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SOLICITATIONS\Contract_Folders\HSS_Social_Services\2026\HSS26015-PCS Personal Care Services\Posting\Bid\"/>
    </mc:Choice>
  </mc:AlternateContent>
  <xr:revisionPtr revIDLastSave="0" documentId="8_{E2F75634-F1DB-4AB6-B58D-1EBCDE2D0758}" xr6:coauthVersionLast="47" xr6:coauthVersionMax="47" xr10:uidLastSave="{00000000-0000-0000-0000-000000000000}"/>
  <workbookProtection workbookAlgorithmName="SHA-512" workbookHashValue="ugqwonvaDSZ4Odq5zMRP8TOTw8/WFD3VGo5XnhylyxsEhI0hNq7M+fEcAW86omM7SvP2AWtvOeX35z6kfg4bIA==" workbookSaltValue="rQt43H87YqOewlrdUFbPHA==" workbookSpinCount="100000" lockStructure="1"/>
  <bookViews>
    <workbookView xWindow="1116" yWindow="1116" windowWidth="20808" windowHeight="8880" tabRatio="847" xr2:uid="{00000000-000D-0000-FFFF-FFFF00000000}"/>
  </bookViews>
  <sheets>
    <sheet name="Service Unit Breakdown" sheetId="24" r:id="rId1"/>
    <sheet name="Contract Totals" sheetId="23" r:id="rId2"/>
    <sheet name="Instructions" sheetId="25" r:id="rId3"/>
    <sheet name="Nutrition Budget Validation" sheetId="21" state="hidden" r:id="rId4"/>
  </sheets>
  <definedNames>
    <definedName name="Fringe" localSheetId="1">#REF!</definedName>
    <definedName name="Fringe">#REF!</definedName>
    <definedName name="_xlnm.Print_Area" localSheetId="1">'Contract Totals'!$A$1:$K$23</definedName>
    <definedName name="_xlnm.Print_Area" localSheetId="2">Instructions!$A$1:$B$30</definedName>
    <definedName name="_xlnm.Print_Area" localSheetId="3">'Nutrition Budget Validation'!$A$1:$F$27</definedName>
    <definedName name="_xlnm.Print_Area" localSheetId="0">'Service Unit Breakdown'!$A$1:$D$22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24" l="1"/>
  <c r="K10" i="23" l="1"/>
  <c r="K12" i="23" s="1"/>
  <c r="H5" i="23" l="1"/>
  <c r="H4" i="23"/>
  <c r="H3" i="23"/>
  <c r="C7" i="21"/>
  <c r="D16" i="21"/>
  <c r="C8" i="21"/>
  <c r="D7" i="21"/>
  <c r="C15" i="21"/>
  <c r="C21" i="21"/>
  <c r="C24" i="21"/>
  <c r="C20" i="21"/>
  <c r="C18" i="21"/>
  <c r="C14" i="21"/>
  <c r="C23" i="21"/>
  <c r="C17" i="21"/>
  <c r="D8" i="21"/>
  <c r="D22" i="21"/>
  <c r="D27" i="21"/>
  <c r="D19" i="21"/>
  <c r="D25" i="21"/>
  <c r="C19" i="21" l="1"/>
  <c r="E19" i="21" s="1"/>
  <c r="F7" i="21"/>
  <c r="C16" i="21"/>
  <c r="F16" i="21" s="1"/>
  <c r="C22" i="21"/>
  <c r="F22" i="21" s="1"/>
  <c r="K17" i="23"/>
  <c r="K19" i="23" s="1"/>
  <c r="E7" i="21"/>
  <c r="C25" i="21"/>
  <c r="F25" i="21" s="1"/>
  <c r="F8" i="21"/>
  <c r="F19" i="21"/>
  <c r="E22" i="21"/>
  <c r="E16" i="21"/>
  <c r="E8" i="21"/>
  <c r="C27" i="21" l="1"/>
  <c r="K22" i="23"/>
  <c r="E25" i="21"/>
  <c r="E27" i="21"/>
  <c r="F27" i="21"/>
</calcChain>
</file>

<file path=xl/sharedStrings.xml><?xml version="1.0" encoding="utf-8"?>
<sst xmlns="http://schemas.openxmlformats.org/spreadsheetml/2006/main" count="106" uniqueCount="81">
  <si>
    <t>SSBG</t>
  </si>
  <si>
    <t>Total</t>
  </si>
  <si>
    <t>Insurance</t>
  </si>
  <si>
    <t>Supplies</t>
  </si>
  <si>
    <t>Program Income</t>
  </si>
  <si>
    <t>Planned Units of Service</t>
  </si>
  <si>
    <t>Electricity</t>
  </si>
  <si>
    <t>A.</t>
  </si>
  <si>
    <t>B.</t>
  </si>
  <si>
    <t>C.</t>
  </si>
  <si>
    <t>Fringe Benefits</t>
  </si>
  <si>
    <t>Staff Salaries</t>
  </si>
  <si>
    <t>Rent</t>
  </si>
  <si>
    <t>Maximum DSAAPD Resources</t>
  </si>
  <si>
    <t>Congregate</t>
  </si>
  <si>
    <t>Agency:</t>
  </si>
  <si>
    <t>Program/Service:</t>
  </si>
  <si>
    <t>Contract Budget</t>
  </si>
  <si>
    <t>SSBG Funds</t>
  </si>
  <si>
    <t>Matching Funds</t>
  </si>
  <si>
    <t xml:space="preserve">Home Delivered </t>
  </si>
  <si>
    <t>Home Delivered &amp; Congregate</t>
  </si>
  <si>
    <t>Home Delivered and Congregate Contract Budget Validation</t>
  </si>
  <si>
    <t>VALIDATION</t>
  </si>
  <si>
    <t>Budget Wksht</t>
  </si>
  <si>
    <t>HD</t>
  </si>
  <si>
    <t>Difference</t>
  </si>
  <si>
    <t>Contract Year:</t>
  </si>
  <si>
    <t>Older Americans Act (OAA)</t>
  </si>
  <si>
    <t>Total Maximum DSAAPD Resources</t>
  </si>
  <si>
    <t>Planned Service Units - Contract Year</t>
  </si>
  <si>
    <t>OAA Programs (Title III)</t>
  </si>
  <si>
    <t>Provider Unit Cost</t>
  </si>
  <si>
    <t xml:space="preserve">Unit Cost Total     </t>
  </si>
  <si>
    <t xml:space="preserve">Training </t>
  </si>
  <si>
    <t>Total Unit Cost</t>
  </si>
  <si>
    <t>Contract Period:</t>
  </si>
  <si>
    <t>Methodology of Unit Cost Breakdown</t>
  </si>
  <si>
    <t>Heat/Other Utilities</t>
  </si>
  <si>
    <t>Phone/Internet/Media/Postage</t>
  </si>
  <si>
    <t>Repairs/Maintenance</t>
  </si>
  <si>
    <t>Total DSAAPD SSBG Funding Needed (A x B)</t>
  </si>
  <si>
    <t>Total DSAAPD Title III Funding Needed (A x B)</t>
  </si>
  <si>
    <t>Total DSAAPD Funding Required</t>
  </si>
  <si>
    <t>Other: Identify in Methodology</t>
  </si>
  <si>
    <t>Equipment</t>
  </si>
  <si>
    <t>Indirect Costs (if applicable)</t>
  </si>
  <si>
    <t>Portions of the budget workbook and its worksheets are automated. Some items are calculated by the worksheet and some are transferred from other areas of the worksheet and workbook. Any questions should be directed to the DSAAPD Contract Manager.</t>
  </si>
  <si>
    <t>Funding stream refers to the source of funds for each service/program.</t>
  </si>
  <si>
    <t>1.2.1</t>
  </si>
  <si>
    <t>1.2.2</t>
  </si>
  <si>
    <t>Contract Totals Worksheet</t>
  </si>
  <si>
    <t>Service Unit Breakdown Worksheet</t>
  </si>
  <si>
    <t>The Contract Manager will provide additional instructions as appropriate</t>
  </si>
  <si>
    <t>No entries are needed or permitted in the shaded areas</t>
  </si>
  <si>
    <r>
      <t xml:space="preserve">The Workbook consists of a </t>
    </r>
    <r>
      <rPr>
        <u/>
        <sz val="12"/>
        <rFont val="Calibri"/>
        <family val="2"/>
      </rPr>
      <t>Service Unit Breakdown</t>
    </r>
    <r>
      <rPr>
        <sz val="12"/>
        <rFont val="Calibri"/>
        <family val="2"/>
      </rPr>
      <t xml:space="preserve"> and </t>
    </r>
    <r>
      <rPr>
        <u/>
        <sz val="12"/>
        <rFont val="Calibri"/>
        <family val="2"/>
      </rPr>
      <t>Contract Totals</t>
    </r>
    <r>
      <rPr>
        <sz val="12"/>
        <rFont val="Calibri"/>
        <family val="2"/>
      </rPr>
      <t xml:space="preserve"> worksheet.</t>
    </r>
  </si>
  <si>
    <r>
      <rPr>
        <u/>
        <sz val="12"/>
        <rFont val="Calibri"/>
        <family val="2"/>
      </rPr>
      <t>Older Americans Act</t>
    </r>
    <r>
      <rPr>
        <sz val="12"/>
        <rFont val="Calibri"/>
        <family val="2"/>
      </rPr>
      <t xml:space="preserve"> (OAA): includes federal Older Americans Act funds, such as Title III, federal NSIP and state funds administered in conjunction with the OAA funds.</t>
    </r>
  </si>
  <si>
    <r>
      <rPr>
        <u/>
        <sz val="12"/>
        <rFont val="Calibri"/>
        <family val="2"/>
      </rPr>
      <t>SSBG</t>
    </r>
    <r>
      <rPr>
        <sz val="12"/>
        <rFont val="Calibri"/>
        <family val="2"/>
      </rPr>
      <t>: federal Social Services Block Grant funds and state funds administered in conjunction with the SSBG funds.</t>
    </r>
  </si>
  <si>
    <r>
      <rPr>
        <u/>
        <sz val="12"/>
        <rFont val="Calibri"/>
        <family val="2"/>
      </rPr>
      <t>Rent</t>
    </r>
    <r>
      <rPr>
        <sz val="12"/>
        <rFont val="Calibri"/>
        <family val="2"/>
      </rPr>
      <t xml:space="preserve"> – enter the Per Unit cost for rent costs</t>
    </r>
  </si>
  <si>
    <r>
      <rPr>
        <u/>
        <sz val="12"/>
        <rFont val="Calibri"/>
        <family val="2"/>
      </rPr>
      <t xml:space="preserve">Electricity </t>
    </r>
    <r>
      <rPr>
        <sz val="12"/>
        <rFont val="Calibri"/>
        <family val="2"/>
      </rPr>
      <t>- enter the Per Unit cost for utilities costs</t>
    </r>
  </si>
  <si>
    <r>
      <rPr>
        <u/>
        <sz val="12"/>
        <rFont val="Calibri"/>
        <family val="2"/>
      </rPr>
      <t>Heat/Other Utilities</t>
    </r>
    <r>
      <rPr>
        <sz val="12"/>
        <rFont val="Calibri"/>
        <family val="2"/>
      </rPr>
      <t xml:space="preserve"> - enter the Per Unit cost for environment control costs</t>
    </r>
  </si>
  <si>
    <r>
      <rPr>
        <u/>
        <sz val="12"/>
        <rFont val="Calibri"/>
        <family val="2"/>
      </rPr>
      <t>Phone/Internet/Media/Postage</t>
    </r>
    <r>
      <rPr>
        <sz val="12"/>
        <rFont val="Calibri"/>
        <family val="2"/>
      </rPr>
      <t xml:space="preserve"> - enter the Per Unit cost for these types of costs</t>
    </r>
  </si>
  <si>
    <r>
      <rPr>
        <u/>
        <sz val="12"/>
        <rFont val="Calibri"/>
        <family val="2"/>
      </rPr>
      <t>Insurance</t>
    </r>
    <r>
      <rPr>
        <sz val="12"/>
        <rFont val="Calibri"/>
        <family val="2"/>
      </rPr>
      <t xml:space="preserve"> - enter the Per Unit cost for required insurance costs</t>
    </r>
  </si>
  <si>
    <r>
      <rPr>
        <u/>
        <sz val="12"/>
        <rFont val="Calibri"/>
        <family val="2"/>
      </rPr>
      <t>Repairs/Maintenance</t>
    </r>
    <r>
      <rPr>
        <sz val="12"/>
        <rFont val="Calibri"/>
        <family val="2"/>
      </rPr>
      <t xml:space="preserve"> - enter the Per Unit cost for building or vehicle repairs</t>
    </r>
  </si>
  <si>
    <r>
      <rPr>
        <u/>
        <sz val="12"/>
        <rFont val="Calibri"/>
        <family val="2"/>
      </rPr>
      <t>Supplies</t>
    </r>
    <r>
      <rPr>
        <sz val="12"/>
        <rFont val="Calibri"/>
        <family val="2"/>
      </rPr>
      <t xml:space="preserve"> - enter the Per Unit cost for supplies purchased</t>
    </r>
  </si>
  <si>
    <r>
      <rPr>
        <u/>
        <sz val="12"/>
        <rFont val="Calibri"/>
        <family val="2"/>
      </rPr>
      <t>Other</t>
    </r>
    <r>
      <rPr>
        <sz val="12"/>
        <rFont val="Calibri"/>
        <family val="2"/>
      </rPr>
      <t xml:space="preserve"> – for any vendor specific reimbursement requests</t>
    </r>
  </si>
  <si>
    <r>
      <rPr>
        <sz val="12"/>
        <rFont val="Calibri"/>
        <family val="2"/>
      </rPr>
      <t xml:space="preserve">For the SSBG funding stream, enter the planned number of service units to be provided in Cell </t>
    </r>
    <r>
      <rPr>
        <b/>
        <sz val="12"/>
        <rFont val="Calibri"/>
        <family val="2"/>
      </rPr>
      <t>K,11</t>
    </r>
    <r>
      <rPr>
        <sz val="12"/>
        <rFont val="Calibri"/>
        <family val="2"/>
      </rPr>
      <t>. The DSAAPD contract manager will provide direction as to the proposed funding. The proposed funding and requested reimbursement rate will be used to calculate the forecasted units</t>
    </r>
  </si>
  <si>
    <r>
      <t xml:space="preserve"> </t>
    </r>
    <r>
      <rPr>
        <sz val="12"/>
        <rFont val="Calibri"/>
        <family val="2"/>
      </rPr>
      <t xml:space="preserve">For the OAA (Title III) funding stream, enter the planned number of service units to be provided in Cell </t>
    </r>
    <r>
      <rPr>
        <b/>
        <sz val="12"/>
        <rFont val="Calibri"/>
        <family val="2"/>
      </rPr>
      <t>K,18</t>
    </r>
    <r>
      <rPr>
        <sz val="12"/>
        <rFont val="Calibri"/>
        <family val="2"/>
      </rPr>
      <t>. The DSAAPD contract manager will provide direction as to the proposed funding. The proposed funding and requested reimbursement rate will be used to calculate the forecasted units</t>
    </r>
  </si>
  <si>
    <t>Personal Care</t>
  </si>
  <si>
    <t>Personal Care Service Contract Budget</t>
  </si>
  <si>
    <t>Instructions for Completing the DSAAPD Budget Workbook for Personal Care service</t>
  </si>
  <si>
    <r>
      <rPr>
        <u/>
        <sz val="12"/>
        <rFont val="Calibri"/>
        <family val="2"/>
      </rPr>
      <t>Staff Salaries</t>
    </r>
    <r>
      <rPr>
        <sz val="12"/>
        <rFont val="Calibri"/>
        <family val="2"/>
      </rPr>
      <t xml:space="preserve"> – enter the DIRECT STAFF Per Unit cost. This should include any direct staff of the service provided.</t>
    </r>
  </si>
  <si>
    <r>
      <rPr>
        <u/>
        <sz val="12"/>
        <rFont val="Calibri"/>
        <family val="2"/>
      </rPr>
      <t>Fringe Benefits</t>
    </r>
    <r>
      <rPr>
        <sz val="12"/>
        <rFont val="Calibri"/>
        <family val="2"/>
      </rPr>
      <t xml:space="preserve"> – enter the DIRECT STAFF Per Unit cost for Fringe benefits. This should include any direct staff of the service provided.</t>
    </r>
  </si>
  <si>
    <r>
      <rPr>
        <u/>
        <sz val="12"/>
        <rFont val="Calibri"/>
        <family val="2"/>
      </rPr>
      <t>Training</t>
    </r>
    <r>
      <rPr>
        <sz val="12"/>
        <rFont val="Calibri"/>
        <family val="2"/>
      </rPr>
      <t xml:space="preserve"> – enter the Per Unit cost for staff training costs. Training costs may include subscriptions &amp; association dues.</t>
    </r>
  </si>
  <si>
    <r>
      <rPr>
        <u/>
        <sz val="12"/>
        <rFont val="Calibri"/>
        <family val="2"/>
      </rPr>
      <t>Equipment</t>
    </r>
    <r>
      <rPr>
        <sz val="12"/>
        <rFont val="Calibri"/>
        <family val="2"/>
      </rPr>
      <t xml:space="preserve"> - enter the Per Unit cost for equipment costs Justification for the need of equipment expense should be included in the methodology.</t>
    </r>
  </si>
  <si>
    <r>
      <t xml:space="preserve"> </t>
    </r>
    <r>
      <rPr>
        <u/>
        <sz val="12"/>
        <rFont val="Calibri"/>
        <family val="2"/>
      </rPr>
      <t>Indirect Costs</t>
    </r>
    <r>
      <rPr>
        <sz val="12"/>
        <rFont val="Calibri"/>
        <family val="2"/>
      </rPr>
      <t xml:space="preserve"> – Indirect Costs are those costs that are not readily subject to treatment as direct costs of a specific program/service. Indirect Costs can be fixed or variable, to include “Administrative Costs”. For example, the salary of the “project director” is part administrative and part direct service.  The time completing forms, updating records, reviewing and approving invoices, compiling reports are classified as administrative cost. If the provider has a federal approved indirect rate, it may be used.</t>
    </r>
  </si>
  <si>
    <t>Service Unit Cost Breakdown</t>
  </si>
  <si>
    <r>
      <t xml:space="preserve">The </t>
    </r>
    <r>
      <rPr>
        <u/>
        <sz val="12"/>
        <rFont val="Calibri"/>
        <family val="2"/>
      </rPr>
      <t xml:space="preserve">Service Unit Cost Breakdown </t>
    </r>
    <r>
      <rPr>
        <sz val="12"/>
        <rFont val="Calibri"/>
        <family val="2"/>
      </rPr>
      <t xml:space="preserve">worksheet requires the methodology used for calculating each Unit Cost (Line Item). Providers are to enter the methodology under the </t>
    </r>
    <r>
      <rPr>
        <u/>
        <sz val="12"/>
        <rFont val="Calibri"/>
        <family val="2"/>
      </rPr>
      <t>Methodology of Unit Cost Breakdown</t>
    </r>
    <r>
      <rPr>
        <sz val="12"/>
        <rFont val="Calibri"/>
        <family val="2"/>
      </rPr>
      <t xml:space="preserve"> section.</t>
    </r>
  </si>
  <si>
    <r>
      <t xml:space="preserve">Service Unit Cost breakdowns generally allow for the following </t>
    </r>
    <r>
      <rPr>
        <u/>
        <sz val="12"/>
        <rFont val="Calibri"/>
        <family val="2"/>
      </rPr>
      <t>PER UNIT</t>
    </r>
    <r>
      <rPr>
        <sz val="12"/>
        <rFont val="Calibri"/>
        <family val="2"/>
      </rPr>
      <t xml:space="preserve"> cost categories:</t>
    </r>
  </si>
  <si>
    <t>Travel</t>
  </si>
  <si>
    <r>
      <rPr>
        <u/>
        <sz val="12"/>
        <rFont val="Calibri"/>
        <family val="2"/>
      </rPr>
      <t>Travel</t>
    </r>
    <r>
      <rPr>
        <sz val="12"/>
        <rFont val="Calibri"/>
        <family val="2"/>
      </rPr>
      <t xml:space="preserve"> – enter the Per Unit cost for mileage. Mileage expense is the projected number of miles that will be driven by staff and volunteers in their personal vehicles for agency purposes multiplied by the rate per mile reimbursement.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</si>
</sst>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
    <numFmt numFmtId="165" formatCode="&quot;$&quot;#,##0.00"/>
    <numFmt numFmtId="166" formatCode="0.0"/>
  </numFmts>
  <fonts count="16" x14ac:knownFonts="1">
    <font>
      <sz val="10"/>
      <name val="Arial"/>
    </font>
    <font>
      <sz val="10"/>
      <name val="Arial"/>
      <family val="2"/>
    </font>
    <font>
      <b/>
      <sz val="10"/>
      <name val="Arial"/>
      <family val="2"/>
    </font>
    <font>
      <b/>
      <sz val="12"/>
      <name val="Arial"/>
      <family val="2"/>
    </font>
    <font>
      <b/>
      <sz val="14"/>
      <name val="Arial"/>
      <family val="2"/>
    </font>
    <font>
      <sz val="14"/>
      <name val="Arial"/>
      <family val="2"/>
    </font>
    <font>
      <b/>
      <sz val="16"/>
      <name val="Arial"/>
      <family val="2"/>
    </font>
    <font>
      <sz val="14"/>
      <color indexed="10"/>
      <name val="Arial"/>
      <family val="2"/>
    </font>
    <font>
      <b/>
      <sz val="18"/>
      <name val="Arial"/>
      <family val="2"/>
    </font>
    <font>
      <sz val="14"/>
      <name val="Arial Narrow"/>
      <family val="2"/>
    </font>
    <font>
      <sz val="12"/>
      <name val="Arial Narrow"/>
      <family val="2"/>
    </font>
    <font>
      <b/>
      <sz val="12"/>
      <name val="Calibri"/>
      <family val="2"/>
    </font>
    <font>
      <b/>
      <sz val="14"/>
      <name val="Arial Narrow"/>
      <family val="2"/>
    </font>
    <font>
      <sz val="11"/>
      <name val="Arial Narrow"/>
      <family val="2"/>
    </font>
    <font>
      <sz val="12"/>
      <name val="Calibri"/>
      <family val="2"/>
    </font>
    <font>
      <u/>
      <sz val="12"/>
      <name val="Calibri"/>
      <family val="2"/>
    </font>
  </fonts>
  <fills count="4">
    <fill>
      <patternFill patternType="none"/>
    </fill>
    <fill>
      <patternFill patternType="gray125"/>
    </fill>
    <fill>
      <patternFill patternType="solid">
        <fgColor rgb="FFFF9900"/>
        <bgColor indexed="64"/>
      </patternFill>
    </fill>
    <fill>
      <patternFill patternType="solid">
        <fgColor rgb="FFCCCCFF"/>
        <bgColor indexed="64"/>
      </patternFill>
    </fill>
  </fills>
  <borders count="37">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153">
    <xf numFmtId="0" fontId="0" fillId="0" borderId="0" xfId="0"/>
    <xf numFmtId="0" fontId="0" fillId="0" borderId="0" xfId="0" applyProtection="1"/>
    <xf numFmtId="0" fontId="0" fillId="0" borderId="0" xfId="0" applyFill="1" applyProtection="1"/>
    <xf numFmtId="0" fontId="0" fillId="0" borderId="0" xfId="0" applyBorder="1" applyProtection="1"/>
    <xf numFmtId="0" fontId="6" fillId="0" borderId="0" xfId="0" applyFont="1" applyProtection="1"/>
    <xf numFmtId="0" fontId="4" fillId="0" borderId="0" xfId="0" applyFont="1" applyAlignment="1" applyProtection="1">
      <alignment horizontal="center"/>
    </xf>
    <xf numFmtId="0" fontId="4" fillId="0" borderId="0" xfId="0" applyFont="1" applyAlignment="1" applyProtection="1"/>
    <xf numFmtId="0" fontId="4" fillId="0" borderId="0" xfId="0" applyFont="1" applyProtection="1"/>
    <xf numFmtId="0" fontId="3" fillId="0" borderId="0" xfId="0" applyFont="1" applyBorder="1" applyAlignment="1" applyProtection="1">
      <alignment horizontal="left"/>
    </xf>
    <xf numFmtId="0" fontId="3" fillId="0" borderId="0" xfId="0" applyFont="1" applyBorder="1" applyAlignment="1" applyProtection="1"/>
    <xf numFmtId="0" fontId="3" fillId="0" borderId="0" xfId="0" applyFont="1" applyProtection="1"/>
    <xf numFmtId="0" fontId="3" fillId="0" borderId="0" xfId="0" applyFont="1" applyBorder="1" applyProtection="1"/>
    <xf numFmtId="0" fontId="2" fillId="0" borderId="0" xfId="0" applyFont="1" applyBorder="1" applyAlignment="1" applyProtection="1">
      <alignment horizontal="center"/>
    </xf>
    <xf numFmtId="0" fontId="1" fillId="0" borderId="0" xfId="0" applyFont="1" applyAlignment="1" applyProtection="1">
      <alignment horizontal="center"/>
    </xf>
    <xf numFmtId="165" fontId="0" fillId="0" borderId="0" xfId="0" applyNumberFormat="1" applyBorder="1" applyProtection="1"/>
    <xf numFmtId="0" fontId="0" fillId="0" borderId="0" xfId="0" applyAlignment="1" applyProtection="1">
      <alignment horizontal="right"/>
    </xf>
    <xf numFmtId="0" fontId="0" fillId="0" borderId="0" xfId="0" applyAlignment="1" applyProtection="1">
      <alignment horizontal="left"/>
    </xf>
    <xf numFmtId="0" fontId="3" fillId="0" borderId="0" xfId="0" applyFont="1" applyBorder="1" applyAlignment="1" applyProtection="1">
      <alignment horizontal="center"/>
    </xf>
    <xf numFmtId="1" fontId="0" fillId="0" borderId="0" xfId="0" applyNumberFormat="1" applyBorder="1" applyProtection="1"/>
    <xf numFmtId="164" fontId="0" fillId="0" borderId="0" xfId="0" applyNumberFormat="1" applyProtection="1"/>
    <xf numFmtId="164" fontId="1" fillId="0" borderId="0" xfId="0" applyNumberFormat="1" applyFont="1" applyFill="1" applyProtection="1"/>
    <xf numFmtId="0" fontId="1" fillId="0" borderId="0" xfId="0" applyFont="1" applyFill="1" applyProtection="1"/>
    <xf numFmtId="0" fontId="0" fillId="0" borderId="0" xfId="0" applyAlignment="1" applyProtection="1">
      <alignment horizontal="center"/>
    </xf>
    <xf numFmtId="0" fontId="0" fillId="2" borderId="1" xfId="0" applyFill="1" applyBorder="1" applyProtection="1"/>
    <xf numFmtId="0" fontId="1" fillId="2" borderId="1" xfId="0" applyFont="1" applyFill="1" applyBorder="1" applyAlignment="1" applyProtection="1">
      <alignment horizontal="center"/>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4" xfId="0" applyFill="1" applyBorder="1" applyProtection="1"/>
    <xf numFmtId="0" fontId="1" fillId="2" borderId="4" xfId="0" applyFont="1" applyFill="1" applyBorder="1" applyAlignment="1" applyProtection="1">
      <alignment horizontal="center"/>
    </xf>
    <xf numFmtId="0" fontId="0" fillId="2" borderId="0" xfId="0" applyFill="1" applyBorder="1" applyAlignment="1" applyProtection="1">
      <alignment horizontal="center"/>
    </xf>
    <xf numFmtId="0" fontId="0" fillId="2" borderId="5" xfId="0" applyFill="1" applyBorder="1" applyAlignment="1" applyProtection="1">
      <alignment horizontal="center"/>
    </xf>
    <xf numFmtId="0" fontId="2" fillId="2" borderId="6" xfId="0" applyFont="1" applyFill="1" applyBorder="1" applyAlignment="1" applyProtection="1">
      <alignment wrapText="1"/>
    </xf>
    <xf numFmtId="0" fontId="1" fillId="2" borderId="6" xfId="0" applyFont="1" applyFill="1" applyBorder="1" applyAlignment="1" applyProtection="1">
      <alignment horizontal="center" wrapText="1"/>
    </xf>
    <xf numFmtId="0" fontId="0" fillId="0" borderId="0" xfId="0" applyAlignment="1" applyProtection="1">
      <alignment horizontal="center" wrapText="1"/>
    </xf>
    <xf numFmtId="0" fontId="0" fillId="0" borderId="0" xfId="0" applyAlignment="1" applyProtection="1">
      <alignment wrapText="1"/>
    </xf>
    <xf numFmtId="0" fontId="1" fillId="2" borderId="7" xfId="0" applyFont="1" applyFill="1" applyBorder="1" applyProtection="1"/>
    <xf numFmtId="3" fontId="0" fillId="2" borderId="7" xfId="0" applyNumberFormat="1" applyFill="1" applyBorder="1" applyAlignment="1" applyProtection="1">
      <alignment horizontal="center"/>
    </xf>
    <xf numFmtId="0" fontId="0" fillId="2" borderId="7" xfId="0" applyFill="1" applyBorder="1" applyAlignment="1" applyProtection="1">
      <alignment horizontal="center"/>
    </xf>
    <xf numFmtId="0" fontId="1" fillId="2" borderId="8" xfId="0" applyFont="1" applyFill="1" applyBorder="1" applyProtection="1"/>
    <xf numFmtId="0" fontId="0" fillId="2" borderId="8" xfId="0" applyFill="1" applyBorder="1" applyAlignment="1" applyProtection="1">
      <alignment horizontal="center"/>
    </xf>
    <xf numFmtId="165" fontId="0" fillId="2" borderId="8" xfId="0" applyNumberFormat="1"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1" fillId="2" borderId="11" xfId="0" applyFont="1" applyFill="1" applyBorder="1" applyAlignment="1" applyProtection="1">
      <alignment horizontal="center" wrapText="1"/>
    </xf>
    <xf numFmtId="0" fontId="1" fillId="2" borderId="12" xfId="0" applyFont="1" applyFill="1" applyBorder="1" applyProtection="1"/>
    <xf numFmtId="164" fontId="0" fillId="2" borderId="12" xfId="0" applyNumberFormat="1" applyFill="1" applyBorder="1" applyAlignment="1" applyProtection="1">
      <alignment horizontal="center"/>
    </xf>
    <xf numFmtId="0" fontId="0" fillId="2" borderId="12" xfId="0" applyFill="1" applyBorder="1" applyAlignment="1" applyProtection="1">
      <alignment horizontal="center"/>
    </xf>
    <xf numFmtId="165" fontId="0" fillId="2" borderId="12" xfId="0" applyNumberFormat="1" applyFill="1" applyBorder="1" applyAlignment="1" applyProtection="1">
      <alignment horizontal="center"/>
    </xf>
    <xf numFmtId="0" fontId="2" fillId="0" borderId="0" xfId="0" applyFont="1" applyProtection="1"/>
    <xf numFmtId="0" fontId="1" fillId="2" borderId="13" xfId="0" applyFont="1" applyFill="1" applyBorder="1" applyAlignment="1" applyProtection="1">
      <alignment horizontal="center" wrapText="1"/>
    </xf>
    <xf numFmtId="0" fontId="1" fillId="2" borderId="14" xfId="0" applyFont="1" applyFill="1" applyBorder="1" applyAlignment="1" applyProtection="1">
      <alignment wrapText="1"/>
    </xf>
    <xf numFmtId="0" fontId="1" fillId="2" borderId="15" xfId="0" applyFont="1" applyFill="1" applyBorder="1" applyProtection="1"/>
    <xf numFmtId="164" fontId="0" fillId="2" borderId="15" xfId="0" applyNumberFormat="1" applyFill="1" applyBorder="1" applyAlignment="1" applyProtection="1">
      <alignment horizontal="center"/>
    </xf>
    <xf numFmtId="0" fontId="0" fillId="2" borderId="15" xfId="0" applyFill="1" applyBorder="1" applyAlignment="1" applyProtection="1">
      <alignment horizontal="center"/>
    </xf>
    <xf numFmtId="165" fontId="0" fillId="2" borderId="15" xfId="0" applyNumberFormat="1" applyFill="1" applyBorder="1" applyAlignment="1" applyProtection="1">
      <alignment horizontal="center"/>
    </xf>
    <xf numFmtId="3" fontId="0" fillId="2" borderId="8" xfId="0" applyNumberFormat="1" applyFill="1" applyBorder="1" applyAlignment="1" applyProtection="1">
      <alignment horizontal="center"/>
    </xf>
    <xf numFmtId="3" fontId="0" fillId="2" borderId="16" xfId="0" applyNumberFormat="1" applyFill="1" applyBorder="1" applyAlignment="1" applyProtection="1">
      <alignment horizontal="center"/>
    </xf>
    <xf numFmtId="0" fontId="0" fillId="2" borderId="16" xfId="0" applyFill="1" applyBorder="1" applyAlignment="1" applyProtection="1">
      <alignment horizontal="center"/>
    </xf>
    <xf numFmtId="164" fontId="0" fillId="2" borderId="7" xfId="0" applyNumberFormat="1" applyFill="1" applyBorder="1" applyAlignment="1" applyProtection="1">
      <alignment horizontal="center"/>
    </xf>
    <xf numFmtId="165" fontId="0" fillId="2" borderId="7" xfId="0" applyNumberFormat="1" applyFill="1" applyBorder="1" applyAlignment="1" applyProtection="1">
      <alignment horizontal="center"/>
    </xf>
    <xf numFmtId="10" fontId="0" fillId="0" borderId="0" xfId="0" applyNumberFormat="1" applyAlignment="1" applyProtection="1">
      <alignment horizontal="center"/>
    </xf>
    <xf numFmtId="0" fontId="6" fillId="0" borderId="0" xfId="0" applyFont="1" applyAlignment="1" applyProtection="1"/>
    <xf numFmtId="0" fontId="4" fillId="0" borderId="0" xfId="0" applyFont="1" applyBorder="1" applyAlignment="1" applyProtection="1"/>
    <xf numFmtId="0" fontId="8" fillId="0" borderId="0" xfId="0" applyFont="1" applyAlignment="1" applyProtection="1"/>
    <xf numFmtId="165" fontId="0" fillId="0" borderId="0" xfId="0" applyNumberFormat="1" applyAlignment="1" applyProtection="1">
      <alignment horizontal="center"/>
    </xf>
    <xf numFmtId="165" fontId="0" fillId="2" borderId="18" xfId="0" applyNumberFormat="1" applyFill="1" applyBorder="1" applyAlignment="1" applyProtection="1">
      <alignment horizontal="center"/>
    </xf>
    <xf numFmtId="0" fontId="0" fillId="2" borderId="18" xfId="0" applyFill="1" applyBorder="1" applyAlignment="1" applyProtection="1">
      <alignment horizontal="center"/>
    </xf>
    <xf numFmtId="0" fontId="4" fillId="3" borderId="0" xfId="0" applyFont="1" applyFill="1" applyBorder="1" applyAlignment="1" applyProtection="1"/>
    <xf numFmtId="3" fontId="5" fillId="0" borderId="19" xfId="0" applyNumberFormat="1" applyFont="1" applyFill="1" applyBorder="1" applyAlignment="1" applyProtection="1">
      <alignment horizontal="center"/>
      <protection locked="0"/>
    </xf>
    <xf numFmtId="3" fontId="5" fillId="0" borderId="20" xfId="0" applyNumberFormat="1" applyFont="1" applyFill="1" applyBorder="1" applyAlignment="1" applyProtection="1">
      <alignment horizontal="center"/>
      <protection locked="0"/>
    </xf>
    <xf numFmtId="0" fontId="4" fillId="3" borderId="21" xfId="0" applyFont="1" applyFill="1" applyBorder="1" applyAlignment="1" applyProtection="1">
      <alignment horizontal="center"/>
    </xf>
    <xf numFmtId="0" fontId="4" fillId="3" borderId="0" xfId="0" applyFont="1" applyFill="1" applyBorder="1" applyAlignment="1" applyProtection="1">
      <alignment horizontal="center"/>
    </xf>
    <xf numFmtId="0" fontId="4" fillId="3" borderId="17" xfId="0" applyFont="1" applyFill="1" applyBorder="1" applyAlignment="1" applyProtection="1">
      <alignment horizontal="center"/>
    </xf>
    <xf numFmtId="0" fontId="3" fillId="3" borderId="21" xfId="0" applyFont="1" applyFill="1" applyBorder="1" applyAlignment="1" applyProtection="1">
      <alignment horizontal="left"/>
    </xf>
    <xf numFmtId="0" fontId="3" fillId="3" borderId="0" xfId="0" applyFont="1" applyFill="1" applyBorder="1" applyAlignment="1" applyProtection="1">
      <alignment horizontal="left"/>
    </xf>
    <xf numFmtId="0" fontId="3" fillId="3" borderId="17" xfId="0" applyFont="1" applyFill="1" applyBorder="1" applyAlignment="1" applyProtection="1">
      <alignment horizontal="left"/>
    </xf>
    <xf numFmtId="0" fontId="3" fillId="3" borderId="21" xfId="0" quotePrefix="1" applyFont="1" applyFill="1" applyBorder="1" applyAlignment="1" applyProtection="1">
      <alignment horizontal="right"/>
    </xf>
    <xf numFmtId="0" fontId="3" fillId="3" borderId="0" xfId="0" applyFont="1" applyFill="1" applyBorder="1" applyAlignment="1" applyProtection="1">
      <alignment horizontal="right"/>
    </xf>
    <xf numFmtId="0" fontId="3" fillId="3" borderId="0" xfId="0" applyFont="1" applyFill="1" applyBorder="1" applyAlignment="1" applyProtection="1"/>
    <xf numFmtId="0" fontId="3" fillId="3" borderId="17" xfId="0" applyFont="1" applyFill="1" applyBorder="1" applyAlignment="1" applyProtection="1">
      <alignment horizontal="center"/>
    </xf>
    <xf numFmtId="0" fontId="5" fillId="3" borderId="21" xfId="0" applyFont="1" applyFill="1" applyBorder="1" applyAlignment="1" applyProtection="1">
      <alignment horizontal="right"/>
    </xf>
    <xf numFmtId="0" fontId="5" fillId="3" borderId="0" xfId="0" applyFont="1" applyFill="1" applyBorder="1" applyAlignment="1" applyProtection="1">
      <alignment horizontal="right"/>
    </xf>
    <xf numFmtId="0" fontId="5" fillId="3" borderId="0" xfId="0" applyFont="1" applyFill="1" applyBorder="1" applyAlignment="1" applyProtection="1">
      <alignment horizontal="left"/>
    </xf>
    <xf numFmtId="0" fontId="5" fillId="3" borderId="0" xfId="0" applyFont="1" applyFill="1" applyBorder="1" applyProtection="1"/>
    <xf numFmtId="0" fontId="5" fillId="3" borderId="17" xfId="0" applyFont="1" applyFill="1" applyBorder="1" applyAlignment="1" applyProtection="1">
      <alignment horizontal="center"/>
    </xf>
    <xf numFmtId="0" fontId="4" fillId="3" borderId="0" xfId="0" applyFont="1" applyFill="1" applyBorder="1" applyAlignment="1" applyProtection="1">
      <alignment horizontal="left"/>
    </xf>
    <xf numFmtId="165" fontId="5" fillId="3" borderId="20" xfId="0" applyNumberFormat="1" applyFont="1" applyFill="1" applyBorder="1" applyAlignment="1" applyProtection="1">
      <alignment horizontal="center"/>
    </xf>
    <xf numFmtId="164" fontId="4" fillId="3" borderId="20" xfId="0" applyNumberFormat="1" applyFont="1" applyFill="1" applyBorder="1" applyAlignment="1" applyProtection="1">
      <alignment horizontal="center"/>
    </xf>
    <xf numFmtId="0" fontId="5"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5" fillId="3" borderId="0" xfId="0" applyFont="1" applyFill="1" applyBorder="1" applyAlignment="1" applyProtection="1">
      <alignment horizontal="left" vertical="center"/>
    </xf>
    <xf numFmtId="164" fontId="6" fillId="3" borderId="20" xfId="0" applyNumberFormat="1" applyFont="1" applyFill="1" applyBorder="1" applyAlignment="1" applyProtection="1">
      <alignment horizontal="center"/>
    </xf>
    <xf numFmtId="0" fontId="0" fillId="3" borderId="22" xfId="0" applyFill="1" applyBorder="1" applyAlignment="1" applyProtection="1">
      <alignment horizontal="right"/>
    </xf>
    <xf numFmtId="0" fontId="0" fillId="3" borderId="23" xfId="0" applyFill="1" applyBorder="1" applyAlignment="1" applyProtection="1">
      <alignment horizontal="right"/>
    </xf>
    <xf numFmtId="0" fontId="0" fillId="3" borderId="23" xfId="0" applyFill="1" applyBorder="1" applyAlignment="1" applyProtection="1">
      <alignment horizontal="left"/>
    </xf>
    <xf numFmtId="0" fontId="0" fillId="3" borderId="23" xfId="0" applyFill="1" applyBorder="1" applyProtection="1"/>
    <xf numFmtId="0" fontId="0" fillId="3" borderId="24" xfId="0" applyFill="1" applyBorder="1" applyAlignment="1" applyProtection="1">
      <alignment horizontal="center"/>
    </xf>
    <xf numFmtId="0" fontId="5" fillId="3" borderId="0" xfId="0" applyFont="1" applyFill="1" applyBorder="1" applyAlignment="1" applyProtection="1">
      <alignment horizontal="right"/>
    </xf>
    <xf numFmtId="164" fontId="4" fillId="3" borderId="20" xfId="0" applyNumberFormat="1" applyFont="1" applyFill="1" applyBorder="1" applyAlignment="1" applyProtection="1">
      <alignment horizontal="center"/>
    </xf>
    <xf numFmtId="0" fontId="5" fillId="3" borderId="0" xfId="0" applyFont="1" applyFill="1" applyBorder="1" applyAlignment="1" applyProtection="1">
      <alignment vertical="center"/>
    </xf>
    <xf numFmtId="0" fontId="9" fillId="3" borderId="21" xfId="0" applyFont="1" applyFill="1" applyBorder="1" applyAlignment="1" applyProtection="1">
      <alignment horizontal="right"/>
    </xf>
    <xf numFmtId="0" fontId="9" fillId="3" borderId="0" xfId="0" applyFont="1" applyFill="1" applyBorder="1" applyAlignment="1" applyProtection="1">
      <alignment horizontal="center"/>
    </xf>
    <xf numFmtId="0" fontId="12" fillId="3" borderId="17" xfId="0" applyFont="1" applyFill="1" applyBorder="1" applyAlignment="1">
      <alignment horizontal="left"/>
    </xf>
    <xf numFmtId="0" fontId="9" fillId="3" borderId="17" xfId="0" applyFont="1" applyFill="1" applyBorder="1" applyAlignment="1" applyProtection="1"/>
    <xf numFmtId="0" fontId="12" fillId="3" borderId="21" xfId="0" applyFont="1" applyFill="1" applyBorder="1" applyAlignment="1">
      <alignment horizontal="center"/>
    </xf>
    <xf numFmtId="0" fontId="12" fillId="3" borderId="0" xfId="0" applyFont="1" applyFill="1" applyBorder="1" applyAlignment="1">
      <alignment horizontal="center"/>
    </xf>
    <xf numFmtId="0" fontId="9" fillId="3" borderId="17" xfId="0" applyFont="1" applyFill="1" applyBorder="1"/>
    <xf numFmtId="0" fontId="9" fillId="0" borderId="0" xfId="0" applyFont="1"/>
    <xf numFmtId="0" fontId="12" fillId="3" borderId="17" xfId="0" applyFont="1" applyFill="1" applyBorder="1" applyAlignment="1" applyProtection="1">
      <protection locked="0"/>
    </xf>
    <xf numFmtId="0" fontId="12" fillId="3" borderId="34" xfId="0" applyFont="1" applyFill="1" applyBorder="1" applyAlignment="1">
      <alignment horizontal="left"/>
    </xf>
    <xf numFmtId="0" fontId="12" fillId="3" borderId="0" xfId="0" applyFont="1" applyFill="1" applyBorder="1" applyAlignment="1">
      <alignment horizontal="left"/>
    </xf>
    <xf numFmtId="0" fontId="9" fillId="3" borderId="0" xfId="0" applyFont="1" applyFill="1" applyBorder="1"/>
    <xf numFmtId="0" fontId="9" fillId="3" borderId="27" xfId="0" applyFont="1" applyFill="1" applyBorder="1"/>
    <xf numFmtId="165" fontId="9" fillId="0" borderId="18" xfId="0" applyNumberFormat="1" applyFont="1" applyFill="1" applyBorder="1" applyProtection="1">
      <protection locked="0"/>
    </xf>
    <xf numFmtId="0" fontId="9" fillId="3" borderId="0" xfId="0" applyFont="1" applyFill="1" applyBorder="1" applyAlignment="1">
      <alignment horizontal="left"/>
    </xf>
    <xf numFmtId="0" fontId="9" fillId="3" borderId="36" xfId="0" applyFont="1" applyFill="1" applyBorder="1"/>
    <xf numFmtId="0" fontId="9" fillId="3" borderId="18" xfId="0" applyFont="1" applyFill="1" applyBorder="1"/>
    <xf numFmtId="0" fontId="9" fillId="3" borderId="28" xfId="0" applyFont="1" applyFill="1" applyBorder="1"/>
    <xf numFmtId="8" fontId="12" fillId="3" borderId="29" xfId="0" applyNumberFormat="1" applyFont="1" applyFill="1" applyBorder="1"/>
    <xf numFmtId="0" fontId="9" fillId="3" borderId="23" xfId="0" applyFont="1" applyFill="1" applyBorder="1"/>
    <xf numFmtId="0" fontId="9" fillId="3" borderId="24" xfId="0" applyFont="1" applyFill="1" applyBorder="1"/>
    <xf numFmtId="0" fontId="13" fillId="0" borderId="35" xfId="0" applyFont="1" applyFill="1" applyBorder="1" applyAlignment="1" applyProtection="1">
      <alignment horizontal="left" wrapText="1"/>
      <protection locked="0"/>
    </xf>
    <xf numFmtId="0" fontId="14" fillId="0" borderId="0" xfId="0" applyFont="1"/>
    <xf numFmtId="166" fontId="14" fillId="0" borderId="0" xfId="0" applyNumberFormat="1"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xf>
    <xf numFmtId="0" fontId="11" fillId="0" borderId="0" xfId="0" applyFont="1" applyAlignment="1">
      <alignment vertical="center"/>
    </xf>
    <xf numFmtId="2" fontId="14" fillId="0" borderId="0" xfId="0" applyNumberFormat="1" applyFont="1" applyAlignment="1">
      <alignment horizontal="center" vertical="center" wrapText="1"/>
    </xf>
    <xf numFmtId="166" fontId="14" fillId="0" borderId="0" xfId="0" applyNumberFormat="1" applyFont="1" applyAlignment="1">
      <alignment horizontal="center" vertical="center"/>
    </xf>
    <xf numFmtId="0" fontId="13" fillId="0" borderId="35" xfId="0" applyFont="1" applyFill="1" applyBorder="1" applyAlignment="1" applyProtection="1">
      <alignment horizontal="left" wrapText="1" shrinkToFit="1"/>
      <protection locked="0"/>
    </xf>
    <xf numFmtId="0" fontId="10" fillId="0" borderId="14" xfId="0" applyFont="1" applyFill="1" applyBorder="1" applyAlignment="1" applyProtection="1">
      <alignment horizontal="left"/>
      <protection locked="0"/>
    </xf>
    <xf numFmtId="0" fontId="10" fillId="0" borderId="31" xfId="0" applyFont="1" applyFill="1" applyBorder="1" applyAlignment="1" applyProtection="1">
      <alignment horizontal="left"/>
      <protection locked="0"/>
    </xf>
    <xf numFmtId="0" fontId="5" fillId="3" borderId="0" xfId="0" applyFont="1" applyFill="1" applyBorder="1" applyAlignment="1" applyProtection="1">
      <alignment horizontal="left"/>
    </xf>
    <xf numFmtId="0" fontId="8" fillId="3" borderId="30" xfId="0" applyFont="1" applyFill="1" applyBorder="1" applyAlignment="1" applyProtection="1">
      <alignment horizontal="center"/>
    </xf>
    <xf numFmtId="0" fontId="8" fillId="3" borderId="25" xfId="0" applyFont="1" applyFill="1" applyBorder="1" applyAlignment="1" applyProtection="1">
      <alignment horizontal="center"/>
    </xf>
    <xf numFmtId="0" fontId="8" fillId="3" borderId="26" xfId="0" applyFont="1" applyFill="1" applyBorder="1" applyAlignment="1" applyProtection="1">
      <alignment horizontal="center"/>
    </xf>
    <xf numFmtId="0" fontId="4" fillId="3" borderId="22" xfId="0" applyFont="1" applyFill="1" applyBorder="1" applyAlignment="1" applyProtection="1">
      <alignment horizontal="left"/>
    </xf>
    <xf numFmtId="0" fontId="4" fillId="3" borderId="23" xfId="0" applyFont="1" applyFill="1" applyBorder="1" applyAlignment="1" applyProtection="1">
      <alignment horizontal="left"/>
    </xf>
    <xf numFmtId="0" fontId="6" fillId="3" borderId="21" xfId="0" applyFont="1" applyFill="1" applyBorder="1" applyAlignment="1" applyProtection="1">
      <alignment horizontal="right" indent="2"/>
    </xf>
    <xf numFmtId="0" fontId="6" fillId="3" borderId="0" xfId="0" applyFont="1" applyFill="1" applyBorder="1" applyAlignment="1" applyProtection="1">
      <alignment horizontal="right" indent="2"/>
    </xf>
    <xf numFmtId="0" fontId="4" fillId="3" borderId="14" xfId="0" applyFont="1" applyFill="1" applyBorder="1" applyAlignment="1" applyProtection="1">
      <alignment horizontal="left"/>
    </xf>
    <xf numFmtId="0" fontId="4" fillId="3" borderId="20" xfId="0" applyFont="1" applyFill="1" applyBorder="1" applyAlignment="1" applyProtection="1">
      <alignment horizontal="left"/>
    </xf>
    <xf numFmtId="0" fontId="5" fillId="3" borderId="21" xfId="0" applyFont="1" applyFill="1" applyBorder="1" applyAlignment="1" applyProtection="1">
      <alignment horizontal="left"/>
    </xf>
    <xf numFmtId="0" fontId="5" fillId="3" borderId="0" xfId="0" applyFont="1" applyFill="1" applyBorder="1" applyAlignment="1" applyProtection="1">
      <alignment horizontal="left" vertical="center"/>
    </xf>
    <xf numFmtId="0" fontId="7" fillId="3" borderId="0" xfId="0" applyFont="1" applyFill="1" applyBorder="1" applyAlignment="1" applyProtection="1">
      <alignment horizontal="left"/>
    </xf>
    <xf numFmtId="0" fontId="11" fillId="0" borderId="0" xfId="0" applyFont="1" applyAlignment="1">
      <alignment horizontal="left" vertical="center"/>
    </xf>
    <xf numFmtId="0" fontId="6" fillId="2" borderId="32"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1" fillId="2" borderId="32" xfId="0" applyFont="1" applyFill="1" applyBorder="1" applyAlignment="1" applyProtection="1">
      <alignment horizontal="center"/>
    </xf>
    <xf numFmtId="0" fontId="0" fillId="2" borderId="33" xfId="0" applyFill="1" applyBorder="1" applyAlignment="1" applyProtection="1">
      <alignment horizontal="center"/>
    </xf>
  </cellXfs>
  <cellStyles count="1">
    <cellStyle name="Normal" xfId="0" builtinId="0"/>
  </cellStyles>
  <dxfs count="0"/>
  <tableStyles count="0" defaultTableStyle="TableStyleMedium9"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2"/>
  <sheetViews>
    <sheetView tabSelected="1" view="pageBreakPreview" zoomScale="90" zoomScaleNormal="90" zoomScaleSheetLayoutView="90" workbookViewId="0">
      <selection activeCell="D10" sqref="D10"/>
    </sheetView>
  </sheetViews>
  <sheetFormatPr defaultColWidth="9.109375" defaultRowHeight="18" x14ac:dyDescent="0.35"/>
  <cols>
    <col min="1" max="1" width="33.88671875" style="107" bestFit="1" customWidth="1"/>
    <col min="2" max="2" width="32.6640625" style="107" customWidth="1"/>
    <col min="3" max="3" width="5.6640625" style="107" customWidth="1"/>
    <col min="4" max="4" width="154.6640625" style="107" customWidth="1"/>
    <col min="5" max="16384" width="9.109375" style="107"/>
  </cols>
  <sheetData>
    <row r="1" spans="1:4" ht="15" customHeight="1" x14ac:dyDescent="0.35">
      <c r="A1" s="104"/>
      <c r="B1" s="105"/>
      <c r="C1" s="105"/>
      <c r="D1" s="106"/>
    </row>
    <row r="2" spans="1:4" ht="20.100000000000001" customHeight="1" x14ac:dyDescent="0.35">
      <c r="A2" s="100" t="s">
        <v>15</v>
      </c>
      <c r="B2" s="132"/>
      <c r="C2" s="132"/>
      <c r="D2" s="108"/>
    </row>
    <row r="3" spans="1:4" ht="20.100000000000001" customHeight="1" x14ac:dyDescent="0.35">
      <c r="A3" s="100" t="s">
        <v>16</v>
      </c>
      <c r="B3" s="133" t="s">
        <v>68</v>
      </c>
      <c r="C3" s="133"/>
      <c r="D3" s="103"/>
    </row>
    <row r="4" spans="1:4" ht="20.100000000000001" customHeight="1" x14ac:dyDescent="0.35">
      <c r="A4" s="100" t="s">
        <v>36</v>
      </c>
      <c r="B4" s="133"/>
      <c r="C4" s="133"/>
      <c r="D4" s="103"/>
    </row>
    <row r="5" spans="1:4" ht="20.100000000000001" customHeight="1" x14ac:dyDescent="0.35">
      <c r="A5" s="100"/>
      <c r="B5" s="101"/>
      <c r="C5" s="101"/>
      <c r="D5" s="103"/>
    </row>
    <row r="6" spans="1:4" ht="20.100000000000001" customHeight="1" x14ac:dyDescent="0.35">
      <c r="A6" s="109" t="s">
        <v>76</v>
      </c>
      <c r="B6" s="110" t="s">
        <v>33</v>
      </c>
      <c r="C6" s="111"/>
      <c r="D6" s="102" t="s">
        <v>37</v>
      </c>
    </row>
    <row r="7" spans="1:4" ht="39.9" customHeight="1" x14ac:dyDescent="0.35">
      <c r="A7" s="112" t="s">
        <v>11</v>
      </c>
      <c r="B7" s="113">
        <v>0</v>
      </c>
      <c r="C7" s="111"/>
      <c r="D7" s="131"/>
    </row>
    <row r="8" spans="1:4" ht="39.9" customHeight="1" x14ac:dyDescent="0.35">
      <c r="A8" s="112" t="s">
        <v>10</v>
      </c>
      <c r="B8" s="113">
        <v>0</v>
      </c>
      <c r="C8" s="111"/>
      <c r="D8" s="131"/>
    </row>
    <row r="9" spans="1:4" ht="24.9" customHeight="1" x14ac:dyDescent="0.35">
      <c r="A9" s="112" t="s">
        <v>79</v>
      </c>
      <c r="B9" s="113">
        <v>0</v>
      </c>
      <c r="C9" s="111"/>
      <c r="D9" s="121"/>
    </row>
    <row r="10" spans="1:4" ht="24.9" customHeight="1" x14ac:dyDescent="0.35">
      <c r="A10" s="112" t="s">
        <v>34</v>
      </c>
      <c r="B10" s="113">
        <v>0</v>
      </c>
      <c r="C10" s="114"/>
      <c r="D10" s="121"/>
    </row>
    <row r="11" spans="1:4" ht="24.9" customHeight="1" x14ac:dyDescent="0.35">
      <c r="A11" s="112" t="s">
        <v>12</v>
      </c>
      <c r="B11" s="113">
        <v>0</v>
      </c>
      <c r="C11" s="111"/>
      <c r="D11" s="121"/>
    </row>
    <row r="12" spans="1:4" ht="24.9" customHeight="1" x14ac:dyDescent="0.35">
      <c r="A12" s="112" t="s">
        <v>6</v>
      </c>
      <c r="B12" s="113">
        <v>0</v>
      </c>
      <c r="C12" s="111"/>
      <c r="D12" s="121"/>
    </row>
    <row r="13" spans="1:4" ht="24.9" customHeight="1" x14ac:dyDescent="0.35">
      <c r="A13" s="112" t="s">
        <v>38</v>
      </c>
      <c r="B13" s="113">
        <v>0</v>
      </c>
      <c r="C13" s="111"/>
      <c r="D13" s="121"/>
    </row>
    <row r="14" spans="1:4" ht="24.9" customHeight="1" x14ac:dyDescent="0.35">
      <c r="A14" s="112" t="s">
        <v>39</v>
      </c>
      <c r="B14" s="113">
        <v>0</v>
      </c>
      <c r="C14" s="111"/>
      <c r="D14" s="121"/>
    </row>
    <row r="15" spans="1:4" ht="24.9" customHeight="1" x14ac:dyDescent="0.35">
      <c r="A15" s="112" t="s">
        <v>2</v>
      </c>
      <c r="B15" s="113">
        <v>0</v>
      </c>
      <c r="C15" s="111"/>
      <c r="D15" s="121"/>
    </row>
    <row r="16" spans="1:4" ht="24.9" customHeight="1" x14ac:dyDescent="0.35">
      <c r="A16" s="112" t="s">
        <v>40</v>
      </c>
      <c r="B16" s="113">
        <v>0</v>
      </c>
      <c r="C16" s="111"/>
      <c r="D16" s="121"/>
    </row>
    <row r="17" spans="1:4" ht="24.9" customHeight="1" x14ac:dyDescent="0.35">
      <c r="A17" s="112" t="s">
        <v>3</v>
      </c>
      <c r="B17" s="113">
        <v>0</v>
      </c>
      <c r="C17" s="111"/>
      <c r="D17" s="121"/>
    </row>
    <row r="18" spans="1:4" ht="24.9" customHeight="1" x14ac:dyDescent="0.35">
      <c r="A18" s="115" t="s">
        <v>45</v>
      </c>
      <c r="B18" s="113">
        <v>0</v>
      </c>
      <c r="C18" s="111"/>
      <c r="D18" s="121"/>
    </row>
    <row r="19" spans="1:4" ht="24.9" customHeight="1" x14ac:dyDescent="0.35">
      <c r="A19" s="116" t="s">
        <v>44</v>
      </c>
      <c r="B19" s="113">
        <v>0</v>
      </c>
      <c r="C19" s="111"/>
      <c r="D19" s="121"/>
    </row>
    <row r="20" spans="1:4" ht="24.9" customHeight="1" x14ac:dyDescent="0.35">
      <c r="A20" s="116" t="s">
        <v>44</v>
      </c>
      <c r="B20" s="113">
        <v>0</v>
      </c>
      <c r="C20" s="111"/>
      <c r="D20" s="121"/>
    </row>
    <row r="21" spans="1:4" ht="24.9" customHeight="1" x14ac:dyDescent="0.35">
      <c r="A21" s="112" t="s">
        <v>46</v>
      </c>
      <c r="B21" s="113">
        <v>0</v>
      </c>
      <c r="C21" s="111"/>
      <c r="D21" s="121"/>
    </row>
    <row r="22" spans="1:4" ht="24.9" customHeight="1" thickBot="1" x14ac:dyDescent="0.4">
      <c r="A22" s="117" t="s">
        <v>35</v>
      </c>
      <c r="B22" s="118">
        <f>SUM(B7:B21)</f>
        <v>0</v>
      </c>
      <c r="C22" s="119"/>
      <c r="D22" s="120"/>
    </row>
  </sheetData>
  <sheetProtection algorithmName="SHA-512" hashValue="1yQkf/Qw4EbRZaCnxiZAILF+ibUHgiO3xIEVaRDWGUO3b3tJZ6icMZ4n8ZjVZ9FHJ+WFLilVqiyQBHX4ial4DQ==" saltValue="ZebAk9Jab5LRKHlS63EbeQ==" spinCount="100000" sheet="1" objects="1" scenarios="1"/>
  <mergeCells count="3">
    <mergeCell ref="B2:C2"/>
    <mergeCell ref="B3:C3"/>
    <mergeCell ref="B4:C4"/>
  </mergeCells>
  <pageMargins left="0.2" right="0.2" top="0.5" bottom="0.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7"/>
  <sheetViews>
    <sheetView zoomScaleNormal="100" workbookViewId="0">
      <selection activeCell="K11" sqref="K11"/>
    </sheetView>
  </sheetViews>
  <sheetFormatPr defaultColWidth="9.109375" defaultRowHeight="13.2" x14ac:dyDescent="0.25"/>
  <cols>
    <col min="1" max="4" width="2.6640625" style="15" customWidth="1"/>
    <col min="5" max="6" width="2.6640625" style="16" customWidth="1"/>
    <col min="7" max="7" width="9.109375" style="16"/>
    <col min="8" max="8" width="9.109375" style="1"/>
    <col min="9" max="9" width="18.5546875" style="1" customWidth="1"/>
    <col min="10" max="10" width="23" style="1" customWidth="1"/>
    <col min="11" max="11" width="24.5546875" style="22" customWidth="1"/>
    <col min="12" max="12" width="1.33203125" style="1" customWidth="1"/>
    <col min="13" max="13" width="10.6640625" style="1" customWidth="1"/>
    <col min="14" max="14" width="1.33203125" style="1" customWidth="1"/>
    <col min="15" max="15" width="10.6640625" style="1" customWidth="1"/>
    <col min="16" max="16" width="1.33203125" style="1" customWidth="1"/>
    <col min="17" max="17" width="10.6640625" style="1" customWidth="1"/>
    <col min="18" max="18" width="1.33203125" style="1" customWidth="1"/>
    <col min="19" max="19" width="10.6640625" style="1" customWidth="1"/>
    <col min="20" max="20" width="1.33203125" style="1" customWidth="1"/>
    <col min="21" max="21" width="10.6640625" style="1" customWidth="1"/>
    <col min="22" max="22" width="1.5546875" style="1" customWidth="1"/>
    <col min="23" max="23" width="10.6640625" style="1" customWidth="1"/>
    <col min="24" max="24" width="1.33203125" style="1" customWidth="1"/>
    <col min="25" max="25" width="10.6640625" style="1" customWidth="1"/>
    <col min="26" max="26" width="1.33203125" style="1" customWidth="1"/>
    <col min="27" max="27" width="15" style="1" customWidth="1"/>
    <col min="28" max="28" width="1.33203125" style="1" customWidth="1"/>
    <col min="29" max="29" width="16.109375" style="1" customWidth="1"/>
    <col min="30" max="16384" width="9.109375" style="1"/>
  </cols>
  <sheetData>
    <row r="1" spans="1:30" s="4" customFormat="1" ht="22.8" x14ac:dyDescent="0.4">
      <c r="A1" s="135" t="s">
        <v>69</v>
      </c>
      <c r="B1" s="136"/>
      <c r="C1" s="136"/>
      <c r="D1" s="136"/>
      <c r="E1" s="136"/>
      <c r="F1" s="136"/>
      <c r="G1" s="136"/>
      <c r="H1" s="136"/>
      <c r="I1" s="136"/>
      <c r="J1" s="136"/>
      <c r="K1" s="137"/>
      <c r="L1" s="63"/>
      <c r="M1" s="63"/>
      <c r="N1" s="63"/>
      <c r="O1" s="63"/>
      <c r="P1" s="61"/>
      <c r="Q1" s="61"/>
      <c r="R1" s="61"/>
      <c r="S1" s="61"/>
      <c r="T1" s="61"/>
      <c r="U1" s="61"/>
      <c r="V1" s="61"/>
      <c r="W1" s="61"/>
      <c r="X1" s="61"/>
      <c r="Y1" s="61"/>
      <c r="Z1" s="61"/>
      <c r="AA1" s="61"/>
      <c r="AB1" s="61"/>
      <c r="AC1" s="61"/>
    </row>
    <row r="2" spans="1:30" s="7" customFormat="1" ht="18.899999999999999" customHeight="1" x14ac:dyDescent="0.3">
      <c r="A2" s="70"/>
      <c r="B2" s="71"/>
      <c r="C2" s="71"/>
      <c r="D2" s="71"/>
      <c r="E2" s="71"/>
      <c r="F2" s="71"/>
      <c r="G2" s="71"/>
      <c r="H2" s="71"/>
      <c r="I2" s="71"/>
      <c r="J2" s="71"/>
      <c r="K2" s="72"/>
      <c r="L2" s="5"/>
      <c r="M2" s="5"/>
      <c r="N2" s="5"/>
      <c r="O2" s="5"/>
      <c r="P2" s="5"/>
      <c r="Q2" s="5"/>
      <c r="R2" s="5"/>
      <c r="S2" s="5"/>
      <c r="T2" s="5"/>
      <c r="U2" s="5"/>
      <c r="V2" s="5"/>
      <c r="W2" s="5"/>
      <c r="X2" s="5"/>
      <c r="Y2" s="5"/>
      <c r="Z2" s="5"/>
      <c r="AA2" s="5"/>
      <c r="AB2" s="5"/>
      <c r="AC2" s="5"/>
      <c r="AD2" s="6"/>
    </row>
    <row r="3" spans="1:30" s="7" customFormat="1" ht="18.899999999999999" customHeight="1" x14ac:dyDescent="0.3">
      <c r="A3" s="144" t="s">
        <v>15</v>
      </c>
      <c r="B3" s="134"/>
      <c r="C3" s="134"/>
      <c r="D3" s="134"/>
      <c r="E3" s="134"/>
      <c r="F3" s="134"/>
      <c r="G3" s="134"/>
      <c r="H3" s="142">
        <f>('Service Unit Breakdown'!B2)</f>
        <v>0</v>
      </c>
      <c r="I3" s="142"/>
      <c r="J3" s="142"/>
      <c r="K3" s="143"/>
      <c r="L3" s="62"/>
      <c r="M3" s="62"/>
      <c r="N3" s="62"/>
      <c r="O3" s="62"/>
      <c r="P3" s="5"/>
      <c r="Q3" s="5"/>
      <c r="R3" s="5"/>
      <c r="S3" s="5"/>
      <c r="T3" s="5"/>
      <c r="U3" s="5"/>
      <c r="V3" s="5"/>
      <c r="W3" s="5"/>
      <c r="X3" s="5"/>
      <c r="Y3" s="5"/>
      <c r="Z3" s="5"/>
      <c r="AA3" s="5"/>
      <c r="AB3" s="5"/>
      <c r="AC3" s="5"/>
      <c r="AD3" s="6"/>
    </row>
    <row r="4" spans="1:30" ht="18.899999999999999" customHeight="1" x14ac:dyDescent="0.3">
      <c r="A4" s="144" t="s">
        <v>16</v>
      </c>
      <c r="B4" s="134"/>
      <c r="C4" s="134"/>
      <c r="D4" s="134"/>
      <c r="E4" s="134"/>
      <c r="F4" s="134"/>
      <c r="G4" s="134"/>
      <c r="H4" s="142" t="str">
        <f>('Service Unit Breakdown'!B3)</f>
        <v>Personal Care</v>
      </c>
      <c r="I4" s="142"/>
      <c r="J4" s="142"/>
      <c r="K4" s="143"/>
      <c r="L4" s="62"/>
      <c r="M4" s="62"/>
      <c r="N4" s="62"/>
      <c r="O4" s="62"/>
    </row>
    <row r="5" spans="1:30" ht="18.899999999999999" customHeight="1" x14ac:dyDescent="0.3">
      <c r="A5" s="144" t="s">
        <v>27</v>
      </c>
      <c r="B5" s="134"/>
      <c r="C5" s="134"/>
      <c r="D5" s="134"/>
      <c r="E5" s="134"/>
      <c r="F5" s="134"/>
      <c r="G5" s="134"/>
      <c r="H5" s="142">
        <f>('Service Unit Breakdown'!B4)</f>
        <v>0</v>
      </c>
      <c r="I5" s="142"/>
      <c r="J5" s="142"/>
      <c r="K5" s="143"/>
      <c r="L5" s="62"/>
      <c r="M5" s="62"/>
      <c r="N5" s="62"/>
      <c r="O5" s="62"/>
    </row>
    <row r="6" spans="1:30" ht="18.899999999999999" customHeight="1" x14ac:dyDescent="0.3">
      <c r="A6" s="73"/>
      <c r="B6" s="74"/>
      <c r="C6" s="74"/>
      <c r="D6" s="74"/>
      <c r="E6" s="74"/>
      <c r="F6" s="74"/>
      <c r="G6" s="74"/>
      <c r="H6" s="74"/>
      <c r="I6" s="74"/>
      <c r="J6" s="74"/>
      <c r="K6" s="75"/>
      <c r="L6" s="8"/>
      <c r="M6" s="8"/>
      <c r="N6" s="8"/>
      <c r="O6" s="8"/>
    </row>
    <row r="7" spans="1:30" s="10" customFormat="1" ht="18.899999999999999" customHeight="1" x14ac:dyDescent="0.3">
      <c r="A7" s="76"/>
      <c r="B7" s="77"/>
      <c r="C7" s="77"/>
      <c r="D7" s="78"/>
      <c r="E7" s="78"/>
      <c r="F7" s="78"/>
      <c r="G7" s="78"/>
      <c r="H7" s="78"/>
      <c r="I7" s="78"/>
      <c r="J7" s="78"/>
      <c r="K7" s="79"/>
      <c r="L7" s="9"/>
      <c r="M7" s="11"/>
      <c r="N7" s="11"/>
    </row>
    <row r="8" spans="1:30" ht="18.899999999999999" customHeight="1" x14ac:dyDescent="0.3">
      <c r="A8" s="80"/>
      <c r="B8" s="81"/>
      <c r="C8" s="81"/>
      <c r="D8" s="81"/>
      <c r="E8" s="82"/>
      <c r="F8" s="82"/>
      <c r="G8" s="82"/>
      <c r="H8" s="83"/>
      <c r="I8" s="83"/>
      <c r="J8" s="83"/>
      <c r="K8" s="84"/>
      <c r="L8" s="3"/>
      <c r="M8" s="3"/>
    </row>
    <row r="9" spans="1:30" ht="18.899999999999999" customHeight="1" thickBot="1" x14ac:dyDescent="0.35">
      <c r="A9" s="138" t="s">
        <v>0</v>
      </c>
      <c r="B9" s="139"/>
      <c r="C9" s="139"/>
      <c r="D9" s="139"/>
      <c r="E9" s="139"/>
      <c r="F9" s="139"/>
      <c r="G9" s="139"/>
      <c r="H9" s="139"/>
      <c r="I9" s="139"/>
      <c r="J9" s="85"/>
      <c r="K9" s="72"/>
      <c r="L9" s="9"/>
      <c r="M9" s="11"/>
    </row>
    <row r="10" spans="1:30" s="10" customFormat="1" ht="18.899999999999999" customHeight="1" x14ac:dyDescent="0.3">
      <c r="A10" s="80"/>
      <c r="B10" s="81"/>
      <c r="C10" s="81" t="s">
        <v>7</v>
      </c>
      <c r="D10" s="81"/>
      <c r="E10" s="134" t="s">
        <v>32</v>
      </c>
      <c r="F10" s="134"/>
      <c r="G10" s="134"/>
      <c r="H10" s="134"/>
      <c r="I10" s="134"/>
      <c r="J10" s="134"/>
      <c r="K10" s="86">
        <f>'Service Unit Breakdown'!B22</f>
        <v>0</v>
      </c>
      <c r="L10" s="12"/>
      <c r="M10" s="17"/>
    </row>
    <row r="11" spans="1:30" ht="18.899999999999999" customHeight="1" x14ac:dyDescent="0.3">
      <c r="A11" s="80"/>
      <c r="B11" s="81"/>
      <c r="C11" s="81" t="s">
        <v>8</v>
      </c>
      <c r="D11" s="81"/>
      <c r="E11" s="134" t="s">
        <v>30</v>
      </c>
      <c r="F11" s="134"/>
      <c r="G11" s="134"/>
      <c r="H11" s="134"/>
      <c r="I11" s="134"/>
      <c r="J11" s="134"/>
      <c r="K11" s="68"/>
      <c r="L11" s="12"/>
      <c r="M11" s="12"/>
    </row>
    <row r="12" spans="1:30" ht="18.899999999999999" customHeight="1" x14ac:dyDescent="0.3">
      <c r="A12" s="80"/>
      <c r="B12" s="81"/>
      <c r="C12" s="81" t="s">
        <v>9</v>
      </c>
      <c r="D12" s="81"/>
      <c r="E12" s="134" t="s">
        <v>41</v>
      </c>
      <c r="F12" s="134"/>
      <c r="G12" s="134"/>
      <c r="H12" s="134"/>
      <c r="I12" s="134"/>
      <c r="J12" s="134"/>
      <c r="K12" s="87">
        <f>ROUNDUP(K10*K11,0)</f>
        <v>0</v>
      </c>
      <c r="L12" s="14"/>
      <c r="M12" s="18"/>
      <c r="O12" s="2"/>
      <c r="P12" s="2"/>
      <c r="Q12" s="2"/>
    </row>
    <row r="13" spans="1:30" ht="18.899999999999999" customHeight="1" x14ac:dyDescent="0.3">
      <c r="A13" s="80"/>
      <c r="B13" s="81"/>
      <c r="C13" s="81"/>
      <c r="D13" s="81"/>
      <c r="E13" s="82"/>
      <c r="F13" s="82"/>
      <c r="G13" s="146"/>
      <c r="H13" s="146"/>
      <c r="I13" s="146"/>
      <c r="J13" s="146"/>
      <c r="K13" s="84"/>
      <c r="L13" s="14"/>
      <c r="M13" s="18"/>
      <c r="O13" s="2"/>
      <c r="P13" s="2"/>
      <c r="Q13" s="2"/>
    </row>
    <row r="14" spans="1:30" ht="18.899999999999999" customHeight="1" x14ac:dyDescent="0.3">
      <c r="A14" s="80"/>
      <c r="B14" s="81"/>
      <c r="C14" s="81"/>
      <c r="D14" s="81"/>
      <c r="E14" s="82"/>
      <c r="F14" s="82"/>
      <c r="G14" s="82"/>
      <c r="H14" s="83"/>
      <c r="I14" s="83"/>
      <c r="J14" s="83"/>
      <c r="K14" s="72"/>
      <c r="L14" s="14"/>
      <c r="M14" s="14"/>
      <c r="O14" s="2"/>
      <c r="P14" s="2"/>
      <c r="Q14" s="2"/>
    </row>
    <row r="15" spans="1:30" ht="18.899999999999999" customHeight="1" x14ac:dyDescent="0.3">
      <c r="A15" s="80"/>
      <c r="B15" s="81"/>
      <c r="C15" s="81"/>
      <c r="D15" s="81"/>
      <c r="E15" s="82"/>
      <c r="F15" s="82"/>
      <c r="G15" s="146"/>
      <c r="H15" s="146"/>
      <c r="I15" s="146"/>
      <c r="J15" s="146"/>
      <c r="K15" s="84"/>
      <c r="L15" s="19"/>
      <c r="M15" s="19"/>
      <c r="O15" s="2"/>
      <c r="P15" s="2"/>
      <c r="Q15" s="2"/>
    </row>
    <row r="16" spans="1:30" ht="18.899999999999999" customHeight="1" thickBot="1" x14ac:dyDescent="0.35">
      <c r="A16" s="138" t="s">
        <v>31</v>
      </c>
      <c r="B16" s="139"/>
      <c r="C16" s="139"/>
      <c r="D16" s="139"/>
      <c r="E16" s="139"/>
      <c r="F16" s="139"/>
      <c r="G16" s="139"/>
      <c r="H16" s="139"/>
      <c r="I16" s="139"/>
      <c r="J16" s="67"/>
      <c r="K16" s="72"/>
      <c r="O16" s="2"/>
      <c r="P16" s="2"/>
      <c r="Q16" s="2"/>
    </row>
    <row r="17" spans="1:17" ht="18.899999999999999" customHeight="1" x14ac:dyDescent="0.3">
      <c r="A17" s="80"/>
      <c r="B17" s="81"/>
      <c r="C17" s="88" t="s">
        <v>7</v>
      </c>
      <c r="D17" s="89"/>
      <c r="E17" s="145" t="s">
        <v>32</v>
      </c>
      <c r="F17" s="145"/>
      <c r="G17" s="145"/>
      <c r="H17" s="145"/>
      <c r="I17" s="145"/>
      <c r="J17" s="145"/>
      <c r="K17" s="86">
        <f>K10</f>
        <v>0</v>
      </c>
      <c r="O17" s="20"/>
      <c r="P17" s="21"/>
      <c r="Q17" s="2"/>
    </row>
    <row r="18" spans="1:17" ht="18.899999999999999" customHeight="1" x14ac:dyDescent="0.3">
      <c r="A18" s="80"/>
      <c r="B18" s="81"/>
      <c r="C18" s="88" t="s">
        <v>8</v>
      </c>
      <c r="D18" s="89"/>
      <c r="E18" s="145" t="s">
        <v>30</v>
      </c>
      <c r="F18" s="145"/>
      <c r="G18" s="145"/>
      <c r="H18" s="145"/>
      <c r="I18" s="145"/>
      <c r="J18" s="145"/>
      <c r="K18" s="69"/>
    </row>
    <row r="19" spans="1:17" ht="18.899999999999999" customHeight="1" x14ac:dyDescent="0.3">
      <c r="A19" s="80"/>
      <c r="B19" s="81"/>
      <c r="C19" s="99" t="s">
        <v>9</v>
      </c>
      <c r="D19" s="97"/>
      <c r="E19" s="134" t="s">
        <v>42</v>
      </c>
      <c r="F19" s="134"/>
      <c r="G19" s="134"/>
      <c r="H19" s="134"/>
      <c r="I19" s="134"/>
      <c r="J19" s="134"/>
      <c r="K19" s="98">
        <f>ROUNDUP(K17*K18,0)</f>
        <v>0</v>
      </c>
    </row>
    <row r="20" spans="1:17" ht="18.899999999999999" customHeight="1" x14ac:dyDescent="0.3">
      <c r="A20" s="80"/>
      <c r="B20" s="81"/>
      <c r="C20" s="88"/>
      <c r="D20" s="89"/>
      <c r="E20" s="145"/>
      <c r="F20" s="145"/>
      <c r="G20" s="145"/>
      <c r="H20" s="145"/>
      <c r="I20" s="145"/>
      <c r="J20" s="145"/>
      <c r="K20" s="84"/>
    </row>
    <row r="21" spans="1:17" ht="18.899999999999999" customHeight="1" x14ac:dyDescent="0.3">
      <c r="A21" s="80"/>
      <c r="B21" s="81"/>
      <c r="C21" s="89"/>
      <c r="D21" s="89"/>
      <c r="E21" s="90"/>
      <c r="F21" s="90"/>
      <c r="G21" s="90"/>
      <c r="H21" s="88"/>
      <c r="I21" s="88"/>
      <c r="J21" s="88"/>
      <c r="K21" s="84"/>
    </row>
    <row r="22" spans="1:17" ht="30" customHeight="1" x14ac:dyDescent="0.4">
      <c r="A22" s="140" t="s">
        <v>43</v>
      </c>
      <c r="B22" s="141"/>
      <c r="C22" s="141"/>
      <c r="D22" s="141"/>
      <c r="E22" s="141"/>
      <c r="F22" s="141"/>
      <c r="G22" s="141"/>
      <c r="H22" s="141"/>
      <c r="I22" s="141"/>
      <c r="J22" s="141"/>
      <c r="K22" s="91">
        <f>SUM(K12+K19)</f>
        <v>0</v>
      </c>
      <c r="M22" s="19"/>
    </row>
    <row r="23" spans="1:17" ht="18.75" customHeight="1" thickBot="1" x14ac:dyDescent="0.3">
      <c r="A23" s="92"/>
      <c r="B23" s="93"/>
      <c r="C23" s="93"/>
      <c r="D23" s="93"/>
      <c r="E23" s="94"/>
      <c r="F23" s="94"/>
      <c r="G23" s="94"/>
      <c r="H23" s="95"/>
      <c r="I23" s="95"/>
      <c r="J23" s="95"/>
      <c r="K23" s="96"/>
    </row>
    <row r="24" spans="1:17" ht="18.75" customHeight="1" x14ac:dyDescent="0.25"/>
    <row r="27" spans="1:17" x14ac:dyDescent="0.25">
      <c r="K27" s="13"/>
    </row>
  </sheetData>
  <sheetProtection algorithmName="SHA-512" hashValue="QPCRBLPxKpyqG16+GD+U/JWkiPWE+froZR9eRlmGFZEnsZgkQFAifjpMgZjlBw/nd6FCBJGmFOjCWoZbbSJoaw==" saltValue="Yyv8wkw5kklnJ/ZQRZ4Fhw==" spinCount="100000" sheet="1" selectLockedCells="1"/>
  <mergeCells count="19">
    <mergeCell ref="E20:J20"/>
    <mergeCell ref="E19:J19"/>
    <mergeCell ref="E18:J18"/>
    <mergeCell ref="E12:J12"/>
    <mergeCell ref="A1:K1"/>
    <mergeCell ref="A16:I16"/>
    <mergeCell ref="A22:J22"/>
    <mergeCell ref="H3:K3"/>
    <mergeCell ref="H4:K4"/>
    <mergeCell ref="H5:K5"/>
    <mergeCell ref="A3:G3"/>
    <mergeCell ref="A4:G4"/>
    <mergeCell ref="A5:G5"/>
    <mergeCell ref="E17:J17"/>
    <mergeCell ref="G13:J13"/>
    <mergeCell ref="G15:J15"/>
    <mergeCell ref="A9:I9"/>
    <mergeCell ref="E10:J10"/>
    <mergeCell ref="E11:J11"/>
  </mergeCells>
  <printOptions horizontalCentered="1"/>
  <pageMargins left="0.5" right="0.5" top="0.25" bottom="0.25" header="0.25" footer="0.2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workbookViewId="0">
      <selection activeCell="B11" sqref="B11"/>
    </sheetView>
  </sheetViews>
  <sheetFormatPr defaultColWidth="9.109375" defaultRowHeight="15.6" x14ac:dyDescent="0.3"/>
  <cols>
    <col min="1" max="1" width="5.6640625" style="123" customWidth="1"/>
    <col min="2" max="2" width="226.109375" style="124" customWidth="1"/>
    <col min="3" max="16384" width="9.109375" style="122"/>
  </cols>
  <sheetData>
    <row r="1" spans="1:2" ht="20.100000000000001" customHeight="1" x14ac:dyDescent="0.3">
      <c r="A1" s="147" t="s">
        <v>70</v>
      </c>
      <c r="B1" s="147"/>
    </row>
    <row r="2" spans="1:2" x14ac:dyDescent="0.3">
      <c r="A2" s="123">
        <v>1</v>
      </c>
      <c r="B2" s="124" t="s">
        <v>55</v>
      </c>
    </row>
    <row r="3" spans="1:2" ht="31.2" x14ac:dyDescent="0.3">
      <c r="A3" s="123">
        <v>1.1000000000000001</v>
      </c>
      <c r="B3" s="124" t="s">
        <v>47</v>
      </c>
    </row>
    <row r="4" spans="1:2" x14ac:dyDescent="0.3">
      <c r="A4" s="123">
        <v>1.2</v>
      </c>
      <c r="B4" s="124" t="s">
        <v>48</v>
      </c>
    </row>
    <row r="5" spans="1:2" x14ac:dyDescent="0.3">
      <c r="A5" s="123" t="s">
        <v>49</v>
      </c>
      <c r="B5" s="124" t="s">
        <v>56</v>
      </c>
    </row>
    <row r="6" spans="1:2" x14ac:dyDescent="0.3">
      <c r="A6" s="123" t="s">
        <v>50</v>
      </c>
      <c r="B6" s="124" t="s">
        <v>57</v>
      </c>
    </row>
    <row r="8" spans="1:2" ht="12.75" customHeight="1" x14ac:dyDescent="0.3">
      <c r="A8" s="123">
        <v>2</v>
      </c>
      <c r="B8" s="126" t="s">
        <v>52</v>
      </c>
    </row>
    <row r="9" spans="1:2" x14ac:dyDescent="0.3">
      <c r="A9" s="123">
        <v>2.1</v>
      </c>
      <c r="B9" s="125" t="s">
        <v>77</v>
      </c>
    </row>
    <row r="10" spans="1:2" x14ac:dyDescent="0.3">
      <c r="A10" s="123">
        <v>2.2000000000000002</v>
      </c>
      <c r="B10" s="127" t="s">
        <v>78</v>
      </c>
    </row>
    <row r="11" spans="1:2" x14ac:dyDescent="0.3">
      <c r="A11" s="123">
        <v>2.2999999999999998</v>
      </c>
      <c r="B11" s="127" t="s">
        <v>71</v>
      </c>
    </row>
    <row r="12" spans="1:2" x14ac:dyDescent="0.3">
      <c r="A12" s="123">
        <v>2.4</v>
      </c>
      <c r="B12" s="127" t="s">
        <v>72</v>
      </c>
    </row>
    <row r="13" spans="1:2" x14ac:dyDescent="0.3">
      <c r="A13" s="123">
        <v>2.5</v>
      </c>
      <c r="B13" s="125" t="s">
        <v>80</v>
      </c>
    </row>
    <row r="14" spans="1:2" x14ac:dyDescent="0.3">
      <c r="A14" s="123">
        <v>2.6</v>
      </c>
      <c r="B14" s="125" t="s">
        <v>73</v>
      </c>
    </row>
    <row r="15" spans="1:2" x14ac:dyDescent="0.3">
      <c r="A15" s="123">
        <v>2.7</v>
      </c>
      <c r="B15" s="125" t="s">
        <v>58</v>
      </c>
    </row>
    <row r="16" spans="1:2" x14ac:dyDescent="0.3">
      <c r="A16" s="123">
        <v>2.8</v>
      </c>
      <c r="B16" s="125" t="s">
        <v>59</v>
      </c>
    </row>
    <row r="17" spans="1:2" x14ac:dyDescent="0.3">
      <c r="A17" s="123">
        <v>2.9</v>
      </c>
      <c r="B17" s="125" t="s">
        <v>60</v>
      </c>
    </row>
    <row r="18" spans="1:2" x14ac:dyDescent="0.3">
      <c r="A18" s="129">
        <v>2.1</v>
      </c>
      <c r="B18" s="125" t="s">
        <v>61</v>
      </c>
    </row>
    <row r="19" spans="1:2" x14ac:dyDescent="0.3">
      <c r="A19" s="129">
        <v>2.11</v>
      </c>
      <c r="B19" s="125" t="s">
        <v>62</v>
      </c>
    </row>
    <row r="20" spans="1:2" x14ac:dyDescent="0.3">
      <c r="A20" s="129">
        <v>2.12</v>
      </c>
      <c r="B20" s="125" t="s">
        <v>63</v>
      </c>
    </row>
    <row r="21" spans="1:2" x14ac:dyDescent="0.3">
      <c r="A21" s="129">
        <v>2.13</v>
      </c>
      <c r="B21" s="125" t="s">
        <v>64</v>
      </c>
    </row>
    <row r="22" spans="1:2" x14ac:dyDescent="0.3">
      <c r="A22" s="129">
        <v>2.14</v>
      </c>
      <c r="B22" s="125" t="s">
        <v>74</v>
      </c>
    </row>
    <row r="23" spans="1:2" x14ac:dyDescent="0.3">
      <c r="A23" s="129">
        <v>2.15</v>
      </c>
      <c r="B23" s="125" t="s">
        <v>65</v>
      </c>
    </row>
    <row r="24" spans="1:2" ht="46.8" x14ac:dyDescent="0.3">
      <c r="A24" s="129">
        <v>2.16</v>
      </c>
      <c r="B24" s="126" t="s">
        <v>75</v>
      </c>
    </row>
    <row r="26" spans="1:2" ht="12.75" customHeight="1" x14ac:dyDescent="0.3">
      <c r="A26" s="130">
        <v>3</v>
      </c>
      <c r="B26" s="128" t="s">
        <v>51</v>
      </c>
    </row>
    <row r="27" spans="1:2" ht="31.2" x14ac:dyDescent="0.3">
      <c r="A27" s="123">
        <v>3.1</v>
      </c>
      <c r="B27" s="126" t="s">
        <v>66</v>
      </c>
    </row>
    <row r="28" spans="1:2" ht="31.2" x14ac:dyDescent="0.3">
      <c r="A28" s="123">
        <v>3.2</v>
      </c>
      <c r="B28" s="126" t="s">
        <v>67</v>
      </c>
    </row>
    <row r="29" spans="1:2" x14ac:dyDescent="0.3">
      <c r="A29" s="123">
        <v>3.3</v>
      </c>
      <c r="B29" s="125" t="s">
        <v>53</v>
      </c>
    </row>
    <row r="30" spans="1:2" x14ac:dyDescent="0.3">
      <c r="A30" s="123">
        <v>3.4</v>
      </c>
      <c r="B30" s="125" t="s">
        <v>54</v>
      </c>
    </row>
  </sheetData>
  <sheetProtection algorithmName="SHA-512" hashValue="HlM1BsrlJwLg31bOdztQEKMDdjTYo89X2WWP5SBEgI/UI1rzZ1D2DxPGWFzBA/FaT2iiDpAvAqf66ULTCmYZ+g==" saltValue="9rmtKr68u/tgjO4e6SeGQA==" spinCount="100000" sheet="1" objects="1" scenarios="1"/>
  <mergeCells count="1">
    <mergeCell ref="A1:B1"/>
  </mergeCells>
  <pageMargins left="0.2" right="0.2" top="0" bottom="0" header="0.3" footer="0.3"/>
  <pageSetup scale="5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2:G27"/>
  <sheetViews>
    <sheetView showGridLines="0" zoomScaleNormal="100" workbookViewId="0">
      <selection sqref="A1:F27"/>
    </sheetView>
  </sheetViews>
  <sheetFormatPr defaultColWidth="14.33203125" defaultRowHeight="13.2" x14ac:dyDescent="0.25"/>
  <cols>
    <col min="1" max="1" width="27" style="1" customWidth="1"/>
    <col min="2" max="2" width="11.33203125" style="1" customWidth="1"/>
    <col min="3" max="3" width="26.44140625" style="22" customWidth="1"/>
    <col min="4" max="7" width="14.33203125" style="22" customWidth="1"/>
    <col min="8" max="16384" width="14.33203125" style="1"/>
  </cols>
  <sheetData>
    <row r="2" spans="1:7" ht="24.75" customHeight="1" x14ac:dyDescent="0.25">
      <c r="A2" s="148" t="s">
        <v>22</v>
      </c>
      <c r="B2" s="149"/>
      <c r="C2" s="149"/>
      <c r="D2" s="149"/>
      <c r="E2" s="149"/>
      <c r="F2" s="150"/>
    </row>
    <row r="4" spans="1:7" x14ac:dyDescent="0.25">
      <c r="A4" s="23"/>
      <c r="B4" s="23"/>
      <c r="C4" s="24" t="s">
        <v>1</v>
      </c>
      <c r="D4" s="41"/>
      <c r="E4" s="25" t="s">
        <v>23</v>
      </c>
      <c r="F4" s="26"/>
    </row>
    <row r="5" spans="1:7" x14ac:dyDescent="0.25">
      <c r="A5" s="27"/>
      <c r="B5" s="27"/>
      <c r="C5" s="28" t="s">
        <v>20</v>
      </c>
      <c r="D5" s="42"/>
      <c r="E5" s="29"/>
      <c r="F5" s="30"/>
    </row>
    <row r="6" spans="1:7" s="34" customFormat="1" x14ac:dyDescent="0.25">
      <c r="A6" s="31" t="s">
        <v>18</v>
      </c>
      <c r="B6" s="31"/>
      <c r="C6" s="32" t="s">
        <v>17</v>
      </c>
      <c r="D6" s="43" t="s">
        <v>24</v>
      </c>
      <c r="E6" s="50"/>
      <c r="F6" s="49" t="s">
        <v>26</v>
      </c>
      <c r="G6" s="33"/>
    </row>
    <row r="7" spans="1:7" x14ac:dyDescent="0.25">
      <c r="A7" s="35" t="s">
        <v>5</v>
      </c>
      <c r="B7" s="35"/>
      <c r="C7" s="36" t="e">
        <f>#REF!</f>
        <v>#REF!</v>
      </c>
      <c r="D7" s="36" t="e">
        <f>#REF!</f>
        <v>#REF!</v>
      </c>
      <c r="E7" s="37" t="e">
        <f>C7=D7</f>
        <v>#REF!</v>
      </c>
      <c r="F7" s="36" t="e">
        <f>C7-D7</f>
        <v>#REF!</v>
      </c>
    </row>
    <row r="8" spans="1:7" x14ac:dyDescent="0.25">
      <c r="A8" s="38" t="s">
        <v>13</v>
      </c>
      <c r="B8" s="38"/>
      <c r="C8" s="40" t="e">
        <f>#REF!</f>
        <v>#REF!</v>
      </c>
      <c r="D8" s="40" t="e">
        <f>#REF!</f>
        <v>#REF!</v>
      </c>
      <c r="E8" s="39" t="e">
        <f>C8=D8</f>
        <v>#REF!</v>
      </c>
      <c r="F8" s="40" t="e">
        <f>C8-D8</f>
        <v>#REF!</v>
      </c>
    </row>
    <row r="11" spans="1:7" x14ac:dyDescent="0.25">
      <c r="A11" s="23"/>
      <c r="B11" s="23"/>
      <c r="C11" s="24" t="s">
        <v>1</v>
      </c>
      <c r="D11" s="41"/>
      <c r="E11" s="25" t="s">
        <v>23</v>
      </c>
      <c r="F11" s="26"/>
    </row>
    <row r="12" spans="1:7" x14ac:dyDescent="0.25">
      <c r="A12" s="27"/>
      <c r="B12" s="27"/>
      <c r="C12" s="28" t="s">
        <v>21</v>
      </c>
      <c r="D12" s="42"/>
      <c r="E12" s="29"/>
      <c r="F12" s="30"/>
    </row>
    <row r="13" spans="1:7" s="34" customFormat="1" x14ac:dyDescent="0.25">
      <c r="A13" s="31" t="s">
        <v>28</v>
      </c>
      <c r="B13" s="31"/>
      <c r="C13" s="32" t="s">
        <v>17</v>
      </c>
      <c r="D13" s="43" t="s">
        <v>24</v>
      </c>
      <c r="E13" s="50"/>
      <c r="F13" s="49" t="s">
        <v>26</v>
      </c>
      <c r="G13" s="33"/>
    </row>
    <row r="14" spans="1:7" x14ac:dyDescent="0.25">
      <c r="A14" s="35" t="s">
        <v>5</v>
      </c>
      <c r="B14" s="35" t="s">
        <v>25</v>
      </c>
      <c r="C14" s="36" t="e">
        <f>#REF!</f>
        <v>#REF!</v>
      </c>
      <c r="D14" s="36"/>
      <c r="E14" s="37"/>
      <c r="F14" s="36"/>
    </row>
    <row r="15" spans="1:7" x14ac:dyDescent="0.25">
      <c r="A15" s="44"/>
      <c r="B15" s="44" t="s">
        <v>14</v>
      </c>
      <c r="C15" s="56" t="e">
        <f>#REF!</f>
        <v>#REF!</v>
      </c>
      <c r="D15" s="56"/>
      <c r="E15" s="57"/>
      <c r="F15" s="56"/>
    </row>
    <row r="16" spans="1:7" x14ac:dyDescent="0.25">
      <c r="A16" s="38"/>
      <c r="B16" s="38" t="s">
        <v>1</v>
      </c>
      <c r="C16" s="55" t="e">
        <f>C14+C15</f>
        <v>#REF!</v>
      </c>
      <c r="D16" s="55" t="e">
        <f>#REF!</f>
        <v>#REF!</v>
      </c>
      <c r="E16" s="39" t="e">
        <f>C16=D16</f>
        <v>#REF!</v>
      </c>
      <c r="F16" s="55" t="e">
        <f>C16-D16</f>
        <v>#REF!</v>
      </c>
    </row>
    <row r="17" spans="1:7" x14ac:dyDescent="0.25">
      <c r="A17" s="51" t="s">
        <v>13</v>
      </c>
      <c r="B17" s="51" t="s">
        <v>25</v>
      </c>
      <c r="C17" s="54" t="e">
        <f>#REF!</f>
        <v>#REF!</v>
      </c>
      <c r="D17" s="54"/>
      <c r="E17" s="53"/>
      <c r="F17" s="54"/>
      <c r="G17" s="64"/>
    </row>
    <row r="18" spans="1:7" x14ac:dyDescent="0.25">
      <c r="A18" s="44"/>
      <c r="B18" s="44" t="s">
        <v>14</v>
      </c>
      <c r="C18" s="47" t="e">
        <f>+#REF!</f>
        <v>#REF!</v>
      </c>
      <c r="D18" s="47"/>
      <c r="E18" s="46"/>
      <c r="F18" s="47"/>
    </row>
    <row r="19" spans="1:7" x14ac:dyDescent="0.25">
      <c r="A19" s="38"/>
      <c r="B19" s="38" t="s">
        <v>1</v>
      </c>
      <c r="C19" s="40" t="e">
        <f>C17+C18</f>
        <v>#REF!</v>
      </c>
      <c r="D19" s="40" t="e">
        <f>#REF!</f>
        <v>#REF!</v>
      </c>
      <c r="E19" s="39" t="e">
        <f>C19=D19</f>
        <v>#REF!</v>
      </c>
      <c r="F19" s="40" t="e">
        <f>C19-D19</f>
        <v>#REF!</v>
      </c>
      <c r="G19" s="60"/>
    </row>
    <row r="20" spans="1:7" x14ac:dyDescent="0.25">
      <c r="A20" s="51" t="s">
        <v>4</v>
      </c>
      <c r="B20" s="51" t="s">
        <v>25</v>
      </c>
      <c r="C20" s="54" t="e">
        <f>#REF!</f>
        <v>#REF!</v>
      </c>
      <c r="D20" s="52"/>
      <c r="E20" s="53"/>
      <c r="F20" s="54"/>
    </row>
    <row r="21" spans="1:7" x14ac:dyDescent="0.25">
      <c r="A21" s="44"/>
      <c r="B21" s="44" t="s">
        <v>14</v>
      </c>
      <c r="C21" s="47" t="e">
        <f>#REF!</f>
        <v>#REF!</v>
      </c>
      <c r="D21" s="45"/>
      <c r="E21" s="46"/>
      <c r="F21" s="47"/>
    </row>
    <row r="22" spans="1:7" x14ac:dyDescent="0.25">
      <c r="A22" s="38"/>
      <c r="B22" s="38" t="s">
        <v>1</v>
      </c>
      <c r="C22" s="40" t="e">
        <f>C20+C21</f>
        <v>#REF!</v>
      </c>
      <c r="D22" s="40" t="e">
        <f>#REF!</f>
        <v>#REF!</v>
      </c>
      <c r="E22" s="39" t="e">
        <f>C22=D22</f>
        <v>#REF!</v>
      </c>
      <c r="F22" s="40" t="e">
        <f>C22-D22</f>
        <v>#REF!</v>
      </c>
    </row>
    <row r="23" spans="1:7" x14ac:dyDescent="0.25">
      <c r="A23" s="35" t="s">
        <v>19</v>
      </c>
      <c r="B23" s="35" t="s">
        <v>25</v>
      </c>
      <c r="C23" s="59" t="e">
        <f>#REF!</f>
        <v>#REF!</v>
      </c>
      <c r="D23" s="58"/>
      <c r="E23" s="37"/>
      <c r="F23" s="59"/>
    </row>
    <row r="24" spans="1:7" x14ac:dyDescent="0.25">
      <c r="A24" s="44"/>
      <c r="B24" s="44" t="s">
        <v>14</v>
      </c>
      <c r="C24" s="47" t="e">
        <f>#REF!</f>
        <v>#REF!</v>
      </c>
      <c r="D24" s="45"/>
      <c r="E24" s="46"/>
      <c r="F24" s="47"/>
    </row>
    <row r="25" spans="1:7" x14ac:dyDescent="0.25">
      <c r="A25" s="38"/>
      <c r="B25" s="38" t="s">
        <v>1</v>
      </c>
      <c r="C25" s="40" t="e">
        <f>C23+C24</f>
        <v>#REF!</v>
      </c>
      <c r="D25" s="40" t="e">
        <f>#REF!</f>
        <v>#REF!</v>
      </c>
      <c r="E25" s="39" t="e">
        <f>C25=D25</f>
        <v>#REF!</v>
      </c>
      <c r="F25" s="40" t="e">
        <f>C25-D25</f>
        <v>#REF!</v>
      </c>
    </row>
    <row r="26" spans="1:7" x14ac:dyDescent="0.25">
      <c r="A26" s="48"/>
      <c r="B26" s="48"/>
    </row>
    <row r="27" spans="1:7" x14ac:dyDescent="0.25">
      <c r="A27" s="151" t="s">
        <v>29</v>
      </c>
      <c r="B27" s="152"/>
      <c r="C27" s="65" t="e">
        <f>C19+C8</f>
        <v>#REF!</v>
      </c>
      <c r="D27" s="65" t="e">
        <f>#REF!+#REF!</f>
        <v>#REF!</v>
      </c>
      <c r="E27" s="66" t="e">
        <f>C27=D27</f>
        <v>#REF!</v>
      </c>
      <c r="F27" s="65" t="e">
        <f>C27-D27</f>
        <v>#REF!</v>
      </c>
    </row>
  </sheetData>
  <sheetProtection selectLockedCells="1"/>
  <mergeCells count="2">
    <mergeCell ref="A2:F2"/>
    <mergeCell ref="A27:B27"/>
  </mergeCells>
  <pageMargins left="0.7" right="0.7" top="0.75" bottom="0.75" header="0.3" footer="0.3"/>
  <pageSetup orientation="landscape" r:id="rId1"/>
  <headerFooter>
    <oddFooter>&amp;L&amp;F&amp;R3/25/09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Service Unit Breakdown</vt:lpstr>
      <vt:lpstr>Contract Totals</vt:lpstr>
      <vt:lpstr>Instructions</vt:lpstr>
      <vt:lpstr>Nutrition Budget Validation</vt:lpstr>
      <vt:lpstr>'Contract Totals'!Print_Area</vt:lpstr>
      <vt:lpstr>Instructions!Print_Area</vt:lpstr>
      <vt:lpstr>'Nutrition Budget Validation'!Print_Area</vt:lpstr>
      <vt:lpstr>'Service Unit Breakdown'!Print_Area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jwhaley</dc:creator>
  <cp:lastModifiedBy>Clark, Sandra (OMB)</cp:lastModifiedBy>
  <cp:lastPrinted>2018-09-20T18:12:33Z</cp:lastPrinted>
  <dcterms:created xsi:type="dcterms:W3CDTF">2007-08-10T17:30:44Z</dcterms:created>
  <dcterms:modified xsi:type="dcterms:W3CDTF">2025-10-16T13:46:40Z</dcterms:modified>
</cp:coreProperties>
</file>