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lanning\12 - Programming\Healthy Aging\Active Programming\Senior Nutrition Program\Budget Workbooks\Blank Copies\"/>
    </mc:Choice>
  </mc:AlternateContent>
  <xr:revisionPtr revIDLastSave="0" documentId="8_{185943E3-37FA-4B29-9397-9D4348546807}" xr6:coauthVersionLast="47" xr6:coauthVersionMax="47" xr10:uidLastSave="{00000000-0000-0000-0000-000000000000}"/>
  <bookViews>
    <workbookView xWindow="14295" yWindow="7740" windowWidth="14610" windowHeight="7845" tabRatio="847" activeTab="3" xr2:uid="{00000000-000D-0000-FFFF-FFFF00000000}"/>
  </bookViews>
  <sheets>
    <sheet name="Meal" sheetId="24" r:id="rId1"/>
    <sheet name="Emergency Meal" sheetId="25" r:id="rId2"/>
    <sheet name="Medical Food" sheetId="27" r:id="rId3"/>
    <sheet name="Contract Totals" sheetId="23" r:id="rId4"/>
    <sheet name="Nutrition Budget Validation" sheetId="21" state="hidden" r:id="rId5"/>
  </sheets>
  <definedNames>
    <definedName name="Fringe" localSheetId="3">#REF!</definedName>
    <definedName name="Fringe" localSheetId="1">#REF!</definedName>
    <definedName name="Fringe" localSheetId="2">#REF!</definedName>
    <definedName name="Fringe">#REF!</definedName>
    <definedName name="_xlnm.Print_Area" localSheetId="3">'Contract Totals'!$A$1:$K$36</definedName>
    <definedName name="_xlnm.Print_Area" localSheetId="1">'Emergency Meal'!$A$1:$D$36</definedName>
    <definedName name="_xlnm.Print_Area" localSheetId="0">Meal!$A$1:$D$36</definedName>
    <definedName name="_xlnm.Print_Area" localSheetId="2">'Medical Food'!$A$1:$D$36</definedName>
    <definedName name="_xlnm.Print_Area" localSheetId="4">'Nutrition Budget Validation'!$A$1:$F$27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23" l="1"/>
  <c r="G2" i="23"/>
  <c r="B4" i="27"/>
  <c r="B2" i="27"/>
  <c r="B4" i="25"/>
  <c r="B2" i="25"/>
  <c r="K40" i="23" l="1"/>
  <c r="B36" i="27" l="1"/>
  <c r="K18" i="23" l="1"/>
  <c r="K10" i="23"/>
  <c r="I9" i="23"/>
  <c r="I11" i="23" s="1"/>
  <c r="B36" i="25"/>
  <c r="H17" i="23" s="1"/>
  <c r="H19" i="23" s="1"/>
  <c r="B36" i="24"/>
  <c r="G9" i="23" s="1"/>
  <c r="J17" i="23"/>
  <c r="J19" i="23" s="1"/>
  <c r="B3" i="27"/>
  <c r="H9" i="23" l="1"/>
  <c r="H11" i="23" s="1"/>
  <c r="G17" i="23"/>
  <c r="G19" i="23" s="1"/>
  <c r="K26" i="23"/>
  <c r="I17" i="23"/>
  <c r="I19" i="23" s="1"/>
  <c r="J9" i="23"/>
  <c r="J11" i="23" s="1"/>
  <c r="G11" i="23"/>
  <c r="K19" i="23" l="1"/>
  <c r="K11" i="23"/>
  <c r="G3" i="23"/>
  <c r="C7" i="21"/>
  <c r="D16" i="21"/>
  <c r="C8" i="21"/>
  <c r="D7" i="21"/>
  <c r="C15" i="21"/>
  <c r="C21" i="21"/>
  <c r="C24" i="21"/>
  <c r="C20" i="21"/>
  <c r="C18" i="21"/>
  <c r="C14" i="21"/>
  <c r="C23" i="21"/>
  <c r="C17" i="21"/>
  <c r="D8" i="21"/>
  <c r="D22" i="21"/>
  <c r="D27" i="21"/>
  <c r="D19" i="21"/>
  <c r="D25" i="21"/>
  <c r="C19" i="21" l="1"/>
  <c r="F19" i="21" s="1"/>
  <c r="K22" i="23"/>
  <c r="K38" i="23" s="1"/>
  <c r="C16" i="21"/>
  <c r="F16" i="21" s="1"/>
  <c r="C22" i="21"/>
  <c r="F22" i="21" s="1"/>
  <c r="F7" i="21"/>
  <c r="E7" i="21"/>
  <c r="C25" i="21"/>
  <c r="F25" i="21" s="1"/>
  <c r="F8" i="21"/>
  <c r="E19" i="21"/>
  <c r="C27" i="21"/>
  <c r="E16" i="21"/>
  <c r="E8" i="21"/>
  <c r="E22" i="21" l="1"/>
  <c r="E25" i="21"/>
  <c r="E27" i="21"/>
  <c r="F27" i="21"/>
</calcChain>
</file>

<file path=xl/sharedStrings.xml><?xml version="1.0" encoding="utf-8"?>
<sst xmlns="http://schemas.openxmlformats.org/spreadsheetml/2006/main" count="184" uniqueCount="73">
  <si>
    <t>SSBG</t>
  </si>
  <si>
    <t>Total</t>
  </si>
  <si>
    <t>Program Income</t>
  </si>
  <si>
    <t>Planned Units of Service</t>
  </si>
  <si>
    <t>Fringe Benefits</t>
  </si>
  <si>
    <t>Indirect Costs</t>
  </si>
  <si>
    <t>Staff Salaries</t>
  </si>
  <si>
    <t>Rent</t>
  </si>
  <si>
    <t>Maximum DSAAPD Resources</t>
  </si>
  <si>
    <t>Congregate</t>
  </si>
  <si>
    <t>Agency:</t>
  </si>
  <si>
    <t>Program/Service:</t>
  </si>
  <si>
    <t>Contract Budget</t>
  </si>
  <si>
    <t>SSBG Funds</t>
  </si>
  <si>
    <t>Matching Funds</t>
  </si>
  <si>
    <t xml:space="preserve">Home Delivered </t>
  </si>
  <si>
    <t>Home Delivered &amp; Congregate</t>
  </si>
  <si>
    <t>Home Delivered and Congregate Contract Budget Validation</t>
  </si>
  <si>
    <t>VALIDATION</t>
  </si>
  <si>
    <t>Budget Wksht</t>
  </si>
  <si>
    <t>HD</t>
  </si>
  <si>
    <t>Difference</t>
  </si>
  <si>
    <t>Contract Year:</t>
  </si>
  <si>
    <t>Older Americans Act (OAA)</t>
  </si>
  <si>
    <t>Total Maximum DSAAPD Resources</t>
  </si>
  <si>
    <t xml:space="preserve">Unit Cost Total     </t>
  </si>
  <si>
    <t xml:space="preserve">Training </t>
  </si>
  <si>
    <t>Equipment</t>
  </si>
  <si>
    <t>Total Unit Cost</t>
  </si>
  <si>
    <t>Contract Period:</t>
  </si>
  <si>
    <t>Unit Cost Breakdown</t>
  </si>
  <si>
    <t>Methodology of Unit Cost Breakdown</t>
  </si>
  <si>
    <t>Phone/Internet/Media/Postage</t>
  </si>
  <si>
    <t>Repairs/Maintenance</t>
  </si>
  <si>
    <t>Other: Identify in Methodology</t>
  </si>
  <si>
    <t>Postage</t>
  </si>
  <si>
    <t>Insurance - Liability</t>
  </si>
  <si>
    <t>Insurance - Auto</t>
  </si>
  <si>
    <t xml:space="preserve">Meal Type: </t>
  </si>
  <si>
    <t>Office Supplies</t>
  </si>
  <si>
    <t>Nutrition Counseling</t>
  </si>
  <si>
    <t>Dietician</t>
  </si>
  <si>
    <r>
      <t xml:space="preserve">Travel </t>
    </r>
    <r>
      <rPr>
        <sz val="10"/>
        <rFont val="Arial Narrow"/>
        <family val="2"/>
      </rPr>
      <t>(Mileage x .40 per mile)</t>
    </r>
  </si>
  <si>
    <t>Paper Supplies</t>
  </si>
  <si>
    <t>Medical Supplies</t>
  </si>
  <si>
    <t>Printing/Advertising/Photocopy</t>
  </si>
  <si>
    <t>Raw Food</t>
  </si>
  <si>
    <t>Vehicle Expenses</t>
  </si>
  <si>
    <t>Program Supplies</t>
  </si>
  <si>
    <t>Modified &amp;</t>
  </si>
  <si>
    <t>Meal</t>
  </si>
  <si>
    <t>Food</t>
  </si>
  <si>
    <t>Unit Cost</t>
  </si>
  <si>
    <t>TOTALS</t>
  </si>
  <si>
    <t>Planned Service Units</t>
  </si>
  <si>
    <t>OAA - Title III-C-2</t>
  </si>
  <si>
    <t xml:space="preserve">Medical </t>
  </si>
  <si>
    <t>Funding Required</t>
  </si>
  <si>
    <t>Electricity/Heat/Other Utilities</t>
  </si>
  <si>
    <t>Home Delivered Nutrition</t>
  </si>
  <si>
    <t xml:space="preserve">Emergency </t>
  </si>
  <si>
    <t>Therapeutic Meal</t>
  </si>
  <si>
    <t>Emergency</t>
  </si>
  <si>
    <t>Emergency Meal</t>
  </si>
  <si>
    <t>Medical Food</t>
  </si>
  <si>
    <t>Total Service Units</t>
  </si>
  <si>
    <t>Projected per Meal Project Income (PI)</t>
  </si>
  <si>
    <t xml:space="preserve">Planned USDA Funding  </t>
  </si>
  <si>
    <t xml:space="preserve">Projected Project Income (Donations)  </t>
  </si>
  <si>
    <t xml:space="preserve">Planned DSAAPD Funding - SSBG  </t>
  </si>
  <si>
    <t xml:space="preserve">Planned DSAAPD Funding - Title III-C-2  </t>
  </si>
  <si>
    <t>DSAAPD Contract Funding</t>
  </si>
  <si>
    <t>Revised 8/1/2023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</si>
</sst>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8"/>
      <name val="Arial Narrow"/>
      <family val="2"/>
    </font>
    <font>
      <sz val="10"/>
      <name val="Arial Narrow"/>
      <family val="2"/>
    </font>
    <font>
      <sz val="14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sz val="11"/>
      <name val="Arial"/>
      <family val="2"/>
    </font>
    <font>
      <b/>
      <u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9900"/>
        <bgColor indexed="64"/>
      </patternFill>
    </fill>
    <fill>
      <patternFill patternType="solid">
        <fgColor rgb="FFCCCCFF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175">
    <xf numFmtId="0" fontId="0" fillId="0" borderId="0" xfId="0"/>
    <xf numFmtId="0" fontId="0" fillId="0" borderId="0" xfId="0" applyProtection="1"/>
    <xf numFmtId="0" fontId="5" fillId="0" borderId="0" xfId="0" applyFont="1" applyBorder="1" applyAlignment="1" applyProtection="1"/>
    <xf numFmtId="0" fontId="5" fillId="0" borderId="0" xfId="0" applyFont="1" applyProtection="1"/>
    <xf numFmtId="0" fontId="0" fillId="0" borderId="0" xfId="0" applyAlignment="1" applyProtection="1">
      <alignment horizontal="center"/>
    </xf>
    <xf numFmtId="0" fontId="0" fillId="2" borderId="1" xfId="0" applyFill="1" applyBorder="1" applyProtection="1"/>
    <xf numFmtId="0" fontId="2" fillId="2" borderId="1" xfId="0" applyFont="1" applyFill="1" applyBorder="1" applyAlignment="1" applyProtection="1">
      <alignment horizontal="center"/>
    </xf>
    <xf numFmtId="0" fontId="0" fillId="2" borderId="2" xfId="0" applyFill="1" applyBorder="1" applyAlignment="1" applyProtection="1">
      <alignment horizontal="center"/>
    </xf>
    <xf numFmtId="0" fontId="0" fillId="2" borderId="3" xfId="0" applyFill="1" applyBorder="1" applyAlignment="1" applyProtection="1">
      <alignment horizontal="center"/>
    </xf>
    <xf numFmtId="0" fontId="0" fillId="2" borderId="4" xfId="0" applyFill="1" applyBorder="1" applyProtection="1"/>
    <xf numFmtId="0" fontId="2" fillId="2" borderId="4" xfId="0" applyFont="1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/>
    </xf>
    <xf numFmtId="0" fontId="0" fillId="2" borderId="5" xfId="0" applyFill="1" applyBorder="1" applyAlignment="1" applyProtection="1">
      <alignment horizontal="center"/>
    </xf>
    <xf numFmtId="0" fontId="3" fillId="2" borderId="6" xfId="0" applyFont="1" applyFill="1" applyBorder="1" applyAlignment="1" applyProtection="1">
      <alignment wrapText="1"/>
    </xf>
    <xf numFmtId="0" fontId="2" fillId="2" borderId="6" xfId="0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0" fontId="0" fillId="0" borderId="0" xfId="0" applyAlignment="1" applyProtection="1">
      <alignment wrapText="1"/>
    </xf>
    <xf numFmtId="0" fontId="2" fillId="2" borderId="7" xfId="0" applyFont="1" applyFill="1" applyBorder="1" applyProtection="1"/>
    <xf numFmtId="3" fontId="0" fillId="2" borderId="7" xfId="0" applyNumberFormat="1" applyFill="1" applyBorder="1" applyAlignment="1" applyProtection="1">
      <alignment horizontal="center"/>
    </xf>
    <xf numFmtId="0" fontId="0" fillId="2" borderId="7" xfId="0" applyFill="1" applyBorder="1" applyAlignment="1" applyProtection="1">
      <alignment horizontal="center"/>
    </xf>
    <xf numFmtId="0" fontId="2" fillId="2" borderId="8" xfId="0" applyFont="1" applyFill="1" applyBorder="1" applyProtection="1"/>
    <xf numFmtId="0" fontId="0" fillId="2" borderId="8" xfId="0" applyFill="1" applyBorder="1" applyAlignment="1" applyProtection="1">
      <alignment horizontal="center"/>
    </xf>
    <xf numFmtId="165" fontId="0" fillId="2" borderId="8" xfId="0" applyNumberFormat="1" applyFill="1" applyBorder="1" applyAlignment="1" applyProtection="1">
      <alignment horizontal="center"/>
    </xf>
    <xf numFmtId="0" fontId="0" fillId="2" borderId="9" xfId="0" applyFill="1" applyBorder="1" applyAlignment="1" applyProtection="1">
      <alignment horizontal="center"/>
    </xf>
    <xf numFmtId="0" fontId="0" fillId="2" borderId="10" xfId="0" applyFill="1" applyBorder="1" applyAlignment="1" applyProtection="1">
      <alignment horizontal="center"/>
    </xf>
    <xf numFmtId="0" fontId="2" fillId="2" borderId="11" xfId="0" applyFont="1" applyFill="1" applyBorder="1" applyAlignment="1" applyProtection="1">
      <alignment horizontal="center" wrapText="1"/>
    </xf>
    <xf numFmtId="0" fontId="2" fillId="2" borderId="12" xfId="0" applyFont="1" applyFill="1" applyBorder="1" applyProtection="1"/>
    <xf numFmtId="164" fontId="0" fillId="2" borderId="12" xfId="0" applyNumberFormat="1" applyFill="1" applyBorder="1" applyAlignment="1" applyProtection="1">
      <alignment horizontal="center"/>
    </xf>
    <xf numFmtId="0" fontId="0" fillId="2" borderId="12" xfId="0" applyFill="1" applyBorder="1" applyAlignment="1" applyProtection="1">
      <alignment horizontal="center"/>
    </xf>
    <xf numFmtId="165" fontId="0" fillId="2" borderId="12" xfId="0" applyNumberFormat="1" applyFill="1" applyBorder="1" applyAlignment="1" applyProtection="1">
      <alignment horizontal="center"/>
    </xf>
    <xf numFmtId="0" fontId="3" fillId="0" borderId="0" xfId="0" applyFont="1" applyProtection="1"/>
    <xf numFmtId="0" fontId="2" fillId="2" borderId="13" xfId="0" applyFont="1" applyFill="1" applyBorder="1" applyAlignment="1" applyProtection="1">
      <alignment horizontal="center" wrapText="1"/>
    </xf>
    <xf numFmtId="0" fontId="2" fillId="2" borderId="14" xfId="0" applyFont="1" applyFill="1" applyBorder="1" applyAlignment="1" applyProtection="1">
      <alignment wrapText="1"/>
    </xf>
    <xf numFmtId="0" fontId="2" fillId="2" borderId="15" xfId="0" applyFont="1" applyFill="1" applyBorder="1" applyProtection="1"/>
    <xf numFmtId="164" fontId="0" fillId="2" borderId="15" xfId="0" applyNumberFormat="1" applyFill="1" applyBorder="1" applyAlignment="1" applyProtection="1">
      <alignment horizontal="center"/>
    </xf>
    <xf numFmtId="0" fontId="0" fillId="2" borderId="15" xfId="0" applyFill="1" applyBorder="1" applyAlignment="1" applyProtection="1">
      <alignment horizontal="center"/>
    </xf>
    <xf numFmtId="165" fontId="0" fillId="2" borderId="15" xfId="0" applyNumberFormat="1" applyFill="1" applyBorder="1" applyAlignment="1" applyProtection="1">
      <alignment horizontal="center"/>
    </xf>
    <xf numFmtId="3" fontId="0" fillId="2" borderId="8" xfId="0" applyNumberFormat="1" applyFill="1" applyBorder="1" applyAlignment="1" applyProtection="1">
      <alignment horizontal="center"/>
    </xf>
    <xf numFmtId="3" fontId="0" fillId="2" borderId="16" xfId="0" applyNumberFormat="1" applyFill="1" applyBorder="1" applyAlignment="1" applyProtection="1">
      <alignment horizontal="center"/>
    </xf>
    <xf numFmtId="0" fontId="0" fillId="2" borderId="16" xfId="0" applyFill="1" applyBorder="1" applyAlignment="1" applyProtection="1">
      <alignment horizontal="center"/>
    </xf>
    <xf numFmtId="164" fontId="0" fillId="2" borderId="7" xfId="0" applyNumberFormat="1" applyFill="1" applyBorder="1" applyAlignment="1" applyProtection="1">
      <alignment horizontal="center"/>
    </xf>
    <xf numFmtId="165" fontId="0" fillId="2" borderId="7" xfId="0" applyNumberFormat="1" applyFill="1" applyBorder="1" applyAlignment="1" applyProtection="1">
      <alignment horizontal="center"/>
    </xf>
    <xf numFmtId="10" fontId="0" fillId="0" borderId="0" xfId="0" applyNumberFormat="1" applyAlignment="1" applyProtection="1">
      <alignment horizontal="center"/>
    </xf>
    <xf numFmtId="165" fontId="0" fillId="0" borderId="0" xfId="0" applyNumberFormat="1" applyAlignment="1" applyProtection="1">
      <alignment horizontal="center"/>
    </xf>
    <xf numFmtId="165" fontId="0" fillId="2" borderId="18" xfId="0" applyNumberFormat="1" applyFill="1" applyBorder="1" applyAlignment="1" applyProtection="1">
      <alignment horizontal="center"/>
    </xf>
    <xf numFmtId="0" fontId="0" fillId="2" borderId="18" xfId="0" applyFill="1" applyBorder="1" applyAlignment="1" applyProtection="1">
      <alignment horizontal="center"/>
    </xf>
    <xf numFmtId="0" fontId="5" fillId="3" borderId="0" xfId="0" applyFont="1" applyFill="1" applyBorder="1" applyAlignment="1" applyProtection="1">
      <alignment horizontal="right"/>
    </xf>
    <xf numFmtId="0" fontId="5" fillId="3" borderId="0" xfId="0" applyFont="1" applyFill="1" applyBorder="1" applyAlignment="1" applyProtection="1"/>
    <xf numFmtId="0" fontId="9" fillId="3" borderId="20" xfId="0" applyFont="1" applyFill="1" applyBorder="1" applyAlignment="1" applyProtection="1">
      <alignment horizontal="right"/>
    </xf>
    <xf numFmtId="0" fontId="9" fillId="3" borderId="17" xfId="0" applyFont="1" applyFill="1" applyBorder="1" applyAlignment="1" applyProtection="1"/>
    <xf numFmtId="0" fontId="9" fillId="3" borderId="0" xfId="0" applyFont="1" applyFill="1" applyBorder="1" applyAlignment="1" applyProtection="1">
      <alignment horizontal="center"/>
    </xf>
    <xf numFmtId="165" fontId="11" fillId="0" borderId="18" xfId="0" applyNumberFormat="1" applyFont="1" applyFill="1" applyBorder="1" applyProtection="1">
      <protection locked="0"/>
    </xf>
    <xf numFmtId="0" fontId="8" fillId="0" borderId="31" xfId="0" applyFont="1" applyFill="1" applyBorder="1" applyAlignment="1" applyProtection="1">
      <alignment horizontal="left" wrapText="1"/>
      <protection locked="0"/>
    </xf>
    <xf numFmtId="0" fontId="11" fillId="3" borderId="20" xfId="0" applyFont="1" applyFill="1" applyBorder="1" applyAlignment="1" applyProtection="1">
      <alignment horizontal="right"/>
    </xf>
    <xf numFmtId="0" fontId="8" fillId="0" borderId="0" xfId="0" applyFont="1" applyProtection="1"/>
    <xf numFmtId="0" fontId="5" fillId="0" borderId="0" xfId="0" applyFont="1" applyAlignment="1" applyProtection="1">
      <alignment horizontal="center"/>
    </xf>
    <xf numFmtId="0" fontId="5" fillId="0" borderId="0" xfId="0" applyFont="1" applyAlignment="1" applyProtection="1"/>
    <xf numFmtId="0" fontId="4" fillId="0" borderId="0" xfId="0" applyFont="1" applyProtection="1"/>
    <xf numFmtId="0" fontId="4" fillId="3" borderId="0" xfId="0" applyFont="1" applyFill="1" applyBorder="1" applyAlignment="1" applyProtection="1">
      <alignment horizontal="left"/>
    </xf>
    <xf numFmtId="0" fontId="4" fillId="3" borderId="0" xfId="0" applyFont="1" applyFill="1" applyBorder="1" applyProtection="1"/>
    <xf numFmtId="0" fontId="4" fillId="0" borderId="0" xfId="0" applyFont="1" applyBorder="1" applyProtection="1"/>
    <xf numFmtId="0" fontId="4" fillId="3" borderId="33" xfId="1" quotePrefix="1" applyFont="1" applyFill="1" applyBorder="1" applyAlignment="1" applyProtection="1">
      <alignment horizontal="right"/>
    </xf>
    <xf numFmtId="0" fontId="4" fillId="3" borderId="34" xfId="1" applyFont="1" applyFill="1" applyBorder="1" applyAlignment="1" applyProtection="1"/>
    <xf numFmtId="0" fontId="4" fillId="3" borderId="34" xfId="1" applyFont="1" applyFill="1" applyBorder="1" applyProtection="1"/>
    <xf numFmtId="0" fontId="4" fillId="3" borderId="35" xfId="1" applyFont="1" applyFill="1" applyBorder="1" applyProtection="1"/>
    <xf numFmtId="0" fontId="4" fillId="0" borderId="0" xfId="0" applyFont="1" applyAlignment="1" applyProtection="1">
      <alignment horizontal="right"/>
    </xf>
    <xf numFmtId="0" fontId="4" fillId="0" borderId="0" xfId="0" applyFont="1" applyAlignment="1" applyProtection="1">
      <alignment horizontal="left"/>
    </xf>
    <xf numFmtId="0" fontId="4" fillId="3" borderId="0" xfId="1" applyFont="1" applyFill="1" applyBorder="1" applyAlignment="1" applyProtection="1">
      <alignment horizontal="center"/>
    </xf>
    <xf numFmtId="0" fontId="4" fillId="3" borderId="17" xfId="1" applyFont="1" applyFill="1" applyBorder="1" applyProtection="1"/>
    <xf numFmtId="0" fontId="4" fillId="3" borderId="20" xfId="1" quotePrefix="1" applyFont="1" applyFill="1" applyBorder="1" applyAlignment="1" applyProtection="1">
      <alignment horizontal="center"/>
    </xf>
    <xf numFmtId="0" fontId="4" fillId="3" borderId="0" xfId="1" applyFont="1" applyFill="1" applyBorder="1" applyAlignment="1" applyProtection="1"/>
    <xf numFmtId="0" fontId="4" fillId="3" borderId="19" xfId="1" applyFont="1" applyFill="1" applyBorder="1" applyAlignment="1" applyProtection="1">
      <alignment horizontal="center"/>
    </xf>
    <xf numFmtId="0" fontId="4" fillId="3" borderId="20" xfId="1" applyFont="1" applyFill="1" applyBorder="1" applyAlignment="1" applyProtection="1">
      <alignment horizontal="right"/>
    </xf>
    <xf numFmtId="3" fontId="5" fillId="3" borderId="19" xfId="1" applyNumberFormat="1" applyFont="1" applyFill="1" applyBorder="1" applyAlignment="1" applyProtection="1">
      <alignment horizontal="center"/>
    </xf>
    <xf numFmtId="164" fontId="4" fillId="3" borderId="22" xfId="1" applyNumberFormat="1" applyFont="1" applyFill="1" applyBorder="1" applyAlignment="1" applyProtection="1">
      <alignment horizontal="center"/>
    </xf>
    <xf numFmtId="164" fontId="4" fillId="3" borderId="23" xfId="1" applyNumberFormat="1" applyFont="1" applyFill="1" applyBorder="1" applyAlignment="1" applyProtection="1">
      <alignment horizontal="center"/>
    </xf>
    <xf numFmtId="0" fontId="4" fillId="3" borderId="33" xfId="1" applyFont="1" applyFill="1" applyBorder="1" applyAlignment="1" applyProtection="1">
      <alignment horizontal="right"/>
    </xf>
    <xf numFmtId="0" fontId="4" fillId="3" borderId="34" xfId="1" applyFont="1" applyFill="1" applyBorder="1" applyAlignment="1" applyProtection="1">
      <alignment horizontal="left"/>
    </xf>
    <xf numFmtId="0" fontId="4" fillId="3" borderId="35" xfId="1" applyFont="1" applyFill="1" applyBorder="1" applyAlignment="1" applyProtection="1">
      <alignment horizontal="center"/>
    </xf>
    <xf numFmtId="164" fontId="5" fillId="3" borderId="6" xfId="1" applyNumberFormat="1" applyFont="1" applyFill="1" applyBorder="1" applyAlignment="1" applyProtection="1">
      <alignment horizontal="center"/>
    </xf>
    <xf numFmtId="165" fontId="4" fillId="3" borderId="18" xfId="1" applyNumberFormat="1" applyFont="1" applyFill="1" applyBorder="1" applyAlignment="1" applyProtection="1">
      <alignment horizontal="center"/>
    </xf>
    <xf numFmtId="0" fontId="5" fillId="3" borderId="33" xfId="0" applyFont="1" applyFill="1" applyBorder="1" applyAlignment="1" applyProtection="1">
      <alignment horizontal="center"/>
    </xf>
    <xf numFmtId="0" fontId="5" fillId="3" borderId="34" xfId="0" applyFont="1" applyFill="1" applyBorder="1" applyAlignment="1" applyProtection="1">
      <alignment horizontal="center"/>
    </xf>
    <xf numFmtId="0" fontId="5" fillId="3" borderId="35" xfId="0" applyFont="1" applyFill="1" applyBorder="1" applyAlignment="1" applyProtection="1">
      <alignment horizontal="center"/>
    </xf>
    <xf numFmtId="0" fontId="5" fillId="3" borderId="0" xfId="0" applyFont="1" applyFill="1" applyBorder="1" applyProtection="1"/>
    <xf numFmtId="0" fontId="5" fillId="3" borderId="17" xfId="0" applyFont="1" applyFill="1" applyBorder="1" applyAlignment="1" applyProtection="1"/>
    <xf numFmtId="0" fontId="4" fillId="3" borderId="17" xfId="0" applyFont="1" applyFill="1" applyBorder="1" applyProtection="1"/>
    <xf numFmtId="165" fontId="5" fillId="3" borderId="31" xfId="1" applyNumberFormat="1" applyFont="1" applyFill="1" applyBorder="1" applyAlignment="1" applyProtection="1">
      <alignment horizontal="center"/>
    </xf>
    <xf numFmtId="0" fontId="4" fillId="3" borderId="0" xfId="1" applyFont="1" applyFill="1" applyBorder="1" applyProtection="1"/>
    <xf numFmtId="164" fontId="5" fillId="3" borderId="19" xfId="1" applyNumberFormat="1" applyFont="1" applyFill="1" applyBorder="1" applyAlignment="1" applyProtection="1">
      <alignment horizontal="center"/>
    </xf>
    <xf numFmtId="164" fontId="5" fillId="3" borderId="17" xfId="1" applyNumberFormat="1" applyFont="1" applyFill="1" applyBorder="1" applyAlignment="1" applyProtection="1">
      <alignment horizontal="center"/>
    </xf>
    <xf numFmtId="0" fontId="4" fillId="3" borderId="22" xfId="0" applyFont="1" applyFill="1" applyBorder="1" applyAlignment="1" applyProtection="1">
      <alignment horizontal="left"/>
    </xf>
    <xf numFmtId="0" fontId="4" fillId="3" borderId="22" xfId="0" applyFont="1" applyFill="1" applyBorder="1" applyProtection="1"/>
    <xf numFmtId="0" fontId="4" fillId="3" borderId="23" xfId="0" applyFont="1" applyFill="1" applyBorder="1" applyProtection="1"/>
    <xf numFmtId="0" fontId="10" fillId="3" borderId="17" xfId="0" applyFont="1" applyFill="1" applyBorder="1" applyAlignment="1" applyProtection="1"/>
    <xf numFmtId="0" fontId="8" fillId="3" borderId="0" xfId="0" applyFont="1" applyFill="1" applyBorder="1" applyProtection="1"/>
    <xf numFmtId="0" fontId="10" fillId="3" borderId="17" xfId="0" applyFont="1" applyFill="1" applyBorder="1" applyAlignment="1" applyProtection="1">
      <alignment horizontal="left"/>
    </xf>
    <xf numFmtId="0" fontId="11" fillId="3" borderId="24" xfId="0" applyFont="1" applyFill="1" applyBorder="1" applyProtection="1"/>
    <xf numFmtId="0" fontId="8" fillId="3" borderId="0" xfId="0" applyFont="1" applyFill="1" applyBorder="1" applyAlignment="1" applyProtection="1">
      <alignment horizontal="left"/>
    </xf>
    <xf numFmtId="0" fontId="11" fillId="3" borderId="32" xfId="0" applyFont="1" applyFill="1" applyBorder="1" applyProtection="1"/>
    <xf numFmtId="8" fontId="10" fillId="3" borderId="26" xfId="0" applyNumberFormat="1" applyFont="1" applyFill="1" applyBorder="1" applyProtection="1"/>
    <xf numFmtId="0" fontId="8" fillId="3" borderId="22" xfId="0" applyFont="1" applyFill="1" applyBorder="1" applyProtection="1"/>
    <xf numFmtId="0" fontId="8" fillId="3" borderId="23" xfId="0" applyFont="1" applyFill="1" applyBorder="1" applyProtection="1"/>
    <xf numFmtId="0" fontId="10" fillId="3" borderId="30" xfId="0" applyFont="1" applyFill="1" applyBorder="1" applyAlignment="1" applyProtection="1">
      <alignment horizontal="center"/>
    </xf>
    <xf numFmtId="0" fontId="10" fillId="3" borderId="0" xfId="0" applyFont="1" applyFill="1" applyBorder="1" applyAlignment="1" applyProtection="1">
      <alignment horizontal="center"/>
    </xf>
    <xf numFmtId="0" fontId="10" fillId="3" borderId="25" xfId="0" applyFont="1" applyFill="1" applyBorder="1" applyAlignment="1" applyProtection="1">
      <alignment horizontal="center"/>
    </xf>
    <xf numFmtId="0" fontId="13" fillId="3" borderId="0" xfId="1" applyFont="1" applyFill="1" applyBorder="1" applyAlignment="1" applyProtection="1">
      <alignment horizontal="center"/>
    </xf>
    <xf numFmtId="0" fontId="13" fillId="3" borderId="14" xfId="1" applyFont="1" applyFill="1" applyBorder="1" applyAlignment="1" applyProtection="1">
      <alignment horizontal="center"/>
    </xf>
    <xf numFmtId="0" fontId="5" fillId="3" borderId="0" xfId="1" applyFont="1" applyFill="1" applyBorder="1" applyProtection="1"/>
    <xf numFmtId="3" fontId="4" fillId="0" borderId="26" xfId="1" applyNumberFormat="1" applyFont="1" applyFill="1" applyBorder="1" applyAlignment="1" applyProtection="1">
      <alignment horizontal="center"/>
      <protection locked="0"/>
    </xf>
    <xf numFmtId="0" fontId="7" fillId="3" borderId="33" xfId="0" applyFont="1" applyFill="1" applyBorder="1" applyAlignment="1" applyProtection="1">
      <alignment horizontal="center"/>
    </xf>
    <xf numFmtId="0" fontId="7" fillId="3" borderId="34" xfId="0" applyFont="1" applyFill="1" applyBorder="1" applyAlignment="1" applyProtection="1">
      <alignment horizontal="center"/>
    </xf>
    <xf numFmtId="0" fontId="8" fillId="3" borderId="35" xfId="0" applyFont="1" applyFill="1" applyBorder="1" applyProtection="1"/>
    <xf numFmtId="0" fontId="10" fillId="3" borderId="39" xfId="0" applyFont="1" applyFill="1" applyBorder="1" applyAlignment="1" applyProtection="1">
      <alignment horizontal="center"/>
    </xf>
    <xf numFmtId="8" fontId="10" fillId="3" borderId="40" xfId="0" applyNumberFormat="1" applyFont="1" applyFill="1" applyBorder="1" applyProtection="1"/>
    <xf numFmtId="0" fontId="11" fillId="3" borderId="25" xfId="0" applyFont="1" applyFill="1" applyBorder="1" applyProtection="1"/>
    <xf numFmtId="165" fontId="11" fillId="0" borderId="26" xfId="0" applyNumberFormat="1" applyFont="1" applyFill="1" applyBorder="1" applyProtection="1">
      <protection locked="0"/>
    </xf>
    <xf numFmtId="0" fontId="8" fillId="0" borderId="41" xfId="0" applyFont="1" applyFill="1" applyBorder="1" applyAlignment="1" applyProtection="1">
      <alignment horizontal="left" wrapText="1"/>
      <protection locked="0"/>
    </xf>
    <xf numFmtId="164" fontId="14" fillId="3" borderId="17" xfId="1" applyNumberFormat="1" applyFont="1" applyFill="1" applyBorder="1" applyAlignment="1" applyProtection="1">
      <alignment horizontal="center"/>
    </xf>
    <xf numFmtId="0" fontId="4" fillId="3" borderId="33" xfId="1" applyFont="1" applyFill="1" applyBorder="1" applyAlignment="1" applyProtection="1">
      <alignment horizontal="center"/>
    </xf>
    <xf numFmtId="0" fontId="4" fillId="3" borderId="34" xfId="1" applyFont="1" applyFill="1" applyBorder="1" applyAlignment="1" applyProtection="1">
      <alignment horizontal="center"/>
    </xf>
    <xf numFmtId="164" fontId="4" fillId="3" borderId="34" xfId="1" applyNumberFormat="1" applyFont="1" applyFill="1" applyBorder="1" applyAlignment="1" applyProtection="1">
      <alignment horizontal="center"/>
    </xf>
    <xf numFmtId="164" fontId="4" fillId="3" borderId="35" xfId="1" applyNumberFormat="1" applyFont="1" applyFill="1" applyBorder="1" applyAlignment="1" applyProtection="1">
      <alignment horizontal="center"/>
    </xf>
    <xf numFmtId="0" fontId="4" fillId="3" borderId="21" xfId="1" applyFont="1" applyFill="1" applyBorder="1" applyProtection="1"/>
    <xf numFmtId="0" fontId="4" fillId="3" borderId="22" xfId="1" applyFont="1" applyFill="1" applyBorder="1" applyProtection="1"/>
    <xf numFmtId="0" fontId="4" fillId="3" borderId="23" xfId="1" applyFont="1" applyFill="1" applyBorder="1" applyProtection="1"/>
    <xf numFmtId="164" fontId="5" fillId="0" borderId="42" xfId="1" applyNumberFormat="1" applyFont="1" applyFill="1" applyBorder="1" applyAlignment="1" applyProtection="1">
      <alignment horizontal="center"/>
      <protection locked="0"/>
    </xf>
    <xf numFmtId="164" fontId="5" fillId="3" borderId="43" xfId="1" applyNumberFormat="1" applyFont="1" applyFill="1" applyBorder="1" applyAlignment="1" applyProtection="1">
      <alignment horizontal="center"/>
    </xf>
    <xf numFmtId="164" fontId="5" fillId="0" borderId="44" xfId="1" applyNumberFormat="1" applyFont="1" applyFill="1" applyBorder="1" applyAlignment="1" applyProtection="1">
      <alignment horizontal="center"/>
      <protection locked="0"/>
    </xf>
    <xf numFmtId="164" fontId="5" fillId="0" borderId="45" xfId="1" applyNumberFormat="1" applyFont="1" applyFill="1" applyBorder="1" applyAlignment="1" applyProtection="1">
      <alignment horizontal="center"/>
      <protection locked="0"/>
    </xf>
    <xf numFmtId="0" fontId="5" fillId="3" borderId="34" xfId="1" applyFont="1" applyFill="1" applyBorder="1" applyProtection="1"/>
    <xf numFmtId="165" fontId="5" fillId="3" borderId="19" xfId="1" applyNumberFormat="1" applyFont="1" applyFill="1" applyBorder="1" applyAlignment="1" applyProtection="1">
      <alignment horizontal="center"/>
    </xf>
    <xf numFmtId="0" fontId="5" fillId="3" borderId="0" xfId="1" applyFont="1" applyFill="1" applyBorder="1" applyAlignment="1" applyProtection="1"/>
    <xf numFmtId="164" fontId="5" fillId="3" borderId="23" xfId="1" applyNumberFormat="1" applyFont="1" applyFill="1" applyBorder="1" applyAlignment="1" applyProtection="1">
      <alignment horizontal="center"/>
    </xf>
    <xf numFmtId="0" fontId="5" fillId="3" borderId="22" xfId="1" applyFont="1" applyFill="1" applyBorder="1" applyProtection="1"/>
    <xf numFmtId="0" fontId="5" fillId="3" borderId="0" xfId="1" applyFont="1" applyFill="1" applyBorder="1" applyAlignment="1" applyProtection="1">
      <alignment horizontal="right"/>
    </xf>
    <xf numFmtId="0" fontId="4" fillId="3" borderId="20" xfId="0" applyFont="1" applyFill="1" applyBorder="1" applyAlignment="1" applyProtection="1">
      <alignment horizontal="right"/>
    </xf>
    <xf numFmtId="0" fontId="4" fillId="3" borderId="0" xfId="0" applyFont="1" applyFill="1" applyBorder="1" applyAlignment="1" applyProtection="1">
      <alignment horizontal="right"/>
    </xf>
    <xf numFmtId="0" fontId="4" fillId="3" borderId="0" xfId="1" applyFont="1" applyFill="1" applyBorder="1" applyAlignment="1" applyProtection="1">
      <alignment horizontal="left"/>
    </xf>
    <xf numFmtId="0" fontId="4" fillId="3" borderId="33" xfId="0" applyFont="1" applyFill="1" applyBorder="1" applyAlignment="1" applyProtection="1">
      <alignment horizontal="right"/>
    </xf>
    <xf numFmtId="0" fontId="4" fillId="3" borderId="34" xfId="0" applyFont="1" applyFill="1" applyBorder="1" applyAlignment="1" applyProtection="1">
      <alignment horizontal="right"/>
    </xf>
    <xf numFmtId="0" fontId="4" fillId="3" borderId="34" xfId="0" applyFont="1" applyFill="1" applyBorder="1" applyAlignment="1" applyProtection="1">
      <alignment horizontal="left"/>
    </xf>
    <xf numFmtId="0" fontId="4" fillId="3" borderId="34" xfId="0" applyFont="1" applyFill="1" applyBorder="1" applyProtection="1"/>
    <xf numFmtId="0" fontId="4" fillId="3" borderId="35" xfId="0" applyFont="1" applyFill="1" applyBorder="1" applyProtection="1"/>
    <xf numFmtId="164" fontId="5" fillId="3" borderId="19" xfId="0" applyNumberFormat="1" applyFont="1" applyFill="1" applyBorder="1" applyAlignment="1" applyProtection="1">
      <alignment horizontal="center"/>
    </xf>
    <xf numFmtId="0" fontId="8" fillId="0" borderId="28" xfId="0" applyFont="1" applyFill="1" applyBorder="1" applyAlignment="1" applyProtection="1">
      <alignment horizontal="left" wrapText="1"/>
      <protection locked="0"/>
    </xf>
    <xf numFmtId="0" fontId="8" fillId="0" borderId="18" xfId="0" applyFont="1" applyFill="1" applyBorder="1" applyAlignment="1" applyProtection="1">
      <alignment horizontal="left" wrapText="1"/>
      <protection locked="0"/>
    </xf>
    <xf numFmtId="164" fontId="5" fillId="3" borderId="31" xfId="1" applyNumberFormat="1" applyFont="1" applyFill="1" applyBorder="1" applyAlignment="1" applyProtection="1">
      <alignment horizontal="center"/>
    </xf>
    <xf numFmtId="0" fontId="12" fillId="0" borderId="14" xfId="0" applyFont="1" applyFill="1" applyBorder="1" applyAlignment="1" applyProtection="1">
      <alignment horizontal="left"/>
      <protection locked="0"/>
    </xf>
    <xf numFmtId="0" fontId="12" fillId="0" borderId="27" xfId="0" applyFont="1" applyFill="1" applyBorder="1" applyAlignment="1" applyProtection="1">
      <alignment horizontal="left"/>
      <protection locked="0"/>
    </xf>
    <xf numFmtId="14" fontId="12" fillId="0" borderId="27" xfId="0" applyNumberFormat="1" applyFont="1" applyFill="1" applyBorder="1" applyAlignment="1" applyProtection="1">
      <alignment horizontal="left"/>
      <protection locked="0"/>
    </xf>
    <xf numFmtId="0" fontId="12" fillId="3" borderId="27" xfId="0" applyFont="1" applyFill="1" applyBorder="1" applyAlignment="1" applyProtection="1">
      <alignment horizontal="left"/>
    </xf>
    <xf numFmtId="0" fontId="2" fillId="3" borderId="21" xfId="0" applyFont="1" applyFill="1" applyBorder="1" applyAlignment="1" applyProtection="1">
      <alignment horizontal="center"/>
    </xf>
    <xf numFmtId="0" fontId="2" fillId="3" borderId="22" xfId="0" applyFont="1" applyFill="1" applyBorder="1" applyAlignment="1" applyProtection="1">
      <alignment horizontal="center"/>
    </xf>
    <xf numFmtId="0" fontId="5" fillId="3" borderId="0" xfId="0" applyFont="1" applyFill="1" applyBorder="1" applyAlignment="1" applyProtection="1">
      <alignment horizontal="right"/>
    </xf>
    <xf numFmtId="0" fontId="5" fillId="3" borderId="0" xfId="1" applyFont="1" applyFill="1" applyBorder="1" applyAlignment="1" applyProtection="1">
      <alignment horizontal="right"/>
    </xf>
    <xf numFmtId="0" fontId="4" fillId="3" borderId="20" xfId="0" applyFont="1" applyFill="1" applyBorder="1" applyAlignment="1" applyProtection="1">
      <alignment horizontal="right"/>
    </xf>
    <xf numFmtId="0" fontId="4" fillId="3" borderId="0" xfId="0" applyFont="1" applyFill="1" applyBorder="1" applyAlignment="1" applyProtection="1">
      <alignment horizontal="right"/>
    </xf>
    <xf numFmtId="0" fontId="4" fillId="3" borderId="21" xfId="1" applyFont="1" applyFill="1" applyBorder="1" applyAlignment="1" applyProtection="1">
      <alignment horizontal="center"/>
    </xf>
    <xf numFmtId="0" fontId="4" fillId="3" borderId="22" xfId="1" applyFont="1" applyFill="1" applyBorder="1" applyAlignment="1" applyProtection="1">
      <alignment horizontal="center"/>
    </xf>
    <xf numFmtId="0" fontId="5" fillId="3" borderId="21" xfId="1" applyFont="1" applyFill="1" applyBorder="1" applyAlignment="1" applyProtection="1">
      <alignment horizontal="left"/>
    </xf>
    <xf numFmtId="0" fontId="5" fillId="3" borderId="22" xfId="1" applyFont="1" applyFill="1" applyBorder="1" applyAlignment="1" applyProtection="1">
      <alignment horizontal="left"/>
    </xf>
    <xf numFmtId="0" fontId="4" fillId="3" borderId="0" xfId="1" applyFont="1" applyFill="1" applyBorder="1" applyAlignment="1" applyProtection="1">
      <alignment horizontal="left"/>
    </xf>
    <xf numFmtId="0" fontId="4" fillId="3" borderId="37" xfId="1" applyFont="1" applyFill="1" applyBorder="1" applyAlignment="1" applyProtection="1">
      <alignment horizontal="center"/>
    </xf>
    <xf numFmtId="0" fontId="4" fillId="3" borderId="36" xfId="1" applyFont="1" applyFill="1" applyBorder="1" applyAlignment="1" applyProtection="1">
      <alignment horizontal="center"/>
    </xf>
    <xf numFmtId="0" fontId="4" fillId="3" borderId="38" xfId="1" applyFont="1" applyFill="1" applyBorder="1" applyAlignment="1" applyProtection="1">
      <alignment horizontal="center"/>
    </xf>
    <xf numFmtId="0" fontId="4" fillId="3" borderId="14" xfId="0" applyFont="1" applyFill="1" applyBorder="1" applyAlignment="1" applyProtection="1">
      <alignment horizontal="left"/>
    </xf>
    <xf numFmtId="0" fontId="4" fillId="3" borderId="27" xfId="0" applyFont="1" applyFill="1" applyBorder="1" applyAlignment="1" applyProtection="1">
      <alignment horizontal="left"/>
    </xf>
    <xf numFmtId="14" fontId="4" fillId="3" borderId="27" xfId="0" applyNumberFormat="1" applyFont="1" applyFill="1" applyBorder="1" applyAlignment="1" applyProtection="1">
      <alignment horizontal="left"/>
    </xf>
    <xf numFmtId="0" fontId="5" fillId="3" borderId="34" xfId="1" applyFont="1" applyFill="1" applyBorder="1" applyAlignment="1" applyProtection="1">
      <alignment horizontal="right"/>
    </xf>
    <xf numFmtId="0" fontId="6" fillId="2" borderId="28" xfId="0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 applyProtection="1">
      <alignment horizontal="center" vertical="center"/>
    </xf>
    <xf numFmtId="0" fontId="6" fillId="2" borderId="29" xfId="0" applyFont="1" applyFill="1" applyBorder="1" applyAlignment="1" applyProtection="1">
      <alignment horizontal="center" vertical="center"/>
    </xf>
    <xf numFmtId="0" fontId="2" fillId="2" borderId="28" xfId="0" applyFont="1" applyFill="1" applyBorder="1" applyAlignment="1" applyProtection="1">
      <alignment horizontal="center"/>
    </xf>
    <xf numFmtId="0" fontId="0" fillId="2" borderId="29" xfId="0" applyFill="1" applyBorder="1" applyAlignment="1" applyProtection="1">
      <alignment horizontal="center"/>
    </xf>
  </cellXfs>
  <cellStyles count="9">
    <cellStyle name="Comma 2" xfId="3" xr:uid="{00000000-0005-0000-0000-000000000000}"/>
    <cellStyle name="Comma 3" xfId="2" xr:uid="{00000000-0005-0000-0000-000001000000}"/>
    <cellStyle name="Currency 2" xfId="5" xr:uid="{00000000-0005-0000-0000-000002000000}"/>
    <cellStyle name="Currency 3" xfId="4" xr:uid="{00000000-0005-0000-0000-000003000000}"/>
    <cellStyle name="Normal" xfId="0" builtinId="0"/>
    <cellStyle name="Normal 2" xfId="6" xr:uid="{00000000-0005-0000-0000-000005000000}"/>
    <cellStyle name="Normal 2 3 3" xfId="8" xr:uid="{00000000-0005-0000-0000-000006000000}"/>
    <cellStyle name="Normal 3" xfId="1" xr:uid="{00000000-0005-0000-0000-000007000000}"/>
    <cellStyle name="Percent 2" xfId="7" xr:uid="{00000000-0005-0000-0000-000008000000}"/>
  </cellStyles>
  <dxfs count="0"/>
  <tableStyles count="0" defaultTableStyle="TableStyleMedium9" defaultPivotStyle="PivotStyleLight16"/>
  <colors>
    <mruColors>
      <color rgb="FFCCCC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89"/>
  <sheetViews>
    <sheetView topLeftCell="A6" zoomScaleNormal="100" workbookViewId="0">
      <selection activeCell="D11" sqref="D11"/>
    </sheetView>
  </sheetViews>
  <sheetFormatPr defaultColWidth="9.140625" defaultRowHeight="12.75" x14ac:dyDescent="0.2"/>
  <cols>
    <col min="1" max="1" width="30.7109375" style="54" customWidth="1"/>
    <col min="2" max="2" width="25.7109375" style="54" customWidth="1"/>
    <col min="3" max="3" width="5.7109375" style="54" customWidth="1"/>
    <col min="4" max="4" width="154.7109375" style="54" customWidth="1"/>
    <col min="5" max="16384" width="9.140625" style="54"/>
  </cols>
  <sheetData>
    <row r="1" spans="1:4" ht="9.9499999999999993" customHeight="1" x14ac:dyDescent="0.35">
      <c r="A1" s="110"/>
      <c r="B1" s="111"/>
      <c r="C1" s="111"/>
      <c r="D1" s="112"/>
    </row>
    <row r="2" spans="1:4" ht="15" customHeight="1" x14ac:dyDescent="0.3">
      <c r="A2" s="53" t="s">
        <v>10</v>
      </c>
      <c r="B2" s="148"/>
      <c r="C2" s="148"/>
      <c r="D2" s="94"/>
    </row>
    <row r="3" spans="1:4" ht="15" customHeight="1" x14ac:dyDescent="0.3">
      <c r="A3" s="53" t="s">
        <v>11</v>
      </c>
      <c r="B3" s="149" t="s">
        <v>59</v>
      </c>
      <c r="C3" s="149"/>
      <c r="D3" s="49"/>
    </row>
    <row r="4" spans="1:4" ht="15" customHeight="1" x14ac:dyDescent="0.3">
      <c r="A4" s="53" t="s">
        <v>29</v>
      </c>
      <c r="B4" s="150"/>
      <c r="C4" s="149"/>
      <c r="D4" s="49"/>
    </row>
    <row r="5" spans="1:4" ht="15" customHeight="1" x14ac:dyDescent="0.3">
      <c r="A5" s="53" t="s">
        <v>38</v>
      </c>
      <c r="B5" s="151" t="s">
        <v>50</v>
      </c>
      <c r="C5" s="151"/>
      <c r="D5" s="49"/>
    </row>
    <row r="6" spans="1:4" ht="9.9499999999999993" customHeight="1" x14ac:dyDescent="0.25">
      <c r="A6" s="48"/>
      <c r="B6" s="50"/>
      <c r="C6" s="50"/>
      <c r="D6" s="49"/>
    </row>
    <row r="7" spans="1:4" ht="15" customHeight="1" x14ac:dyDescent="0.25">
      <c r="A7" s="103" t="s">
        <v>30</v>
      </c>
      <c r="B7" s="104" t="s">
        <v>25</v>
      </c>
      <c r="C7" s="95"/>
      <c r="D7" s="96" t="s">
        <v>31</v>
      </c>
    </row>
    <row r="8" spans="1:4" ht="15" customHeight="1" x14ac:dyDescent="0.25">
      <c r="A8" s="97" t="s">
        <v>6</v>
      </c>
      <c r="B8" s="51"/>
      <c r="C8" s="95"/>
      <c r="D8" s="52"/>
    </row>
    <row r="9" spans="1:4" ht="15" customHeight="1" x14ac:dyDescent="0.25">
      <c r="A9" s="97" t="s">
        <v>4</v>
      </c>
      <c r="B9" s="51"/>
      <c r="C9" s="95"/>
      <c r="D9" s="52"/>
    </row>
    <row r="10" spans="1:4" ht="15" customHeight="1" x14ac:dyDescent="0.25">
      <c r="A10" s="97" t="s">
        <v>42</v>
      </c>
      <c r="B10" s="51"/>
      <c r="C10" s="95"/>
      <c r="D10" s="52"/>
    </row>
    <row r="11" spans="1:4" ht="15" customHeight="1" x14ac:dyDescent="0.25">
      <c r="A11" s="97" t="s">
        <v>26</v>
      </c>
      <c r="B11" s="51"/>
      <c r="C11" s="98"/>
      <c r="D11" s="52"/>
    </row>
    <row r="12" spans="1:4" ht="15" customHeight="1" x14ac:dyDescent="0.25">
      <c r="A12" s="97" t="s">
        <v>7</v>
      </c>
      <c r="B12" s="51"/>
      <c r="C12" s="95"/>
      <c r="D12" s="52"/>
    </row>
    <row r="13" spans="1:4" ht="15" customHeight="1" x14ac:dyDescent="0.25">
      <c r="A13" s="97" t="s">
        <v>58</v>
      </c>
      <c r="B13" s="51"/>
      <c r="C13" s="95"/>
      <c r="D13" s="52"/>
    </row>
    <row r="14" spans="1:4" ht="15" customHeight="1" x14ac:dyDescent="0.25">
      <c r="A14" s="97" t="s">
        <v>32</v>
      </c>
      <c r="B14" s="51"/>
      <c r="C14" s="95"/>
      <c r="D14" s="52"/>
    </row>
    <row r="15" spans="1:4" ht="15" customHeight="1" x14ac:dyDescent="0.25">
      <c r="A15" s="97" t="s">
        <v>45</v>
      </c>
      <c r="B15" s="51"/>
      <c r="C15" s="95"/>
      <c r="D15" s="52"/>
    </row>
    <row r="16" spans="1:4" ht="15" customHeight="1" x14ac:dyDescent="0.25">
      <c r="A16" s="97" t="s">
        <v>35</v>
      </c>
      <c r="B16" s="51"/>
      <c r="C16" s="95"/>
      <c r="D16" s="52"/>
    </row>
    <row r="17" spans="1:4" ht="15" customHeight="1" x14ac:dyDescent="0.25">
      <c r="A17" s="97" t="s">
        <v>36</v>
      </c>
      <c r="B17" s="51"/>
      <c r="C17" s="95"/>
      <c r="D17" s="52"/>
    </row>
    <row r="18" spans="1:4" ht="15" customHeight="1" x14ac:dyDescent="0.25">
      <c r="A18" s="97" t="s">
        <v>37</v>
      </c>
      <c r="B18" s="51"/>
      <c r="C18" s="95"/>
      <c r="D18" s="52"/>
    </row>
    <row r="19" spans="1:4" ht="15" customHeight="1" x14ac:dyDescent="0.25">
      <c r="A19" s="97" t="s">
        <v>33</v>
      </c>
      <c r="B19" s="51"/>
      <c r="C19" s="95"/>
      <c r="D19" s="52"/>
    </row>
    <row r="20" spans="1:4" ht="15" customHeight="1" x14ac:dyDescent="0.25">
      <c r="A20" s="97" t="s">
        <v>40</v>
      </c>
      <c r="B20" s="51"/>
      <c r="C20" s="95"/>
      <c r="D20" s="145"/>
    </row>
    <row r="21" spans="1:4" ht="15" customHeight="1" x14ac:dyDescent="0.25">
      <c r="A21" s="97" t="s">
        <v>41</v>
      </c>
      <c r="B21" s="51"/>
      <c r="C21" s="95"/>
      <c r="D21" s="146"/>
    </row>
    <row r="22" spans="1:4" ht="15" customHeight="1" x14ac:dyDescent="0.25">
      <c r="A22" s="97" t="s">
        <v>27</v>
      </c>
      <c r="B22" s="51"/>
      <c r="C22" s="95"/>
      <c r="D22" s="146"/>
    </row>
    <row r="23" spans="1:4" ht="15" customHeight="1" x14ac:dyDescent="0.25">
      <c r="A23" s="97" t="s">
        <v>39</v>
      </c>
      <c r="B23" s="51"/>
      <c r="C23" s="95"/>
      <c r="D23" s="146"/>
    </row>
    <row r="24" spans="1:4" ht="15" customHeight="1" x14ac:dyDescent="0.25">
      <c r="A24" s="97" t="s">
        <v>43</v>
      </c>
      <c r="B24" s="51"/>
      <c r="C24" s="95"/>
      <c r="D24" s="146"/>
    </row>
    <row r="25" spans="1:4" ht="15" customHeight="1" x14ac:dyDescent="0.25">
      <c r="A25" s="99" t="s">
        <v>44</v>
      </c>
      <c r="B25" s="51"/>
      <c r="C25" s="95"/>
      <c r="D25" s="146"/>
    </row>
    <row r="26" spans="1:4" ht="15" customHeight="1" x14ac:dyDescent="0.25">
      <c r="A26" s="97" t="s">
        <v>48</v>
      </c>
      <c r="B26" s="51"/>
      <c r="C26" s="95"/>
      <c r="D26" s="52"/>
    </row>
    <row r="27" spans="1:4" ht="15" customHeight="1" x14ac:dyDescent="0.25">
      <c r="A27" s="97" t="s">
        <v>46</v>
      </c>
      <c r="B27" s="51"/>
      <c r="C27" s="95"/>
      <c r="D27" s="52"/>
    </row>
    <row r="28" spans="1:4" ht="15" customHeight="1" x14ac:dyDescent="0.25">
      <c r="A28" s="97" t="s">
        <v>47</v>
      </c>
      <c r="B28" s="51"/>
      <c r="C28" s="95"/>
      <c r="D28" s="52"/>
    </row>
    <row r="29" spans="1:4" ht="15" customHeight="1" x14ac:dyDescent="0.25">
      <c r="A29" s="97" t="s">
        <v>34</v>
      </c>
      <c r="B29" s="51"/>
      <c r="C29" s="95"/>
      <c r="D29" s="52"/>
    </row>
    <row r="30" spans="1:4" ht="15" customHeight="1" x14ac:dyDescent="0.25">
      <c r="A30" s="97" t="s">
        <v>34</v>
      </c>
      <c r="B30" s="51"/>
      <c r="C30" s="95"/>
      <c r="D30" s="52"/>
    </row>
    <row r="31" spans="1:4" ht="15" customHeight="1" x14ac:dyDescent="0.25">
      <c r="A31" s="97" t="s">
        <v>34</v>
      </c>
      <c r="B31" s="51"/>
      <c r="C31" s="95"/>
      <c r="D31" s="52"/>
    </row>
    <row r="32" spans="1:4" ht="15" customHeight="1" x14ac:dyDescent="0.25">
      <c r="A32" s="97" t="s">
        <v>34</v>
      </c>
      <c r="B32" s="51"/>
      <c r="C32" s="95"/>
      <c r="D32" s="52"/>
    </row>
    <row r="33" spans="1:4" ht="15" customHeight="1" x14ac:dyDescent="0.25">
      <c r="A33" s="97" t="s">
        <v>34</v>
      </c>
      <c r="B33" s="51"/>
      <c r="C33" s="95"/>
      <c r="D33" s="52"/>
    </row>
    <row r="34" spans="1:4" ht="15" customHeight="1" x14ac:dyDescent="0.25">
      <c r="A34" s="97" t="s">
        <v>34</v>
      </c>
      <c r="B34" s="51"/>
      <c r="C34" s="95"/>
      <c r="D34" s="52"/>
    </row>
    <row r="35" spans="1:4" ht="15" customHeight="1" thickBot="1" x14ac:dyDescent="0.3">
      <c r="A35" s="115" t="s">
        <v>5</v>
      </c>
      <c r="B35" s="116"/>
      <c r="C35" s="101"/>
      <c r="D35" s="117"/>
    </row>
    <row r="36" spans="1:4" ht="20.100000000000001" customHeight="1" thickBot="1" x14ac:dyDescent="0.3">
      <c r="A36" s="113" t="s">
        <v>28</v>
      </c>
      <c r="B36" s="114">
        <f>SUM(B8:B35)</f>
        <v>0</v>
      </c>
      <c r="C36" s="101"/>
      <c r="D36" s="102"/>
    </row>
    <row r="37" spans="1:4" ht="15" customHeight="1" x14ac:dyDescent="0.2"/>
    <row r="38" spans="1:4" ht="15" customHeight="1" x14ac:dyDescent="0.2"/>
    <row r="39" spans="1:4" ht="15" customHeight="1" x14ac:dyDescent="0.2"/>
    <row r="40" spans="1:4" ht="15" customHeight="1" x14ac:dyDescent="0.2"/>
    <row r="41" spans="1:4" ht="15" customHeight="1" x14ac:dyDescent="0.2"/>
    <row r="42" spans="1:4" ht="15" customHeight="1" x14ac:dyDescent="0.2"/>
    <row r="43" spans="1:4" ht="15" customHeight="1" x14ac:dyDescent="0.2"/>
    <row r="44" spans="1:4" ht="15" customHeight="1" x14ac:dyDescent="0.2"/>
    <row r="45" spans="1:4" ht="15" customHeight="1" x14ac:dyDescent="0.2"/>
    <row r="46" spans="1:4" ht="15" customHeight="1" x14ac:dyDescent="0.2"/>
    <row r="47" spans="1:4" ht="15" customHeight="1" x14ac:dyDescent="0.2"/>
    <row r="48" spans="1:4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</sheetData>
  <sheetProtection algorithmName="SHA-512" hashValue="WNf1Y/Zq9e14+qKwEvssFxhH7tULmGcOLS/WKWokTEW/ECz53HSy06t+W8eoTmJFC3ecxF4/X/VYxQYXihwOlg==" saltValue="m/SrMrFvrS4RB8wG3ur5Pg==" spinCount="100000" sheet="1" objects="1" scenarios="1"/>
  <mergeCells count="4">
    <mergeCell ref="B2:C2"/>
    <mergeCell ref="B3:C3"/>
    <mergeCell ref="B4:C4"/>
    <mergeCell ref="B5:C5"/>
  </mergeCells>
  <pageMargins left="0.2" right="0.2" top="0.5" bottom="0.5" header="0.3" footer="0.3"/>
  <pageSetup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89"/>
  <sheetViews>
    <sheetView workbookViewId="0">
      <selection activeCell="B5" sqref="B5:C5"/>
    </sheetView>
  </sheetViews>
  <sheetFormatPr defaultColWidth="9.140625" defaultRowHeight="12.75" x14ac:dyDescent="0.2"/>
  <cols>
    <col min="1" max="1" width="30.7109375" style="54" customWidth="1"/>
    <col min="2" max="2" width="25.7109375" style="54" customWidth="1"/>
    <col min="3" max="3" width="5.7109375" style="54" customWidth="1"/>
    <col min="4" max="4" width="154.7109375" style="54" customWidth="1"/>
    <col min="5" max="16384" width="9.140625" style="54"/>
  </cols>
  <sheetData>
    <row r="1" spans="1:4" ht="9.9499999999999993" customHeight="1" x14ac:dyDescent="0.35">
      <c r="A1" s="110"/>
      <c r="B1" s="111"/>
      <c r="C1" s="111"/>
      <c r="D1" s="112"/>
    </row>
    <row r="2" spans="1:4" ht="15" customHeight="1" x14ac:dyDescent="0.3">
      <c r="A2" s="53" t="s">
        <v>10</v>
      </c>
      <c r="B2" s="148">
        <f>Meal!B2</f>
        <v>0</v>
      </c>
      <c r="C2" s="148"/>
      <c r="D2" s="94"/>
    </row>
    <row r="3" spans="1:4" ht="15" customHeight="1" x14ac:dyDescent="0.3">
      <c r="A3" s="53" t="s">
        <v>11</v>
      </c>
      <c r="B3" s="149" t="s">
        <v>59</v>
      </c>
      <c r="C3" s="149"/>
      <c r="D3" s="49"/>
    </row>
    <row r="4" spans="1:4" ht="15" customHeight="1" x14ac:dyDescent="0.3">
      <c r="A4" s="53" t="s">
        <v>29</v>
      </c>
      <c r="B4" s="150">
        <f>Meal!B4</f>
        <v>0</v>
      </c>
      <c r="C4" s="149"/>
      <c r="D4" s="49"/>
    </row>
    <row r="5" spans="1:4" ht="15" customHeight="1" x14ac:dyDescent="0.3">
      <c r="A5" s="53" t="s">
        <v>38</v>
      </c>
      <c r="B5" s="151" t="s">
        <v>63</v>
      </c>
      <c r="C5" s="151"/>
      <c r="D5" s="49"/>
    </row>
    <row r="6" spans="1:4" ht="9.9499999999999993" customHeight="1" x14ac:dyDescent="0.25">
      <c r="A6" s="48"/>
      <c r="B6" s="50"/>
      <c r="C6" s="50"/>
      <c r="D6" s="49"/>
    </row>
    <row r="7" spans="1:4" ht="15" customHeight="1" x14ac:dyDescent="0.25">
      <c r="A7" s="103" t="s">
        <v>30</v>
      </c>
      <c r="B7" s="104" t="s">
        <v>25</v>
      </c>
      <c r="C7" s="95"/>
      <c r="D7" s="96" t="s">
        <v>31</v>
      </c>
    </row>
    <row r="8" spans="1:4" ht="15" customHeight="1" x14ac:dyDescent="0.25">
      <c r="A8" s="97" t="s">
        <v>6</v>
      </c>
      <c r="B8" s="51"/>
      <c r="C8" s="95"/>
      <c r="D8" s="52"/>
    </row>
    <row r="9" spans="1:4" ht="15" customHeight="1" x14ac:dyDescent="0.25">
      <c r="A9" s="97" t="s">
        <v>4</v>
      </c>
      <c r="B9" s="51"/>
      <c r="C9" s="95"/>
      <c r="D9" s="52"/>
    </row>
    <row r="10" spans="1:4" ht="15" customHeight="1" x14ac:dyDescent="0.25">
      <c r="A10" s="97" t="s">
        <v>42</v>
      </c>
      <c r="B10" s="51"/>
      <c r="C10" s="95"/>
      <c r="D10" s="52"/>
    </row>
    <row r="11" spans="1:4" ht="15" customHeight="1" x14ac:dyDescent="0.25">
      <c r="A11" s="97" t="s">
        <v>26</v>
      </c>
      <c r="B11" s="51"/>
      <c r="C11" s="98"/>
      <c r="D11" s="52"/>
    </row>
    <row r="12" spans="1:4" ht="15" customHeight="1" x14ac:dyDescent="0.25">
      <c r="A12" s="97" t="s">
        <v>7</v>
      </c>
      <c r="B12" s="51"/>
      <c r="C12" s="95"/>
      <c r="D12" s="52"/>
    </row>
    <row r="13" spans="1:4" ht="15" customHeight="1" x14ac:dyDescent="0.25">
      <c r="A13" s="97" t="s">
        <v>58</v>
      </c>
      <c r="B13" s="51"/>
      <c r="C13" s="95"/>
      <c r="D13" s="52"/>
    </row>
    <row r="14" spans="1:4" ht="15" customHeight="1" x14ac:dyDescent="0.25">
      <c r="A14" s="97" t="s">
        <v>32</v>
      </c>
      <c r="B14" s="51"/>
      <c r="C14" s="95"/>
      <c r="D14" s="52"/>
    </row>
    <row r="15" spans="1:4" ht="15" customHeight="1" x14ac:dyDescent="0.25">
      <c r="A15" s="97" t="s">
        <v>45</v>
      </c>
      <c r="B15" s="51"/>
      <c r="C15" s="95"/>
      <c r="D15" s="52"/>
    </row>
    <row r="16" spans="1:4" ht="15" customHeight="1" x14ac:dyDescent="0.25">
      <c r="A16" s="97" t="s">
        <v>35</v>
      </c>
      <c r="B16" s="51"/>
      <c r="C16" s="95"/>
      <c r="D16" s="52"/>
    </row>
    <row r="17" spans="1:4" ht="15" customHeight="1" x14ac:dyDescent="0.25">
      <c r="A17" s="97" t="s">
        <v>36</v>
      </c>
      <c r="B17" s="51"/>
      <c r="C17" s="95"/>
      <c r="D17" s="52"/>
    </row>
    <row r="18" spans="1:4" ht="15" customHeight="1" x14ac:dyDescent="0.25">
      <c r="A18" s="97" t="s">
        <v>37</v>
      </c>
      <c r="B18" s="51"/>
      <c r="C18" s="95"/>
      <c r="D18" s="52"/>
    </row>
    <row r="19" spans="1:4" ht="15" customHeight="1" x14ac:dyDescent="0.25">
      <c r="A19" s="97" t="s">
        <v>33</v>
      </c>
      <c r="B19" s="51"/>
      <c r="C19" s="95"/>
      <c r="D19" s="52"/>
    </row>
    <row r="20" spans="1:4" ht="15" customHeight="1" x14ac:dyDescent="0.25">
      <c r="A20" s="97" t="s">
        <v>40</v>
      </c>
      <c r="B20" s="51"/>
      <c r="C20" s="95"/>
      <c r="D20" s="145"/>
    </row>
    <row r="21" spans="1:4" ht="15" customHeight="1" x14ac:dyDescent="0.25">
      <c r="A21" s="97" t="s">
        <v>41</v>
      </c>
      <c r="B21" s="51"/>
      <c r="C21" s="95"/>
      <c r="D21" s="146"/>
    </row>
    <row r="22" spans="1:4" ht="15" customHeight="1" x14ac:dyDescent="0.25">
      <c r="A22" s="97" t="s">
        <v>27</v>
      </c>
      <c r="B22" s="51"/>
      <c r="C22" s="95"/>
      <c r="D22" s="146"/>
    </row>
    <row r="23" spans="1:4" ht="15" customHeight="1" x14ac:dyDescent="0.25">
      <c r="A23" s="97" t="s">
        <v>39</v>
      </c>
      <c r="B23" s="51"/>
      <c r="C23" s="95"/>
      <c r="D23" s="146"/>
    </row>
    <row r="24" spans="1:4" ht="15" customHeight="1" x14ac:dyDescent="0.25">
      <c r="A24" s="97" t="s">
        <v>43</v>
      </c>
      <c r="B24" s="51"/>
      <c r="C24" s="95"/>
      <c r="D24" s="146"/>
    </row>
    <row r="25" spans="1:4" ht="15" customHeight="1" x14ac:dyDescent="0.25">
      <c r="A25" s="99" t="s">
        <v>44</v>
      </c>
      <c r="B25" s="51"/>
      <c r="C25" s="95"/>
      <c r="D25" s="146"/>
    </row>
    <row r="26" spans="1:4" ht="15" customHeight="1" x14ac:dyDescent="0.25">
      <c r="A26" s="97" t="s">
        <v>48</v>
      </c>
      <c r="B26" s="51"/>
      <c r="C26" s="95"/>
      <c r="D26" s="52"/>
    </row>
    <row r="27" spans="1:4" ht="15" customHeight="1" x14ac:dyDescent="0.25">
      <c r="A27" s="97" t="s">
        <v>46</v>
      </c>
      <c r="B27" s="51"/>
      <c r="C27" s="95"/>
      <c r="D27" s="52"/>
    </row>
    <row r="28" spans="1:4" ht="15" customHeight="1" x14ac:dyDescent="0.25">
      <c r="A28" s="97" t="s">
        <v>47</v>
      </c>
      <c r="B28" s="51"/>
      <c r="C28" s="95"/>
      <c r="D28" s="52"/>
    </row>
    <row r="29" spans="1:4" ht="15" customHeight="1" x14ac:dyDescent="0.25">
      <c r="A29" s="97" t="s">
        <v>34</v>
      </c>
      <c r="B29" s="51"/>
      <c r="C29" s="95"/>
      <c r="D29" s="52"/>
    </row>
    <row r="30" spans="1:4" ht="15" customHeight="1" x14ac:dyDescent="0.25">
      <c r="A30" s="97" t="s">
        <v>34</v>
      </c>
      <c r="B30" s="51"/>
      <c r="C30" s="95"/>
      <c r="D30" s="52"/>
    </row>
    <row r="31" spans="1:4" ht="15" customHeight="1" x14ac:dyDescent="0.25">
      <c r="A31" s="97" t="s">
        <v>34</v>
      </c>
      <c r="B31" s="51"/>
      <c r="C31" s="95"/>
      <c r="D31" s="52"/>
    </row>
    <row r="32" spans="1:4" ht="15" customHeight="1" x14ac:dyDescent="0.25">
      <c r="A32" s="97" t="s">
        <v>34</v>
      </c>
      <c r="B32" s="51"/>
      <c r="C32" s="95"/>
      <c r="D32" s="52"/>
    </row>
    <row r="33" spans="1:4" ht="15" customHeight="1" x14ac:dyDescent="0.25">
      <c r="A33" s="97" t="s">
        <v>34</v>
      </c>
      <c r="B33" s="51"/>
      <c r="C33" s="95"/>
      <c r="D33" s="52"/>
    </row>
    <row r="34" spans="1:4" ht="15" customHeight="1" x14ac:dyDescent="0.25">
      <c r="A34" s="97" t="s">
        <v>34</v>
      </c>
      <c r="B34" s="51"/>
      <c r="C34" s="95"/>
      <c r="D34" s="52"/>
    </row>
    <row r="35" spans="1:4" ht="15" customHeight="1" thickBot="1" x14ac:dyDescent="0.3">
      <c r="A35" s="97" t="s">
        <v>5</v>
      </c>
      <c r="B35" s="51"/>
      <c r="C35" s="95"/>
      <c r="D35" s="117"/>
    </row>
    <row r="36" spans="1:4" ht="20.100000000000001" customHeight="1" thickBot="1" x14ac:dyDescent="0.3">
      <c r="A36" s="105" t="s">
        <v>28</v>
      </c>
      <c r="B36" s="100">
        <f>SUM(B8:B35)</f>
        <v>0</v>
      </c>
      <c r="C36" s="101"/>
      <c r="D36" s="102"/>
    </row>
    <row r="37" spans="1:4" ht="15" customHeight="1" x14ac:dyDescent="0.2"/>
    <row r="38" spans="1:4" ht="15" customHeight="1" x14ac:dyDescent="0.2"/>
    <row r="39" spans="1:4" ht="15" customHeight="1" x14ac:dyDescent="0.2"/>
    <row r="40" spans="1:4" ht="15" customHeight="1" x14ac:dyDescent="0.2"/>
    <row r="41" spans="1:4" ht="15" customHeight="1" x14ac:dyDescent="0.2"/>
    <row r="42" spans="1:4" ht="15" customHeight="1" x14ac:dyDescent="0.2"/>
    <row r="43" spans="1:4" ht="15" customHeight="1" x14ac:dyDescent="0.2"/>
    <row r="44" spans="1:4" ht="15" customHeight="1" x14ac:dyDescent="0.2"/>
    <row r="45" spans="1:4" ht="15" customHeight="1" x14ac:dyDescent="0.2"/>
    <row r="46" spans="1:4" ht="15" customHeight="1" x14ac:dyDescent="0.2"/>
    <row r="47" spans="1:4" ht="15" customHeight="1" x14ac:dyDescent="0.2"/>
    <row r="48" spans="1:4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</sheetData>
  <sheetProtection algorithmName="SHA-512" hashValue="i2xvUWNmcJG1lo+bA9HTGtp7H1yQdXRpkdSj3g81AKbTrcCw7BwADToTbJu/Yxago+7Qgm/COqI8XTY/7on3nA==" saltValue="W+D+GE0nQzwEHyXTxHUu6g==" spinCount="100000" sheet="1" objects="1" scenarios="1"/>
  <mergeCells count="4">
    <mergeCell ref="B2:C2"/>
    <mergeCell ref="B3:C3"/>
    <mergeCell ref="B4:C4"/>
    <mergeCell ref="B5:C5"/>
  </mergeCells>
  <pageMargins left="0.2" right="0.2" top="0.5" bottom="0.5" header="0.3" footer="0.3"/>
  <pageSetup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89"/>
  <sheetViews>
    <sheetView workbookViewId="0">
      <selection activeCell="B5" sqref="B5:C5"/>
    </sheetView>
  </sheetViews>
  <sheetFormatPr defaultColWidth="9.140625" defaultRowHeight="12.75" x14ac:dyDescent="0.2"/>
  <cols>
    <col min="1" max="1" width="30.7109375" style="54" customWidth="1"/>
    <col min="2" max="2" width="25.7109375" style="54" customWidth="1"/>
    <col min="3" max="3" width="5.7109375" style="54" customWidth="1"/>
    <col min="4" max="4" width="154.7109375" style="54" customWidth="1"/>
    <col min="5" max="16384" width="9.140625" style="54"/>
  </cols>
  <sheetData>
    <row r="1" spans="1:4" ht="9.9499999999999993" customHeight="1" x14ac:dyDescent="0.35">
      <c r="A1" s="110"/>
      <c r="B1" s="111"/>
      <c r="C1" s="111"/>
      <c r="D1" s="112"/>
    </row>
    <row r="2" spans="1:4" ht="15" customHeight="1" x14ac:dyDescent="0.3">
      <c r="A2" s="53" t="s">
        <v>10</v>
      </c>
      <c r="B2" s="148">
        <f>Meal!B2</f>
        <v>0</v>
      </c>
      <c r="C2" s="148"/>
      <c r="D2" s="94"/>
    </row>
    <row r="3" spans="1:4" ht="15" customHeight="1" x14ac:dyDescent="0.3">
      <c r="A3" s="53" t="s">
        <v>11</v>
      </c>
      <c r="B3" s="149" t="str">
        <f>Meal!B3:C3</f>
        <v>Home Delivered Nutrition</v>
      </c>
      <c r="C3" s="149"/>
      <c r="D3" s="49"/>
    </row>
    <row r="4" spans="1:4" ht="15" customHeight="1" x14ac:dyDescent="0.3">
      <c r="A4" s="53" t="s">
        <v>29</v>
      </c>
      <c r="B4" s="150">
        <f>Meal!B4</f>
        <v>0</v>
      </c>
      <c r="C4" s="149"/>
      <c r="D4" s="49"/>
    </row>
    <row r="5" spans="1:4" ht="15" customHeight="1" x14ac:dyDescent="0.3">
      <c r="A5" s="53" t="s">
        <v>38</v>
      </c>
      <c r="B5" s="151" t="s">
        <v>64</v>
      </c>
      <c r="C5" s="151"/>
      <c r="D5" s="49"/>
    </row>
    <row r="6" spans="1:4" ht="9.9499999999999993" customHeight="1" x14ac:dyDescent="0.25">
      <c r="A6" s="48"/>
      <c r="B6" s="50"/>
      <c r="C6" s="50"/>
      <c r="D6" s="49"/>
    </row>
    <row r="7" spans="1:4" ht="15" customHeight="1" x14ac:dyDescent="0.25">
      <c r="A7" s="103" t="s">
        <v>30</v>
      </c>
      <c r="B7" s="104" t="s">
        <v>25</v>
      </c>
      <c r="C7" s="95"/>
      <c r="D7" s="96" t="s">
        <v>31</v>
      </c>
    </row>
    <row r="8" spans="1:4" ht="15" customHeight="1" x14ac:dyDescent="0.25">
      <c r="A8" s="97" t="s">
        <v>6</v>
      </c>
      <c r="B8" s="51"/>
      <c r="C8" s="95"/>
      <c r="D8" s="52"/>
    </row>
    <row r="9" spans="1:4" ht="15" customHeight="1" x14ac:dyDescent="0.25">
      <c r="A9" s="97" t="s">
        <v>4</v>
      </c>
      <c r="B9" s="51"/>
      <c r="C9" s="95"/>
      <c r="D9" s="52"/>
    </row>
    <row r="10" spans="1:4" ht="15" customHeight="1" x14ac:dyDescent="0.25">
      <c r="A10" s="97" t="s">
        <v>42</v>
      </c>
      <c r="B10" s="51"/>
      <c r="C10" s="95"/>
      <c r="D10" s="52"/>
    </row>
    <row r="11" spans="1:4" ht="15" customHeight="1" x14ac:dyDescent="0.25">
      <c r="A11" s="97" t="s">
        <v>26</v>
      </c>
      <c r="B11" s="51"/>
      <c r="C11" s="98"/>
      <c r="D11" s="52"/>
    </row>
    <row r="12" spans="1:4" ht="15" customHeight="1" x14ac:dyDescent="0.25">
      <c r="A12" s="97" t="s">
        <v>7</v>
      </c>
      <c r="B12" s="51"/>
      <c r="C12" s="95"/>
      <c r="D12" s="52"/>
    </row>
    <row r="13" spans="1:4" ht="15" customHeight="1" x14ac:dyDescent="0.25">
      <c r="A13" s="97" t="s">
        <v>58</v>
      </c>
      <c r="B13" s="51"/>
      <c r="C13" s="95"/>
      <c r="D13" s="52"/>
    </row>
    <row r="14" spans="1:4" ht="15" customHeight="1" x14ac:dyDescent="0.25">
      <c r="A14" s="97" t="s">
        <v>32</v>
      </c>
      <c r="B14" s="51"/>
      <c r="C14" s="95"/>
      <c r="D14" s="52"/>
    </row>
    <row r="15" spans="1:4" ht="15" customHeight="1" x14ac:dyDescent="0.25">
      <c r="A15" s="97" t="s">
        <v>45</v>
      </c>
      <c r="B15" s="51"/>
      <c r="C15" s="95"/>
      <c r="D15" s="52"/>
    </row>
    <row r="16" spans="1:4" ht="15" customHeight="1" x14ac:dyDescent="0.25">
      <c r="A16" s="97" t="s">
        <v>35</v>
      </c>
      <c r="B16" s="51"/>
      <c r="C16" s="95"/>
      <c r="D16" s="52"/>
    </row>
    <row r="17" spans="1:4" ht="15" customHeight="1" x14ac:dyDescent="0.25">
      <c r="A17" s="97" t="s">
        <v>36</v>
      </c>
      <c r="B17" s="51"/>
      <c r="C17" s="95"/>
      <c r="D17" s="52"/>
    </row>
    <row r="18" spans="1:4" ht="15" customHeight="1" x14ac:dyDescent="0.25">
      <c r="A18" s="97" t="s">
        <v>37</v>
      </c>
      <c r="B18" s="51"/>
      <c r="C18" s="95"/>
      <c r="D18" s="52"/>
    </row>
    <row r="19" spans="1:4" ht="15" customHeight="1" x14ac:dyDescent="0.25">
      <c r="A19" s="97" t="s">
        <v>33</v>
      </c>
      <c r="B19" s="51"/>
      <c r="C19" s="95"/>
      <c r="D19" s="52"/>
    </row>
    <row r="20" spans="1:4" ht="15" customHeight="1" x14ac:dyDescent="0.25">
      <c r="A20" s="97" t="s">
        <v>40</v>
      </c>
      <c r="B20" s="51"/>
      <c r="C20" s="95"/>
      <c r="D20" s="145"/>
    </row>
    <row r="21" spans="1:4" ht="15" customHeight="1" x14ac:dyDescent="0.25">
      <c r="A21" s="97" t="s">
        <v>41</v>
      </c>
      <c r="B21" s="51"/>
      <c r="C21" s="95"/>
      <c r="D21" s="146"/>
    </row>
    <row r="22" spans="1:4" ht="15" customHeight="1" x14ac:dyDescent="0.25">
      <c r="A22" s="97" t="s">
        <v>27</v>
      </c>
      <c r="B22" s="51"/>
      <c r="C22" s="95"/>
      <c r="D22" s="146"/>
    </row>
    <row r="23" spans="1:4" ht="15" customHeight="1" x14ac:dyDescent="0.25">
      <c r="A23" s="97" t="s">
        <v>39</v>
      </c>
      <c r="B23" s="51"/>
      <c r="C23" s="95"/>
      <c r="D23" s="146"/>
    </row>
    <row r="24" spans="1:4" ht="15" customHeight="1" x14ac:dyDescent="0.25">
      <c r="A24" s="97" t="s">
        <v>43</v>
      </c>
      <c r="B24" s="51"/>
      <c r="C24" s="95"/>
      <c r="D24" s="146"/>
    </row>
    <row r="25" spans="1:4" ht="15" customHeight="1" x14ac:dyDescent="0.25">
      <c r="A25" s="99" t="s">
        <v>44</v>
      </c>
      <c r="B25" s="51"/>
      <c r="C25" s="95"/>
      <c r="D25" s="146"/>
    </row>
    <row r="26" spans="1:4" ht="15" customHeight="1" x14ac:dyDescent="0.25">
      <c r="A26" s="97" t="s">
        <v>48</v>
      </c>
      <c r="B26" s="51"/>
      <c r="C26" s="95"/>
      <c r="D26" s="52"/>
    </row>
    <row r="27" spans="1:4" ht="15" customHeight="1" x14ac:dyDescent="0.25">
      <c r="A27" s="97" t="s">
        <v>46</v>
      </c>
      <c r="B27" s="51"/>
      <c r="C27" s="95"/>
      <c r="D27" s="52"/>
    </row>
    <row r="28" spans="1:4" ht="15" customHeight="1" x14ac:dyDescent="0.25">
      <c r="A28" s="97" t="s">
        <v>47</v>
      </c>
      <c r="B28" s="51"/>
      <c r="C28" s="95"/>
      <c r="D28" s="52"/>
    </row>
    <row r="29" spans="1:4" ht="15" customHeight="1" x14ac:dyDescent="0.25">
      <c r="A29" s="97" t="s">
        <v>34</v>
      </c>
      <c r="B29" s="51"/>
      <c r="C29" s="95"/>
      <c r="D29" s="52"/>
    </row>
    <row r="30" spans="1:4" ht="15" customHeight="1" x14ac:dyDescent="0.25">
      <c r="A30" s="97" t="s">
        <v>34</v>
      </c>
      <c r="B30" s="51"/>
      <c r="C30" s="95"/>
      <c r="D30" s="52"/>
    </row>
    <row r="31" spans="1:4" ht="15" customHeight="1" x14ac:dyDescent="0.25">
      <c r="A31" s="97" t="s">
        <v>34</v>
      </c>
      <c r="B31" s="51"/>
      <c r="C31" s="95"/>
      <c r="D31" s="52"/>
    </row>
    <row r="32" spans="1:4" ht="15" customHeight="1" x14ac:dyDescent="0.25">
      <c r="A32" s="97" t="s">
        <v>34</v>
      </c>
      <c r="B32" s="51"/>
      <c r="C32" s="95"/>
      <c r="D32" s="52"/>
    </row>
    <row r="33" spans="1:4" ht="15" customHeight="1" x14ac:dyDescent="0.25">
      <c r="A33" s="97" t="s">
        <v>34</v>
      </c>
      <c r="B33" s="51"/>
      <c r="C33" s="95"/>
      <c r="D33" s="52"/>
    </row>
    <row r="34" spans="1:4" ht="15" customHeight="1" x14ac:dyDescent="0.25">
      <c r="A34" s="97" t="s">
        <v>34</v>
      </c>
      <c r="B34" s="51"/>
      <c r="C34" s="95"/>
      <c r="D34" s="52"/>
    </row>
    <row r="35" spans="1:4" ht="15" customHeight="1" thickBot="1" x14ac:dyDescent="0.3">
      <c r="A35" s="97" t="s">
        <v>5</v>
      </c>
      <c r="B35" s="51"/>
      <c r="C35" s="95"/>
      <c r="D35" s="117"/>
    </row>
    <row r="36" spans="1:4" ht="20.100000000000001" customHeight="1" thickBot="1" x14ac:dyDescent="0.3">
      <c r="A36" s="105" t="s">
        <v>28</v>
      </c>
      <c r="B36" s="100">
        <f>SUM(B8:B35)</f>
        <v>0</v>
      </c>
      <c r="C36" s="101"/>
      <c r="D36" s="102"/>
    </row>
    <row r="37" spans="1:4" ht="15" customHeight="1" x14ac:dyDescent="0.2"/>
    <row r="38" spans="1:4" ht="15" customHeight="1" x14ac:dyDescent="0.2"/>
    <row r="39" spans="1:4" ht="15" customHeight="1" x14ac:dyDescent="0.2"/>
    <row r="40" spans="1:4" ht="15" customHeight="1" x14ac:dyDescent="0.2"/>
    <row r="41" spans="1:4" ht="15" customHeight="1" x14ac:dyDescent="0.2"/>
    <row r="42" spans="1:4" ht="15" customHeight="1" x14ac:dyDescent="0.2"/>
    <row r="43" spans="1:4" ht="15" customHeight="1" x14ac:dyDescent="0.2"/>
    <row r="44" spans="1:4" ht="15" customHeight="1" x14ac:dyDescent="0.2"/>
    <row r="45" spans="1:4" ht="15" customHeight="1" x14ac:dyDescent="0.2"/>
    <row r="46" spans="1:4" ht="15" customHeight="1" x14ac:dyDescent="0.2"/>
    <row r="47" spans="1:4" ht="15" customHeight="1" x14ac:dyDescent="0.2"/>
    <row r="48" spans="1:4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</sheetData>
  <sheetProtection algorithmName="SHA-512" hashValue="w4ya10jT7tfxKykbQVHUzkYZtT5T/JyjcC8HSg42t8exArJhBT5OatutTOf42chj/9fNwxEbdKIlqYIUyAvweA==" saltValue="nBDpBzRuCLfIxqq4ZOx6MA==" spinCount="100000" sheet="1" objects="1" scenarios="1"/>
  <mergeCells count="4">
    <mergeCell ref="B2:C2"/>
    <mergeCell ref="B3:C3"/>
    <mergeCell ref="B4:C4"/>
    <mergeCell ref="B5:C5"/>
  </mergeCells>
  <pageMargins left="0.2" right="0.2" top="0.5" bottom="0.5" header="0.3" footer="0.3"/>
  <pageSetup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C41"/>
  <sheetViews>
    <sheetView tabSelected="1" zoomScaleNormal="100" workbookViewId="0">
      <selection activeCell="G5" sqref="G5"/>
    </sheetView>
  </sheetViews>
  <sheetFormatPr defaultColWidth="9.140625" defaultRowHeight="15" x14ac:dyDescent="0.2"/>
  <cols>
    <col min="1" max="1" width="2.7109375" style="65" customWidth="1"/>
    <col min="2" max="4" width="4.7109375" style="65" customWidth="1"/>
    <col min="5" max="6" width="4.7109375" style="66" customWidth="1"/>
    <col min="7" max="7" width="20.7109375" style="66" customWidth="1"/>
    <col min="8" max="10" width="20.7109375" style="57" customWidth="1"/>
    <col min="11" max="11" width="30.7109375" style="57" customWidth="1"/>
    <col min="12" max="12" width="10.7109375" style="57" customWidth="1"/>
    <col min="13" max="13" width="1.28515625" style="57" customWidth="1"/>
    <col min="14" max="14" width="10.7109375" style="57" customWidth="1"/>
    <col min="15" max="15" width="1.28515625" style="57" customWidth="1"/>
    <col min="16" max="16" width="10.7109375" style="57" customWidth="1"/>
    <col min="17" max="17" width="1.28515625" style="57" customWidth="1"/>
    <col min="18" max="18" width="10.7109375" style="57" customWidth="1"/>
    <col min="19" max="19" width="1.28515625" style="57" customWidth="1"/>
    <col min="20" max="20" width="10.7109375" style="57" customWidth="1"/>
    <col min="21" max="21" width="1.5703125" style="57" customWidth="1"/>
    <col min="22" max="22" width="10.7109375" style="57" customWidth="1"/>
    <col min="23" max="23" width="1.28515625" style="57" customWidth="1"/>
    <col min="24" max="24" width="10.7109375" style="57" customWidth="1"/>
    <col min="25" max="25" width="1.28515625" style="57" customWidth="1"/>
    <col min="26" max="26" width="15" style="57" customWidth="1"/>
    <col min="27" max="27" width="1.28515625" style="57" customWidth="1"/>
    <col min="28" max="28" width="16.140625" style="57" customWidth="1"/>
    <col min="29" max="16384" width="9.140625" style="57"/>
  </cols>
  <sheetData>
    <row r="1" spans="1:29" s="3" customFormat="1" ht="15.75" x14ac:dyDescent="0.25">
      <c r="A1" s="81"/>
      <c r="B1" s="82"/>
      <c r="C1" s="82"/>
      <c r="D1" s="82"/>
      <c r="E1" s="82"/>
      <c r="F1" s="82"/>
      <c r="G1" s="82"/>
      <c r="H1" s="82"/>
      <c r="I1" s="82"/>
      <c r="J1" s="82"/>
      <c r="K1" s="83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6"/>
    </row>
    <row r="2" spans="1:29" s="3" customFormat="1" ht="20.100000000000001" customHeight="1" x14ac:dyDescent="0.25">
      <c r="A2" s="156" t="s">
        <v>10</v>
      </c>
      <c r="B2" s="157"/>
      <c r="C2" s="157"/>
      <c r="D2" s="157"/>
      <c r="E2" s="157"/>
      <c r="F2" s="157"/>
      <c r="G2" s="166">
        <f>Meal!B2</f>
        <v>0</v>
      </c>
      <c r="H2" s="166"/>
      <c r="I2" s="47"/>
      <c r="J2" s="84"/>
      <c r="K2" s="85"/>
      <c r="L2" s="2"/>
      <c r="M2" s="2"/>
      <c r="N2" s="2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6"/>
    </row>
    <row r="3" spans="1:29" ht="20.100000000000001" customHeight="1" x14ac:dyDescent="0.25">
      <c r="A3" s="156" t="s">
        <v>11</v>
      </c>
      <c r="B3" s="157"/>
      <c r="C3" s="157"/>
      <c r="D3" s="157"/>
      <c r="E3" s="157"/>
      <c r="F3" s="157"/>
      <c r="G3" s="167" t="str">
        <f>(Meal!B3)</f>
        <v>Home Delivered Nutrition</v>
      </c>
      <c r="H3" s="167"/>
      <c r="I3" s="47"/>
      <c r="J3" s="59"/>
      <c r="K3" s="85"/>
      <c r="L3" s="2"/>
      <c r="M3" s="2"/>
      <c r="N3" s="2"/>
    </row>
    <row r="4" spans="1:29" ht="20.100000000000001" customHeight="1" x14ac:dyDescent="0.25">
      <c r="A4" s="156" t="s">
        <v>22</v>
      </c>
      <c r="B4" s="157"/>
      <c r="C4" s="157"/>
      <c r="D4" s="157"/>
      <c r="E4" s="157"/>
      <c r="F4" s="157"/>
      <c r="G4" s="168">
        <f>Meal!B4</f>
        <v>0</v>
      </c>
      <c r="H4" s="167"/>
      <c r="I4" s="47"/>
      <c r="J4" s="59"/>
      <c r="K4" s="85"/>
      <c r="L4" s="2"/>
      <c r="M4" s="2"/>
      <c r="N4" s="2"/>
    </row>
    <row r="5" spans="1:29" ht="9.9499999999999993" customHeight="1" thickBot="1" x14ac:dyDescent="0.25">
      <c r="A5" s="136"/>
      <c r="B5" s="137"/>
      <c r="C5" s="137"/>
      <c r="D5" s="137"/>
      <c r="E5" s="58"/>
      <c r="F5" s="58"/>
      <c r="G5" s="58"/>
      <c r="H5" s="59"/>
      <c r="I5" s="59"/>
      <c r="J5" s="59"/>
      <c r="K5" s="86"/>
      <c r="L5" s="60"/>
    </row>
    <row r="6" spans="1:29" x14ac:dyDescent="0.2">
      <c r="A6" s="61"/>
      <c r="B6" s="62"/>
      <c r="C6" s="62"/>
      <c r="D6" s="62"/>
      <c r="E6" s="62"/>
      <c r="F6" s="62"/>
      <c r="G6" s="63"/>
      <c r="H6" s="62"/>
      <c r="I6" s="62"/>
      <c r="J6" s="63"/>
      <c r="K6" s="64"/>
    </row>
    <row r="7" spans="1:29" ht="16.5" thickBot="1" x14ac:dyDescent="0.3">
      <c r="A7" s="160" t="s">
        <v>0</v>
      </c>
      <c r="B7" s="161"/>
      <c r="C7" s="161"/>
      <c r="D7" s="161"/>
      <c r="E7" s="161"/>
      <c r="F7" s="138"/>
      <c r="G7" s="106"/>
      <c r="H7" s="106" t="s">
        <v>60</v>
      </c>
      <c r="I7" s="106" t="s">
        <v>56</v>
      </c>
      <c r="J7" s="106" t="s">
        <v>49</v>
      </c>
      <c r="K7" s="68"/>
    </row>
    <row r="8" spans="1:29" x14ac:dyDescent="0.2">
      <c r="A8" s="69"/>
      <c r="B8" s="70"/>
      <c r="C8" s="70"/>
      <c r="D8" s="70"/>
      <c r="E8" s="70"/>
      <c r="F8" s="67"/>
      <c r="G8" s="107" t="s">
        <v>50</v>
      </c>
      <c r="H8" s="107" t="s">
        <v>50</v>
      </c>
      <c r="I8" s="107" t="s">
        <v>51</v>
      </c>
      <c r="J8" s="107" t="s">
        <v>61</v>
      </c>
      <c r="K8" s="71"/>
    </row>
    <row r="9" spans="1:29" ht="15.75" x14ac:dyDescent="0.25">
      <c r="A9" s="72"/>
      <c r="B9" s="162" t="s">
        <v>52</v>
      </c>
      <c r="C9" s="162"/>
      <c r="D9" s="162"/>
      <c r="E9" s="162"/>
      <c r="F9" s="162"/>
      <c r="G9" s="80">
        <f>Meal!B36</f>
        <v>0</v>
      </c>
      <c r="H9" s="80">
        <f>'Emergency Meal'!B36</f>
        <v>0</v>
      </c>
      <c r="I9" s="80">
        <f>'Medical Food'!B36</f>
        <v>0</v>
      </c>
      <c r="J9" s="80" t="e">
        <f>#REF!</f>
        <v>#REF!</v>
      </c>
      <c r="K9" s="87" t="s">
        <v>53</v>
      </c>
    </row>
    <row r="10" spans="1:29" ht="16.5" thickBot="1" x14ac:dyDescent="0.3">
      <c r="A10" s="72"/>
      <c r="B10" s="162" t="s">
        <v>54</v>
      </c>
      <c r="C10" s="162"/>
      <c r="D10" s="162"/>
      <c r="E10" s="162"/>
      <c r="F10" s="162"/>
      <c r="G10" s="109">
        <v>0</v>
      </c>
      <c r="H10" s="109">
        <v>0</v>
      </c>
      <c r="I10" s="109">
        <v>0</v>
      </c>
      <c r="J10" s="109">
        <v>0</v>
      </c>
      <c r="K10" s="73">
        <f>SUM(G10:J10)</f>
        <v>0</v>
      </c>
    </row>
    <row r="11" spans="1:29" ht="15.75" x14ac:dyDescent="0.25">
      <c r="A11" s="72"/>
      <c r="B11" s="162" t="s">
        <v>57</v>
      </c>
      <c r="C11" s="162"/>
      <c r="D11" s="162"/>
      <c r="E11" s="162"/>
      <c r="F11" s="162"/>
      <c r="G11" s="79">
        <f>ROUNDUP(SUM(G9*G10),0)</f>
        <v>0</v>
      </c>
      <c r="H11" s="79">
        <f t="shared" ref="H11:J11" si="0">ROUNDUP(SUM(H9*H10),0)</f>
        <v>0</v>
      </c>
      <c r="I11" s="79">
        <f t="shared" si="0"/>
        <v>0</v>
      </c>
      <c r="J11" s="79" t="e">
        <f t="shared" si="0"/>
        <v>#REF!</v>
      </c>
      <c r="K11" s="147" t="e">
        <f>ROUNDUP(SUM(G11:J11),0)</f>
        <v>#REF!</v>
      </c>
    </row>
    <row r="12" spans="1:29" ht="15.75" thickBot="1" x14ac:dyDescent="0.25">
      <c r="A12" s="158"/>
      <c r="B12" s="159"/>
      <c r="C12" s="159"/>
      <c r="D12" s="159"/>
      <c r="E12" s="159"/>
      <c r="F12" s="159"/>
      <c r="G12" s="74"/>
      <c r="H12" s="74"/>
      <c r="I12" s="74"/>
      <c r="J12" s="74"/>
      <c r="K12" s="75"/>
    </row>
    <row r="13" spans="1:29" ht="15.75" thickBot="1" x14ac:dyDescent="0.25">
      <c r="A13" s="163"/>
      <c r="B13" s="164"/>
      <c r="C13" s="164"/>
      <c r="D13" s="164"/>
      <c r="E13" s="164"/>
      <c r="F13" s="164"/>
      <c r="G13" s="164"/>
      <c r="H13" s="164"/>
      <c r="I13" s="164"/>
      <c r="J13" s="164"/>
      <c r="K13" s="165"/>
    </row>
    <row r="14" spans="1:29" x14ac:dyDescent="0.2">
      <c r="A14" s="76"/>
      <c r="B14" s="77"/>
      <c r="C14" s="77"/>
      <c r="D14" s="63"/>
      <c r="E14" s="63"/>
      <c r="F14" s="63"/>
      <c r="G14" s="63"/>
      <c r="H14" s="62"/>
      <c r="I14" s="62"/>
      <c r="J14" s="63"/>
      <c r="K14" s="78"/>
    </row>
    <row r="15" spans="1:29" ht="16.5" thickBot="1" x14ac:dyDescent="0.3">
      <c r="A15" s="160" t="s">
        <v>55</v>
      </c>
      <c r="B15" s="161"/>
      <c r="C15" s="161"/>
      <c r="D15" s="161"/>
      <c r="E15" s="161"/>
      <c r="F15" s="138"/>
      <c r="G15" s="106"/>
      <c r="H15" s="106" t="s">
        <v>62</v>
      </c>
      <c r="I15" s="106" t="s">
        <v>56</v>
      </c>
      <c r="J15" s="106" t="s">
        <v>49</v>
      </c>
      <c r="K15" s="68"/>
    </row>
    <row r="16" spans="1:29" x14ac:dyDescent="0.2">
      <c r="A16" s="69"/>
      <c r="B16" s="70"/>
      <c r="C16" s="70"/>
      <c r="D16" s="70"/>
      <c r="E16" s="70"/>
      <c r="F16" s="67"/>
      <c r="G16" s="107" t="s">
        <v>50</v>
      </c>
      <c r="H16" s="107" t="s">
        <v>50</v>
      </c>
      <c r="I16" s="107" t="s">
        <v>51</v>
      </c>
      <c r="J16" s="107" t="s">
        <v>61</v>
      </c>
      <c r="K16" s="71"/>
    </row>
    <row r="17" spans="1:11" ht="15.75" x14ac:dyDescent="0.25">
      <c r="A17" s="72"/>
      <c r="B17" s="162" t="s">
        <v>52</v>
      </c>
      <c r="C17" s="162"/>
      <c r="D17" s="162"/>
      <c r="E17" s="162"/>
      <c r="F17" s="162"/>
      <c r="G17" s="80">
        <f>Meal!B36</f>
        <v>0</v>
      </c>
      <c r="H17" s="80">
        <f>'Emergency Meal'!B36</f>
        <v>0</v>
      </c>
      <c r="I17" s="80">
        <f>'Medical Food'!B36</f>
        <v>0</v>
      </c>
      <c r="J17" s="80" t="e">
        <f>#REF!</f>
        <v>#REF!</v>
      </c>
      <c r="K17" s="87" t="s">
        <v>53</v>
      </c>
    </row>
    <row r="18" spans="1:11" ht="16.5" thickBot="1" x14ac:dyDescent="0.3">
      <c r="A18" s="72"/>
      <c r="B18" s="162" t="s">
        <v>54</v>
      </c>
      <c r="C18" s="162"/>
      <c r="D18" s="162"/>
      <c r="E18" s="162"/>
      <c r="F18" s="162"/>
      <c r="G18" s="109">
        <v>0</v>
      </c>
      <c r="H18" s="109">
        <v>0</v>
      </c>
      <c r="I18" s="109">
        <v>0</v>
      </c>
      <c r="J18" s="109">
        <v>0</v>
      </c>
      <c r="K18" s="73">
        <f>SUM(G18:J18)</f>
        <v>0</v>
      </c>
    </row>
    <row r="19" spans="1:11" ht="15.75" x14ac:dyDescent="0.25">
      <c r="A19" s="72"/>
      <c r="B19" s="162" t="s">
        <v>57</v>
      </c>
      <c r="C19" s="162"/>
      <c r="D19" s="162"/>
      <c r="E19" s="162"/>
      <c r="F19" s="162"/>
      <c r="G19" s="79">
        <f>ROUNDUP(SUM(G17*G18),0)</f>
        <v>0</v>
      </c>
      <c r="H19" s="79">
        <f t="shared" ref="H19:J19" si="1">ROUNDUP(SUM(H17*H18),0)</f>
        <v>0</v>
      </c>
      <c r="I19" s="79">
        <f t="shared" si="1"/>
        <v>0</v>
      </c>
      <c r="J19" s="79" t="e">
        <f t="shared" si="1"/>
        <v>#REF!</v>
      </c>
      <c r="K19" s="147" t="e">
        <f>ROUNDUP(SUM(G19:J19),0)</f>
        <v>#REF!</v>
      </c>
    </row>
    <row r="20" spans="1:11" ht="15.75" thickBot="1" x14ac:dyDescent="0.25">
      <c r="A20" s="158"/>
      <c r="B20" s="159"/>
      <c r="C20" s="159"/>
      <c r="D20" s="159"/>
      <c r="E20" s="159"/>
      <c r="F20" s="159"/>
      <c r="G20" s="74"/>
      <c r="H20" s="74"/>
      <c r="I20" s="74"/>
      <c r="J20" s="74"/>
      <c r="K20" s="75"/>
    </row>
    <row r="21" spans="1:11" ht="3.95" customHeight="1" x14ac:dyDescent="0.2">
      <c r="A21" s="119"/>
      <c r="B21" s="120"/>
      <c r="C21" s="120"/>
      <c r="D21" s="120"/>
      <c r="E21" s="120"/>
      <c r="F21" s="120"/>
      <c r="G21" s="121"/>
      <c r="H21" s="121"/>
      <c r="I21" s="121"/>
      <c r="J21" s="121"/>
      <c r="K21" s="122"/>
    </row>
    <row r="22" spans="1:11" ht="20.100000000000001" customHeight="1" x14ac:dyDescent="0.25">
      <c r="A22" s="72"/>
      <c r="B22" s="138"/>
      <c r="C22" s="138"/>
      <c r="D22" s="88"/>
      <c r="E22" s="155" t="s">
        <v>57</v>
      </c>
      <c r="F22" s="155"/>
      <c r="G22" s="155"/>
      <c r="H22" s="155"/>
      <c r="I22" s="155"/>
      <c r="J22" s="155"/>
      <c r="K22" s="89" t="e">
        <f>SUM(K11+K19)</f>
        <v>#REF!</v>
      </c>
    </row>
    <row r="23" spans="1:11" ht="8.1" customHeight="1" x14ac:dyDescent="0.25">
      <c r="A23" s="72"/>
      <c r="B23" s="138"/>
      <c r="C23" s="138"/>
      <c r="D23" s="88"/>
      <c r="E23" s="135"/>
      <c r="F23" s="135"/>
      <c r="G23" s="135"/>
      <c r="H23" s="135"/>
      <c r="I23" s="135"/>
      <c r="J23" s="135"/>
      <c r="K23" s="90"/>
    </row>
    <row r="24" spans="1:11" ht="20.100000000000001" customHeight="1" x14ac:dyDescent="0.25">
      <c r="A24" s="72"/>
      <c r="B24" s="138"/>
      <c r="C24" s="138"/>
      <c r="D24" s="88"/>
      <c r="E24" s="135"/>
      <c r="F24" s="135"/>
      <c r="G24" s="135"/>
      <c r="H24" s="135"/>
      <c r="I24" s="155" t="s">
        <v>65</v>
      </c>
      <c r="J24" s="155"/>
      <c r="K24" s="73">
        <v>1</v>
      </c>
    </row>
    <row r="25" spans="1:11" ht="8.1" customHeight="1" x14ac:dyDescent="0.25">
      <c r="A25" s="72"/>
      <c r="B25" s="138"/>
      <c r="C25" s="138"/>
      <c r="D25" s="88"/>
      <c r="E25" s="135"/>
      <c r="F25" s="135"/>
      <c r="G25" s="135"/>
      <c r="H25" s="135"/>
      <c r="I25" s="135"/>
      <c r="J25" s="135"/>
      <c r="K25" s="118"/>
    </row>
    <row r="26" spans="1:11" ht="20.100000000000001" customHeight="1" x14ac:dyDescent="0.25">
      <c r="A26" s="72"/>
      <c r="B26" s="138"/>
      <c r="C26" s="138"/>
      <c r="D26" s="88"/>
      <c r="E26" s="135"/>
      <c r="F26" s="135"/>
      <c r="G26" s="135"/>
      <c r="H26" s="155" t="s">
        <v>66</v>
      </c>
      <c r="I26" s="155"/>
      <c r="J26" s="155"/>
      <c r="K26" s="131">
        <f>SUM(K30/K24)</f>
        <v>0</v>
      </c>
    </row>
    <row r="27" spans="1:11" ht="20.100000000000001" customHeight="1" thickBot="1" x14ac:dyDescent="0.25">
      <c r="A27" s="123"/>
      <c r="B27" s="124"/>
      <c r="C27" s="124"/>
      <c r="D27" s="124"/>
      <c r="E27" s="124"/>
      <c r="F27" s="124"/>
      <c r="G27" s="124"/>
      <c r="H27" s="124"/>
      <c r="I27" s="124"/>
      <c r="J27" s="124"/>
      <c r="K27" s="125"/>
    </row>
    <row r="28" spans="1:11" ht="20.100000000000001" customHeight="1" x14ac:dyDescent="0.25">
      <c r="A28" s="63"/>
      <c r="B28" s="63"/>
      <c r="C28" s="63"/>
      <c r="D28" s="63"/>
      <c r="E28" s="130"/>
      <c r="F28" s="130"/>
      <c r="G28" s="169" t="s">
        <v>67</v>
      </c>
      <c r="H28" s="169"/>
      <c r="I28" s="169"/>
      <c r="J28" s="169"/>
      <c r="K28" s="126">
        <v>0</v>
      </c>
    </row>
    <row r="29" spans="1:11" ht="8.1" customHeight="1" x14ac:dyDescent="0.25">
      <c r="A29" s="88"/>
      <c r="B29" s="88"/>
      <c r="C29" s="88"/>
      <c r="D29" s="88"/>
      <c r="E29" s="108"/>
      <c r="F29" s="108"/>
      <c r="G29" s="135"/>
      <c r="H29" s="135"/>
      <c r="I29" s="135"/>
      <c r="J29" s="135"/>
      <c r="K29" s="127"/>
    </row>
    <row r="30" spans="1:11" ht="20.100000000000001" customHeight="1" x14ac:dyDescent="0.25">
      <c r="A30" s="88"/>
      <c r="B30" s="88"/>
      <c r="C30" s="88"/>
      <c r="D30" s="88"/>
      <c r="E30" s="108"/>
      <c r="F30" s="108"/>
      <c r="G30" s="155" t="s">
        <v>68</v>
      </c>
      <c r="H30" s="155"/>
      <c r="I30" s="155"/>
      <c r="J30" s="155"/>
      <c r="K30" s="128">
        <v>0</v>
      </c>
    </row>
    <row r="31" spans="1:11" ht="8.1" customHeight="1" x14ac:dyDescent="0.25">
      <c r="A31" s="88"/>
      <c r="B31" s="88"/>
      <c r="C31" s="88"/>
      <c r="D31" s="88"/>
      <c r="E31" s="108"/>
      <c r="F31" s="108"/>
      <c r="G31" s="135"/>
      <c r="H31" s="135"/>
      <c r="I31" s="135"/>
      <c r="J31" s="135"/>
      <c r="K31" s="127"/>
    </row>
    <row r="32" spans="1:11" ht="20.100000000000001" customHeight="1" x14ac:dyDescent="0.25">
      <c r="A32" s="88"/>
      <c r="B32" s="88"/>
      <c r="C32" s="88"/>
      <c r="D32" s="88"/>
      <c r="E32" s="155" t="s">
        <v>69</v>
      </c>
      <c r="F32" s="155"/>
      <c r="G32" s="155"/>
      <c r="H32" s="155"/>
      <c r="I32" s="155"/>
      <c r="J32" s="155"/>
      <c r="K32" s="128">
        <v>0</v>
      </c>
    </row>
    <row r="33" spans="1:11" ht="7.5" customHeight="1" x14ac:dyDescent="0.25">
      <c r="A33" s="88"/>
      <c r="B33" s="88"/>
      <c r="C33" s="88"/>
      <c r="D33" s="88"/>
      <c r="E33" s="135"/>
      <c r="F33" s="135"/>
      <c r="G33" s="135"/>
      <c r="H33" s="135"/>
      <c r="I33" s="135"/>
      <c r="J33" s="135"/>
      <c r="K33" s="127"/>
    </row>
    <row r="34" spans="1:11" ht="20.100000000000001" customHeight="1" thickBot="1" x14ac:dyDescent="0.3">
      <c r="A34" s="88"/>
      <c r="B34" s="88"/>
      <c r="C34" s="88"/>
      <c r="D34" s="88"/>
      <c r="E34" s="135"/>
      <c r="F34" s="135"/>
      <c r="G34" s="132"/>
      <c r="H34" s="155" t="s">
        <v>70</v>
      </c>
      <c r="I34" s="155"/>
      <c r="J34" s="155"/>
      <c r="K34" s="129">
        <v>0</v>
      </c>
    </row>
    <row r="35" spans="1:11" ht="7.5" customHeight="1" x14ac:dyDescent="0.25">
      <c r="A35" s="88"/>
      <c r="B35" s="88"/>
      <c r="C35" s="88"/>
      <c r="D35" s="88"/>
      <c r="E35" s="135"/>
      <c r="F35" s="135"/>
      <c r="G35" s="132"/>
      <c r="H35" s="135"/>
      <c r="I35" s="135"/>
      <c r="J35" s="135"/>
      <c r="K35" s="90"/>
    </row>
    <row r="36" spans="1:11" ht="20.100000000000001" customHeight="1" thickBot="1" x14ac:dyDescent="0.3">
      <c r="A36" s="124"/>
      <c r="B36" s="124"/>
      <c r="C36" s="124"/>
      <c r="D36" s="124"/>
      <c r="E36" s="134"/>
      <c r="F36" s="134"/>
      <c r="G36" s="134"/>
      <c r="H36" s="134"/>
      <c r="I36" s="134"/>
      <c r="J36" s="134"/>
      <c r="K36" s="133"/>
    </row>
    <row r="37" spans="1:11" ht="8.1" customHeight="1" x14ac:dyDescent="0.2">
      <c r="A37" s="139"/>
      <c r="B37" s="140"/>
      <c r="C37" s="140"/>
      <c r="D37" s="140"/>
      <c r="E37" s="141"/>
      <c r="F37" s="141"/>
      <c r="G37" s="141"/>
      <c r="H37" s="142"/>
      <c r="I37" s="142"/>
      <c r="J37" s="142"/>
      <c r="K37" s="143"/>
    </row>
    <row r="38" spans="1:11" ht="20.100000000000001" customHeight="1" x14ac:dyDescent="0.25">
      <c r="A38" s="136"/>
      <c r="B38" s="137"/>
      <c r="C38" s="137"/>
      <c r="D38" s="137"/>
      <c r="E38" s="58"/>
      <c r="F38" s="58"/>
      <c r="G38" s="58"/>
      <c r="H38" s="59"/>
      <c r="I38" s="59"/>
      <c r="J38" s="46" t="s">
        <v>21</v>
      </c>
      <c r="K38" s="144" t="e">
        <f>SUM(K28+K30+K32+K34)-K22</f>
        <v>#REF!</v>
      </c>
    </row>
    <row r="39" spans="1:11" ht="20.100000000000001" customHeight="1" x14ac:dyDescent="0.2">
      <c r="A39" s="136"/>
      <c r="B39" s="137"/>
      <c r="C39" s="137"/>
      <c r="D39" s="137"/>
      <c r="E39" s="58"/>
      <c r="F39" s="58"/>
      <c r="G39" s="58"/>
      <c r="H39" s="59"/>
      <c r="I39" s="59"/>
      <c r="J39" s="59"/>
      <c r="K39" s="86"/>
    </row>
    <row r="40" spans="1:11" ht="20.100000000000001" customHeight="1" x14ac:dyDescent="0.25">
      <c r="A40" s="136"/>
      <c r="B40" s="137"/>
      <c r="C40" s="137"/>
      <c r="D40" s="137"/>
      <c r="E40" s="58"/>
      <c r="F40" s="58"/>
      <c r="G40" s="58"/>
      <c r="H40" s="59"/>
      <c r="I40" s="154" t="s">
        <v>71</v>
      </c>
      <c r="J40" s="154"/>
      <c r="K40" s="144">
        <f>SUM(K32+K34)</f>
        <v>0</v>
      </c>
    </row>
    <row r="41" spans="1:11" ht="20.100000000000001" customHeight="1" thickBot="1" x14ac:dyDescent="0.25">
      <c r="A41" s="152" t="s">
        <v>72</v>
      </c>
      <c r="B41" s="153"/>
      <c r="C41" s="153"/>
      <c r="D41" s="153"/>
      <c r="E41" s="91"/>
      <c r="F41" s="91"/>
      <c r="G41" s="91"/>
      <c r="H41" s="92"/>
      <c r="I41" s="92"/>
      <c r="J41" s="92"/>
      <c r="K41" s="93"/>
    </row>
  </sheetData>
  <sheetProtection selectLockedCells="1"/>
  <mergeCells count="26">
    <mergeCell ref="G2:H2"/>
    <mergeCell ref="G3:H3"/>
    <mergeCell ref="G4:H4"/>
    <mergeCell ref="G28:J28"/>
    <mergeCell ref="E32:J32"/>
    <mergeCell ref="G30:J30"/>
    <mergeCell ref="E22:J22"/>
    <mergeCell ref="I24:J24"/>
    <mergeCell ref="H26:J26"/>
    <mergeCell ref="B19:F19"/>
    <mergeCell ref="A41:D41"/>
    <mergeCell ref="I40:J40"/>
    <mergeCell ref="H34:J34"/>
    <mergeCell ref="A2:F2"/>
    <mergeCell ref="A3:F3"/>
    <mergeCell ref="A4:F4"/>
    <mergeCell ref="A20:F20"/>
    <mergeCell ref="A7:E7"/>
    <mergeCell ref="B11:F11"/>
    <mergeCell ref="B9:F9"/>
    <mergeCell ref="B10:F10"/>
    <mergeCell ref="A12:F12"/>
    <mergeCell ref="A15:E15"/>
    <mergeCell ref="A13:K13"/>
    <mergeCell ref="B18:F18"/>
    <mergeCell ref="B17:F17"/>
  </mergeCells>
  <printOptions horizontalCentered="1"/>
  <pageMargins left="0.5" right="0.5" top="0.25" bottom="0.25" header="0.25" footer="0.25"/>
  <pageSetup scale="9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9900"/>
    <pageSetUpPr fitToPage="1"/>
  </sheetPr>
  <dimension ref="A2:G27"/>
  <sheetViews>
    <sheetView showGridLines="0" zoomScaleNormal="100" workbookViewId="0">
      <selection sqref="A1:F27"/>
    </sheetView>
  </sheetViews>
  <sheetFormatPr defaultColWidth="14.28515625" defaultRowHeight="12.75" x14ac:dyDescent="0.2"/>
  <cols>
    <col min="1" max="1" width="27" style="1" customWidth="1"/>
    <col min="2" max="2" width="11.28515625" style="1" customWidth="1"/>
    <col min="3" max="3" width="26.42578125" style="4" customWidth="1"/>
    <col min="4" max="7" width="14.28515625" style="4" customWidth="1"/>
    <col min="8" max="16384" width="14.28515625" style="1"/>
  </cols>
  <sheetData>
    <row r="2" spans="1:7" ht="24.75" customHeight="1" x14ac:dyDescent="0.2">
      <c r="A2" s="170" t="s">
        <v>17</v>
      </c>
      <c r="B2" s="171"/>
      <c r="C2" s="171"/>
      <c r="D2" s="171"/>
      <c r="E2" s="171"/>
      <c r="F2" s="172"/>
    </row>
    <row r="4" spans="1:7" x14ac:dyDescent="0.2">
      <c r="A4" s="5"/>
      <c r="B4" s="5"/>
      <c r="C4" s="6" t="s">
        <v>1</v>
      </c>
      <c r="D4" s="23"/>
      <c r="E4" s="7" t="s">
        <v>18</v>
      </c>
      <c r="F4" s="8"/>
    </row>
    <row r="5" spans="1:7" x14ac:dyDescent="0.2">
      <c r="A5" s="9"/>
      <c r="B5" s="9"/>
      <c r="C5" s="10" t="s">
        <v>15</v>
      </c>
      <c r="D5" s="24"/>
      <c r="E5" s="11"/>
      <c r="F5" s="12"/>
    </row>
    <row r="6" spans="1:7" s="16" customFormat="1" x14ac:dyDescent="0.2">
      <c r="A6" s="13" t="s">
        <v>13</v>
      </c>
      <c r="B6" s="13"/>
      <c r="C6" s="14" t="s">
        <v>12</v>
      </c>
      <c r="D6" s="25" t="s">
        <v>19</v>
      </c>
      <c r="E6" s="32"/>
      <c r="F6" s="31" t="s">
        <v>21</v>
      </c>
      <c r="G6" s="15"/>
    </row>
    <row r="7" spans="1:7" x14ac:dyDescent="0.2">
      <c r="A7" s="17" t="s">
        <v>3</v>
      </c>
      <c r="B7" s="17"/>
      <c r="C7" s="18" t="e">
        <f>#REF!</f>
        <v>#REF!</v>
      </c>
      <c r="D7" s="18" t="e">
        <f>#REF!</f>
        <v>#REF!</v>
      </c>
      <c r="E7" s="19" t="e">
        <f>C7=D7</f>
        <v>#REF!</v>
      </c>
      <c r="F7" s="18" t="e">
        <f>C7-D7</f>
        <v>#REF!</v>
      </c>
    </row>
    <row r="8" spans="1:7" x14ac:dyDescent="0.2">
      <c r="A8" s="20" t="s">
        <v>8</v>
      </c>
      <c r="B8" s="20"/>
      <c r="C8" s="22" t="e">
        <f>#REF!</f>
        <v>#REF!</v>
      </c>
      <c r="D8" s="22" t="e">
        <f>#REF!</f>
        <v>#REF!</v>
      </c>
      <c r="E8" s="21" t="e">
        <f>C8=D8</f>
        <v>#REF!</v>
      </c>
      <c r="F8" s="22" t="e">
        <f>C8-D8</f>
        <v>#REF!</v>
      </c>
    </row>
    <row r="11" spans="1:7" x14ac:dyDescent="0.2">
      <c r="A11" s="5"/>
      <c r="B11" s="5"/>
      <c r="C11" s="6" t="s">
        <v>1</v>
      </c>
      <c r="D11" s="23"/>
      <c r="E11" s="7" t="s">
        <v>18</v>
      </c>
      <c r="F11" s="8"/>
    </row>
    <row r="12" spans="1:7" x14ac:dyDescent="0.2">
      <c r="A12" s="9"/>
      <c r="B12" s="9"/>
      <c r="C12" s="10" t="s">
        <v>16</v>
      </c>
      <c r="D12" s="24"/>
      <c r="E12" s="11"/>
      <c r="F12" s="12"/>
    </row>
    <row r="13" spans="1:7" s="16" customFormat="1" x14ac:dyDescent="0.2">
      <c r="A13" s="13" t="s">
        <v>23</v>
      </c>
      <c r="B13" s="13"/>
      <c r="C13" s="14" t="s">
        <v>12</v>
      </c>
      <c r="D13" s="25" t="s">
        <v>19</v>
      </c>
      <c r="E13" s="32"/>
      <c r="F13" s="31" t="s">
        <v>21</v>
      </c>
      <c r="G13" s="15"/>
    </row>
    <row r="14" spans="1:7" x14ac:dyDescent="0.2">
      <c r="A14" s="17" t="s">
        <v>3</v>
      </c>
      <c r="B14" s="17" t="s">
        <v>20</v>
      </c>
      <c r="C14" s="18" t="e">
        <f>#REF!</f>
        <v>#REF!</v>
      </c>
      <c r="D14" s="18"/>
      <c r="E14" s="19"/>
      <c r="F14" s="18"/>
    </row>
    <row r="15" spans="1:7" x14ac:dyDescent="0.2">
      <c r="A15" s="26"/>
      <c r="B15" s="26" t="s">
        <v>9</v>
      </c>
      <c r="C15" s="38" t="e">
        <f>#REF!</f>
        <v>#REF!</v>
      </c>
      <c r="D15" s="38"/>
      <c r="E15" s="39"/>
      <c r="F15" s="38"/>
    </row>
    <row r="16" spans="1:7" x14ac:dyDescent="0.2">
      <c r="A16" s="20"/>
      <c r="B16" s="20" t="s">
        <v>1</v>
      </c>
      <c r="C16" s="37" t="e">
        <f>C14+C15</f>
        <v>#REF!</v>
      </c>
      <c r="D16" s="37" t="e">
        <f>#REF!</f>
        <v>#REF!</v>
      </c>
      <c r="E16" s="21" t="e">
        <f>C16=D16</f>
        <v>#REF!</v>
      </c>
      <c r="F16" s="37" t="e">
        <f>C16-D16</f>
        <v>#REF!</v>
      </c>
    </row>
    <row r="17" spans="1:7" x14ac:dyDescent="0.2">
      <c r="A17" s="33" t="s">
        <v>8</v>
      </c>
      <c r="B17" s="33" t="s">
        <v>20</v>
      </c>
      <c r="C17" s="36" t="e">
        <f>#REF!</f>
        <v>#REF!</v>
      </c>
      <c r="D17" s="36"/>
      <c r="E17" s="35"/>
      <c r="F17" s="36"/>
      <c r="G17" s="43"/>
    </row>
    <row r="18" spans="1:7" x14ac:dyDescent="0.2">
      <c r="A18" s="26"/>
      <c r="B18" s="26" t="s">
        <v>9</v>
      </c>
      <c r="C18" s="29" t="e">
        <f>+#REF!</f>
        <v>#REF!</v>
      </c>
      <c r="D18" s="29"/>
      <c r="E18" s="28"/>
      <c r="F18" s="29"/>
    </row>
    <row r="19" spans="1:7" x14ac:dyDescent="0.2">
      <c r="A19" s="20"/>
      <c r="B19" s="20" t="s">
        <v>1</v>
      </c>
      <c r="C19" s="22" t="e">
        <f>C17+C18</f>
        <v>#REF!</v>
      </c>
      <c r="D19" s="22" t="e">
        <f>#REF!</f>
        <v>#REF!</v>
      </c>
      <c r="E19" s="21" t="e">
        <f>C19=D19</f>
        <v>#REF!</v>
      </c>
      <c r="F19" s="22" t="e">
        <f>C19-D19</f>
        <v>#REF!</v>
      </c>
      <c r="G19" s="42"/>
    </row>
    <row r="20" spans="1:7" x14ac:dyDescent="0.2">
      <c r="A20" s="33" t="s">
        <v>2</v>
      </c>
      <c r="B20" s="33" t="s">
        <v>20</v>
      </c>
      <c r="C20" s="36" t="e">
        <f>#REF!</f>
        <v>#REF!</v>
      </c>
      <c r="D20" s="34"/>
      <c r="E20" s="35"/>
      <c r="F20" s="36"/>
    </row>
    <row r="21" spans="1:7" x14ac:dyDescent="0.2">
      <c r="A21" s="26"/>
      <c r="B21" s="26" t="s">
        <v>9</v>
      </c>
      <c r="C21" s="29" t="e">
        <f>#REF!</f>
        <v>#REF!</v>
      </c>
      <c r="D21" s="27"/>
      <c r="E21" s="28"/>
      <c r="F21" s="29"/>
    </row>
    <row r="22" spans="1:7" x14ac:dyDescent="0.2">
      <c r="A22" s="20"/>
      <c r="B22" s="20" t="s">
        <v>1</v>
      </c>
      <c r="C22" s="22" t="e">
        <f>C20+C21</f>
        <v>#REF!</v>
      </c>
      <c r="D22" s="22" t="e">
        <f>#REF!</f>
        <v>#REF!</v>
      </c>
      <c r="E22" s="21" t="e">
        <f>C22=D22</f>
        <v>#REF!</v>
      </c>
      <c r="F22" s="22" t="e">
        <f>C22-D22</f>
        <v>#REF!</v>
      </c>
    </row>
    <row r="23" spans="1:7" x14ac:dyDescent="0.2">
      <c r="A23" s="17" t="s">
        <v>14</v>
      </c>
      <c r="B23" s="17" t="s">
        <v>20</v>
      </c>
      <c r="C23" s="41" t="e">
        <f>#REF!</f>
        <v>#REF!</v>
      </c>
      <c r="D23" s="40"/>
      <c r="E23" s="19"/>
      <c r="F23" s="41"/>
    </row>
    <row r="24" spans="1:7" x14ac:dyDescent="0.2">
      <c r="A24" s="26"/>
      <c r="B24" s="26" t="s">
        <v>9</v>
      </c>
      <c r="C24" s="29" t="e">
        <f>#REF!</f>
        <v>#REF!</v>
      </c>
      <c r="D24" s="27"/>
      <c r="E24" s="28"/>
      <c r="F24" s="29"/>
    </row>
    <row r="25" spans="1:7" x14ac:dyDescent="0.2">
      <c r="A25" s="20"/>
      <c r="B25" s="20" t="s">
        <v>1</v>
      </c>
      <c r="C25" s="22" t="e">
        <f>C23+C24</f>
        <v>#REF!</v>
      </c>
      <c r="D25" s="22" t="e">
        <f>#REF!</f>
        <v>#REF!</v>
      </c>
      <c r="E25" s="21" t="e">
        <f>C25=D25</f>
        <v>#REF!</v>
      </c>
      <c r="F25" s="22" t="e">
        <f>C25-D25</f>
        <v>#REF!</v>
      </c>
    </row>
    <row r="26" spans="1:7" x14ac:dyDescent="0.2">
      <c r="A26" s="30"/>
      <c r="B26" s="30"/>
    </row>
    <row r="27" spans="1:7" x14ac:dyDescent="0.2">
      <c r="A27" s="173" t="s">
        <v>24</v>
      </c>
      <c r="B27" s="174"/>
      <c r="C27" s="44" t="e">
        <f>C19+C8</f>
        <v>#REF!</v>
      </c>
      <c r="D27" s="44" t="e">
        <f>#REF!+#REF!</f>
        <v>#REF!</v>
      </c>
      <c r="E27" s="45" t="e">
        <f>C27=D27</f>
        <v>#REF!</v>
      </c>
      <c r="F27" s="44" t="e">
        <f>C27-D27</f>
        <v>#REF!</v>
      </c>
    </row>
  </sheetData>
  <sheetProtection algorithmName="SHA-512" hashValue="NUI+nMjWXo7Un35tFKxo/sGZva5csLE/nw+XoWt3Jib6UNoUT2C9c6NTbd7VIrOlt4NOSuAr6e0BrLyiXPyNRw==" saltValue="FyecRAd+9rtTLV2BvPsYWg==" spinCount="100000" sheet="1" objects="1" scenarios="1" selectLockedCells="1"/>
  <mergeCells count="2">
    <mergeCell ref="A2:F2"/>
    <mergeCell ref="A27:B27"/>
  </mergeCells>
  <pageMargins left="0.7" right="0.7" top="0.75" bottom="0.75" header="0.3" footer="0.3"/>
  <pageSetup orientation="landscape" r:id="rId1"/>
  <headerFooter>
    <oddFooter>&amp;L&amp;F&amp;R3/25/09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Meal</vt:lpstr>
      <vt:lpstr>Emergency Meal</vt:lpstr>
      <vt:lpstr>Medical Food</vt:lpstr>
      <vt:lpstr>Contract Totals</vt:lpstr>
      <vt:lpstr>Nutrition Budget Validation</vt:lpstr>
      <vt:lpstr>'Contract Totals'!Print_Area</vt:lpstr>
      <vt:lpstr>'Emergency Meal'!Print_Area</vt:lpstr>
      <vt:lpstr>Meal!Print_Area</vt:lpstr>
      <vt:lpstr>'Medical Food'!Print_Area</vt:lpstr>
      <vt:lpstr>'Nutrition Budget Validation'!Print_Area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jwhaley</dc:creator>
  <cp:lastModifiedBy>Hendrickson, Allison (DHSS)</cp:lastModifiedBy>
  <cp:lastPrinted>2018-06-29T19:07:53Z</cp:lastPrinted>
  <dcterms:created xsi:type="dcterms:W3CDTF">2007-08-10T17:30:44Z</dcterms:created>
  <dcterms:modified xsi:type="dcterms:W3CDTF">2025-11-20T18:28:42Z</dcterms:modified>
</cp:coreProperties>
</file>