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I:\SOLICITATIONS\Contract_Folders\GSS_Support_Services\2027\GSS27748-ELECTRICIAN Electrical Contractor\Posting\Bid\"/>
    </mc:Choice>
  </mc:AlternateContent>
  <xr:revisionPtr revIDLastSave="0" documentId="13_ncr:1_{4C4C23F5-44E2-4523-A4C3-6F8DBBD05AFC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2" l="1"/>
  <c r="I29" i="2"/>
  <c r="H29" i="2"/>
  <c r="G29" i="2"/>
  <c r="J21" i="2"/>
  <c r="I21" i="2"/>
  <c r="H21" i="2"/>
  <c r="G21" i="2"/>
  <c r="J13" i="2"/>
  <c r="J3" i="2" s="1"/>
  <c r="J31" i="2" s="1"/>
  <c r="I13" i="2"/>
  <c r="H13" i="2"/>
  <c r="G13" i="2"/>
  <c r="K28" i="2"/>
  <c r="B24" i="2"/>
  <c r="B17" i="2"/>
  <c r="K27" i="2"/>
  <c r="B18" i="2"/>
  <c r="B19" i="2"/>
  <c r="B25" i="2"/>
  <c r="K24" i="2"/>
  <c r="K19" i="2"/>
  <c r="B27" i="2"/>
  <c r="B11" i="2"/>
  <c r="B12" i="2"/>
  <c r="K12" i="2"/>
  <c r="K10" i="2"/>
  <c r="B26" i="2"/>
  <c r="B9" i="2"/>
  <c r="B10" i="2"/>
  <c r="B28" i="2"/>
  <c r="K25" i="2"/>
  <c r="K20" i="2"/>
  <c r="B20" i="2"/>
  <c r="K26" i="2"/>
  <c r="K16" i="2"/>
  <c r="B16" i="2"/>
  <c r="K11" i="2"/>
  <c r="K9" i="2"/>
  <c r="B8" i="2"/>
  <c r="K18" i="2"/>
  <c r="K8" i="2"/>
  <c r="K17" i="2"/>
  <c r="H3" i="2" l="1"/>
  <c r="H31" i="2" s="1"/>
  <c r="I3" i="2"/>
  <c r="I31" i="2" s="1"/>
  <c r="G3" i="2"/>
  <c r="G31" i="2" s="1"/>
  <c r="K31" i="2"/>
  <c r="K13" i="2"/>
  <c r="K29" i="2"/>
  <c r="K21" i="2"/>
  <c r="B3" i="2" l="1"/>
</calcChain>
</file>

<file path=xl/sharedStrings.xml><?xml version="1.0" encoding="utf-8"?>
<sst xmlns="http://schemas.openxmlformats.org/spreadsheetml/2006/main" count="81" uniqueCount="52">
  <si>
    <t>2a99f5f47ead42e82e23387f4a8571d22c75fa6ee6d9dc742960f710558441c8931690c128666f52a253343537985184457835259944d2b107f9c3f83bc17d64d1RI9Qe9+9TrICcJF6HbFCD/UeGKCroI9qoiV7vL5dSe/DtGQl3APwPUmHbP/ckC</t>
  </si>
  <si>
    <t>Appendix B - Bidtable (BT-45DI)</t>
  </si>
  <si>
    <t>Please include the hourly rate for each technician and itemized work per project.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</si>
  <si>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</si>
  <si>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support.procurement@eunasolutions.com.</t>
  </si>
  <si>
    <t>Responses</t>
  </si>
  <si>
    <t>Numeric</t>
  </si>
  <si>
    <t>Status</t>
  </si>
  <si>
    <t>Bid/No Bid Decision</t>
  </si>
  <si>
    <t>#</t>
  </si>
  <si>
    <t>Service Technician / Equipment</t>
  </si>
  <si>
    <t>Standard Hourly Rate</t>
  </si>
  <si>
    <t>After Hours Rate</t>
  </si>
  <si>
    <t>Emergency Hourly Rate</t>
  </si>
  <si>
    <t>Cost of Services</t>
  </si>
  <si>
    <t>Total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</si>
  <si>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</si>
  <si>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</si>
  <si>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</si>
  <si>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</si>
  <si>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</si>
  <si>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BidTableItemResponse:343174</t>
  </si>
  <si>
    <t>BidTableItemResponse:343175</t>
  </si>
  <si>
    <t>BidTableItemResponse:343176</t>
  </si>
  <si>
    <t>BidTableItemResponse:342998</t>
  </si>
  <si>
    <t>BidTableFormula:171455</t>
  </si>
  <si>
    <t>Kent County</t>
  </si>
  <si>
    <t>No Bid</t>
  </si>
  <si>
    <t>#1-1</t>
  </si>
  <si>
    <t xml:space="preserve">
Apprentice
</t>
  </si>
  <si>
    <t>#1-2</t>
  </si>
  <si>
    <t xml:space="preserve">
Journeyman
</t>
  </si>
  <si>
    <t>#1-3</t>
  </si>
  <si>
    <t xml:space="preserve">
Limited Electrician
</t>
  </si>
  <si>
    <t>#1-4</t>
  </si>
  <si>
    <t xml:space="preserve">
Low Voltage
</t>
  </si>
  <si>
    <t>#1-5</t>
  </si>
  <si>
    <t xml:space="preserve">
Master Electrician
</t>
  </si>
  <si>
    <t>Basket Total</t>
  </si>
  <si>
    <t>New Castle County</t>
  </si>
  <si>
    <t>#2-1</t>
  </si>
  <si>
    <t>#2-2</t>
  </si>
  <si>
    <t>#2-3</t>
  </si>
  <si>
    <t>#2-4</t>
  </si>
  <si>
    <t>#2-5</t>
  </si>
  <si>
    <t>Sussex County</t>
  </si>
  <si>
    <t>#3-1</t>
  </si>
  <si>
    <t>#3-2</t>
  </si>
  <si>
    <t>#3-3</t>
  </si>
  <si>
    <t>#3-4</t>
  </si>
  <si>
    <t>#3-5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</si>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</sst>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10" x14ac:knownFonts="1">
    <font>
      <sz val="12"/>
      <color rgb="FF000000"/>
      <name val="Arial"/>
    </font>
    <font>
      <b/>
      <sz val="22"/>
      <color rgb="FF404040"/>
      <name val="Arial"/>
      <family val="2"/>
    </font>
    <font>
      <b/>
      <sz val="14"/>
      <color rgb="FF40404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8"/>
      <color rgb="FF40404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2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64" fontId="3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2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tabSelected="1" workbookViewId="0">
      <selection activeCell="F1" sqref="F1"/>
    </sheetView>
  </sheetViews>
  <sheetFormatPr defaultRowHeight="15" x14ac:dyDescent="0.2"/>
  <cols>
    <col min="2" max="5" width="25" customWidth="1"/>
    <col min="702" max="702" width="9.109375" hidden="1"/>
  </cols>
  <sheetData>
    <row r="2" spans="2:5" ht="79.900000000000006" customHeight="1" x14ac:dyDescent="0.2"/>
    <row r="8" spans="2:5" ht="31.9" customHeight="1" x14ac:dyDescent="0.2">
      <c r="B8" s="15" t="s">
        <v>1</v>
      </c>
      <c r="C8" s="16"/>
      <c r="D8" s="16"/>
      <c r="E8" s="16"/>
    </row>
    <row r="10" spans="2:5" ht="18" customHeight="1" x14ac:dyDescent="0.2">
      <c r="B10" s="17" t="s">
        <v>2</v>
      </c>
      <c r="C10" s="16"/>
      <c r="D10" s="16"/>
      <c r="E10" s="16"/>
    </row>
    <row r="12" spans="2:5" ht="27.75" x14ac:dyDescent="0.2">
      <c r="B12" s="2" t="s">
        <v>3</v>
      </c>
    </row>
    <row r="14" spans="2:5" ht="400.15" customHeight="1" x14ac:dyDescent="0.2">
      <c r="B14" s="18" t="s">
        <v>4</v>
      </c>
      <c r="C14" s="18"/>
      <c r="D14" s="18"/>
      <c r="E14" s="18"/>
    </row>
    <row r="702" spans="702:702" x14ac:dyDescent="0.2">
      <c r="ZZ702" s="1" t="s">
        <v>0</v>
      </c>
    </row>
  </sheetData>
  <sheetProtection password="E36C" sheet="1" objects="1" scenarios="1" insertHyperlinks="0"/>
  <mergeCells count="3">
    <mergeCell ref="B8:E8"/>
    <mergeCell ref="B10:E10"/>
    <mergeCell ref="B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1"/>
  <sheetViews>
    <sheetView workbookViewId="0">
      <pane xSplit="6" ySplit="5" topLeftCell="G7" activePane="bottomRight" state="frozen"/>
      <selection pane="topRight"/>
      <selection pane="bottomLeft"/>
      <selection pane="bottomRight" activeCell="G8" sqref="G8"/>
    </sheetView>
  </sheetViews>
  <sheetFormatPr defaultRowHeight="15" x14ac:dyDescent="0.2"/>
  <cols>
    <col min="2" max="2" width="30" customWidth="1"/>
    <col min="3" max="3" width="5" hidden="1" customWidth="1"/>
    <col min="4" max="5" width="10" customWidth="1"/>
    <col min="6" max="6" width="50" customWidth="1"/>
    <col min="7" max="11" width="15" customWidth="1"/>
  </cols>
  <sheetData>
    <row r="2" spans="2:11" ht="27.75" x14ac:dyDescent="0.2">
      <c r="B2" s="2" t="s">
        <v>5</v>
      </c>
    </row>
    <row r="3" spans="2:11" ht="31.9" customHeight="1" x14ac:dyDescent="0.2">
      <c r="B3" s="3" t="str">
        <f ca="1">IF((COUNTIF(B7:B30, "Error*") + COUNTIF(G3:J3, "Error*")) &gt; 0, "Error: Check cell(s)" &amp;IF(COUNTIF(B7:B30, "Error*") &gt; 0, (" " &amp; ADDRESS(7 + MATCH("Error*", B7:B30, 0) - 1, COLUMN(), 4)), "") &amp; IF(COUNTIF(G3:J3, "Error*") &gt; 0, (" " &amp; ADDRESS(ROW(), 7 + MATCH("Error*", G3:J3, 0) - 1, 4)), ""), "Success: All data is valid!")</f>
        <v>Success: All data is valid!</v>
      </c>
      <c r="C3" s="5"/>
      <c r="D3" s="5"/>
      <c r="E3" s="5"/>
      <c r="F3" s="5"/>
      <c r="G3" s="5" t="str">
        <f>IFERROR("Error: Cell " &amp; ADDRESS((7 + MATCH(FALSE, INDEX(NOT(NOT(ISNUMBER(G7:G30)) * NOT(ISBLANK(G7:G30))), 0), 0) - 1), COLUMN(), 4) &amp; " must be Numeric", "")</f>
        <v/>
      </c>
      <c r="H3" s="5" t="str">
        <f>IFERROR("Error: Cell " &amp; ADDRESS((7 + MATCH(FALSE, INDEX(NOT(NOT(ISNUMBER(H7:H30)) * NOT(ISBLANK(H7:H30))), 0), 0) - 1), COLUMN(), 4) &amp; " must be Numeric", "")</f>
        <v/>
      </c>
      <c r="I3" s="5" t="str">
        <f>IFERROR("Error: Cell " &amp; ADDRESS((7 + MATCH(FALSE, INDEX(NOT(NOT(ISNUMBER(I7:I30)) * NOT(ISBLANK(I7:I30))), 0), 0) - 1), COLUMN(), 4) &amp; " must be Numeric", "")</f>
        <v/>
      </c>
      <c r="J3" s="5" t="str">
        <f>IFERROR("Error: Cell " &amp; ADDRESS((7 + MATCH(FALSE, INDEX(NOT(NOT(ISNUMBER(J7:J30)) * NOT(ISBLANK(J7:J30))), 0), 0) - 1), COLUMN(), 4) &amp; " must be Numeric", "")</f>
        <v/>
      </c>
      <c r="K3" s="5"/>
    </row>
    <row r="4" spans="2:11" ht="25.15" customHeight="1" x14ac:dyDescent="0.2">
      <c r="B4" s="1"/>
      <c r="C4" s="1"/>
      <c r="D4" s="1"/>
      <c r="E4" s="1"/>
      <c r="F4" s="1"/>
      <c r="G4" s="21" t="s">
        <v>6</v>
      </c>
      <c r="H4" s="21" t="s">
        <v>6</v>
      </c>
      <c r="I4" s="21" t="s">
        <v>6</v>
      </c>
      <c r="J4" s="21" t="s">
        <v>6</v>
      </c>
      <c r="K4" s="1"/>
    </row>
    <row r="5" spans="2:11" ht="40.15" customHeight="1" x14ac:dyDescent="0.2">
      <c r="B5" s="19" t="s">
        <v>7</v>
      </c>
      <c r="C5" s="4"/>
      <c r="D5" s="20" t="s">
        <v>8</v>
      </c>
      <c r="E5" s="19" t="s">
        <v>9</v>
      </c>
      <c r="F5" s="19" t="s">
        <v>10</v>
      </c>
      <c r="G5" s="20" t="s">
        <v>11</v>
      </c>
      <c r="H5" s="20" t="s">
        <v>12</v>
      </c>
      <c r="I5" s="20" t="s">
        <v>13</v>
      </c>
      <c r="J5" s="20" t="s">
        <v>14</v>
      </c>
      <c r="K5" s="19" t="s">
        <v>15</v>
      </c>
    </row>
    <row r="6" spans="2:11" hidden="1" x14ac:dyDescent="0.2"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</row>
    <row r="7" spans="2:11" ht="49.9" customHeight="1" x14ac:dyDescent="0.2">
      <c r="B7" s="6" t="s">
        <v>26</v>
      </c>
      <c r="C7" s="1"/>
      <c r="D7" s="1"/>
      <c r="E7" s="1"/>
      <c r="F7" s="1"/>
      <c r="G7" s="1"/>
      <c r="H7" s="1"/>
      <c r="I7" s="1"/>
      <c r="J7" s="1"/>
      <c r="K7" s="1"/>
    </row>
    <row r="8" spans="2:11" ht="54" x14ac:dyDescent="0.2">
      <c r="B8" s="7" t="str">
        <f ca="1">IF(D8 = "No Bid", IFERROR("Error: Clear values for '" &amp; INDIRECT(ADDRESS(5, (7 + MATCH(TRUE, INDEX(NOT(ISBLANK(G8:J8)), 0, 0), 0) - 1))) &amp; "' in cell " &amp; ADDRESS(ROW(), (7 + MATCH(TRUE, INDEX(NOT(ISBLANK(G8:J8)), 0, 0), 0) - 1), 4) &amp; " or select 'Bid'", "Not Bidding"), IF(D8 = "Bid", IFERROR("Error: Missing value for '" &amp; INDIRECT(ADDRESS(5, (7 + MATCH(TRUE, INDEX(ISBLANK(G8:J8), 0, 0), 0) - 1))) &amp; "' in cell " &amp; ADDRESS(ROW(), (7 + MATCH(TRUE, INDEX(ISBLANK(G8:J8), 0, 0), 0) - 1), 4), "Success: All values provided"), "Error: Invalid Bid/No Bid Decision"))</f>
        <v>Not Bidding</v>
      </c>
      <c r="C8" s="8">
        <v>3916189</v>
      </c>
      <c r="D8" s="9" t="s">
        <v>27</v>
      </c>
      <c r="E8" s="8" t="s">
        <v>28</v>
      </c>
      <c r="F8" s="10" t="s">
        <v>29</v>
      </c>
      <c r="G8" s="11"/>
      <c r="H8" s="11"/>
      <c r="I8" s="11"/>
      <c r="J8" s="11"/>
      <c r="K8" s="12" t="str">
        <f ca="1">IFERROR(IF(ISBLANK(INDIRECT("J8")), NA(), INDIRECT("J8")), "-")</f>
        <v>-</v>
      </c>
    </row>
    <row r="9" spans="2:11" ht="54" x14ac:dyDescent="0.2">
      <c r="B9" s="7" t="str">
        <f ca="1">IF(D9 = "No Bid", IFERROR("Error: Clear values for '" &amp; INDIRECT(ADDRESS(5, (7 + MATCH(TRUE, INDEX(NOT(ISBLANK(G9:J9)), 0, 0), 0) - 1))) &amp; "' in cell " &amp; ADDRESS(ROW(), (7 + MATCH(TRUE, INDEX(NOT(ISBLANK(G9:J9)), 0, 0), 0) - 1), 4) &amp; " or select 'Bid'", "Not Bidding"), IF(D9 = "Bid", IFERROR("Error: Missing value for '" &amp; INDIRECT(ADDRESS(5, (7 + MATCH(TRUE, INDEX(ISBLANK(G9:J9), 0, 0), 0) - 1))) &amp; "' in cell " &amp; ADDRESS(ROW(), (7 + MATCH(TRUE, INDEX(ISBLANK(G9:J9), 0, 0), 0) - 1), 4), "Success: All values provided"), "Error: Invalid Bid/No Bid Decision"))</f>
        <v>Not Bidding</v>
      </c>
      <c r="C9" s="8">
        <v>3916191</v>
      </c>
      <c r="D9" s="9" t="s">
        <v>27</v>
      </c>
      <c r="E9" s="8" t="s">
        <v>30</v>
      </c>
      <c r="F9" s="10" t="s">
        <v>31</v>
      </c>
      <c r="G9" s="11"/>
      <c r="H9" s="11"/>
      <c r="I9" s="11"/>
      <c r="J9" s="11"/>
      <c r="K9" s="12" t="str">
        <f ca="1">IFERROR(IF(ISBLANK(INDIRECT("J9")), NA(), INDIRECT("J9")), "-")</f>
        <v>-</v>
      </c>
    </row>
    <row r="10" spans="2:11" ht="54" x14ac:dyDescent="0.2">
      <c r="B10" s="7" t="str">
        <f ca="1">IF(D10 = "No Bid", IFERROR("Error: Clear values for '" &amp; INDIRECT(ADDRESS(5, (7 + MATCH(TRUE, INDEX(NOT(ISBLANK(G10:J10)), 0, 0), 0) - 1))) &amp; "' in cell " &amp; ADDRESS(ROW(), (7 + MATCH(TRUE, INDEX(NOT(ISBLANK(G10:J10)), 0, 0), 0) - 1), 4) &amp; " or select 'Bid'", "Not Bidding"), IF(D10 = "Bid", IFERROR("Error: Missing value for '" &amp; INDIRECT(ADDRESS(5, (7 + MATCH(TRUE, INDEX(ISBLANK(G10:J10), 0, 0), 0) - 1))) &amp; "' in cell " &amp; ADDRESS(ROW(), (7 + MATCH(TRUE, INDEX(ISBLANK(G10:J10), 0, 0), 0) - 1), 4), "Success: All values provided"), "Error: Invalid Bid/No Bid Decision"))</f>
        <v>Not Bidding</v>
      </c>
      <c r="C10" s="8">
        <v>3916192</v>
      </c>
      <c r="D10" s="9" t="s">
        <v>27</v>
      </c>
      <c r="E10" s="8" t="s">
        <v>32</v>
      </c>
      <c r="F10" s="10" t="s">
        <v>33</v>
      </c>
      <c r="G10" s="11"/>
      <c r="H10" s="11"/>
      <c r="I10" s="11"/>
      <c r="J10" s="11"/>
      <c r="K10" s="12" t="str">
        <f ca="1">IFERROR(IF(ISBLANK(INDIRECT("J10")), NA(), INDIRECT("J10")), "-")</f>
        <v>-</v>
      </c>
    </row>
    <row r="11" spans="2:11" ht="54" x14ac:dyDescent="0.2">
      <c r="B11" s="7" t="str">
        <f ca="1">IF(D11 = "No Bid", IFERROR("Error: Clear values for '" &amp; INDIRECT(ADDRESS(5, (7 + MATCH(TRUE, INDEX(NOT(ISBLANK(G11:J11)), 0, 0), 0) - 1))) &amp; "' in cell " &amp; ADDRESS(ROW(), (7 + MATCH(TRUE, INDEX(NOT(ISBLANK(G11:J11)), 0, 0), 0) - 1), 4) &amp; " or select 'Bid'", "Not Bidding"), IF(D11 = "Bid", IFERROR("Error: Missing value for '" &amp; INDIRECT(ADDRESS(5, (7 + MATCH(TRUE, INDEX(ISBLANK(G11:J11), 0, 0), 0) - 1))) &amp; "' in cell " &amp; ADDRESS(ROW(), (7 + MATCH(TRUE, INDEX(ISBLANK(G11:J11), 0, 0), 0) - 1), 4), "Success: All values provided"), "Error: Invalid Bid/No Bid Decision"))</f>
        <v>Not Bidding</v>
      </c>
      <c r="C11" s="8">
        <v>3916193</v>
      </c>
      <c r="D11" s="9" t="s">
        <v>27</v>
      </c>
      <c r="E11" s="8" t="s">
        <v>34</v>
      </c>
      <c r="F11" s="10" t="s">
        <v>35</v>
      </c>
      <c r="G11" s="11"/>
      <c r="H11" s="11"/>
      <c r="I11" s="11"/>
      <c r="J11" s="11"/>
      <c r="K11" s="12" t="str">
        <f ca="1">IFERROR(IF(ISBLANK(INDIRECT("J11")), NA(), INDIRECT("J11")), "-")</f>
        <v>-</v>
      </c>
    </row>
    <row r="12" spans="2:11" ht="54" x14ac:dyDescent="0.2">
      <c r="B12" s="7" t="str">
        <f ca="1">IF(D12 = "No Bid", IFERROR("Error: Clear values for '" &amp; INDIRECT(ADDRESS(5, (7 + MATCH(TRUE, INDEX(NOT(ISBLANK(G12:J12)), 0, 0), 0) - 1))) &amp; "' in cell " &amp; ADDRESS(ROW(), (7 + MATCH(TRUE, INDEX(NOT(ISBLANK(G12:J12)), 0, 0), 0) - 1), 4) &amp; " or select 'Bid'", "Not Bidding"), IF(D12 = "Bid", IFERROR("Error: Missing value for '" &amp; INDIRECT(ADDRESS(5, (7 + MATCH(TRUE, INDEX(ISBLANK(G12:J12), 0, 0), 0) - 1))) &amp; "' in cell " &amp; ADDRESS(ROW(), (7 + MATCH(TRUE, INDEX(ISBLANK(G12:J12), 0, 0), 0) - 1), 4), "Success: All values provided"), "Error: Invalid Bid/No Bid Decision"))</f>
        <v>Not Bidding</v>
      </c>
      <c r="C12" s="8">
        <v>3916194</v>
      </c>
      <c r="D12" s="9" t="s">
        <v>27</v>
      </c>
      <c r="E12" s="8" t="s">
        <v>36</v>
      </c>
      <c r="F12" s="10" t="s">
        <v>37</v>
      </c>
      <c r="G12" s="11"/>
      <c r="H12" s="11"/>
      <c r="I12" s="11"/>
      <c r="J12" s="11"/>
      <c r="K12" s="12" t="str">
        <f ca="1">IFERROR(IF(ISBLANK(INDIRECT("J12")), NA(), INDIRECT("J12")), "-")</f>
        <v>-</v>
      </c>
    </row>
    <row r="13" spans="2:11" ht="49.9" customHeight="1" x14ac:dyDescent="0.2">
      <c r="B13" s="19" t="s">
        <v>38</v>
      </c>
      <c r="C13" s="13"/>
      <c r="D13" s="13"/>
      <c r="E13" s="13"/>
      <c r="F13" s="13"/>
      <c r="G13" s="14">
        <f>IF(ISNUMBER(MATCH(FALSE, INDEX(NOT(NOT(ISNUMBER(G8:G12)) * NOT(ISBLANK(G8:G12))), 0), 0)), "Error", SUM(G8:G12))</f>
        <v>0</v>
      </c>
      <c r="H13" s="14">
        <f>IF(ISNUMBER(MATCH(FALSE, INDEX(NOT(NOT(ISNUMBER(H8:H12)) * NOT(ISBLANK(H8:H12))), 0), 0)), "Error", SUM(H8:H12))</f>
        <v>0</v>
      </c>
      <c r="I13" s="14">
        <f>IF(ISNUMBER(MATCH(FALSE, INDEX(NOT(NOT(ISNUMBER(I8:I12)) * NOT(ISBLANK(I8:I12))), 0), 0)), "Error", SUM(I8:I12))</f>
        <v>0</v>
      </c>
      <c r="J13" s="14">
        <f>IF(ISNUMBER(MATCH(FALSE, INDEX(NOT(NOT(ISNUMBER(J8:J12)) * NOT(ISBLANK(J8:J12))), 0), 0)), "Error", SUM(J8:J12))</f>
        <v>0</v>
      </c>
      <c r="K13" s="14">
        <f ca="1">SUM(K8:K12)</f>
        <v>0</v>
      </c>
    </row>
    <row r="15" spans="2:11" ht="49.9" customHeight="1" x14ac:dyDescent="0.2">
      <c r="B15" s="6" t="s">
        <v>39</v>
      </c>
      <c r="C15" s="1"/>
      <c r="D15" s="1"/>
      <c r="E15" s="1"/>
      <c r="F15" s="1"/>
      <c r="G15" s="1"/>
      <c r="H15" s="1"/>
      <c r="I15" s="1"/>
      <c r="J15" s="1"/>
      <c r="K15" s="1"/>
    </row>
    <row r="16" spans="2:11" ht="54" x14ac:dyDescent="0.2">
      <c r="B16" s="7" t="str">
        <f ca="1">IF(D16 = "No Bid", IFERROR("Error: Clear values for '" &amp; INDIRECT(ADDRESS(5, (7 + MATCH(TRUE, INDEX(NOT(ISBLANK(G16:J16)), 0, 0), 0) - 1))) &amp; "' in cell " &amp; ADDRESS(ROW(), (7 + MATCH(TRUE, INDEX(NOT(ISBLANK(G16:J16)), 0, 0), 0) - 1), 4) &amp; " or select 'Bid'", "Not Bidding"), IF(D16 = "Bid", IFERROR("Error: Missing value for '" &amp; INDIRECT(ADDRESS(5, (7 + MATCH(TRUE, INDEX(ISBLANK(G16:J16), 0, 0), 0) - 1))) &amp; "' in cell " &amp; ADDRESS(ROW(), (7 + MATCH(TRUE, INDEX(ISBLANK(G16:J16), 0, 0), 0) - 1), 4), "Success: All values provided"), "Error: Invalid Bid/No Bid Decision"))</f>
        <v>Not Bidding</v>
      </c>
      <c r="C16" s="8">
        <v>3916202</v>
      </c>
      <c r="D16" s="9" t="s">
        <v>27</v>
      </c>
      <c r="E16" s="8" t="s">
        <v>40</v>
      </c>
      <c r="F16" s="10" t="s">
        <v>29</v>
      </c>
      <c r="G16" s="11"/>
      <c r="H16" s="11"/>
      <c r="I16" s="11"/>
      <c r="J16" s="11"/>
      <c r="K16" s="12" t="str">
        <f ca="1">IFERROR(IF(ISBLANK(INDIRECT("J16")), NA(), INDIRECT("J16")), "-")</f>
        <v>-</v>
      </c>
    </row>
    <row r="17" spans="2:11" ht="54" x14ac:dyDescent="0.2">
      <c r="B17" s="7" t="str">
        <f ca="1">IF(D17 = "No Bid", IFERROR("Error: Clear values for '" &amp; INDIRECT(ADDRESS(5, (7 + MATCH(TRUE, INDEX(NOT(ISBLANK(G17:J17)), 0, 0), 0) - 1))) &amp; "' in cell " &amp; ADDRESS(ROW(), (7 + MATCH(TRUE, INDEX(NOT(ISBLANK(G17:J17)), 0, 0), 0) - 1), 4) &amp; " or select 'Bid'", "Not Bidding"), IF(D17 = "Bid", IFERROR("Error: Missing value for '" &amp; INDIRECT(ADDRESS(5, (7 + MATCH(TRUE, INDEX(ISBLANK(G17:J17), 0, 0), 0) - 1))) &amp; "' in cell " &amp; ADDRESS(ROW(), (7 + MATCH(TRUE, INDEX(ISBLANK(G17:J17), 0, 0), 0) - 1), 4), "Success: All values provided"), "Error: Invalid Bid/No Bid Decision"))</f>
        <v>Not Bidding</v>
      </c>
      <c r="C17" s="8">
        <v>3916204</v>
      </c>
      <c r="D17" s="9" t="s">
        <v>27</v>
      </c>
      <c r="E17" s="8" t="s">
        <v>41</v>
      </c>
      <c r="F17" s="10" t="s">
        <v>31</v>
      </c>
      <c r="G17" s="11"/>
      <c r="H17" s="11"/>
      <c r="I17" s="11"/>
      <c r="J17" s="11"/>
      <c r="K17" s="12" t="str">
        <f ca="1">IFERROR(IF(ISBLANK(INDIRECT("J17")), NA(), INDIRECT("J17")), "-")</f>
        <v>-</v>
      </c>
    </row>
    <row r="18" spans="2:11" ht="54" x14ac:dyDescent="0.2">
      <c r="B18" s="7" t="str">
        <f ca="1">IF(D18 = "No Bid", IFERROR("Error: Clear values for '" &amp; INDIRECT(ADDRESS(5, (7 + MATCH(TRUE, INDEX(NOT(ISBLANK(G18:J18)), 0, 0), 0) - 1))) &amp; "' in cell " &amp; ADDRESS(ROW(), (7 + MATCH(TRUE, INDEX(NOT(ISBLANK(G18:J18)), 0, 0), 0) - 1), 4) &amp; " or select 'Bid'", "Not Bidding"), IF(D18 = "Bid", IFERROR("Error: Missing value for '" &amp; INDIRECT(ADDRESS(5, (7 + MATCH(TRUE, INDEX(ISBLANK(G18:J18), 0, 0), 0) - 1))) &amp; "' in cell " &amp; ADDRESS(ROW(), (7 + MATCH(TRUE, INDEX(ISBLANK(G18:J18), 0, 0), 0) - 1), 4), "Success: All values provided"), "Error: Invalid Bid/No Bid Decision"))</f>
        <v>Not Bidding</v>
      </c>
      <c r="C18" s="8">
        <v>3916205</v>
      </c>
      <c r="D18" s="9" t="s">
        <v>27</v>
      </c>
      <c r="E18" s="8" t="s">
        <v>42</v>
      </c>
      <c r="F18" s="10" t="s">
        <v>33</v>
      </c>
      <c r="G18" s="11"/>
      <c r="H18" s="11"/>
      <c r="I18" s="11"/>
      <c r="J18" s="11"/>
      <c r="K18" s="12" t="str">
        <f ca="1">IFERROR(IF(ISBLANK(INDIRECT("J18")), NA(), INDIRECT("J18")), "-")</f>
        <v>-</v>
      </c>
    </row>
    <row r="19" spans="2:11" ht="54" x14ac:dyDescent="0.2">
      <c r="B19" s="7" t="str">
        <f ca="1">IF(D19 = "No Bid", IFERROR("Error: Clear values for '" &amp; INDIRECT(ADDRESS(5, (7 + MATCH(TRUE, INDEX(NOT(ISBLANK(G19:J19)), 0, 0), 0) - 1))) &amp; "' in cell " &amp; ADDRESS(ROW(), (7 + MATCH(TRUE, INDEX(NOT(ISBLANK(G19:J19)), 0, 0), 0) - 1), 4) &amp; " or select 'Bid'", "Not Bidding"), IF(D19 = "Bid", IFERROR("Error: Missing value for '" &amp; INDIRECT(ADDRESS(5, (7 + MATCH(TRUE, INDEX(ISBLANK(G19:J19), 0, 0), 0) - 1))) &amp; "' in cell " &amp; ADDRESS(ROW(), (7 + MATCH(TRUE, INDEX(ISBLANK(G19:J19), 0, 0), 0) - 1), 4), "Success: All values provided"), "Error: Invalid Bid/No Bid Decision"))</f>
        <v>Not Bidding</v>
      </c>
      <c r="C19" s="8">
        <v>3916206</v>
      </c>
      <c r="D19" s="9" t="s">
        <v>27</v>
      </c>
      <c r="E19" s="8" t="s">
        <v>43</v>
      </c>
      <c r="F19" s="10" t="s">
        <v>35</v>
      </c>
      <c r="G19" s="11"/>
      <c r="H19" s="11"/>
      <c r="I19" s="11"/>
      <c r="J19" s="11"/>
      <c r="K19" s="12" t="str">
        <f ca="1">IFERROR(IF(ISBLANK(INDIRECT("J19")), NA(), INDIRECT("J19")), "-")</f>
        <v>-</v>
      </c>
    </row>
    <row r="20" spans="2:11" ht="54" x14ac:dyDescent="0.2">
      <c r="B20" s="7" t="str">
        <f ca="1">IF(D20 = "No Bid", IFERROR("Error: Clear values for '" &amp; INDIRECT(ADDRESS(5, (7 + MATCH(TRUE, INDEX(NOT(ISBLANK(G20:J20)), 0, 0), 0) - 1))) &amp; "' in cell " &amp; ADDRESS(ROW(), (7 + MATCH(TRUE, INDEX(NOT(ISBLANK(G20:J20)), 0, 0), 0) - 1), 4) &amp; " or select 'Bid'", "Not Bidding"), IF(D20 = "Bid", IFERROR("Error: Missing value for '" &amp; INDIRECT(ADDRESS(5, (7 + MATCH(TRUE, INDEX(ISBLANK(G20:J20), 0, 0), 0) - 1))) &amp; "' in cell " &amp; ADDRESS(ROW(), (7 + MATCH(TRUE, INDEX(ISBLANK(G20:J20), 0, 0), 0) - 1), 4), "Success: All values provided"), "Error: Invalid Bid/No Bid Decision"))</f>
        <v>Not Bidding</v>
      </c>
      <c r="C20" s="8">
        <v>3916208</v>
      </c>
      <c r="D20" s="9" t="s">
        <v>27</v>
      </c>
      <c r="E20" s="8" t="s">
        <v>44</v>
      </c>
      <c r="F20" s="10" t="s">
        <v>37</v>
      </c>
      <c r="G20" s="11"/>
      <c r="H20" s="11"/>
      <c r="I20" s="11"/>
      <c r="J20" s="11"/>
      <c r="K20" s="12" t="str">
        <f ca="1">IFERROR(IF(ISBLANK(INDIRECT("J20")), NA(), INDIRECT("J20")), "-")</f>
        <v>-</v>
      </c>
    </row>
    <row r="21" spans="2:11" ht="49.9" customHeight="1" x14ac:dyDescent="0.2">
      <c r="B21" s="19" t="s">
        <v>38</v>
      </c>
      <c r="C21" s="13"/>
      <c r="D21" s="13"/>
      <c r="E21" s="13"/>
      <c r="F21" s="13"/>
      <c r="G21" s="14">
        <f>IF(ISNUMBER(MATCH(FALSE, INDEX(NOT(NOT(ISNUMBER(G16:G20)) * NOT(ISBLANK(G16:G20))), 0), 0)), "Error", SUM(G16:G20))</f>
        <v>0</v>
      </c>
      <c r="H21" s="14">
        <f>IF(ISNUMBER(MATCH(FALSE, INDEX(NOT(NOT(ISNUMBER(H16:H20)) * NOT(ISBLANK(H16:H20))), 0), 0)), "Error", SUM(H16:H20))</f>
        <v>0</v>
      </c>
      <c r="I21" s="14">
        <f>IF(ISNUMBER(MATCH(FALSE, INDEX(NOT(NOT(ISNUMBER(I16:I20)) * NOT(ISBLANK(I16:I20))), 0), 0)), "Error", SUM(I16:I20))</f>
        <v>0</v>
      </c>
      <c r="J21" s="14">
        <f>IF(ISNUMBER(MATCH(FALSE, INDEX(NOT(NOT(ISNUMBER(J16:J20)) * NOT(ISBLANK(J16:J20))), 0), 0)), "Error", SUM(J16:J20))</f>
        <v>0</v>
      </c>
      <c r="K21" s="14">
        <f ca="1">SUM(K16:K20)</f>
        <v>0</v>
      </c>
    </row>
    <row r="23" spans="2:11" ht="49.9" customHeight="1" x14ac:dyDescent="0.2">
      <c r="B23" s="6" t="s">
        <v>45</v>
      </c>
      <c r="C23" s="1"/>
      <c r="D23" s="1"/>
      <c r="E23" s="1"/>
      <c r="F23" s="1"/>
      <c r="G23" s="1"/>
      <c r="H23" s="1"/>
      <c r="I23" s="1"/>
      <c r="J23" s="1"/>
      <c r="K23" s="1"/>
    </row>
    <row r="24" spans="2:11" ht="54" x14ac:dyDescent="0.2">
      <c r="B24" s="7" t="str">
        <f ca="1">IF(D24 = "No Bid", IFERROR("Error: Clear values for '" &amp; INDIRECT(ADDRESS(5, (7 + MATCH(TRUE, INDEX(NOT(ISBLANK(G24:J24)), 0, 0), 0) - 1))) &amp; "' in cell " &amp; ADDRESS(ROW(), (7 + MATCH(TRUE, INDEX(NOT(ISBLANK(G24:J24)), 0, 0), 0) - 1), 4) &amp; " or select 'Bid'", "Not Bidding"), IF(D24 = "Bid", IFERROR("Error: Missing value for '" &amp; INDIRECT(ADDRESS(5, (7 + MATCH(TRUE, INDEX(ISBLANK(G24:J24), 0, 0), 0) - 1))) &amp; "' in cell " &amp; ADDRESS(ROW(), (7 + MATCH(TRUE, INDEX(ISBLANK(G24:J24), 0, 0), 0) - 1), 4), "Success: All values provided"), "Error: Invalid Bid/No Bid Decision"))</f>
        <v>Not Bidding</v>
      </c>
      <c r="C24" s="8">
        <v>3916209</v>
      </c>
      <c r="D24" s="9" t="s">
        <v>27</v>
      </c>
      <c r="E24" s="8" t="s">
        <v>46</v>
      </c>
      <c r="F24" s="10" t="s">
        <v>29</v>
      </c>
      <c r="G24" s="11"/>
      <c r="H24" s="11"/>
      <c r="I24" s="11"/>
      <c r="J24" s="11"/>
      <c r="K24" s="12" t="str">
        <f ca="1">IFERROR(IF(ISBLANK(INDIRECT("J24")), NA(), INDIRECT("J24")), "-")</f>
        <v>-</v>
      </c>
    </row>
    <row r="25" spans="2:11" ht="54" x14ac:dyDescent="0.2">
      <c r="B25" s="7" t="str">
        <f ca="1">IF(D25 = "No Bid", IFERROR("Error: Clear values for '" &amp; INDIRECT(ADDRESS(5, (7 + MATCH(TRUE, INDEX(NOT(ISBLANK(G25:J25)), 0, 0), 0) - 1))) &amp; "' in cell " &amp; ADDRESS(ROW(), (7 + MATCH(TRUE, INDEX(NOT(ISBLANK(G25:J25)), 0, 0), 0) - 1), 4) &amp; " or select 'Bid'", "Not Bidding"), IF(D25 = "Bid", IFERROR("Error: Missing value for '" &amp; INDIRECT(ADDRESS(5, (7 + MATCH(TRUE, INDEX(ISBLANK(G25:J25), 0, 0), 0) - 1))) &amp; "' in cell " &amp; ADDRESS(ROW(), (7 + MATCH(TRUE, INDEX(ISBLANK(G25:J25), 0, 0), 0) - 1), 4), "Success: All values provided"), "Error: Invalid Bid/No Bid Decision"))</f>
        <v>Not Bidding</v>
      </c>
      <c r="C25" s="8">
        <v>3916212</v>
      </c>
      <c r="D25" s="9" t="s">
        <v>27</v>
      </c>
      <c r="E25" s="8" t="s">
        <v>47</v>
      </c>
      <c r="F25" s="10" t="s">
        <v>31</v>
      </c>
      <c r="G25" s="11"/>
      <c r="H25" s="11"/>
      <c r="I25" s="11"/>
      <c r="J25" s="11"/>
      <c r="K25" s="12" t="str">
        <f ca="1">IFERROR(IF(ISBLANK(INDIRECT("J25")), NA(), INDIRECT("J25")), "-")</f>
        <v>-</v>
      </c>
    </row>
    <row r="26" spans="2:11" ht="54" x14ac:dyDescent="0.2">
      <c r="B26" s="7" t="str">
        <f ca="1">IF(D26 = "No Bid", IFERROR("Error: Clear values for '" &amp; INDIRECT(ADDRESS(5, (7 + MATCH(TRUE, INDEX(NOT(ISBLANK(G26:J26)), 0, 0), 0) - 1))) &amp; "' in cell " &amp; ADDRESS(ROW(), (7 + MATCH(TRUE, INDEX(NOT(ISBLANK(G26:J26)), 0, 0), 0) - 1), 4) &amp; " or select 'Bid'", "Not Bidding"), IF(D26 = "Bid", IFERROR("Error: Missing value for '" &amp; INDIRECT(ADDRESS(5, (7 + MATCH(TRUE, INDEX(ISBLANK(G26:J26), 0, 0), 0) - 1))) &amp; "' in cell " &amp; ADDRESS(ROW(), (7 + MATCH(TRUE, INDEX(ISBLANK(G26:J26), 0, 0), 0) - 1), 4), "Success: All values provided"), "Error: Invalid Bid/No Bid Decision"))</f>
        <v>Not Bidding</v>
      </c>
      <c r="C26" s="8">
        <v>3916213</v>
      </c>
      <c r="D26" s="9" t="s">
        <v>27</v>
      </c>
      <c r="E26" s="8" t="s">
        <v>48</v>
      </c>
      <c r="F26" s="10" t="s">
        <v>33</v>
      </c>
      <c r="G26" s="11"/>
      <c r="H26" s="11"/>
      <c r="I26" s="11"/>
      <c r="J26" s="11"/>
      <c r="K26" s="12" t="str">
        <f ca="1">IFERROR(IF(ISBLANK(INDIRECT("J26")), NA(), INDIRECT("J26")), "-")</f>
        <v>-</v>
      </c>
    </row>
    <row r="27" spans="2:11" ht="54" x14ac:dyDescent="0.2">
      <c r="B27" s="7" t="str">
        <f ca="1">IF(D27 = "No Bid", IFERROR("Error: Clear values for '" &amp; INDIRECT(ADDRESS(5, (7 + MATCH(TRUE, INDEX(NOT(ISBLANK(G27:J27)), 0, 0), 0) - 1))) &amp; "' in cell " &amp; ADDRESS(ROW(), (7 + MATCH(TRUE, INDEX(NOT(ISBLANK(G27:J27)), 0, 0), 0) - 1), 4) &amp; " or select 'Bid'", "Not Bidding"), IF(D27 = "Bid", IFERROR("Error: Missing value for '" &amp; INDIRECT(ADDRESS(5, (7 + MATCH(TRUE, INDEX(ISBLANK(G27:J27), 0, 0), 0) - 1))) &amp; "' in cell " &amp; ADDRESS(ROW(), (7 + MATCH(TRUE, INDEX(ISBLANK(G27:J27), 0, 0), 0) - 1), 4), "Success: All values provided"), "Error: Invalid Bid/No Bid Decision"))</f>
        <v>Not Bidding</v>
      </c>
      <c r="C27" s="8">
        <v>3916214</v>
      </c>
      <c r="D27" s="9" t="s">
        <v>27</v>
      </c>
      <c r="E27" s="8" t="s">
        <v>49</v>
      </c>
      <c r="F27" s="10" t="s">
        <v>35</v>
      </c>
      <c r="G27" s="11"/>
      <c r="H27" s="11"/>
      <c r="I27" s="11"/>
      <c r="J27" s="11"/>
      <c r="K27" s="12" t="str">
        <f ca="1">IFERROR(IF(ISBLANK(INDIRECT("J27")), NA(), INDIRECT("J27")), "-")</f>
        <v>-</v>
      </c>
    </row>
    <row r="28" spans="2:11" ht="54" x14ac:dyDescent="0.2">
      <c r="B28" s="7" t="str">
        <f ca="1">IF(D28 = "No Bid", IFERROR("Error: Clear values for '" &amp; INDIRECT(ADDRESS(5, (7 + MATCH(TRUE, INDEX(NOT(ISBLANK(G28:J28)), 0, 0), 0) - 1))) &amp; "' in cell " &amp; ADDRESS(ROW(), (7 + MATCH(TRUE, INDEX(NOT(ISBLANK(G28:J28)), 0, 0), 0) - 1), 4) &amp; " or select 'Bid'", "Not Bidding"), IF(D28 = "Bid", IFERROR("Error: Missing value for '" &amp; INDIRECT(ADDRESS(5, (7 + MATCH(TRUE, INDEX(ISBLANK(G28:J28), 0, 0), 0) - 1))) &amp; "' in cell " &amp; ADDRESS(ROW(), (7 + MATCH(TRUE, INDEX(ISBLANK(G28:J28), 0, 0), 0) - 1), 4), "Success: All values provided"), "Error: Invalid Bid/No Bid Decision"))</f>
        <v>Not Bidding</v>
      </c>
      <c r="C28" s="8">
        <v>3916215</v>
      </c>
      <c r="D28" s="9" t="s">
        <v>27</v>
      </c>
      <c r="E28" s="8" t="s">
        <v>50</v>
      </c>
      <c r="F28" s="10" t="s">
        <v>37</v>
      </c>
      <c r="G28" s="11"/>
      <c r="H28" s="11"/>
      <c r="I28" s="11"/>
      <c r="J28" s="11"/>
      <c r="K28" s="12" t="str">
        <f ca="1">IFERROR(IF(ISBLANK(INDIRECT("J28")), NA(), INDIRECT("J28")), "-")</f>
        <v>-</v>
      </c>
    </row>
    <row r="29" spans="2:11" ht="49.9" customHeight="1" x14ac:dyDescent="0.2">
      <c r="B29" s="19" t="s">
        <v>38</v>
      </c>
      <c r="C29" s="13"/>
      <c r="D29" s="13"/>
      <c r="E29" s="13"/>
      <c r="F29" s="13"/>
      <c r="G29" s="14">
        <f>IF(ISNUMBER(MATCH(FALSE, INDEX(NOT(NOT(ISNUMBER(G24:G28)) * NOT(ISBLANK(G24:G28))), 0), 0)), "Error", SUM(G24:G28))</f>
        <v>0</v>
      </c>
      <c r="H29" s="14">
        <f>IF(ISNUMBER(MATCH(FALSE, INDEX(NOT(NOT(ISNUMBER(H24:H28)) * NOT(ISBLANK(H24:H28))), 0), 0)), "Error", SUM(H24:H28))</f>
        <v>0</v>
      </c>
      <c r="I29" s="14">
        <f>IF(ISNUMBER(MATCH(FALSE, INDEX(NOT(NOT(ISNUMBER(I24:I28)) * NOT(ISBLANK(I24:I28))), 0), 0)), "Error", SUM(I24:I28))</f>
        <v>0</v>
      </c>
      <c r="J29" s="14">
        <f>IF(ISNUMBER(MATCH(FALSE, INDEX(NOT(NOT(ISNUMBER(J24:J28)) * NOT(ISBLANK(J24:J28))), 0), 0)), "Error", SUM(J24:J28))</f>
        <v>0</v>
      </c>
      <c r="K29" s="14">
        <f ca="1">SUM(K24:K28)</f>
        <v>0</v>
      </c>
    </row>
    <row r="31" spans="2:11" ht="49.9" customHeight="1" x14ac:dyDescent="0.2">
      <c r="B31" s="19" t="s">
        <v>51</v>
      </c>
      <c r="C31" s="13"/>
      <c r="D31" s="13"/>
      <c r="E31" s="13"/>
      <c r="F31" s="13"/>
      <c r="G31" s="14">
        <f>IF(G3="", SUM(G8:G12,G16:G20,G24:G28), "Error")</f>
        <v>0</v>
      </c>
      <c r="H31" s="14">
        <f>IF(H3="", SUM(H8:H12,H16:H20,H24:H28), "Error")</f>
        <v>0</v>
      </c>
      <c r="I31" s="14">
        <f>IF(I3="", SUM(I8:I12,I16:I20,I24:I28), "Error")</f>
        <v>0</v>
      </c>
      <c r="J31" s="14">
        <f>IF(J3="", SUM(J8:J12,J16:J20,J24:J28), "Error")</f>
        <v>0</v>
      </c>
      <c r="K31" s="14">
        <f ca="1">SUM(K8:K12,K16:K20,K24:K28)</f>
        <v>0</v>
      </c>
    </row>
  </sheetData>
  <sheetProtection password="E36C" sheet="1" objects="1" scenarios="1" formatCells="0" formatColumns="0" formatRows="0" insertHyperlinks="0"/>
  <conditionalFormatting sqref="B3">
    <cfRule type="beginsWith" dxfId="14" priority="49" operator="beginsWith" text="Error">
      <formula>LEFT(B3,LEN("Error"))="Error"</formula>
    </cfRule>
    <cfRule type="beginsWith" dxfId="13" priority="50" operator="beginsWith" text="Success">
      <formula>LEFT(B3,LEN("Success"))="Success"</formula>
    </cfRule>
  </conditionalFormatting>
  <conditionalFormatting sqref="B7:B30">
    <cfRule type="beginsWith" dxfId="12" priority="1" operator="beginsWith" text="Error">
      <formula>LEFT(B7,LEN("Error"))="Error"</formula>
    </cfRule>
    <cfRule type="beginsWith" dxfId="11" priority="2" operator="beginsWith" text="Success">
      <formula>LEFT(B7,LEN("Success"))="Success"</formula>
    </cfRule>
  </conditionalFormatting>
  <conditionalFormatting sqref="B8:L12">
    <cfRule type="expression" dxfId="10" priority="124">
      <formula>MOD(ROW($E8),2)=1</formula>
    </cfRule>
  </conditionalFormatting>
  <conditionalFormatting sqref="B16:L20">
    <cfRule type="expression" dxfId="9" priority="130">
      <formula>MOD(ROW($E16),2)=1</formula>
    </cfRule>
  </conditionalFormatting>
  <conditionalFormatting sqref="B24:L28">
    <cfRule type="expression" dxfId="8" priority="136">
      <formula>MOD(ROW($E24),2)=1</formula>
    </cfRule>
  </conditionalFormatting>
  <conditionalFormatting sqref="D7:D30">
    <cfRule type="expression" dxfId="7" priority="51">
      <formula>$D7="Bid"</formula>
    </cfRule>
    <cfRule type="expression" dxfId="6" priority="52">
      <formula>$D7="No Bid"</formula>
    </cfRule>
  </conditionalFormatting>
  <conditionalFormatting sqref="G3:J3">
    <cfRule type="beginsWith" dxfId="5" priority="123" operator="beginsWith" text="Error">
      <formula>LEFT(G3,LEN("Error"))="Error"</formula>
    </cfRule>
  </conditionalFormatting>
  <conditionalFormatting sqref="G7:K30">
    <cfRule type="expression" dxfId="4" priority="53">
      <formula>$D7="No Bid"</formula>
    </cfRule>
  </conditionalFormatting>
  <conditionalFormatting sqref="G13:K13">
    <cfRule type="expression" dxfId="3" priority="125">
      <formula>NOT(ISBLANK(G13)) * NOT(ISNUMBER(G13))</formula>
    </cfRule>
  </conditionalFormatting>
  <conditionalFormatting sqref="G21:K21">
    <cfRule type="expression" dxfId="2" priority="131">
      <formula>NOT(ISBLANK(G21)) * NOT(ISNUMBER(G21))</formula>
    </cfRule>
  </conditionalFormatting>
  <conditionalFormatting sqref="G29:K29">
    <cfRule type="expression" dxfId="1" priority="137">
      <formula>NOT(ISBLANK(G29)) * NOT(ISNUMBER(G29))</formula>
    </cfRule>
  </conditionalFormatting>
  <conditionalFormatting sqref="G31:K31">
    <cfRule type="expression" dxfId="0" priority="142">
      <formula>NOT(ISBLANK(G31)) * NOT(ISNUMBER(G31))</formula>
    </cfRule>
  </conditionalFormatting>
  <dataValidations count="1">
    <dataValidation type="list" showErrorMessage="1" errorTitle="Error - Invalid Input" error="Please select an item from the drop-down list." sqref="D8:D12 D24:D28 D16:D20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Dillard, Brittany N (OMB)</cp:lastModifiedBy>
  <dcterms:created xsi:type="dcterms:W3CDTF">2026-08-17T15:49:02Z</dcterms:created>
  <dcterms:modified xsi:type="dcterms:W3CDTF">2026-08-19T14:30:25Z</dcterms:modified>
  <cp:category/>
</cp:coreProperties>
</file>