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CONTRACTS\090 Business Cards\27090\RFP Work\Bonfire Files\"/>
    </mc:Choice>
  </mc:AlternateContent>
  <xr:revisionPtr revIDLastSave="0" documentId="13_ncr:1_{EA7B02B2-48B0-471E-9A25-0F819DC76AD3}" xr6:coauthVersionLast="47" xr6:coauthVersionMax="47" xr10:uidLastSave="{00000000-0000-0000-0000-000000000000}"/>
  <workbookProtection lockStructure="1"/>
  <bookViews>
    <workbookView xWindow="57480" yWindow="-75" windowWidth="29040" windowHeight="15720" activeTab="1" xr2:uid="{00000000-000D-0000-FFFF-FFFF00000000}"/>
  </bookViews>
  <sheets>
    <sheet name="Instructions" sheetId="1" r:id="rId1"/>
    <sheet name="Response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H3" i="2"/>
  <c r="J56" i="2"/>
  <c r="J52" i="2"/>
  <c r="B46" i="2"/>
  <c r="B56" i="2"/>
  <c r="B52" i="2"/>
  <c r="B39" i="2"/>
  <c r="J32" i="2"/>
  <c r="J28" i="2"/>
  <c r="B22" i="2"/>
  <c r="B18" i="2"/>
  <c r="B14" i="2"/>
  <c r="B10" i="2"/>
  <c r="B13" i="2"/>
  <c r="J20" i="2"/>
  <c r="J12" i="2"/>
  <c r="J23" i="2"/>
  <c r="J15" i="2"/>
  <c r="J59" i="2"/>
  <c r="J55" i="2"/>
  <c r="J51" i="2"/>
  <c r="J42" i="2"/>
  <c r="J38" i="2"/>
  <c r="B32" i="2"/>
  <c r="B28" i="2"/>
  <c r="J21" i="2"/>
  <c r="J17" i="2"/>
  <c r="J13" i="2"/>
  <c r="J9" i="2"/>
  <c r="B55" i="2"/>
  <c r="B51" i="2"/>
  <c r="B42" i="2"/>
  <c r="B38" i="2"/>
  <c r="J31" i="2"/>
  <c r="B21" i="2"/>
  <c r="B17" i="2"/>
  <c r="B9" i="2"/>
  <c r="J24" i="2"/>
  <c r="J16" i="2"/>
  <c r="J8" i="2"/>
  <c r="J19" i="2"/>
  <c r="J11" i="2"/>
  <c r="J39" i="2"/>
  <c r="B33" i="2"/>
  <c r="J22" i="2"/>
  <c r="J14" i="2"/>
  <c r="B59" i="2"/>
  <c r="J58" i="2"/>
  <c r="J54" i="2"/>
  <c r="J50" i="2"/>
  <c r="J41" i="2"/>
  <c r="J37" i="2"/>
  <c r="B31" i="2"/>
  <c r="B58" i="2"/>
  <c r="B54" i="2"/>
  <c r="B50" i="2"/>
  <c r="B41" i="2"/>
  <c r="B37" i="2"/>
  <c r="J30" i="2"/>
  <c r="B24" i="2"/>
  <c r="B20" i="2"/>
  <c r="B16" i="2"/>
  <c r="B12" i="2"/>
  <c r="B8" i="2"/>
  <c r="B29" i="2"/>
  <c r="J18" i="2"/>
  <c r="J10" i="2"/>
  <c r="J57" i="2"/>
  <c r="J53" i="2"/>
  <c r="J40" i="2"/>
  <c r="B30" i="2"/>
  <c r="B57" i="2"/>
  <c r="B53" i="2"/>
  <c r="J46" i="2"/>
  <c r="B40" i="2"/>
  <c r="J33" i="2"/>
  <c r="J29" i="2"/>
  <c r="B23" i="2"/>
  <c r="B19" i="2"/>
  <c r="B15" i="2"/>
  <c r="B11" i="2"/>
  <c r="J47" i="2" l="1"/>
  <c r="B3" i="2"/>
  <c r="J43" i="2"/>
  <c r="J60" i="2"/>
  <c r="J62" i="2"/>
  <c r="J25" i="2"/>
  <c r="J34" i="2"/>
</calcChain>
</file>

<file path=xl/sharedStrings.xml><?xml version="1.0" encoding="utf-8"?>
<sst xmlns="http://schemas.openxmlformats.org/spreadsheetml/2006/main" count="156" uniqueCount="108">
  <si>
    <t>a3b3f5af3406f7d1e41206eed2106bcce31c0bbda7ba731a423f919ac917db82214fa8f4360e6301d3d940db8b4643bfe76a637945588d532951948021f48a90GDTZqRJoHgVHXTe5OtU6x7Idx//2FhcEOXldkNo0HaLCSgSLLvO87w+z/x/UiuuI</t>
  </si>
  <si>
    <t>Appendix B3 - Envelopes (BT-29PX)</t>
  </si>
  <si>
    <t>Instructions</t>
  </si>
  <si>
    <t>- When pasting content, please use Paste Special as Text without any formatting.
- You can only submit text based responses, please do not use special characters like emojis.
- Please do not change the structure of any of the worksheets. Changing the structure will invalidate your submission.
- Any additional information outside of the given structure of the worksheets will not be visible to the purchaser.
- Please do not save this file in a different format. Saving this file in a different format will invalidate your submission.
- Please follow the instructions provided along with this file to submit it back to Euna Procurement.
- By default, every item has `No Bid` selected for the `Bid/No Bid Decision` column.
- If you decide to bid on an item, then you must select `Bid` in the `Bid/No Bid Decision` column and all of the other editable cells for the item must contain a valid value.
- If you decide not to bid on an item, then you must select `No Bid` in the `Bid/No Bid Decision` column and all of the other editable cells for the item must be blank.
- Please do not use Excel formulas in your responses.
- If you have any questions regarding the content of this file, please contact the appropriate purchaser.
- If you have any technical problems, please contact Euna Procurement at support.procurement@eunasolutions.com.</t>
  </si>
  <si>
    <t>Responses</t>
  </si>
  <si>
    <t>Text</t>
  </si>
  <si>
    <t>Numeric</t>
  </si>
  <si>
    <t>Status</t>
  </si>
  <si>
    <t>Bid/No Bid Decision</t>
  </si>
  <si>
    <t>#</t>
  </si>
  <si>
    <t>Description</t>
  </si>
  <si>
    <t>UOM</t>
  </si>
  <si>
    <t>UOM Quantity</t>
  </si>
  <si>
    <t>Unit Price</t>
  </si>
  <si>
    <t>Total Cost</t>
  </si>
  <si>
    <t>Helper:ResponseStatus</t>
  </si>
  <si>
    <t>BidTableItem:BidTableItemID</t>
  </si>
  <si>
    <t>BidTableItemResponse:IsBidding</t>
  </si>
  <si>
    <t>Helper:BidTableBasketOrderWithItemOrder</t>
  </si>
  <si>
    <t>BidTableItem:ItemName</t>
  </si>
  <si>
    <t>BidTableItemResponse:354074</t>
  </si>
  <si>
    <t>BidTableItemResponse:354075</t>
  </si>
  <si>
    <t>BidTableItemResponse:350067</t>
  </si>
  <si>
    <t>BidTableFormula:175046</t>
  </si>
  <si>
    <t>SECTION A - VIRGIN WHITE ENVELOPES</t>
  </si>
  <si>
    <t>No Bid</t>
  </si>
  <si>
    <t>#1-1</t>
  </si>
  <si>
    <t xml:space="preserve">
No. 6¾ Commercial, 3⅝" × 6½", #24 White Wove, diagonal seams, commercial flap, gummed
</t>
  </si>
  <si>
    <t>#1-2</t>
  </si>
  <si>
    <t xml:space="preserve">
No. 9 Commercial, 3⅞" × 8⅞", #24 White Wove, commercial flap, gummed
</t>
  </si>
  <si>
    <t>#1-3</t>
  </si>
  <si>
    <t xml:space="preserve">
No. 9 Security Tint
</t>
  </si>
  <si>
    <t>#1-4</t>
  </si>
  <si>
    <t xml:space="preserve">
No. 9 Colored (Pink, Blue, Gray, Yellow)
</t>
  </si>
  <si>
    <t>#1-5</t>
  </si>
  <si>
    <t xml:space="preserve">
No. 10 Commercial
</t>
  </si>
  <si>
    <t>#1-6</t>
  </si>
  <si>
    <t xml:space="preserve">
No. 10 Commercial Security Tint
</t>
  </si>
  <si>
    <t>#1-7</t>
  </si>
  <si>
    <t xml:space="preserve">
No. 10 Commercial Window
</t>
  </si>
  <si>
    <t>#1-8</t>
  </si>
  <si>
    <t xml:space="preserve">
No. 10 Commercial Security Tint Window
</t>
  </si>
  <si>
    <t>#1-9</t>
  </si>
  <si>
    <t xml:space="preserve">
No. 10 Commercial Peel &amp; Seal
</t>
  </si>
  <si>
    <t>#1-10</t>
  </si>
  <si>
    <t xml:space="preserve">
No. 10 Commercial Window Peel &amp; Seal
</t>
  </si>
  <si>
    <t>#1-11</t>
  </si>
  <si>
    <t xml:space="preserve">
No. 10 Printmaster
</t>
  </si>
  <si>
    <t>#1-12</t>
  </si>
  <si>
    <t xml:space="preserve">
No. 10 Printmaster Window Envelope
</t>
  </si>
  <si>
    <t>#1-13</t>
  </si>
  <si>
    <t xml:space="preserve">
No. 9 Printmaster Window
</t>
  </si>
  <si>
    <t>#1-14</t>
  </si>
  <si>
    <t xml:space="preserve">
6½ × 9½ Open End
</t>
  </si>
  <si>
    <t>#1-15</t>
  </si>
  <si>
    <t xml:space="preserve">
9 × 12 Open End
</t>
  </si>
  <si>
    <t>#1-16</t>
  </si>
  <si>
    <t xml:space="preserve">
10 × 13 Open End
</t>
  </si>
  <si>
    <t>#1-17</t>
  </si>
  <si>
    <t xml:space="preserve">
No. 10 Double Window
</t>
  </si>
  <si>
    <t>Basket Total</t>
  </si>
  <si>
    <t>SECTION B - RECYCLED WHITE ENVELOPES</t>
  </si>
  <si>
    <t>#2-1</t>
  </si>
  <si>
    <t>#2-2</t>
  </si>
  <si>
    <t xml:space="preserve">
No. 10 Security Tint Window
</t>
  </si>
  <si>
    <t>#2-3</t>
  </si>
  <si>
    <t xml:space="preserve">
No. 9 Colored
</t>
  </si>
  <si>
    <t>#2-4</t>
  </si>
  <si>
    <t xml:space="preserve">
No. 10 Diamond Wove
</t>
  </si>
  <si>
    <t>#2-5</t>
  </si>
  <si>
    <t>#2-6</t>
  </si>
  <si>
    <t xml:space="preserve">
10 x 13 Tyvek
</t>
  </si>
  <si>
    <t>SECTION C - KRAFT BROWN ENVELOPES</t>
  </si>
  <si>
    <t>#3-1</t>
  </si>
  <si>
    <t>#3-2</t>
  </si>
  <si>
    <t>#3-3</t>
  </si>
  <si>
    <t xml:space="preserve">
10 × 13 Clasp
</t>
  </si>
  <si>
    <t>#3-4</t>
  </si>
  <si>
    <t xml:space="preserve">
12 × 15½ Open End
</t>
  </si>
  <si>
    <t>#3-5</t>
  </si>
  <si>
    <t xml:space="preserve">
12 × 15½ Clasp
</t>
  </si>
  <si>
    <t>#3-6</t>
  </si>
  <si>
    <t xml:space="preserve">
No. 7 Coin Envelope
</t>
  </si>
  <si>
    <t>SECTION D - INTEROFFICE ENVELOPES</t>
  </si>
  <si>
    <t>#4-1</t>
  </si>
  <si>
    <t xml:space="preserve">
10 × 13 String &amp; Button, Printed Both Sides
</t>
  </si>
  <si>
    <t>SECTION E - PRINTING REQUIREMENTS</t>
  </si>
  <si>
    <t>#5-1</t>
  </si>
  <si>
    <t xml:space="preserve">
One-color printing (per 1,000)
</t>
  </si>
  <si>
    <t>#5-2</t>
  </si>
  <si>
    <t xml:space="preserve">
Two-color printing (per 1,000)
</t>
  </si>
  <si>
    <t>#5-3</t>
  </si>
  <si>
    <t xml:space="preserve">
Three-color printing (per 1,000)
</t>
  </si>
  <si>
    <t>#5-4</t>
  </si>
  <si>
    <t xml:space="preserve">
Full-color printing (per 1,000)
</t>
  </si>
  <si>
    <t>#5-5</t>
  </si>
  <si>
    <t xml:space="preserve">
Additional PMS Color (each additional color per 1,000)
</t>
  </si>
  <si>
    <t>#5-6</t>
  </si>
  <si>
    <t xml:space="preserve">
Additional logo (each)
</t>
  </si>
  <si>
    <t>#5-7</t>
  </si>
  <si>
    <t xml:space="preserve">
Additional State Seal Application (per 1,000)
</t>
  </si>
  <si>
    <t>#5-8</t>
  </si>
  <si>
    <t xml:space="preserve">
Variable printing (per 1,000)
</t>
  </si>
  <si>
    <t>#5-9</t>
  </si>
  <si>
    <t xml:space="preserve">
Typesetting / Layout (per hour)
</t>
  </si>
  <si>
    <t>#5-10</t>
  </si>
  <si>
    <t xml:space="preserve">
Rush Production (per order)
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</si>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</sst>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 ]#,##0.00_-"/>
  </numFmts>
  <fonts count="10" x14ac:knownFonts="1">
    <font>
      <sz val="12"/>
      <color rgb="FF000000"/>
      <name val="Arial"/>
    </font>
    <font>
      <b/>
      <sz val="22"/>
      <color rgb="FF404040"/>
      <name val="Arial"/>
    </font>
    <font>
      <b/>
      <sz val="12"/>
      <color rgb="FF000000"/>
      <name val="Arial"/>
    </font>
    <font>
      <b/>
      <sz val="12"/>
      <color rgb="FFFFFFFF"/>
      <name val="Arial"/>
    </font>
    <font>
      <b/>
      <sz val="18"/>
      <color rgb="FF40404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  <family val="2"/>
    </font>
    <font>
      <b/>
      <sz val="12"/>
      <color rgb="FF070707"/>
      <name val="Arial"/>
      <family val="2"/>
    </font>
    <font>
      <b/>
      <sz val="12"/>
      <color rgb="FF00586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5FADCF"/>
        <bgColor rgb="FF000000"/>
      </patternFill>
    </fill>
    <fill>
      <patternFill patternType="solid">
        <fgColor rgb="FF548BA1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548BA1"/>
      </left>
      <right style="thin">
        <color rgb="FF548BA1"/>
      </right>
      <top style="thin">
        <color rgb="FF548BA1"/>
      </top>
      <bottom style="thin">
        <color rgb="FF548BA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2" borderId="0" xfId="0" applyFill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164" fontId="0" fillId="3" borderId="2" xfId="0" applyNumberForma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64" fontId="2" fillId="6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Protection="1">
      <protection locked="0"/>
    </xf>
    <xf numFmtId="0" fontId="0" fillId="3" borderId="0" xfId="0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9"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ill>
        <patternFill patternType="solid">
          <fgColor rgb="FF888888"/>
          <bgColor rgb="FF888888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color rgb="FF945A1E"/>
      </font>
      <fill>
        <patternFill patternType="solid">
          <fgColor rgb="FFFDEAA5"/>
          <bgColor rgb="FFFDEAA5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  <dxf>
      <font>
        <b/>
        <color rgb="FF003300"/>
      </font>
      <fill>
        <patternFill patternType="solid">
          <fgColor rgb="FFC5EFCE"/>
          <bgColor rgb="FFC5EFCE"/>
        </patternFill>
      </fill>
    </dxf>
    <dxf>
      <font>
        <b/>
        <color rgb="FF9C0006"/>
      </font>
      <fill>
        <patternFill patternType="solid">
          <fgColor rgb="FFF7C6CE"/>
          <bgColor rgb="FFF7C6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847725"/>
    <xdr:pic>
      <xdr:nvPicPr>
        <xdr:cNvPr id="2" name="Delaware Office of Management and Budget - Government Support Services_Logo" descr="Delaware Office of Management and Budget - Government Support Servic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Z702"/>
  <sheetViews>
    <sheetView showRowColHeaders="0" workbookViewId="0">
      <selection activeCell="B12" sqref="B12:E12"/>
    </sheetView>
  </sheetViews>
  <sheetFormatPr defaultRowHeight="15" x14ac:dyDescent="0.2"/>
  <cols>
    <col min="2" max="5" width="25" customWidth="1"/>
    <col min="702" max="702" width="9.109375" hidden="1"/>
  </cols>
  <sheetData>
    <row r="2" spans="2:5" ht="80.099999999999994" customHeight="1" x14ac:dyDescent="0.2"/>
    <row r="8" spans="2:5" ht="32.1" customHeight="1" x14ac:dyDescent="0.2">
      <c r="B8" s="16" t="s">
        <v>1</v>
      </c>
      <c r="C8" s="17"/>
      <c r="D8" s="17"/>
      <c r="E8" s="17"/>
    </row>
    <row r="10" spans="2:5" ht="27.75" x14ac:dyDescent="0.2">
      <c r="B10" s="2" t="s">
        <v>2</v>
      </c>
    </row>
    <row r="12" spans="2:5" ht="399.95" customHeight="1" x14ac:dyDescent="0.2">
      <c r="B12" s="18" t="s">
        <v>3</v>
      </c>
      <c r="C12" s="18"/>
      <c r="D12" s="18"/>
      <c r="E12" s="18"/>
    </row>
    <row r="702" spans="702:702" x14ac:dyDescent="0.2">
      <c r="ZZ702" s="1" t="s">
        <v>0</v>
      </c>
    </row>
  </sheetData>
  <sheetProtection password="E36C" sheet="1" objects="1" scenarios="1" insertHyperlinks="0"/>
  <mergeCells count="2">
    <mergeCell ref="B8:E8"/>
    <mergeCell ref="B12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62"/>
  <sheetViews>
    <sheetView tabSelected="1" workbookViewId="0">
      <pane xSplit="6" ySplit="5" topLeftCell="G6" activePane="bottomRight" state="frozen"/>
      <selection pane="topRight"/>
      <selection pane="bottomLeft"/>
      <selection pane="bottomRight" activeCell="G4" sqref="G4:I4"/>
    </sheetView>
  </sheetViews>
  <sheetFormatPr defaultRowHeight="15" x14ac:dyDescent="0.2"/>
  <cols>
    <col min="2" max="2" width="30" customWidth="1"/>
    <col min="3" max="3" width="5" hidden="1" customWidth="1"/>
    <col min="4" max="5" width="10" customWidth="1"/>
    <col min="6" max="6" width="50" customWidth="1"/>
    <col min="7" max="10" width="15" customWidth="1"/>
  </cols>
  <sheetData>
    <row r="2" spans="2:10" ht="27.75" x14ac:dyDescent="0.2">
      <c r="B2" s="2" t="s">
        <v>4</v>
      </c>
    </row>
    <row r="3" spans="2:10" ht="32.1" customHeight="1" x14ac:dyDescent="0.2">
      <c r="B3" s="3" t="str">
        <f ca="1">IF((COUNTIF(B7:B61, "Error*") + COUNTIF(G3:I3, "Error*")) &gt; 0, "Error: Check cell(s)" &amp;IF(COUNTIF(B7:B61, "Error*") &gt; 0, (" " &amp; ADDRESS(7 + MATCH("Error*", B7:B61, 0) - 1, COLUMN(), 4)), "") &amp; IF(COUNTIF(G3:I3, "Error*") &gt; 0, (" " &amp; ADDRESS(ROW(), 7 + MATCH("Error*", G3:I3, 0) - 1, 4)), ""), "Success: All data is valid!")</f>
        <v>Success: All data is valid!</v>
      </c>
      <c r="C3" s="5"/>
      <c r="D3" s="5"/>
      <c r="E3" s="5"/>
      <c r="F3" s="5"/>
      <c r="G3" s="5"/>
      <c r="H3" s="5" t="str">
        <f>IFERROR("Error: Cell " &amp; ADDRESS((7 + MATCH(FALSE, INDEX(NOT(NOT(ISNUMBER(H7:H61)) * NOT(ISBLANK(H7:H61))), 0), 0) - 1), COLUMN(), 4) &amp; " must be Numeric", "")</f>
        <v/>
      </c>
      <c r="I3" s="5" t="str">
        <f>IFERROR("Error: Cell " &amp; ADDRESS((7 + MATCH(FALSE, INDEX(NOT(NOT(ISNUMBER(I7:I61)) * NOT(ISBLANK(I7:I61))), 0), 0) - 1), COLUMN(), 4) &amp; " must be Numeric", "")</f>
        <v/>
      </c>
      <c r="J3" s="5"/>
    </row>
    <row r="4" spans="2:10" ht="24.95" customHeight="1" x14ac:dyDescent="0.2">
      <c r="B4" s="1"/>
      <c r="C4" s="1"/>
      <c r="D4" s="1"/>
      <c r="E4" s="1"/>
      <c r="F4" s="1"/>
      <c r="G4" s="21" t="s">
        <v>5</v>
      </c>
      <c r="H4" s="21" t="s">
        <v>6</v>
      </c>
      <c r="I4" s="21" t="s">
        <v>6</v>
      </c>
      <c r="J4" s="1"/>
    </row>
    <row r="5" spans="2:10" ht="39.950000000000003" customHeight="1" x14ac:dyDescent="0.2">
      <c r="B5" s="19" t="s">
        <v>7</v>
      </c>
      <c r="C5" s="4"/>
      <c r="D5" s="20" t="s">
        <v>8</v>
      </c>
      <c r="E5" s="19" t="s">
        <v>9</v>
      </c>
      <c r="F5" s="19" t="s">
        <v>10</v>
      </c>
      <c r="G5" s="20" t="s">
        <v>11</v>
      </c>
      <c r="H5" s="20" t="s">
        <v>12</v>
      </c>
      <c r="I5" s="20" t="s">
        <v>13</v>
      </c>
      <c r="J5" s="19" t="s">
        <v>14</v>
      </c>
    </row>
    <row r="6" spans="2:10" hidden="1" x14ac:dyDescent="0.2"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23</v>
      </c>
    </row>
    <row r="7" spans="2:10" ht="50.1" customHeight="1" x14ac:dyDescent="0.2">
      <c r="B7" s="6" t="s">
        <v>24</v>
      </c>
      <c r="C7" s="1"/>
      <c r="D7" s="1"/>
      <c r="E7" s="1"/>
      <c r="F7" s="1"/>
      <c r="G7" s="1"/>
      <c r="H7" s="1"/>
      <c r="I7" s="1"/>
      <c r="J7" s="1"/>
    </row>
    <row r="8" spans="2:10" ht="90" x14ac:dyDescent="0.2">
      <c r="B8" s="8" t="str">
        <f t="shared" ref="B8:B24" ca="1" si="0">IF(D8 = "No Bid", IFERROR("Error: Clear values for '" &amp; INDIRECT(ADDRESS(5, (7 + MATCH(TRUE, INDEX(NOT(ISBLANK(G8:I8)), 0, 0), 0) - 1))) &amp; "' in cell " &amp; ADDRESS(ROW(), (7 + MATCH(TRUE, INDEX(NOT(ISBLANK(G8:I8)), 0, 0), 0) - 1), 4) &amp; " or select 'Bid'", "Not Bidding"), IF(D8 = "Bid", IFERROR("Error: Missing value for '" &amp; INDIRECT(ADDRESS(5, (7 + MATCH(TRUE, INDEX(ISBLANK(G8:I8), 0, 0), 0) - 1))) &amp; "' in cell " &amp; ADDRESS(ROW(), (7 + MATCH(TRUE, INDEX(ISBLANK(G8:I8), 0, 0), 0) - 1), 4), "Success: All values provided"), "Error: Invalid Bid/No Bid Decision"))</f>
        <v>Not Bidding</v>
      </c>
      <c r="C8" s="9">
        <v>4004387</v>
      </c>
      <c r="D8" s="10" t="s">
        <v>25</v>
      </c>
      <c r="E8" s="9" t="s">
        <v>26</v>
      </c>
      <c r="F8" s="11" t="s">
        <v>27</v>
      </c>
      <c r="G8" s="7"/>
      <c r="H8" s="7"/>
      <c r="I8" s="12"/>
      <c r="J8" s="13" t="str">
        <f ca="1">IFERROR(IF(ISBLANK(INDIRECT("I8")), NA(), INDIRECT("I8")), "-")</f>
        <v>-</v>
      </c>
    </row>
    <row r="9" spans="2:10" ht="72" x14ac:dyDescent="0.2">
      <c r="B9" s="8" t="str">
        <f t="shared" ca="1" si="0"/>
        <v>Not Bidding</v>
      </c>
      <c r="C9" s="9">
        <v>4004388</v>
      </c>
      <c r="D9" s="10" t="s">
        <v>25</v>
      </c>
      <c r="E9" s="9" t="s">
        <v>28</v>
      </c>
      <c r="F9" s="11" t="s">
        <v>29</v>
      </c>
      <c r="G9" s="7"/>
      <c r="H9" s="7"/>
      <c r="I9" s="12"/>
      <c r="J9" s="13" t="str">
        <f ca="1">IFERROR(IF(ISBLANK(INDIRECT("I9")), NA(), INDIRECT("I9")), "-")</f>
        <v>-</v>
      </c>
    </row>
    <row r="10" spans="2:10" ht="54" x14ac:dyDescent="0.2">
      <c r="B10" s="8" t="str">
        <f t="shared" ca="1" si="0"/>
        <v>Not Bidding</v>
      </c>
      <c r="C10" s="9">
        <v>4004389</v>
      </c>
      <c r="D10" s="10" t="s">
        <v>25</v>
      </c>
      <c r="E10" s="9" t="s">
        <v>30</v>
      </c>
      <c r="F10" s="11" t="s">
        <v>31</v>
      </c>
      <c r="G10" s="7"/>
      <c r="H10" s="7"/>
      <c r="I10" s="12"/>
      <c r="J10" s="13" t="str">
        <f ca="1">IFERROR(IF(ISBLANK(INDIRECT("I10")), NA(), INDIRECT("I10")), "-")</f>
        <v>-</v>
      </c>
    </row>
    <row r="11" spans="2:10" ht="54" x14ac:dyDescent="0.2">
      <c r="B11" s="8" t="str">
        <f t="shared" ca="1" si="0"/>
        <v>Not Bidding</v>
      </c>
      <c r="C11" s="9">
        <v>4004390</v>
      </c>
      <c r="D11" s="10" t="s">
        <v>25</v>
      </c>
      <c r="E11" s="9" t="s">
        <v>32</v>
      </c>
      <c r="F11" s="11" t="s">
        <v>33</v>
      </c>
      <c r="G11" s="7"/>
      <c r="H11" s="7"/>
      <c r="I11" s="12"/>
      <c r="J11" s="13" t="str">
        <f ca="1">IFERROR(IF(ISBLANK(INDIRECT("I11")), NA(), INDIRECT("I11")), "-")</f>
        <v>-</v>
      </c>
    </row>
    <row r="12" spans="2:10" ht="54" x14ac:dyDescent="0.2">
      <c r="B12" s="8" t="str">
        <f t="shared" ca="1" si="0"/>
        <v>Not Bidding</v>
      </c>
      <c r="C12" s="9">
        <v>4004391</v>
      </c>
      <c r="D12" s="10" t="s">
        <v>25</v>
      </c>
      <c r="E12" s="9" t="s">
        <v>34</v>
      </c>
      <c r="F12" s="11" t="s">
        <v>35</v>
      </c>
      <c r="G12" s="7"/>
      <c r="H12" s="7"/>
      <c r="I12" s="12"/>
      <c r="J12" s="13" t="str">
        <f ca="1">IFERROR(IF(ISBLANK(INDIRECT("I12")), NA(), INDIRECT("I12")), "-")</f>
        <v>-</v>
      </c>
    </row>
    <row r="13" spans="2:10" ht="54" x14ac:dyDescent="0.2">
      <c r="B13" s="8" t="str">
        <f t="shared" ca="1" si="0"/>
        <v>Not Bidding</v>
      </c>
      <c r="C13" s="9">
        <v>4004392</v>
      </c>
      <c r="D13" s="10" t="s">
        <v>25</v>
      </c>
      <c r="E13" s="9" t="s">
        <v>36</v>
      </c>
      <c r="F13" s="11" t="s">
        <v>37</v>
      </c>
      <c r="G13" s="7"/>
      <c r="H13" s="7"/>
      <c r="I13" s="12"/>
      <c r="J13" s="13" t="str">
        <f ca="1">IFERROR(IF(ISBLANK(INDIRECT("I13")), NA(), INDIRECT("I13")), "-")</f>
        <v>-</v>
      </c>
    </row>
    <row r="14" spans="2:10" ht="54" x14ac:dyDescent="0.2">
      <c r="B14" s="8" t="str">
        <f t="shared" ca="1" si="0"/>
        <v>Not Bidding</v>
      </c>
      <c r="C14" s="9">
        <v>4004393</v>
      </c>
      <c r="D14" s="10" t="s">
        <v>25</v>
      </c>
      <c r="E14" s="9" t="s">
        <v>38</v>
      </c>
      <c r="F14" s="11" t="s">
        <v>39</v>
      </c>
      <c r="G14" s="7"/>
      <c r="H14" s="7"/>
      <c r="I14" s="12"/>
      <c r="J14" s="13" t="str">
        <f ca="1">IFERROR(IF(ISBLANK(INDIRECT("I14")), NA(), INDIRECT("I14")), "-")</f>
        <v>-</v>
      </c>
    </row>
    <row r="15" spans="2:10" ht="54" x14ac:dyDescent="0.2">
      <c r="B15" s="8" t="str">
        <f t="shared" ca="1" si="0"/>
        <v>Not Bidding</v>
      </c>
      <c r="C15" s="9">
        <v>4004394</v>
      </c>
      <c r="D15" s="10" t="s">
        <v>25</v>
      </c>
      <c r="E15" s="9" t="s">
        <v>40</v>
      </c>
      <c r="F15" s="11" t="s">
        <v>41</v>
      </c>
      <c r="G15" s="7"/>
      <c r="H15" s="7"/>
      <c r="I15" s="12"/>
      <c r="J15" s="13" t="str">
        <f ca="1">IFERROR(IF(ISBLANK(INDIRECT("I15")), NA(), INDIRECT("I15")), "-")</f>
        <v>-</v>
      </c>
    </row>
    <row r="16" spans="2:10" ht="54" x14ac:dyDescent="0.2">
      <c r="B16" s="8" t="str">
        <f t="shared" ca="1" si="0"/>
        <v>Not Bidding</v>
      </c>
      <c r="C16" s="9">
        <v>4004395</v>
      </c>
      <c r="D16" s="10" t="s">
        <v>25</v>
      </c>
      <c r="E16" s="9" t="s">
        <v>42</v>
      </c>
      <c r="F16" s="11" t="s">
        <v>43</v>
      </c>
      <c r="G16" s="7"/>
      <c r="H16" s="7"/>
      <c r="I16" s="12"/>
      <c r="J16" s="13" t="str">
        <f ca="1">IFERROR(IF(ISBLANK(INDIRECT("I16")), NA(), INDIRECT("I16")), "-")</f>
        <v>-</v>
      </c>
    </row>
    <row r="17" spans="2:10" ht="54" x14ac:dyDescent="0.2">
      <c r="B17" s="8" t="str">
        <f t="shared" ca="1" si="0"/>
        <v>Not Bidding</v>
      </c>
      <c r="C17" s="9">
        <v>4004396</v>
      </c>
      <c r="D17" s="10" t="s">
        <v>25</v>
      </c>
      <c r="E17" s="9" t="s">
        <v>44</v>
      </c>
      <c r="F17" s="11" t="s">
        <v>45</v>
      </c>
      <c r="G17" s="7"/>
      <c r="H17" s="7"/>
      <c r="I17" s="12"/>
      <c r="J17" s="13" t="str">
        <f ca="1">IFERROR(IF(ISBLANK(INDIRECT("I17")), NA(), INDIRECT("I17")), "-")</f>
        <v>-</v>
      </c>
    </row>
    <row r="18" spans="2:10" ht="54" x14ac:dyDescent="0.2">
      <c r="B18" s="8" t="str">
        <f t="shared" ca="1" si="0"/>
        <v>Not Bidding</v>
      </c>
      <c r="C18" s="9">
        <v>4004397</v>
      </c>
      <c r="D18" s="10" t="s">
        <v>25</v>
      </c>
      <c r="E18" s="9" t="s">
        <v>46</v>
      </c>
      <c r="F18" s="11" t="s">
        <v>47</v>
      </c>
      <c r="G18" s="7"/>
      <c r="H18" s="7"/>
      <c r="I18" s="12"/>
      <c r="J18" s="13" t="str">
        <f ca="1">IFERROR(IF(ISBLANK(INDIRECT("I18")), NA(), INDIRECT("I18")), "-")</f>
        <v>-</v>
      </c>
    </row>
    <row r="19" spans="2:10" ht="54" x14ac:dyDescent="0.2">
      <c r="B19" s="8" t="str">
        <f t="shared" ca="1" si="0"/>
        <v>Not Bidding</v>
      </c>
      <c r="C19" s="9">
        <v>4004398</v>
      </c>
      <c r="D19" s="10" t="s">
        <v>25</v>
      </c>
      <c r="E19" s="9" t="s">
        <v>48</v>
      </c>
      <c r="F19" s="11" t="s">
        <v>49</v>
      </c>
      <c r="G19" s="7"/>
      <c r="H19" s="7"/>
      <c r="I19" s="12"/>
      <c r="J19" s="13" t="str">
        <f ca="1">IFERROR(IF(ISBLANK(INDIRECT("I19")), NA(), INDIRECT("I19")), "-")</f>
        <v>-</v>
      </c>
    </row>
    <row r="20" spans="2:10" ht="54" x14ac:dyDescent="0.2">
      <c r="B20" s="8" t="str">
        <f t="shared" ca="1" si="0"/>
        <v>Not Bidding</v>
      </c>
      <c r="C20" s="9">
        <v>4004399</v>
      </c>
      <c r="D20" s="10" t="s">
        <v>25</v>
      </c>
      <c r="E20" s="9" t="s">
        <v>50</v>
      </c>
      <c r="F20" s="11" t="s">
        <v>51</v>
      </c>
      <c r="G20" s="7"/>
      <c r="H20" s="7"/>
      <c r="I20" s="12"/>
      <c r="J20" s="13" t="str">
        <f ca="1">IFERROR(IF(ISBLANK(INDIRECT("I20")), NA(), INDIRECT("I20")), "-")</f>
        <v>-</v>
      </c>
    </row>
    <row r="21" spans="2:10" ht="54" x14ac:dyDescent="0.2">
      <c r="B21" s="8" t="str">
        <f t="shared" ca="1" si="0"/>
        <v>Not Bidding</v>
      </c>
      <c r="C21" s="9">
        <v>4004400</v>
      </c>
      <c r="D21" s="10" t="s">
        <v>25</v>
      </c>
      <c r="E21" s="9" t="s">
        <v>52</v>
      </c>
      <c r="F21" s="11" t="s">
        <v>53</v>
      </c>
      <c r="G21" s="7"/>
      <c r="H21" s="7"/>
      <c r="I21" s="12"/>
      <c r="J21" s="13" t="str">
        <f ca="1">IFERROR(IF(ISBLANK(INDIRECT("I21")), NA(), INDIRECT("I21")), "-")</f>
        <v>-</v>
      </c>
    </row>
    <row r="22" spans="2:10" ht="54" x14ac:dyDescent="0.2">
      <c r="B22" s="8" t="str">
        <f t="shared" ca="1" si="0"/>
        <v>Not Bidding</v>
      </c>
      <c r="C22" s="9">
        <v>4004401</v>
      </c>
      <c r="D22" s="10" t="s">
        <v>25</v>
      </c>
      <c r="E22" s="9" t="s">
        <v>54</v>
      </c>
      <c r="F22" s="11" t="s">
        <v>55</v>
      </c>
      <c r="G22" s="7"/>
      <c r="H22" s="7"/>
      <c r="I22" s="12"/>
      <c r="J22" s="13" t="str">
        <f ca="1">IFERROR(IF(ISBLANK(INDIRECT("I22")), NA(), INDIRECT("I22")), "-")</f>
        <v>-</v>
      </c>
    </row>
    <row r="23" spans="2:10" ht="54" x14ac:dyDescent="0.2">
      <c r="B23" s="8" t="str">
        <f t="shared" ca="1" si="0"/>
        <v>Not Bidding</v>
      </c>
      <c r="C23" s="9">
        <v>4004402</v>
      </c>
      <c r="D23" s="10" t="s">
        <v>25</v>
      </c>
      <c r="E23" s="9" t="s">
        <v>56</v>
      </c>
      <c r="F23" s="11" t="s">
        <v>57</v>
      </c>
      <c r="G23" s="7"/>
      <c r="H23" s="7"/>
      <c r="I23" s="12"/>
      <c r="J23" s="13" t="str">
        <f ca="1">IFERROR(IF(ISBLANK(INDIRECT("I23")), NA(), INDIRECT("I23")), "-")</f>
        <v>-</v>
      </c>
    </row>
    <row r="24" spans="2:10" ht="54" x14ac:dyDescent="0.2">
      <c r="B24" s="8" t="str">
        <f t="shared" ca="1" si="0"/>
        <v>Not Bidding</v>
      </c>
      <c r="C24" s="9">
        <v>4004403</v>
      </c>
      <c r="D24" s="10" t="s">
        <v>25</v>
      </c>
      <c r="E24" s="9" t="s">
        <v>58</v>
      </c>
      <c r="F24" s="11" t="s">
        <v>59</v>
      </c>
      <c r="G24" s="7"/>
      <c r="H24" s="7"/>
      <c r="I24" s="12"/>
      <c r="J24" s="13" t="str">
        <f ca="1">IFERROR(IF(ISBLANK(INDIRECT("I24")), NA(), INDIRECT("I24")), "-")</f>
        <v>-</v>
      </c>
    </row>
    <row r="25" spans="2:10" ht="50.1" customHeight="1" x14ac:dyDescent="0.2">
      <c r="B25" s="19" t="s">
        <v>60</v>
      </c>
      <c r="C25" s="14"/>
      <c r="D25" s="14"/>
      <c r="E25" s="14"/>
      <c r="F25" s="14"/>
      <c r="G25" s="14"/>
      <c r="H25" s="14"/>
      <c r="I25" s="15"/>
      <c r="J25" s="15">
        <f ca="1">SUM(J8:J24)</f>
        <v>0</v>
      </c>
    </row>
    <row r="27" spans="2:10" ht="50.1" customHeight="1" x14ac:dyDescent="0.2">
      <c r="B27" s="6" t="s">
        <v>61</v>
      </c>
      <c r="C27" s="1"/>
      <c r="D27" s="1"/>
      <c r="E27" s="1"/>
      <c r="F27" s="1"/>
      <c r="G27" s="1"/>
      <c r="H27" s="1"/>
      <c r="I27" s="1"/>
      <c r="J27" s="1"/>
    </row>
    <row r="28" spans="2:10" ht="54" x14ac:dyDescent="0.2">
      <c r="B28" s="8" t="str">
        <f t="shared" ref="B28:B33" ca="1" si="1">IF(D28 = "No Bid", IFERROR("Error: Clear values for '" &amp; INDIRECT(ADDRESS(5, (7 + MATCH(TRUE, INDEX(NOT(ISBLANK(G28:I28)), 0, 0), 0) - 1))) &amp; "' in cell " &amp; ADDRESS(ROW(), (7 + MATCH(TRUE, INDEX(NOT(ISBLANK(G28:I28)), 0, 0), 0) - 1), 4) &amp; " or select 'Bid'", "Not Bidding"), IF(D28 = "Bid", IFERROR("Error: Missing value for '" &amp; INDIRECT(ADDRESS(5, (7 + MATCH(TRUE, INDEX(ISBLANK(G28:I28), 0, 0), 0) - 1))) &amp; "' in cell " &amp; ADDRESS(ROW(), (7 + MATCH(TRUE, INDEX(ISBLANK(G28:I28), 0, 0), 0) - 1), 4), "Success: All values provided"), "Error: Invalid Bid/No Bid Decision"))</f>
        <v>Not Bidding</v>
      </c>
      <c r="C28" s="9">
        <v>4004405</v>
      </c>
      <c r="D28" s="10" t="s">
        <v>25</v>
      </c>
      <c r="E28" s="9" t="s">
        <v>62</v>
      </c>
      <c r="F28" s="11" t="s">
        <v>35</v>
      </c>
      <c r="G28" s="7"/>
      <c r="H28" s="7"/>
      <c r="I28" s="12"/>
      <c r="J28" s="13" t="str">
        <f ca="1">IFERROR(IF(ISBLANK(INDIRECT("I28")), NA(), INDIRECT("I28")), "-")</f>
        <v>-</v>
      </c>
    </row>
    <row r="29" spans="2:10" ht="54" x14ac:dyDescent="0.2">
      <c r="B29" s="8" t="str">
        <f t="shared" ca="1" si="1"/>
        <v>Not Bidding</v>
      </c>
      <c r="C29" s="9">
        <v>4004406</v>
      </c>
      <c r="D29" s="10" t="s">
        <v>25</v>
      </c>
      <c r="E29" s="9" t="s">
        <v>63</v>
      </c>
      <c r="F29" s="11" t="s">
        <v>64</v>
      </c>
      <c r="G29" s="7"/>
      <c r="H29" s="7"/>
      <c r="I29" s="12"/>
      <c r="J29" s="13" t="str">
        <f ca="1">IFERROR(IF(ISBLANK(INDIRECT("I29")), NA(), INDIRECT("I29")), "-")</f>
        <v>-</v>
      </c>
    </row>
    <row r="30" spans="2:10" ht="54" x14ac:dyDescent="0.2">
      <c r="B30" s="8" t="str">
        <f t="shared" ca="1" si="1"/>
        <v>Not Bidding</v>
      </c>
      <c r="C30" s="9">
        <v>4004407</v>
      </c>
      <c r="D30" s="10" t="s">
        <v>25</v>
      </c>
      <c r="E30" s="9" t="s">
        <v>65</v>
      </c>
      <c r="F30" s="11" t="s">
        <v>66</v>
      </c>
      <c r="G30" s="7"/>
      <c r="H30" s="7"/>
      <c r="I30" s="12"/>
      <c r="J30" s="13" t="str">
        <f ca="1">IFERROR(IF(ISBLANK(INDIRECT("I30")), NA(), INDIRECT("I30")), "-")</f>
        <v>-</v>
      </c>
    </row>
    <row r="31" spans="2:10" ht="54" x14ac:dyDescent="0.2">
      <c r="B31" s="8" t="str">
        <f t="shared" ca="1" si="1"/>
        <v>Not Bidding</v>
      </c>
      <c r="C31" s="9">
        <v>4004408</v>
      </c>
      <c r="D31" s="10" t="s">
        <v>25</v>
      </c>
      <c r="E31" s="9" t="s">
        <v>67</v>
      </c>
      <c r="F31" s="11" t="s">
        <v>68</v>
      </c>
      <c r="G31" s="7"/>
      <c r="H31" s="7"/>
      <c r="I31" s="12"/>
      <c r="J31" s="13" t="str">
        <f ca="1">IFERROR(IF(ISBLANK(INDIRECT("I31")), NA(), INDIRECT("I31")), "-")</f>
        <v>-</v>
      </c>
    </row>
    <row r="32" spans="2:10" ht="54" x14ac:dyDescent="0.2">
      <c r="B32" s="8" t="str">
        <f t="shared" ca="1" si="1"/>
        <v>Not Bidding</v>
      </c>
      <c r="C32" s="9">
        <v>4004409</v>
      </c>
      <c r="D32" s="10" t="s">
        <v>25</v>
      </c>
      <c r="E32" s="9" t="s">
        <v>69</v>
      </c>
      <c r="F32" s="11" t="s">
        <v>57</v>
      </c>
      <c r="G32" s="7"/>
      <c r="H32" s="7"/>
      <c r="I32" s="12"/>
      <c r="J32" s="13" t="str">
        <f ca="1">IFERROR(IF(ISBLANK(INDIRECT("I32")), NA(), INDIRECT("I32")), "-")</f>
        <v>-</v>
      </c>
    </row>
    <row r="33" spans="2:10" ht="54" x14ac:dyDescent="0.2">
      <c r="B33" s="8" t="str">
        <f t="shared" ca="1" si="1"/>
        <v>Not Bidding</v>
      </c>
      <c r="C33" s="9">
        <v>4004410</v>
      </c>
      <c r="D33" s="10" t="s">
        <v>25</v>
      </c>
      <c r="E33" s="9" t="s">
        <v>70</v>
      </c>
      <c r="F33" s="11" t="s">
        <v>71</v>
      </c>
      <c r="G33" s="7"/>
      <c r="H33" s="7"/>
      <c r="I33" s="12"/>
      <c r="J33" s="13" t="str">
        <f ca="1">IFERROR(IF(ISBLANK(INDIRECT("I33")), NA(), INDIRECT("I33")), "-")</f>
        <v>-</v>
      </c>
    </row>
    <row r="34" spans="2:10" ht="50.1" customHeight="1" x14ac:dyDescent="0.2">
      <c r="B34" s="19" t="s">
        <v>60</v>
      </c>
      <c r="C34" s="14"/>
      <c r="D34" s="14"/>
      <c r="E34" s="14"/>
      <c r="F34" s="14"/>
      <c r="G34" s="14"/>
      <c r="H34" s="14"/>
      <c r="I34" s="15"/>
      <c r="J34" s="15">
        <f ca="1">SUM(J28:J33)</f>
        <v>0</v>
      </c>
    </row>
    <row r="36" spans="2:10" ht="50.1" customHeight="1" x14ac:dyDescent="0.2">
      <c r="B36" s="6" t="s">
        <v>72</v>
      </c>
      <c r="C36" s="1"/>
      <c r="D36" s="1"/>
      <c r="E36" s="1"/>
      <c r="F36" s="1"/>
      <c r="G36" s="1"/>
      <c r="H36" s="1"/>
      <c r="I36" s="1"/>
      <c r="J36" s="1"/>
    </row>
    <row r="37" spans="2:10" ht="54" x14ac:dyDescent="0.2">
      <c r="B37" s="8" t="str">
        <f t="shared" ref="B37:B42" ca="1" si="2">IF(D37 = "No Bid", IFERROR("Error: Clear values for '" &amp; INDIRECT(ADDRESS(5, (7 + MATCH(TRUE, INDEX(NOT(ISBLANK(G37:I37)), 0, 0), 0) - 1))) &amp; "' in cell " &amp; ADDRESS(ROW(), (7 + MATCH(TRUE, INDEX(NOT(ISBLANK(G37:I37)), 0, 0), 0) - 1), 4) &amp; " or select 'Bid'", "Not Bidding"), IF(D37 = "Bid", IFERROR("Error: Missing value for '" &amp; INDIRECT(ADDRESS(5, (7 + MATCH(TRUE, INDEX(ISBLANK(G37:I37), 0, 0), 0) - 1))) &amp; "' in cell " &amp; ADDRESS(ROW(), (7 + MATCH(TRUE, INDEX(ISBLANK(G37:I37), 0, 0), 0) - 1), 4), "Success: All values provided"), "Error: Invalid Bid/No Bid Decision"))</f>
        <v>Not Bidding</v>
      </c>
      <c r="C37" s="9">
        <v>4004412</v>
      </c>
      <c r="D37" s="10" t="s">
        <v>25</v>
      </c>
      <c r="E37" s="9" t="s">
        <v>73</v>
      </c>
      <c r="F37" s="11" t="s">
        <v>53</v>
      </c>
      <c r="G37" s="7"/>
      <c r="H37" s="7"/>
      <c r="I37" s="12"/>
      <c r="J37" s="13" t="str">
        <f ca="1">IFERROR(IF(ISBLANK(INDIRECT("I37")), NA(), INDIRECT("I37")), "-")</f>
        <v>-</v>
      </c>
    </row>
    <row r="38" spans="2:10" ht="54" x14ac:dyDescent="0.2">
      <c r="B38" s="8" t="str">
        <f t="shared" ca="1" si="2"/>
        <v>Not Bidding</v>
      </c>
      <c r="C38" s="9">
        <v>4004413</v>
      </c>
      <c r="D38" s="10" t="s">
        <v>25</v>
      </c>
      <c r="E38" s="9" t="s">
        <v>74</v>
      </c>
      <c r="F38" s="11" t="s">
        <v>55</v>
      </c>
      <c r="G38" s="7"/>
      <c r="H38" s="7"/>
      <c r="I38" s="12"/>
      <c r="J38" s="13" t="str">
        <f ca="1">IFERROR(IF(ISBLANK(INDIRECT("I38")), NA(), INDIRECT("I38")), "-")</f>
        <v>-</v>
      </c>
    </row>
    <row r="39" spans="2:10" ht="54" x14ac:dyDescent="0.2">
      <c r="B39" s="8" t="str">
        <f t="shared" ca="1" si="2"/>
        <v>Not Bidding</v>
      </c>
      <c r="C39" s="9">
        <v>4004414</v>
      </c>
      <c r="D39" s="10" t="s">
        <v>25</v>
      </c>
      <c r="E39" s="9" t="s">
        <v>75</v>
      </c>
      <c r="F39" s="11" t="s">
        <v>76</v>
      </c>
      <c r="G39" s="7"/>
      <c r="H39" s="7"/>
      <c r="I39" s="12"/>
      <c r="J39" s="13" t="str">
        <f ca="1">IFERROR(IF(ISBLANK(INDIRECT("I39")), NA(), INDIRECT("I39")), "-")</f>
        <v>-</v>
      </c>
    </row>
    <row r="40" spans="2:10" ht="54" x14ac:dyDescent="0.2">
      <c r="B40" s="8" t="str">
        <f t="shared" ca="1" si="2"/>
        <v>Not Bidding</v>
      </c>
      <c r="C40" s="9">
        <v>4004415</v>
      </c>
      <c r="D40" s="10" t="s">
        <v>25</v>
      </c>
      <c r="E40" s="9" t="s">
        <v>77</v>
      </c>
      <c r="F40" s="11" t="s">
        <v>78</v>
      </c>
      <c r="G40" s="7"/>
      <c r="H40" s="7"/>
      <c r="I40" s="12"/>
      <c r="J40" s="13" t="str">
        <f ca="1">IFERROR(IF(ISBLANK(INDIRECT("I40")), NA(), INDIRECT("I40")), "-")</f>
        <v>-</v>
      </c>
    </row>
    <row r="41" spans="2:10" ht="54" x14ac:dyDescent="0.2">
      <c r="B41" s="8" t="str">
        <f t="shared" ca="1" si="2"/>
        <v>Not Bidding</v>
      </c>
      <c r="C41" s="9">
        <v>4004416</v>
      </c>
      <c r="D41" s="10" t="s">
        <v>25</v>
      </c>
      <c r="E41" s="9" t="s">
        <v>79</v>
      </c>
      <c r="F41" s="11" t="s">
        <v>80</v>
      </c>
      <c r="G41" s="7"/>
      <c r="H41" s="7"/>
      <c r="I41" s="12"/>
      <c r="J41" s="13" t="str">
        <f ca="1">IFERROR(IF(ISBLANK(INDIRECT("I41")), NA(), INDIRECT("I41")), "-")</f>
        <v>-</v>
      </c>
    </row>
    <row r="42" spans="2:10" ht="54" x14ac:dyDescent="0.2">
      <c r="B42" s="8" t="str">
        <f t="shared" ca="1" si="2"/>
        <v>Not Bidding</v>
      </c>
      <c r="C42" s="9">
        <v>4004417</v>
      </c>
      <c r="D42" s="10" t="s">
        <v>25</v>
      </c>
      <c r="E42" s="9" t="s">
        <v>81</v>
      </c>
      <c r="F42" s="11" t="s">
        <v>82</v>
      </c>
      <c r="G42" s="7"/>
      <c r="H42" s="7"/>
      <c r="I42" s="12"/>
      <c r="J42" s="13" t="str">
        <f ca="1">IFERROR(IF(ISBLANK(INDIRECT("I42")), NA(), INDIRECT("I42")), "-")</f>
        <v>-</v>
      </c>
    </row>
    <row r="43" spans="2:10" ht="50.1" customHeight="1" x14ac:dyDescent="0.2">
      <c r="B43" s="19" t="s">
        <v>60</v>
      </c>
      <c r="C43" s="14"/>
      <c r="D43" s="14"/>
      <c r="E43" s="14"/>
      <c r="F43" s="14"/>
      <c r="G43" s="14"/>
      <c r="H43" s="14"/>
      <c r="I43" s="15"/>
      <c r="J43" s="15">
        <f ca="1">SUM(J37:J42)</f>
        <v>0</v>
      </c>
    </row>
    <row r="45" spans="2:10" ht="50.1" customHeight="1" x14ac:dyDescent="0.2">
      <c r="B45" s="6" t="s">
        <v>83</v>
      </c>
      <c r="C45" s="1"/>
      <c r="D45" s="1"/>
      <c r="E45" s="1"/>
      <c r="F45" s="1"/>
      <c r="G45" s="1"/>
      <c r="H45" s="1"/>
      <c r="I45" s="1"/>
      <c r="J45" s="1"/>
    </row>
    <row r="46" spans="2:10" ht="54" x14ac:dyDescent="0.2">
      <c r="B46" s="8" t="str">
        <f ca="1">IF(D46 = "No Bid", IFERROR("Error: Clear values for '" &amp; INDIRECT(ADDRESS(5, (7 + MATCH(TRUE, INDEX(NOT(ISBLANK(G46:I46)), 0, 0), 0) - 1))) &amp; "' in cell " &amp; ADDRESS(ROW(), (7 + MATCH(TRUE, INDEX(NOT(ISBLANK(G46:I46)), 0, 0), 0) - 1), 4) &amp; " or select 'Bid'", "Not Bidding"), IF(D46 = "Bid", IFERROR("Error: Missing value for '" &amp; INDIRECT(ADDRESS(5, (7 + MATCH(TRUE, INDEX(ISBLANK(G46:I46), 0, 0), 0) - 1))) &amp; "' in cell " &amp; ADDRESS(ROW(), (7 + MATCH(TRUE, INDEX(ISBLANK(G46:I46), 0, 0), 0) - 1), 4), "Success: All values provided"), "Error: Invalid Bid/No Bid Decision"))</f>
        <v>Not Bidding</v>
      </c>
      <c r="C46" s="9">
        <v>4004418</v>
      </c>
      <c r="D46" s="10" t="s">
        <v>25</v>
      </c>
      <c r="E46" s="9" t="s">
        <v>84</v>
      </c>
      <c r="F46" s="11" t="s">
        <v>85</v>
      </c>
      <c r="G46" s="7"/>
      <c r="H46" s="7"/>
      <c r="I46" s="12"/>
      <c r="J46" s="13" t="str">
        <f ca="1">IFERROR(IF(ISBLANK(INDIRECT("I46")), NA(), INDIRECT("I46")), "-")</f>
        <v>-</v>
      </c>
    </row>
    <row r="47" spans="2:10" ht="50.1" customHeight="1" x14ac:dyDescent="0.2">
      <c r="B47" s="19" t="s">
        <v>60</v>
      </c>
      <c r="C47" s="14"/>
      <c r="D47" s="14"/>
      <c r="E47" s="14"/>
      <c r="F47" s="14"/>
      <c r="G47" s="14"/>
      <c r="H47" s="14"/>
      <c r="I47" s="15"/>
      <c r="J47" s="15">
        <f ca="1">SUM(J46:J46)</f>
        <v>0</v>
      </c>
    </row>
    <row r="49" spans="2:10" ht="50.1" customHeight="1" x14ac:dyDescent="0.2">
      <c r="B49" s="6" t="s">
        <v>86</v>
      </c>
      <c r="C49" s="1"/>
      <c r="D49" s="1"/>
      <c r="E49" s="1"/>
      <c r="F49" s="1"/>
      <c r="G49" s="1"/>
      <c r="H49" s="1"/>
      <c r="I49" s="1"/>
      <c r="J49" s="1"/>
    </row>
    <row r="50" spans="2:10" ht="54" x14ac:dyDescent="0.2">
      <c r="B50" s="8" t="str">
        <f t="shared" ref="B50:B59" ca="1" si="3">IF(D50 = "No Bid", IFERROR("Error: Clear values for '" &amp; INDIRECT(ADDRESS(5, (7 + MATCH(TRUE, INDEX(NOT(ISBLANK(G50:I50)), 0, 0), 0) - 1))) &amp; "' in cell " &amp; ADDRESS(ROW(), (7 + MATCH(TRUE, INDEX(NOT(ISBLANK(G50:I50)), 0, 0), 0) - 1), 4) &amp; " or select 'Bid'", "Not Bidding"), IF(D50 = "Bid", IFERROR("Error: Missing value for '" &amp; INDIRECT(ADDRESS(5, (7 + MATCH(TRUE, INDEX(ISBLANK(G50:I50), 0, 0), 0) - 1))) &amp; "' in cell " &amp; ADDRESS(ROW(), (7 + MATCH(TRUE, INDEX(ISBLANK(G50:I50), 0, 0), 0) - 1), 4), "Success: All values provided"), "Error: Invalid Bid/No Bid Decision"))</f>
        <v>Not Bidding</v>
      </c>
      <c r="C50" s="9">
        <v>4004420</v>
      </c>
      <c r="D50" s="10" t="s">
        <v>25</v>
      </c>
      <c r="E50" s="9" t="s">
        <v>87</v>
      </c>
      <c r="F50" s="11" t="s">
        <v>88</v>
      </c>
      <c r="G50" s="7"/>
      <c r="H50" s="7"/>
      <c r="I50" s="12"/>
      <c r="J50" s="13" t="str">
        <f ca="1">IFERROR(IF(ISBLANK(INDIRECT("I50")), NA(), INDIRECT("I50")), "-")</f>
        <v>-</v>
      </c>
    </row>
    <row r="51" spans="2:10" ht="54" x14ac:dyDescent="0.2">
      <c r="B51" s="8" t="str">
        <f t="shared" ca="1" si="3"/>
        <v>Not Bidding</v>
      </c>
      <c r="C51" s="9">
        <v>4004421</v>
      </c>
      <c r="D51" s="10" t="s">
        <v>25</v>
      </c>
      <c r="E51" s="9" t="s">
        <v>89</v>
      </c>
      <c r="F51" s="11" t="s">
        <v>90</v>
      </c>
      <c r="G51" s="7"/>
      <c r="H51" s="7"/>
      <c r="I51" s="12"/>
      <c r="J51" s="13" t="str">
        <f ca="1">IFERROR(IF(ISBLANK(INDIRECT("I51")), NA(), INDIRECT("I51")), "-")</f>
        <v>-</v>
      </c>
    </row>
    <row r="52" spans="2:10" ht="54" x14ac:dyDescent="0.2">
      <c r="B52" s="8" t="str">
        <f t="shared" ca="1" si="3"/>
        <v>Not Bidding</v>
      </c>
      <c r="C52" s="9">
        <v>4004422</v>
      </c>
      <c r="D52" s="10" t="s">
        <v>25</v>
      </c>
      <c r="E52" s="9" t="s">
        <v>91</v>
      </c>
      <c r="F52" s="11" t="s">
        <v>92</v>
      </c>
      <c r="G52" s="7"/>
      <c r="H52" s="7"/>
      <c r="I52" s="12"/>
      <c r="J52" s="13" t="str">
        <f ca="1">IFERROR(IF(ISBLANK(INDIRECT("I52")), NA(), INDIRECT("I52")), "-")</f>
        <v>-</v>
      </c>
    </row>
    <row r="53" spans="2:10" ht="54" x14ac:dyDescent="0.2">
      <c r="B53" s="8" t="str">
        <f t="shared" ca="1" si="3"/>
        <v>Not Bidding</v>
      </c>
      <c r="C53" s="9">
        <v>4004423</v>
      </c>
      <c r="D53" s="10" t="s">
        <v>25</v>
      </c>
      <c r="E53" s="9" t="s">
        <v>93</v>
      </c>
      <c r="F53" s="11" t="s">
        <v>94</v>
      </c>
      <c r="G53" s="7"/>
      <c r="H53" s="7"/>
      <c r="I53" s="12"/>
      <c r="J53" s="13" t="str">
        <f ca="1">IFERROR(IF(ISBLANK(INDIRECT("I53")), NA(), INDIRECT("I53")), "-")</f>
        <v>-</v>
      </c>
    </row>
    <row r="54" spans="2:10" ht="72" x14ac:dyDescent="0.2">
      <c r="B54" s="8" t="str">
        <f t="shared" ca="1" si="3"/>
        <v>Not Bidding</v>
      </c>
      <c r="C54" s="9">
        <v>4004424</v>
      </c>
      <c r="D54" s="10" t="s">
        <v>25</v>
      </c>
      <c r="E54" s="9" t="s">
        <v>95</v>
      </c>
      <c r="F54" s="11" t="s">
        <v>96</v>
      </c>
      <c r="G54" s="7"/>
      <c r="H54" s="7"/>
      <c r="I54" s="12"/>
      <c r="J54" s="13" t="str">
        <f ca="1">IFERROR(IF(ISBLANK(INDIRECT("I54")), NA(), INDIRECT("I54")), "-")</f>
        <v>-</v>
      </c>
    </row>
    <row r="55" spans="2:10" ht="54" x14ac:dyDescent="0.2">
      <c r="B55" s="8" t="str">
        <f t="shared" ca="1" si="3"/>
        <v>Not Bidding</v>
      </c>
      <c r="C55" s="9">
        <v>4004425</v>
      </c>
      <c r="D55" s="10" t="s">
        <v>25</v>
      </c>
      <c r="E55" s="9" t="s">
        <v>97</v>
      </c>
      <c r="F55" s="11" t="s">
        <v>98</v>
      </c>
      <c r="G55" s="7"/>
      <c r="H55" s="7"/>
      <c r="I55" s="12"/>
      <c r="J55" s="13" t="str">
        <f ca="1">IFERROR(IF(ISBLANK(INDIRECT("I55")), NA(), INDIRECT("I55")), "-")</f>
        <v>-</v>
      </c>
    </row>
    <row r="56" spans="2:10" ht="54" x14ac:dyDescent="0.2">
      <c r="B56" s="8" t="str">
        <f t="shared" ca="1" si="3"/>
        <v>Not Bidding</v>
      </c>
      <c r="C56" s="9">
        <v>4004426</v>
      </c>
      <c r="D56" s="10" t="s">
        <v>25</v>
      </c>
      <c r="E56" s="9" t="s">
        <v>99</v>
      </c>
      <c r="F56" s="11" t="s">
        <v>100</v>
      </c>
      <c r="G56" s="7"/>
      <c r="H56" s="7"/>
      <c r="I56" s="12"/>
      <c r="J56" s="13" t="str">
        <f ca="1">IFERROR(IF(ISBLANK(INDIRECT("I56")), NA(), INDIRECT("I56")), "-")</f>
        <v>-</v>
      </c>
    </row>
    <row r="57" spans="2:10" ht="54" x14ac:dyDescent="0.2">
      <c r="B57" s="8" t="str">
        <f t="shared" ca="1" si="3"/>
        <v>Not Bidding</v>
      </c>
      <c r="C57" s="9">
        <v>4004427</v>
      </c>
      <c r="D57" s="10" t="s">
        <v>25</v>
      </c>
      <c r="E57" s="9" t="s">
        <v>101</v>
      </c>
      <c r="F57" s="11" t="s">
        <v>102</v>
      </c>
      <c r="G57" s="7"/>
      <c r="H57" s="7"/>
      <c r="I57" s="12"/>
      <c r="J57" s="13" t="str">
        <f ca="1">IFERROR(IF(ISBLANK(INDIRECT("I57")), NA(), INDIRECT("I57")), "-")</f>
        <v>-</v>
      </c>
    </row>
    <row r="58" spans="2:10" ht="54" x14ac:dyDescent="0.2">
      <c r="B58" s="8" t="str">
        <f t="shared" ca="1" si="3"/>
        <v>Not Bidding</v>
      </c>
      <c r="C58" s="9">
        <v>4004428</v>
      </c>
      <c r="D58" s="10" t="s">
        <v>25</v>
      </c>
      <c r="E58" s="9" t="s">
        <v>103</v>
      </c>
      <c r="F58" s="11" t="s">
        <v>104</v>
      </c>
      <c r="G58" s="7"/>
      <c r="H58" s="7"/>
      <c r="I58" s="12"/>
      <c r="J58" s="13" t="str">
        <f ca="1">IFERROR(IF(ISBLANK(INDIRECT("I58")), NA(), INDIRECT("I58")), "-")</f>
        <v>-</v>
      </c>
    </row>
    <row r="59" spans="2:10" ht="54" x14ac:dyDescent="0.2">
      <c r="B59" s="8" t="str">
        <f t="shared" ca="1" si="3"/>
        <v>Not Bidding</v>
      </c>
      <c r="C59" s="9">
        <v>4004429</v>
      </c>
      <c r="D59" s="10" t="s">
        <v>25</v>
      </c>
      <c r="E59" s="9" t="s">
        <v>105</v>
      </c>
      <c r="F59" s="11" t="s">
        <v>106</v>
      </c>
      <c r="G59" s="7"/>
      <c r="H59" s="7"/>
      <c r="I59" s="12"/>
      <c r="J59" s="13" t="str">
        <f ca="1">IFERROR(IF(ISBLANK(INDIRECT("I59")), NA(), INDIRECT("I59")), "-")</f>
        <v>-</v>
      </c>
    </row>
    <row r="60" spans="2:10" ht="50.1" customHeight="1" x14ac:dyDescent="0.2">
      <c r="B60" s="19" t="s">
        <v>60</v>
      </c>
      <c r="C60" s="14"/>
      <c r="D60" s="14"/>
      <c r="E60" s="14"/>
      <c r="F60" s="14"/>
      <c r="G60" s="14"/>
      <c r="H60" s="14"/>
      <c r="I60" s="15"/>
      <c r="J60" s="15">
        <f ca="1">SUM(J50:J59)</f>
        <v>0</v>
      </c>
    </row>
    <row r="62" spans="2:10" ht="50.1" customHeight="1" x14ac:dyDescent="0.2">
      <c r="B62" s="19" t="s">
        <v>107</v>
      </c>
      <c r="C62" s="14"/>
      <c r="D62" s="14"/>
      <c r="E62" s="14"/>
      <c r="F62" s="14"/>
      <c r="G62" s="14"/>
      <c r="H62" s="14"/>
      <c r="I62" s="15"/>
      <c r="J62" s="15">
        <f ca="1">SUM(J8:J24,J28:J33,J37:J42,J46:J46,J50:J59)</f>
        <v>0</v>
      </c>
    </row>
  </sheetData>
  <sheetProtection password="E36C" sheet="1" objects="1" scenarios="1" formatCells="0" formatColumns="0" formatRows="0" insertHyperlinks="0"/>
  <conditionalFormatting sqref="B3">
    <cfRule type="beginsWith" dxfId="18" priority="111" operator="beginsWith" text="Error">
      <formula>LEFT(B3,LEN("Error"))="Error"</formula>
    </cfRule>
    <cfRule type="beginsWith" dxfId="17" priority="112" operator="beginsWith" text="Success">
      <formula>LEFT(B3,LEN("Success"))="Success"</formula>
    </cfRule>
  </conditionalFormatting>
  <conditionalFormatting sqref="B7:B61">
    <cfRule type="beginsWith" dxfId="16" priority="1" operator="beginsWith" text="Error">
      <formula>LEFT(B7,LEN("Error"))="Error"</formula>
    </cfRule>
    <cfRule type="beginsWith" dxfId="15" priority="2" operator="beginsWith" text="Success">
      <formula>LEFT(B7,LEN("Success"))="Success"</formula>
    </cfRule>
  </conditionalFormatting>
  <conditionalFormatting sqref="B8:K24">
    <cfRule type="expression" dxfId="14" priority="279">
      <formula>MOD(ROW($E8),2)=1</formula>
    </cfRule>
  </conditionalFormatting>
  <conditionalFormatting sqref="B28:K33">
    <cfRule type="expression" dxfId="13" priority="284">
      <formula>MOD(ROW($E28),2)=1</formula>
    </cfRule>
  </conditionalFormatting>
  <conditionalFormatting sqref="B37:K42">
    <cfRule type="expression" dxfId="12" priority="289">
      <formula>MOD(ROW($E37),2)=1</formula>
    </cfRule>
  </conditionalFormatting>
  <conditionalFormatting sqref="B46:K46">
    <cfRule type="expression" dxfId="11" priority="294">
      <formula>MOD(ROW($E46),2)=1</formula>
    </cfRule>
  </conditionalFormatting>
  <conditionalFormatting sqref="B50:K59">
    <cfRule type="expression" dxfId="10" priority="299">
      <formula>MOD(ROW($E50),2)=1</formula>
    </cfRule>
  </conditionalFormatting>
  <conditionalFormatting sqref="D7:D61">
    <cfRule type="expression" dxfId="9" priority="113">
      <formula>$D7="Bid"</formula>
    </cfRule>
    <cfRule type="expression" dxfId="8" priority="114">
      <formula>$D7="No Bid"</formula>
    </cfRule>
  </conditionalFormatting>
  <conditionalFormatting sqref="G3:I3">
    <cfRule type="beginsWith" dxfId="7" priority="278" operator="beginsWith" text="Error">
      <formula>LEFT(G3,LEN("Error"))="Error"</formula>
    </cfRule>
  </conditionalFormatting>
  <conditionalFormatting sqref="G7:J61">
    <cfRule type="expression" dxfId="6" priority="115">
      <formula>$D7="No Bid"</formula>
    </cfRule>
  </conditionalFormatting>
  <conditionalFormatting sqref="G25:J25">
    <cfRule type="expression" dxfId="5" priority="280">
      <formula>NOT(ISBLANK(G25)) * NOT(ISNUMBER(G25))</formula>
    </cfRule>
  </conditionalFormatting>
  <conditionalFormatting sqref="G34:J34">
    <cfRule type="expression" dxfId="4" priority="285">
      <formula>NOT(ISBLANK(G34)) * NOT(ISNUMBER(G34))</formula>
    </cfRule>
  </conditionalFormatting>
  <conditionalFormatting sqref="G43:J43">
    <cfRule type="expression" dxfId="3" priority="290">
      <formula>NOT(ISBLANK(G43)) * NOT(ISNUMBER(G43))</formula>
    </cfRule>
  </conditionalFormatting>
  <conditionalFormatting sqref="G47:J47">
    <cfRule type="expression" dxfId="2" priority="295">
      <formula>NOT(ISBLANK(G47)) * NOT(ISNUMBER(G47))</formula>
    </cfRule>
  </conditionalFormatting>
  <conditionalFormatting sqref="G60:J60">
    <cfRule type="expression" dxfId="1" priority="300">
      <formula>NOT(ISBLANK(G60)) * NOT(ISNUMBER(G60))</formula>
    </cfRule>
  </conditionalFormatting>
  <conditionalFormatting sqref="G62:J62">
    <cfRule type="expression" dxfId="0" priority="304">
      <formula>NOT(ISBLANK(G62)) * NOT(ISNUMBER(G62))</formula>
    </cfRule>
  </conditionalFormatting>
  <dataValidations count="1">
    <dataValidation type="list" showErrorMessage="1" errorTitle="Error - Invalid Input" error="Please select an item from the drop-down list." sqref="D8:D24 D50:D59 D46 D37:D42 D28:D33" xr:uid="{00000000-0002-0000-0100-000000000000}">
      <formula1>"Bid,No Bid"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Responses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BidTable Response Template</dc:title>
  <dc:subject/>
  <dc:creator>Bonfire</dc:creator>
  <cp:keywords/>
  <dc:description/>
  <cp:lastModifiedBy>Figueroa, Rhonda (OMB)</cp:lastModifiedBy>
  <dcterms:created xsi:type="dcterms:W3CDTF">2026-08-31T16:57:45Z</dcterms:created>
  <dcterms:modified xsi:type="dcterms:W3CDTF">2026-09-21T12:00:58Z</dcterms:modified>
  <cp:category/>
</cp:coreProperties>
</file>