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I:\CONTRACTS\080 Pest Control\27080\ITB_RFP Work\"/>
    </mc:Choice>
  </mc:AlternateContent>
  <xr:revisionPtr revIDLastSave="0" documentId="13_ncr:1_{90FCEA63-943A-4FAB-A8EE-799C0DFA83A3}" xr6:coauthVersionLast="47" xr6:coauthVersionMax="47" xr10:uidLastSave="{00000000-0000-0000-0000-000000000000}"/>
  <workbookProtection lockStructure="1"/>
  <bookViews>
    <workbookView xWindow="-108" yWindow="-108" windowWidth="23256" windowHeight="12456" activeTab="1" xr2:uid="{00000000-000D-0000-FFFF-FFFF00000000}"/>
  </bookViews>
  <sheets>
    <sheet name="Instructions" sheetId="1" r:id="rId1"/>
    <sheet name="Responses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2" l="1"/>
  <c r="B23" i="2"/>
  <c r="B16" i="2"/>
  <c r="B12" i="2"/>
  <c r="B8" i="2"/>
  <c r="H15" i="2"/>
  <c r="H28" i="2"/>
  <c r="B28" i="2"/>
  <c r="B19" i="2"/>
  <c r="B15" i="2"/>
  <c r="H27" i="2"/>
  <c r="H18" i="2"/>
  <c r="H14" i="2"/>
  <c r="H10" i="2"/>
  <c r="B18" i="2"/>
  <c r="B14" i="2"/>
  <c r="B10" i="2"/>
  <c r="H19" i="2"/>
  <c r="B11" i="2"/>
  <c r="B27" i="2"/>
  <c r="H17" i="2"/>
  <c r="H13" i="2"/>
  <c r="H9" i="2"/>
  <c r="H23" i="2"/>
  <c r="B17" i="2"/>
  <c r="B9" i="2"/>
  <c r="H16" i="2"/>
  <c r="H12" i="2"/>
  <c r="H11" i="2"/>
  <c r="B13" i="2"/>
  <c r="H8" i="2"/>
  <c r="H31" i="2" l="1"/>
  <c r="H20" i="2"/>
  <c r="H24" i="2"/>
  <c r="H29" i="2"/>
  <c r="B3" i="2"/>
</calcChain>
</file>

<file path=xl/sharedStrings.xml><?xml version="1.0" encoding="utf-8"?>
<sst xmlns="http://schemas.openxmlformats.org/spreadsheetml/2006/main" count="72" uniqueCount="56">
  <si>
    <t>098fa5ae57e0cd640968ab6825315b44fe8c6ac5336ae6a2d581ba5d69671340aae79a457fe9043b02bddf4de8029ed50cc3ba61b9952078a3d533022453cc23gTImT/SXcXZSHzes1ekroJHTrGwL9UcYh/xJS9vmaE5OnFX2XtKtSNjc5w2dHNvg</t>
  </si>
  <si>
    <t>GSS27080-PEST_CNTRL Appendix B2 - Other Services (BT-29DU)</t>
  </si>
  <si>
    <t>For vendors offering additional services, fill in the price per unit of measure. If not offering additional services, note "No Bid." Submit with proposal.</t>
  </si>
  <si>
    <t>Instructions</t>
  </si>
  <si>
    <t>- When pasting content, please use Paste Special as Text without any formatting.
- You can only submit text based responses, please do not use special characters like emojis.
- Please do not change the structure of any of the worksheets. Changing the structure will invalidate your submission.
- Any additional information outside of the given structure of the worksheets will not be visible to the purchaser.
- Please do not save this file in a different format. Saving this file in a different format will invalidate your submission.
- Please follow the instructions provided along with this file to submit it back to Euna Procurement.
- By default, every item has `No Bid` selected for the `Bid/No Bid Decision` column.
- If you decide to bid on an item, then you must select `Bid` in the `Bid/No Bid Decision` column and all of the other editable cells for the item must contain a valid value.
- If you decide not to bid on an item, then you must select `No Bid` in the `Bid/No Bid Decision` column and all of the other editable cells for the item must be blank.
- Please do not use Excel formulas in your responses.
- If you have any questions regarding the content of this file, please contact the appropriate purchaser.
- If you have any technical problems, please contact Euna Procurement at support.procurement@eunasolutions.com.</t>
  </si>
  <si>
    <t>Responses</t>
  </si>
  <si>
    <t>Numeric</t>
  </si>
  <si>
    <t>Status</t>
  </si>
  <si>
    <t>Bid/No Bid Decision</t>
  </si>
  <si>
    <t>#</t>
  </si>
  <si>
    <t>Service</t>
  </si>
  <si>
    <t>Unit Price</t>
  </si>
  <si>
    <t>Total Cost</t>
  </si>
  <si>
    <t>Helper:ResponseStatus</t>
  </si>
  <si>
    <t>BidTableItem:BidTableItemID</t>
  </si>
  <si>
    <t>BidTableItemResponse:IsBidding</t>
  </si>
  <si>
    <t>Helper:BidTableBasketOrderWithItemOrder</t>
  </si>
  <si>
    <t>BidTableItem:ItemName</t>
  </si>
  <si>
    <t>BidTableItemResponse:347557</t>
  </si>
  <si>
    <t>BidTableFormula:173727</t>
  </si>
  <si>
    <t>Bed Bugs</t>
  </si>
  <si>
    <t>No Bid</t>
  </si>
  <si>
    <t>#1-1</t>
  </si>
  <si>
    <t xml:space="preserve">
BB1Visual Inspection - PER VISIT
</t>
  </si>
  <si>
    <t>#1-2</t>
  </si>
  <si>
    <t xml:space="preserve">
BB2Upcharge for Visual Inspection requested within 8 hours of initial call - PER VISIT
</t>
  </si>
  <si>
    <t>#1-3</t>
  </si>
  <si>
    <t xml:space="preserve">
BB3Canine Inspection - PER HOUR
</t>
  </si>
  <si>
    <t>#1-4</t>
  </si>
  <si>
    <t xml:space="preserve">
BB4Upcharge for Canine Inspection requested within 8 hours of initial call - PER HOUR
</t>
  </si>
  <si>
    <t>#1-5</t>
  </si>
  <si>
    <t xml:space="preserve">
BB5Monitoring - Monitor Unit Cost - EACH
</t>
  </si>
  <si>
    <t>#1-6</t>
  </si>
  <si>
    <t xml:space="preserve">
BB6Monitoring - Hourly Rate - PER HOUR
</t>
  </si>
  <si>
    <t>#1-7</t>
  </si>
  <si>
    <t xml:space="preserve">
BB7IPM - Steam - PER HOUR
</t>
  </si>
  <si>
    <t>#1-8</t>
  </si>
  <si>
    <t xml:space="preserve">
BB8IPM - Cryonite - PER HOUR
</t>
  </si>
  <si>
    <t>#1-9</t>
  </si>
  <si>
    <t xml:space="preserve">
BB9IPM - Vacuum - PER HOUR
</t>
  </si>
  <si>
    <t>#1-10</t>
  </si>
  <si>
    <t xml:space="preserve">
BB10IPM plus residual chemical application - PER HOUR
</t>
  </si>
  <si>
    <t>#1-11</t>
  </si>
  <si>
    <t xml:space="preserve">
BB11Structural Heat Treatment - PER SQUARE FOOT
</t>
  </si>
  <si>
    <t>#1-12</t>
  </si>
  <si>
    <t xml:space="preserve">
BB12Tent Fumigation  - PER SQUARE FOOT
</t>
  </si>
  <si>
    <t>Basket Total</t>
  </si>
  <si>
    <t>Termites</t>
  </si>
  <si>
    <t>#2-1</t>
  </si>
  <si>
    <t xml:space="preserve">
T1Inspection Fee, including treatment estimate - PER VISIT
</t>
  </si>
  <si>
    <t>Birds and Other Wildlife</t>
  </si>
  <si>
    <t>#3-1</t>
  </si>
  <si>
    <t xml:space="preserve">
B1Inspection Fee, including treatment estimate - PER VISIT
</t>
  </si>
  <si>
    <t>#3-2</t>
  </si>
  <si>
    <t xml:space="preserve">
B2Upcharge for Inspection Fee, including treatment estimate, requested withing 8 hours of initial call - PER VISIT
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</si>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</sst>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 ]#,##0.00_-"/>
  </numFmts>
  <fonts count="11" x14ac:knownFonts="1">
    <font>
      <sz val="12"/>
      <color rgb="FF000000"/>
      <name val="Arial"/>
    </font>
    <font>
      <b/>
      <sz val="22"/>
      <color rgb="FF404040"/>
      <name val="Arial"/>
    </font>
    <font>
      <b/>
      <sz val="14"/>
      <color rgb="FF404040"/>
      <name val="Arial"/>
    </font>
    <font>
      <b/>
      <sz val="12"/>
      <color rgb="FF000000"/>
      <name val="Arial"/>
    </font>
    <font>
      <b/>
      <sz val="12"/>
      <color rgb="FFFFFFFF"/>
      <name val="Arial"/>
    </font>
    <font>
      <b/>
      <sz val="18"/>
      <color rgb="FF40404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  <family val="2"/>
    </font>
    <font>
      <b/>
      <sz val="12"/>
      <color rgb="FF070707"/>
      <name val="Arial"/>
      <family val="2"/>
    </font>
    <font>
      <b/>
      <sz val="12"/>
      <color rgb="FF00586E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5FADCF"/>
        <bgColor rgb="FF000000"/>
      </patternFill>
    </fill>
    <fill>
      <patternFill patternType="solid">
        <fgColor rgb="FF548BA1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rgb="FF548BA1"/>
      </left>
      <right style="thin">
        <color rgb="FF548BA1"/>
      </right>
      <top style="thin">
        <color rgb="FF548BA1"/>
      </top>
      <bottom style="thin">
        <color rgb="FF548BA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2" borderId="0" xfId="0" applyFill="1" applyProtection="1">
      <protection locked="0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 applyProtection="1">
      <alignment horizontal="center" vertical="center" wrapText="1"/>
      <protection locked="0"/>
    </xf>
    <xf numFmtId="164" fontId="0" fillId="3" borderId="2" xfId="0" applyNumberForma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164" fontId="3" fillId="6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Protection="1">
      <protection locked="0"/>
    </xf>
    <xf numFmtId="0" fontId="2" fillId="2" borderId="0" xfId="0" applyFont="1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5"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ill>
        <patternFill patternType="solid">
          <fgColor rgb="FF888888"/>
          <bgColor rgb="FF888888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color rgb="FF945A1E"/>
      </font>
      <fill>
        <patternFill patternType="solid">
          <fgColor rgb="FFFDEAA5"/>
          <bgColor rgb="FFFDEAA5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57500" cy="847725"/>
    <xdr:pic>
      <xdr:nvPicPr>
        <xdr:cNvPr id="2" name="Delaware Office of Management and Budget - Government Support Services_Logo" descr="Delaware Office of Management and Budget - Government Support Servic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Z702"/>
  <sheetViews>
    <sheetView showRowColHeaders="0" workbookViewId="0">
      <selection activeCell="B14" sqref="B14:E14"/>
    </sheetView>
  </sheetViews>
  <sheetFormatPr defaultRowHeight="15" x14ac:dyDescent="0.25"/>
  <cols>
    <col min="2" max="5" width="25" customWidth="1"/>
    <col min="702" max="702" width="9.08984375" hidden="1"/>
  </cols>
  <sheetData>
    <row r="2" spans="2:5" ht="79.95" customHeight="1" x14ac:dyDescent="0.25"/>
    <row r="8" spans="2:5" ht="64.05" customHeight="1" x14ac:dyDescent="0.25">
      <c r="B8" s="15" t="s">
        <v>1</v>
      </c>
      <c r="C8" s="16"/>
      <c r="D8" s="16"/>
      <c r="E8" s="16"/>
    </row>
    <row r="10" spans="2:5" ht="36" customHeight="1" x14ac:dyDescent="0.25">
      <c r="B10" s="17" t="s">
        <v>2</v>
      </c>
      <c r="C10" s="16"/>
      <c r="D10" s="16"/>
      <c r="E10" s="16"/>
    </row>
    <row r="12" spans="2:5" ht="28.2" x14ac:dyDescent="0.25">
      <c r="B12" s="2" t="s">
        <v>3</v>
      </c>
    </row>
    <row r="14" spans="2:5" ht="400.05" customHeight="1" x14ac:dyDescent="0.25">
      <c r="B14" s="18" t="s">
        <v>4</v>
      </c>
      <c r="C14" s="18"/>
      <c r="D14" s="18"/>
      <c r="E14" s="18"/>
    </row>
    <row r="702" spans="702:702" x14ac:dyDescent="0.25">
      <c r="ZZ702" s="1" t="s">
        <v>0</v>
      </c>
    </row>
  </sheetData>
  <sheetProtection password="E36C" sheet="1" objects="1" scenarios="1" insertHyperlinks="0"/>
  <mergeCells count="3">
    <mergeCell ref="B8:E8"/>
    <mergeCell ref="B10:E10"/>
    <mergeCell ref="B14:E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tabSelected="1" workbookViewId="0">
      <pane xSplit="6" ySplit="5" topLeftCell="G6" activePane="bottomRight" state="frozen"/>
      <selection pane="topRight"/>
      <selection pane="bottomLeft"/>
      <selection pane="bottomRight" activeCell="F3" sqref="F3"/>
    </sheetView>
  </sheetViews>
  <sheetFormatPr defaultRowHeight="15" x14ac:dyDescent="0.25"/>
  <cols>
    <col min="2" max="2" width="30" customWidth="1"/>
    <col min="3" max="3" width="5" hidden="1" customWidth="1"/>
    <col min="4" max="5" width="10" customWidth="1"/>
    <col min="6" max="6" width="50" customWidth="1"/>
    <col min="7" max="8" width="15" customWidth="1"/>
  </cols>
  <sheetData>
    <row r="2" spans="2:8" ht="28.2" x14ac:dyDescent="0.25">
      <c r="B2" s="2" t="s">
        <v>5</v>
      </c>
    </row>
    <row r="3" spans="2:8" ht="31.95" customHeight="1" x14ac:dyDescent="0.25">
      <c r="B3" s="3" t="str">
        <f ca="1">IF((COUNTIF(B7:B30, "Error*") + COUNTIF(G3:G3, "Error*")) &gt; 0, "Error: Check cell(s)" &amp;IF(COUNTIF(B7:B30, "Error*") &gt; 0, (" " &amp; ADDRESS(7 + MATCH("Error*", B7:B30, 0) - 1, COLUMN(), 4)), "") &amp; IF(COUNTIF(G3:G3, "Error*") &gt; 0, (" " &amp; ADDRESS(ROW(), 7 + MATCH("Error*", G3:G3, 0) - 1, 4)), ""), "Success: All data is valid!")</f>
        <v>Success: All data is valid!</v>
      </c>
      <c r="C3" s="5"/>
      <c r="D3" s="5"/>
      <c r="E3" s="5"/>
      <c r="F3" s="5"/>
      <c r="G3" s="5" t="str">
        <f>IFERROR("Error: Cell " &amp; ADDRESS((7 + MATCH(FALSE, INDEX(NOT(NOT(ISNUMBER(G7:G30)) * NOT(ISBLANK(G7:G30))), 0), 0) - 1), COLUMN(), 4) &amp; " must be Numeric", "")</f>
        <v/>
      </c>
      <c r="H3" s="5"/>
    </row>
    <row r="4" spans="2:8" ht="25.05" customHeight="1" x14ac:dyDescent="0.25">
      <c r="B4" s="1"/>
      <c r="C4" s="1"/>
      <c r="D4" s="1"/>
      <c r="E4" s="1"/>
      <c r="F4" s="1"/>
      <c r="G4" s="21" t="s">
        <v>6</v>
      </c>
      <c r="H4" s="1"/>
    </row>
    <row r="5" spans="2:8" ht="40.049999999999997" customHeight="1" x14ac:dyDescent="0.25">
      <c r="B5" s="19" t="s">
        <v>7</v>
      </c>
      <c r="C5" s="4"/>
      <c r="D5" s="20" t="s">
        <v>8</v>
      </c>
      <c r="E5" s="19" t="s">
        <v>9</v>
      </c>
      <c r="F5" s="19" t="s">
        <v>10</v>
      </c>
      <c r="G5" s="20" t="s">
        <v>11</v>
      </c>
      <c r="H5" s="19" t="s">
        <v>12</v>
      </c>
    </row>
    <row r="6" spans="2:8" hidden="1" x14ac:dyDescent="0.25"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  <c r="H6" s="1" t="s">
        <v>19</v>
      </c>
    </row>
    <row r="7" spans="2:8" ht="49.95" customHeight="1" x14ac:dyDescent="0.25">
      <c r="B7" s="6" t="s">
        <v>20</v>
      </c>
      <c r="C7" s="1"/>
      <c r="D7" s="1"/>
      <c r="E7" s="1"/>
      <c r="F7" s="1"/>
      <c r="G7" s="1"/>
      <c r="H7" s="1"/>
    </row>
    <row r="8" spans="2:8" ht="52.2" x14ac:dyDescent="0.25">
      <c r="B8" s="7" t="str">
        <f t="shared" ref="B8:B19" ca="1" si="0">IF(D8 = "No Bid", IFERROR("Error: Clear values for '" &amp; INDIRECT(ADDRESS(5, (7 + IF(NOT(ISBLANK(G8)), 1, NA()) - 1))) &amp; "' in cell " &amp; ADDRESS(ROW(), (7 + IF(NOT(ISBLANK(G8)), 1, NA()) - 1), 4) &amp; " or select 'Bid'", "Not Bidding"), IF(D8 = "Bid", IFERROR("Error: Missing value for '" &amp; INDIRECT(ADDRESS(5, (7 + IF(ISBLANK(G8), 1, NA()) - 1))) &amp; "' in cell " &amp; ADDRESS(ROW(), (7 + IF(ISBLANK(G8), 1, NA()) - 1), 4), "Success: All values provided"), "Error: Invalid Bid/No Bid Decision"))</f>
        <v>Not Bidding</v>
      </c>
      <c r="C8" s="8">
        <v>3949510</v>
      </c>
      <c r="D8" s="9" t="s">
        <v>21</v>
      </c>
      <c r="E8" s="8" t="s">
        <v>22</v>
      </c>
      <c r="F8" s="10" t="s">
        <v>23</v>
      </c>
      <c r="G8" s="11"/>
      <c r="H8" s="12" t="str">
        <f ca="1">IFERROR(IF(ISBLANK(INDIRECT("G8")), NA(), INDIRECT("G8")), "-")</f>
        <v>-</v>
      </c>
    </row>
    <row r="9" spans="2:8" ht="69.599999999999994" x14ac:dyDescent="0.25">
      <c r="B9" s="7" t="str">
        <f t="shared" ca="1" si="0"/>
        <v>Not Bidding</v>
      </c>
      <c r="C9" s="8">
        <v>3949511</v>
      </c>
      <c r="D9" s="9" t="s">
        <v>21</v>
      </c>
      <c r="E9" s="8" t="s">
        <v>24</v>
      </c>
      <c r="F9" s="10" t="s">
        <v>25</v>
      </c>
      <c r="G9" s="11"/>
      <c r="H9" s="12" t="str">
        <f ca="1">IFERROR(IF(ISBLANK(INDIRECT("G9")), NA(), INDIRECT("G9")), "-")</f>
        <v>-</v>
      </c>
    </row>
    <row r="10" spans="2:8" ht="52.2" x14ac:dyDescent="0.25">
      <c r="B10" s="7" t="str">
        <f t="shared" ca="1" si="0"/>
        <v>Not Bidding</v>
      </c>
      <c r="C10" s="8">
        <v>3949512</v>
      </c>
      <c r="D10" s="9" t="s">
        <v>21</v>
      </c>
      <c r="E10" s="8" t="s">
        <v>26</v>
      </c>
      <c r="F10" s="10" t="s">
        <v>27</v>
      </c>
      <c r="G10" s="11"/>
      <c r="H10" s="12" t="str">
        <f ca="1">IFERROR(IF(ISBLANK(INDIRECT("G10")), NA(), INDIRECT("G10")), "-")</f>
        <v>-</v>
      </c>
    </row>
    <row r="11" spans="2:8" ht="69.599999999999994" x14ac:dyDescent="0.25">
      <c r="B11" s="7" t="str">
        <f t="shared" ca="1" si="0"/>
        <v>Not Bidding</v>
      </c>
      <c r="C11" s="8">
        <v>3949513</v>
      </c>
      <c r="D11" s="9" t="s">
        <v>21</v>
      </c>
      <c r="E11" s="8" t="s">
        <v>28</v>
      </c>
      <c r="F11" s="10" t="s">
        <v>29</v>
      </c>
      <c r="G11" s="11"/>
      <c r="H11" s="12" t="str">
        <f ca="1">IFERROR(IF(ISBLANK(INDIRECT("G11")), NA(), INDIRECT("G11")), "-")</f>
        <v>-</v>
      </c>
    </row>
    <row r="12" spans="2:8" ht="52.2" x14ac:dyDescent="0.25">
      <c r="B12" s="7" t="str">
        <f t="shared" ca="1" si="0"/>
        <v>Not Bidding</v>
      </c>
      <c r="C12" s="8">
        <v>3949514</v>
      </c>
      <c r="D12" s="9" t="s">
        <v>21</v>
      </c>
      <c r="E12" s="8" t="s">
        <v>30</v>
      </c>
      <c r="F12" s="10" t="s">
        <v>31</v>
      </c>
      <c r="G12" s="11"/>
      <c r="H12" s="12" t="str">
        <f ca="1">IFERROR(IF(ISBLANK(INDIRECT("G12")), NA(), INDIRECT("G12")), "-")</f>
        <v>-</v>
      </c>
    </row>
    <row r="13" spans="2:8" ht="52.2" x14ac:dyDescent="0.25">
      <c r="B13" s="7" t="str">
        <f t="shared" ca="1" si="0"/>
        <v>Not Bidding</v>
      </c>
      <c r="C13" s="8">
        <v>3949515</v>
      </c>
      <c r="D13" s="9" t="s">
        <v>21</v>
      </c>
      <c r="E13" s="8" t="s">
        <v>32</v>
      </c>
      <c r="F13" s="10" t="s">
        <v>33</v>
      </c>
      <c r="G13" s="11"/>
      <c r="H13" s="12" t="str">
        <f ca="1">IFERROR(IF(ISBLANK(INDIRECT("G13")), NA(), INDIRECT("G13")), "-")</f>
        <v>-</v>
      </c>
    </row>
    <row r="14" spans="2:8" ht="52.2" x14ac:dyDescent="0.25">
      <c r="B14" s="7" t="str">
        <f t="shared" ca="1" si="0"/>
        <v>Not Bidding</v>
      </c>
      <c r="C14" s="8">
        <v>3949516</v>
      </c>
      <c r="D14" s="9" t="s">
        <v>21</v>
      </c>
      <c r="E14" s="8" t="s">
        <v>34</v>
      </c>
      <c r="F14" s="10" t="s">
        <v>35</v>
      </c>
      <c r="G14" s="11"/>
      <c r="H14" s="12" t="str">
        <f ca="1">IFERROR(IF(ISBLANK(INDIRECT("G14")), NA(), INDIRECT("G14")), "-")</f>
        <v>-</v>
      </c>
    </row>
    <row r="15" spans="2:8" ht="52.2" x14ac:dyDescent="0.25">
      <c r="B15" s="7" t="str">
        <f t="shared" ca="1" si="0"/>
        <v>Not Bidding</v>
      </c>
      <c r="C15" s="8">
        <v>3949517</v>
      </c>
      <c r="D15" s="9" t="s">
        <v>21</v>
      </c>
      <c r="E15" s="8" t="s">
        <v>36</v>
      </c>
      <c r="F15" s="10" t="s">
        <v>37</v>
      </c>
      <c r="G15" s="11"/>
      <c r="H15" s="12" t="str">
        <f ca="1">IFERROR(IF(ISBLANK(INDIRECT("G15")), NA(), INDIRECT("G15")), "-")</f>
        <v>-</v>
      </c>
    </row>
    <row r="16" spans="2:8" ht="52.2" x14ac:dyDescent="0.25">
      <c r="B16" s="7" t="str">
        <f t="shared" ca="1" si="0"/>
        <v>Not Bidding</v>
      </c>
      <c r="C16" s="8">
        <v>3949518</v>
      </c>
      <c r="D16" s="9" t="s">
        <v>21</v>
      </c>
      <c r="E16" s="8" t="s">
        <v>38</v>
      </c>
      <c r="F16" s="10" t="s">
        <v>39</v>
      </c>
      <c r="G16" s="11"/>
      <c r="H16" s="12" t="str">
        <f ca="1">IFERROR(IF(ISBLANK(INDIRECT("G16")), NA(), INDIRECT("G16")), "-")</f>
        <v>-</v>
      </c>
    </row>
    <row r="17" spans="2:8" ht="69.599999999999994" x14ac:dyDescent="0.25">
      <c r="B17" s="7" t="str">
        <f t="shared" ca="1" si="0"/>
        <v>Not Bidding</v>
      </c>
      <c r="C17" s="8">
        <v>3949519</v>
      </c>
      <c r="D17" s="9" t="s">
        <v>21</v>
      </c>
      <c r="E17" s="8" t="s">
        <v>40</v>
      </c>
      <c r="F17" s="10" t="s">
        <v>41</v>
      </c>
      <c r="G17" s="11"/>
      <c r="H17" s="12" t="str">
        <f ca="1">IFERROR(IF(ISBLANK(INDIRECT("G17")), NA(), INDIRECT("G17")), "-")</f>
        <v>-</v>
      </c>
    </row>
    <row r="18" spans="2:8" ht="69.599999999999994" x14ac:dyDescent="0.25">
      <c r="B18" s="7" t="str">
        <f t="shared" ca="1" si="0"/>
        <v>Not Bidding</v>
      </c>
      <c r="C18" s="8">
        <v>3949520</v>
      </c>
      <c r="D18" s="9" t="s">
        <v>21</v>
      </c>
      <c r="E18" s="8" t="s">
        <v>42</v>
      </c>
      <c r="F18" s="10" t="s">
        <v>43</v>
      </c>
      <c r="G18" s="11"/>
      <c r="H18" s="12" t="str">
        <f ca="1">IFERROR(IF(ISBLANK(INDIRECT("G18")), NA(), INDIRECT("G18")), "-")</f>
        <v>-</v>
      </c>
    </row>
    <row r="19" spans="2:8" ht="52.2" x14ac:dyDescent="0.25">
      <c r="B19" s="7" t="str">
        <f t="shared" ca="1" si="0"/>
        <v>Not Bidding</v>
      </c>
      <c r="C19" s="8">
        <v>3949521</v>
      </c>
      <c r="D19" s="9" t="s">
        <v>21</v>
      </c>
      <c r="E19" s="8" t="s">
        <v>44</v>
      </c>
      <c r="F19" s="10" t="s">
        <v>45</v>
      </c>
      <c r="G19" s="11"/>
      <c r="H19" s="12" t="str">
        <f ca="1">IFERROR(IF(ISBLANK(INDIRECT("G19")), NA(), INDIRECT("G19")), "-")</f>
        <v>-</v>
      </c>
    </row>
    <row r="20" spans="2:8" ht="49.95" customHeight="1" x14ac:dyDescent="0.25">
      <c r="B20" s="19" t="s">
        <v>46</v>
      </c>
      <c r="C20" s="13"/>
      <c r="D20" s="13"/>
      <c r="E20" s="13"/>
      <c r="F20" s="13"/>
      <c r="G20" s="14"/>
      <c r="H20" s="14">
        <f ca="1">SUM(H8:H19)</f>
        <v>0</v>
      </c>
    </row>
    <row r="22" spans="2:8" ht="49.95" customHeight="1" x14ac:dyDescent="0.25">
      <c r="B22" s="6" t="s">
        <v>47</v>
      </c>
      <c r="C22" s="1"/>
      <c r="D22" s="1"/>
      <c r="E22" s="1"/>
      <c r="F22" s="1"/>
      <c r="G22" s="1"/>
      <c r="H22" s="1"/>
    </row>
    <row r="23" spans="2:8" ht="69.599999999999994" x14ac:dyDescent="0.25">
      <c r="B23" s="7" t="str">
        <f ca="1">IF(D23 = "No Bid", IFERROR("Error: Clear values for '" &amp; INDIRECT(ADDRESS(5, (7 + IF(NOT(ISBLANK(G23)), 1, NA()) - 1))) &amp; "' in cell " &amp; ADDRESS(ROW(), (7 + IF(NOT(ISBLANK(G23)), 1, NA()) - 1), 4) &amp; " or select 'Bid'", "Not Bidding"), IF(D23 = "Bid", IFERROR("Error: Missing value for '" &amp; INDIRECT(ADDRESS(5, (7 + IF(ISBLANK(G23), 1, NA()) - 1))) &amp; "' in cell " &amp; ADDRESS(ROW(), (7 + IF(ISBLANK(G23), 1, NA()) - 1), 4), "Success: All values provided"), "Error: Invalid Bid/No Bid Decision"))</f>
        <v>Not Bidding</v>
      </c>
      <c r="C23" s="8">
        <v>3949522</v>
      </c>
      <c r="D23" s="9" t="s">
        <v>21</v>
      </c>
      <c r="E23" s="8" t="s">
        <v>48</v>
      </c>
      <c r="F23" s="10" t="s">
        <v>49</v>
      </c>
      <c r="G23" s="11"/>
      <c r="H23" s="12" t="str">
        <f ca="1">IFERROR(IF(ISBLANK(INDIRECT("G23")), NA(), INDIRECT("G23")), "-")</f>
        <v>-</v>
      </c>
    </row>
    <row r="24" spans="2:8" ht="49.95" customHeight="1" x14ac:dyDescent="0.25">
      <c r="B24" s="19" t="s">
        <v>46</v>
      </c>
      <c r="C24" s="13"/>
      <c r="D24" s="13"/>
      <c r="E24" s="13"/>
      <c r="F24" s="13"/>
      <c r="G24" s="14"/>
      <c r="H24" s="14">
        <f ca="1">SUM(H23:H23)</f>
        <v>0</v>
      </c>
    </row>
    <row r="26" spans="2:8" ht="49.95" customHeight="1" x14ac:dyDescent="0.25">
      <c r="B26" s="6" t="s">
        <v>50</v>
      </c>
      <c r="C26" s="1"/>
      <c r="D26" s="1"/>
      <c r="E26" s="1"/>
      <c r="F26" s="1"/>
      <c r="G26" s="1"/>
      <c r="H26" s="1"/>
    </row>
    <row r="27" spans="2:8" ht="69.599999999999994" x14ac:dyDescent="0.25">
      <c r="B27" s="7" t="str">
        <f ca="1">IF(D27 = "No Bid", IFERROR("Error: Clear values for '" &amp; INDIRECT(ADDRESS(5, (7 + IF(NOT(ISBLANK(G27)), 1, NA()) - 1))) &amp; "' in cell " &amp; ADDRESS(ROW(), (7 + IF(NOT(ISBLANK(G27)), 1, NA()) - 1), 4) &amp; " or select 'Bid'", "Not Bidding"), IF(D27 = "Bid", IFERROR("Error: Missing value for '" &amp; INDIRECT(ADDRESS(5, (7 + IF(ISBLANK(G27), 1, NA()) - 1))) &amp; "' in cell " &amp; ADDRESS(ROW(), (7 + IF(ISBLANK(G27), 1, NA()) - 1), 4), "Success: All values provided"), "Error: Invalid Bid/No Bid Decision"))</f>
        <v>Not Bidding</v>
      </c>
      <c r="C27" s="8">
        <v>3949523</v>
      </c>
      <c r="D27" s="9" t="s">
        <v>21</v>
      </c>
      <c r="E27" s="8" t="s">
        <v>51</v>
      </c>
      <c r="F27" s="10" t="s">
        <v>52</v>
      </c>
      <c r="G27" s="11"/>
      <c r="H27" s="12" t="str">
        <f ca="1">IFERROR(IF(ISBLANK(INDIRECT("G27")), NA(), INDIRECT("G27")), "-")</f>
        <v>-</v>
      </c>
    </row>
    <row r="28" spans="2:8" ht="87" x14ac:dyDescent="0.25">
      <c r="B28" s="7" t="str">
        <f ca="1">IF(D28 = "No Bid", IFERROR("Error: Clear values for '" &amp; INDIRECT(ADDRESS(5, (7 + IF(NOT(ISBLANK(G28)), 1, NA()) - 1))) &amp; "' in cell " &amp; ADDRESS(ROW(), (7 + IF(NOT(ISBLANK(G28)), 1, NA()) - 1), 4) &amp; " or select 'Bid'", "Not Bidding"), IF(D28 = "Bid", IFERROR("Error: Missing value for '" &amp; INDIRECT(ADDRESS(5, (7 + IF(ISBLANK(G28), 1, NA()) - 1))) &amp; "' in cell " &amp; ADDRESS(ROW(), (7 + IF(ISBLANK(G28), 1, NA()) - 1), 4), "Success: All values provided"), "Error: Invalid Bid/No Bid Decision"))</f>
        <v>Not Bidding</v>
      </c>
      <c r="C28" s="8">
        <v>3949524</v>
      </c>
      <c r="D28" s="9" t="s">
        <v>21</v>
      </c>
      <c r="E28" s="8" t="s">
        <v>53</v>
      </c>
      <c r="F28" s="10" t="s">
        <v>54</v>
      </c>
      <c r="G28" s="11"/>
      <c r="H28" s="12" t="str">
        <f ca="1">IFERROR(IF(ISBLANK(INDIRECT("G28")), NA(), INDIRECT("G28")), "-")</f>
        <v>-</v>
      </c>
    </row>
    <row r="29" spans="2:8" ht="49.95" customHeight="1" x14ac:dyDescent="0.25">
      <c r="B29" s="19" t="s">
        <v>46</v>
      </c>
      <c r="C29" s="13"/>
      <c r="D29" s="13"/>
      <c r="E29" s="13"/>
      <c r="F29" s="13"/>
      <c r="G29" s="14"/>
      <c r="H29" s="14">
        <f ca="1">SUM(H27:H28)</f>
        <v>0</v>
      </c>
    </row>
    <row r="31" spans="2:8" ht="49.95" customHeight="1" x14ac:dyDescent="0.25">
      <c r="B31" s="19" t="s">
        <v>55</v>
      </c>
      <c r="C31" s="13"/>
      <c r="D31" s="13"/>
      <c r="E31" s="13"/>
      <c r="F31" s="13"/>
      <c r="G31" s="14"/>
      <c r="H31" s="14">
        <f ca="1">SUM(H8:H19,H23:H23,H27:H28)</f>
        <v>0</v>
      </c>
    </row>
  </sheetData>
  <sheetProtection password="E36C" sheet="1" objects="1" scenarios="1" formatCells="0" formatColumns="0" formatRows="0" insertHyperlinks="0"/>
  <conditionalFormatting sqref="B3">
    <cfRule type="beginsWith" dxfId="14" priority="49" operator="beginsWith" text="Error">
      <formula>LEFT(B3,LEN("Error"))="Error"</formula>
    </cfRule>
    <cfRule type="beginsWith" dxfId="13" priority="50" operator="beginsWith" text="Success">
      <formula>LEFT(B3,LEN("Success"))="Success"</formula>
    </cfRule>
  </conditionalFormatting>
  <conditionalFormatting sqref="B7:B30">
    <cfRule type="beginsWith" dxfId="12" priority="1" operator="beginsWith" text="Error">
      <formula>LEFT(B7,LEN("Error"))="Error"</formula>
    </cfRule>
    <cfRule type="beginsWith" dxfId="11" priority="2" operator="beginsWith" text="Success">
      <formula>LEFT(B7,LEN("Success"))="Success"</formula>
    </cfRule>
  </conditionalFormatting>
  <conditionalFormatting sqref="B8:I19">
    <cfRule type="expression" dxfId="10" priority="124">
      <formula>MOD(ROW($E8),2)=1</formula>
    </cfRule>
  </conditionalFormatting>
  <conditionalFormatting sqref="B23:I23">
    <cfRule type="expression" dxfId="9" priority="127">
      <formula>MOD(ROW($E23),2)=1</formula>
    </cfRule>
  </conditionalFormatting>
  <conditionalFormatting sqref="B27:I28">
    <cfRule type="expression" dxfId="8" priority="130">
      <formula>MOD(ROW($E27),2)=1</formula>
    </cfRule>
  </conditionalFormatting>
  <conditionalFormatting sqref="D7:D30">
    <cfRule type="expression" dxfId="7" priority="51">
      <formula>$D7="Bid"</formula>
    </cfRule>
    <cfRule type="expression" dxfId="6" priority="52">
      <formula>$D7="No Bid"</formula>
    </cfRule>
  </conditionalFormatting>
  <conditionalFormatting sqref="G3">
    <cfRule type="beginsWith" dxfId="5" priority="123" operator="beginsWith" text="Error">
      <formula>LEFT(G3,LEN("Error"))="Error"</formula>
    </cfRule>
  </conditionalFormatting>
  <conditionalFormatting sqref="G7:H30">
    <cfRule type="expression" dxfId="4" priority="53">
      <formula>$D7="No Bid"</formula>
    </cfRule>
  </conditionalFormatting>
  <conditionalFormatting sqref="G20:H20">
    <cfRule type="expression" dxfId="3" priority="125">
      <formula>NOT(ISBLANK(G20)) * NOT(ISNUMBER(G20))</formula>
    </cfRule>
  </conditionalFormatting>
  <conditionalFormatting sqref="G24:H24">
    <cfRule type="expression" dxfId="2" priority="128">
      <formula>NOT(ISBLANK(G24)) * NOT(ISNUMBER(G24))</formula>
    </cfRule>
  </conditionalFormatting>
  <conditionalFormatting sqref="G29:H29">
    <cfRule type="expression" dxfId="1" priority="131">
      <formula>NOT(ISBLANK(G29)) * NOT(ISNUMBER(G29))</formula>
    </cfRule>
  </conditionalFormatting>
  <conditionalFormatting sqref="G31:H31">
    <cfRule type="expression" dxfId="0" priority="133">
      <formula>NOT(ISBLANK(G31)) * NOT(ISNUMBER(G31))</formula>
    </cfRule>
  </conditionalFormatting>
  <dataValidations count="1">
    <dataValidation type="list" showErrorMessage="1" errorTitle="Error - Invalid Input" error="Please select an item from the drop-down list." sqref="D8:D19 D27:D28 D23" xr:uid="{00000000-0002-0000-0100-000000000000}">
      <formula1>"Bid,No Bid"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Responses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BidTable Response Template</dc:title>
  <dc:subject/>
  <dc:creator>Bonfire</dc:creator>
  <cp:keywords/>
  <dc:description/>
  <cp:lastModifiedBy>Beck, Necia J. (OMB)</cp:lastModifiedBy>
  <dcterms:created xsi:type="dcterms:W3CDTF">2026-09-08T17:46:59Z</dcterms:created>
  <dcterms:modified xsi:type="dcterms:W3CDTF">2026-09-23T15:46:31Z</dcterms:modified>
  <cp:category/>
</cp:coreProperties>
</file>