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080 Pest Control\27080\ITB_RFP Work\"/>
    </mc:Choice>
  </mc:AlternateContent>
  <xr:revisionPtr revIDLastSave="0" documentId="13_ncr:1_{824DC055-90E7-4600-BDF8-72BEFE50B7BA}" xr6:coauthVersionLast="47" xr6:coauthVersionMax="47" xr10:uidLastSave="{00000000-0000-0000-0000-000000000000}"/>
  <workbookProtection lockStructure="1"/>
  <bookViews>
    <workbookView xWindow="-108" yWindow="-108" windowWidth="23256" windowHeight="12456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L318" i="2"/>
  <c r="L314" i="2"/>
  <c r="L310" i="2"/>
  <c r="L306" i="2"/>
  <c r="L302" i="2"/>
  <c r="L298" i="2"/>
  <c r="L294" i="2"/>
  <c r="L290" i="2"/>
  <c r="L286" i="2"/>
  <c r="L282" i="2"/>
  <c r="L278" i="2"/>
  <c r="L274" i="2"/>
  <c r="L270" i="2"/>
  <c r="L266" i="2"/>
  <c r="L262" i="2"/>
  <c r="L258" i="2"/>
  <c r="L254" i="2"/>
  <c r="L250" i="2"/>
  <c r="L246" i="2"/>
  <c r="B240" i="2"/>
  <c r="B236" i="2"/>
  <c r="B232" i="2"/>
  <c r="B228" i="2"/>
  <c r="B224" i="2"/>
  <c r="B220" i="2"/>
  <c r="B216" i="2"/>
  <c r="B212" i="2"/>
  <c r="B208" i="2"/>
  <c r="B204" i="2"/>
  <c r="B200" i="2"/>
  <c r="B196" i="2"/>
  <c r="B192" i="2"/>
  <c r="B188" i="2"/>
  <c r="B184" i="2"/>
  <c r="B180" i="2"/>
  <c r="B176" i="2"/>
  <c r="B172" i="2"/>
  <c r="B168" i="2"/>
  <c r="B164" i="2"/>
  <c r="B160" i="2"/>
  <c r="L153" i="2"/>
  <c r="L149" i="2"/>
  <c r="L145" i="2"/>
  <c r="L141" i="2"/>
  <c r="L137" i="2"/>
  <c r="L133" i="2"/>
  <c r="L129" i="2"/>
  <c r="L125" i="2"/>
  <c r="L121" i="2"/>
  <c r="L117" i="2"/>
  <c r="L113" i="2"/>
  <c r="L109" i="2"/>
  <c r="L105" i="2"/>
  <c r="L101" i="2"/>
  <c r="L97" i="2"/>
  <c r="L93" i="2"/>
  <c r="L89" i="2"/>
  <c r="L85" i="2"/>
  <c r="L81" i="2"/>
  <c r="L77" i="2"/>
  <c r="L73" i="2"/>
  <c r="L69" i="2"/>
  <c r="L65" i="2"/>
  <c r="L61" i="2"/>
  <c r="L57" i="2"/>
  <c r="L53" i="2"/>
  <c r="L49" i="2"/>
  <c r="L45" i="2"/>
  <c r="L41" i="2"/>
  <c r="L37" i="2"/>
  <c r="L33" i="2"/>
  <c r="L29" i="2"/>
  <c r="L25" i="2"/>
  <c r="L21" i="2"/>
  <c r="L17" i="2"/>
  <c r="L13" i="2"/>
  <c r="L9" i="2"/>
  <c r="B231" i="2"/>
  <c r="B223" i="2"/>
  <c r="B219" i="2"/>
  <c r="B211" i="2"/>
  <c r="B203" i="2"/>
  <c r="B195" i="2"/>
  <c r="B183" i="2"/>
  <c r="B179" i="2"/>
  <c r="B171" i="2"/>
  <c r="B163" i="2"/>
  <c r="L148" i="2"/>
  <c r="L140" i="2"/>
  <c r="L132" i="2"/>
  <c r="L124" i="2"/>
  <c r="L112" i="2"/>
  <c r="L104" i="2"/>
  <c r="L96" i="2"/>
  <c r="L84" i="2"/>
  <c r="L76" i="2"/>
  <c r="L64" i="2"/>
  <c r="L60" i="2"/>
  <c r="L48" i="2"/>
  <c r="L40" i="2"/>
  <c r="L28" i="2"/>
  <c r="L20" i="2"/>
  <c r="L12" i="2"/>
  <c r="B178" i="2"/>
  <c r="L155" i="2"/>
  <c r="L147" i="2"/>
  <c r="L131" i="2"/>
  <c r="L115" i="2"/>
  <c r="L103" i="2"/>
  <c r="L91" i="2"/>
  <c r="L75" i="2"/>
  <c r="L63" i="2"/>
  <c r="L47" i="2"/>
  <c r="L35" i="2"/>
  <c r="L19" i="2"/>
  <c r="B19" i="2"/>
  <c r="B233" i="2"/>
  <c r="B217" i="2"/>
  <c r="B205" i="2"/>
  <c r="B197" i="2"/>
  <c r="B185" i="2"/>
  <c r="B177" i="2"/>
  <c r="B169" i="2"/>
  <c r="L154" i="2"/>
  <c r="L146" i="2"/>
  <c r="L138" i="2"/>
  <c r="B318" i="2"/>
  <c r="B314" i="2"/>
  <c r="B310" i="2"/>
  <c r="B306" i="2"/>
  <c r="B302" i="2"/>
  <c r="B298" i="2"/>
  <c r="B294" i="2"/>
  <c r="B290" i="2"/>
  <c r="B286" i="2"/>
  <c r="B282" i="2"/>
  <c r="B278" i="2"/>
  <c r="B274" i="2"/>
  <c r="B270" i="2"/>
  <c r="B266" i="2"/>
  <c r="B262" i="2"/>
  <c r="B258" i="2"/>
  <c r="B254" i="2"/>
  <c r="B250" i="2"/>
  <c r="B246" i="2"/>
  <c r="L239" i="2"/>
  <c r="L235" i="2"/>
  <c r="L231" i="2"/>
  <c r="L227" i="2"/>
  <c r="L223" i="2"/>
  <c r="L219" i="2"/>
  <c r="L215" i="2"/>
  <c r="L211" i="2"/>
  <c r="L207" i="2"/>
  <c r="L203" i="2"/>
  <c r="L199" i="2"/>
  <c r="L195" i="2"/>
  <c r="L191" i="2"/>
  <c r="L187" i="2"/>
  <c r="L183" i="2"/>
  <c r="L179" i="2"/>
  <c r="L175" i="2"/>
  <c r="L171" i="2"/>
  <c r="L167" i="2"/>
  <c r="L163" i="2"/>
  <c r="L159" i="2"/>
  <c r="B153" i="2"/>
  <c r="B149" i="2"/>
  <c r="B145" i="2"/>
  <c r="B141" i="2"/>
  <c r="B137" i="2"/>
  <c r="B133" i="2"/>
  <c r="B129" i="2"/>
  <c r="B125" i="2"/>
  <c r="B121" i="2"/>
  <c r="B117" i="2"/>
  <c r="B113" i="2"/>
  <c r="B109" i="2"/>
  <c r="B105" i="2"/>
  <c r="B101" i="2"/>
  <c r="B97" i="2"/>
  <c r="B93" i="2"/>
  <c r="B89" i="2"/>
  <c r="B85" i="2"/>
  <c r="B81" i="2"/>
  <c r="B77" i="2"/>
  <c r="B73" i="2"/>
  <c r="B69" i="2"/>
  <c r="B65" i="2"/>
  <c r="B61" i="2"/>
  <c r="B57" i="2"/>
  <c r="B53" i="2"/>
  <c r="B49" i="2"/>
  <c r="B45" i="2"/>
  <c r="B41" i="2"/>
  <c r="B37" i="2"/>
  <c r="B33" i="2"/>
  <c r="B29" i="2"/>
  <c r="B25" i="2"/>
  <c r="B21" i="2"/>
  <c r="B17" i="2"/>
  <c r="B13" i="2"/>
  <c r="B9" i="2"/>
  <c r="B235" i="2"/>
  <c r="B227" i="2"/>
  <c r="B215" i="2"/>
  <c r="B207" i="2"/>
  <c r="B199" i="2"/>
  <c r="B187" i="2"/>
  <c r="B175" i="2"/>
  <c r="B167" i="2"/>
  <c r="L152" i="2"/>
  <c r="L144" i="2"/>
  <c r="L136" i="2"/>
  <c r="L128" i="2"/>
  <c r="L120" i="2"/>
  <c r="L108" i="2"/>
  <c r="L100" i="2"/>
  <c r="L88" i="2"/>
  <c r="L80" i="2"/>
  <c r="L68" i="2"/>
  <c r="L56" i="2"/>
  <c r="L44" i="2"/>
  <c r="L32" i="2"/>
  <c r="L16" i="2"/>
  <c r="B174" i="2"/>
  <c r="L151" i="2"/>
  <c r="L135" i="2"/>
  <c r="L123" i="2"/>
  <c r="L111" i="2"/>
  <c r="L95" i="2"/>
  <c r="L83" i="2"/>
  <c r="L71" i="2"/>
  <c r="L55" i="2"/>
  <c r="L39" i="2"/>
  <c r="L23" i="2"/>
  <c r="L321" i="2"/>
  <c r="L317" i="2"/>
  <c r="L313" i="2"/>
  <c r="L309" i="2"/>
  <c r="L305" i="2"/>
  <c r="L301" i="2"/>
  <c r="L297" i="2"/>
  <c r="L293" i="2"/>
  <c r="L289" i="2"/>
  <c r="L285" i="2"/>
  <c r="L281" i="2"/>
  <c r="L277" i="2"/>
  <c r="L273" i="2"/>
  <c r="L269" i="2"/>
  <c r="L265" i="2"/>
  <c r="L261" i="2"/>
  <c r="L257" i="2"/>
  <c r="L253" i="2"/>
  <c r="L249" i="2"/>
  <c r="L245" i="2"/>
  <c r="B239" i="2"/>
  <c r="B321" i="2"/>
  <c r="B317" i="2"/>
  <c r="B313" i="2"/>
  <c r="B309" i="2"/>
  <c r="B305" i="2"/>
  <c r="B301" i="2"/>
  <c r="B297" i="2"/>
  <c r="B293" i="2"/>
  <c r="B289" i="2"/>
  <c r="B285" i="2"/>
  <c r="B281" i="2"/>
  <c r="B277" i="2"/>
  <c r="B273" i="2"/>
  <c r="B269" i="2"/>
  <c r="B265" i="2"/>
  <c r="B261" i="2"/>
  <c r="B257" i="2"/>
  <c r="B253" i="2"/>
  <c r="B249" i="2"/>
  <c r="B245" i="2"/>
  <c r="L238" i="2"/>
  <c r="L234" i="2"/>
  <c r="L230" i="2"/>
  <c r="L226" i="2"/>
  <c r="L222" i="2"/>
  <c r="L218" i="2"/>
  <c r="L214" i="2"/>
  <c r="L210" i="2"/>
  <c r="L206" i="2"/>
  <c r="L202" i="2"/>
  <c r="L198" i="2"/>
  <c r="L194" i="2"/>
  <c r="L190" i="2"/>
  <c r="L186" i="2"/>
  <c r="L182" i="2"/>
  <c r="L178" i="2"/>
  <c r="L174" i="2"/>
  <c r="L170" i="2"/>
  <c r="L166" i="2"/>
  <c r="L162" i="2"/>
  <c r="B152" i="2"/>
  <c r="B148" i="2"/>
  <c r="B144" i="2"/>
  <c r="B140" i="2"/>
  <c r="B136" i="2"/>
  <c r="B132" i="2"/>
  <c r="B128" i="2"/>
  <c r="B124" i="2"/>
  <c r="B120" i="2"/>
  <c r="B116" i="2"/>
  <c r="B112" i="2"/>
  <c r="B108" i="2"/>
  <c r="B104" i="2"/>
  <c r="B100" i="2"/>
  <c r="B96" i="2"/>
  <c r="B92" i="2"/>
  <c r="B88" i="2"/>
  <c r="B84" i="2"/>
  <c r="B80" i="2"/>
  <c r="B76" i="2"/>
  <c r="B72" i="2"/>
  <c r="B68" i="2"/>
  <c r="B64" i="2"/>
  <c r="B60" i="2"/>
  <c r="B56" i="2"/>
  <c r="B52" i="2"/>
  <c r="B48" i="2"/>
  <c r="B44" i="2"/>
  <c r="B40" i="2"/>
  <c r="B36" i="2"/>
  <c r="B32" i="2"/>
  <c r="B28" i="2"/>
  <c r="B24" i="2"/>
  <c r="B20" i="2"/>
  <c r="B16" i="2"/>
  <c r="B12" i="2"/>
  <c r="B8" i="2"/>
  <c r="B234" i="2"/>
  <c r="B230" i="2"/>
  <c r="B226" i="2"/>
  <c r="B222" i="2"/>
  <c r="B218" i="2"/>
  <c r="B214" i="2"/>
  <c r="B210" i="2"/>
  <c r="B206" i="2"/>
  <c r="B202" i="2"/>
  <c r="B198" i="2"/>
  <c r="B194" i="2"/>
  <c r="B190" i="2"/>
  <c r="B186" i="2"/>
  <c r="B182" i="2"/>
  <c r="B166" i="2"/>
  <c r="B162" i="2"/>
  <c r="L143" i="2"/>
  <c r="L127" i="2"/>
  <c r="L107" i="2"/>
  <c r="L87" i="2"/>
  <c r="L67" i="2"/>
  <c r="L51" i="2"/>
  <c r="L31" i="2"/>
  <c r="L15" i="2"/>
  <c r="B15" i="2"/>
  <c r="B229" i="2"/>
  <c r="B221" i="2"/>
  <c r="B209" i="2"/>
  <c r="B201" i="2"/>
  <c r="B189" i="2"/>
  <c r="B173" i="2"/>
  <c r="B161" i="2"/>
  <c r="L142" i="2"/>
  <c r="L126" i="2"/>
  <c r="L118" i="2"/>
  <c r="L114" i="2"/>
  <c r="L106" i="2"/>
  <c r="L98" i="2"/>
  <c r="L90" i="2"/>
  <c r="L82" i="2"/>
  <c r="L74" i="2"/>
  <c r="L66" i="2"/>
  <c r="L58" i="2"/>
  <c r="L50" i="2"/>
  <c r="L42" i="2"/>
  <c r="L34" i="2"/>
  <c r="L26" i="2"/>
  <c r="L18" i="2"/>
  <c r="L10" i="2"/>
  <c r="L320" i="2"/>
  <c r="L316" i="2"/>
  <c r="L312" i="2"/>
  <c r="L308" i="2"/>
  <c r="L304" i="2"/>
  <c r="L300" i="2"/>
  <c r="L296" i="2"/>
  <c r="L292" i="2"/>
  <c r="L288" i="2"/>
  <c r="L284" i="2"/>
  <c r="L280" i="2"/>
  <c r="L276" i="2"/>
  <c r="L272" i="2"/>
  <c r="L268" i="2"/>
  <c r="L264" i="2"/>
  <c r="L260" i="2"/>
  <c r="L256" i="2"/>
  <c r="L252" i="2"/>
  <c r="L248" i="2"/>
  <c r="L244" i="2"/>
  <c r="B238" i="2"/>
  <c r="B320" i="2"/>
  <c r="B316" i="2"/>
  <c r="B312" i="2"/>
  <c r="B308" i="2"/>
  <c r="B304" i="2"/>
  <c r="B300" i="2"/>
  <c r="B296" i="2"/>
  <c r="B292" i="2"/>
  <c r="B288" i="2"/>
  <c r="B284" i="2"/>
  <c r="B280" i="2"/>
  <c r="B276" i="2"/>
  <c r="B272" i="2"/>
  <c r="B268" i="2"/>
  <c r="B264" i="2"/>
  <c r="B260" i="2"/>
  <c r="B256" i="2"/>
  <c r="B252" i="2"/>
  <c r="B248" i="2"/>
  <c r="B244" i="2"/>
  <c r="L237" i="2"/>
  <c r="L233" i="2"/>
  <c r="L229" i="2"/>
  <c r="L225" i="2"/>
  <c r="L221" i="2"/>
  <c r="L217" i="2"/>
  <c r="L213" i="2"/>
  <c r="L209" i="2"/>
  <c r="L205" i="2"/>
  <c r="L201" i="2"/>
  <c r="L197" i="2"/>
  <c r="L193" i="2"/>
  <c r="L189" i="2"/>
  <c r="L185" i="2"/>
  <c r="L181" i="2"/>
  <c r="L177" i="2"/>
  <c r="L173" i="2"/>
  <c r="L169" i="2"/>
  <c r="L165" i="2"/>
  <c r="L161" i="2"/>
  <c r="B155" i="2"/>
  <c r="B151" i="2"/>
  <c r="B147" i="2"/>
  <c r="B143" i="2"/>
  <c r="B139" i="2"/>
  <c r="B135" i="2"/>
  <c r="B131" i="2"/>
  <c r="B127" i="2"/>
  <c r="B123" i="2"/>
  <c r="B119" i="2"/>
  <c r="B115" i="2"/>
  <c r="B111" i="2"/>
  <c r="B107" i="2"/>
  <c r="B103" i="2"/>
  <c r="B99" i="2"/>
  <c r="B95" i="2"/>
  <c r="B91" i="2"/>
  <c r="B87" i="2"/>
  <c r="B83" i="2"/>
  <c r="B79" i="2"/>
  <c r="B75" i="2"/>
  <c r="B71" i="2"/>
  <c r="B67" i="2"/>
  <c r="B63" i="2"/>
  <c r="B59" i="2"/>
  <c r="B55" i="2"/>
  <c r="B51" i="2"/>
  <c r="B47" i="2"/>
  <c r="B43" i="2"/>
  <c r="B39" i="2"/>
  <c r="B35" i="2"/>
  <c r="B31" i="2"/>
  <c r="B27" i="2"/>
  <c r="B23" i="2"/>
  <c r="L319" i="2"/>
  <c r="L315" i="2"/>
  <c r="L311" i="2"/>
  <c r="L307" i="2"/>
  <c r="L303" i="2"/>
  <c r="L299" i="2"/>
  <c r="L295" i="2"/>
  <c r="L291" i="2"/>
  <c r="L287" i="2"/>
  <c r="L283" i="2"/>
  <c r="L279" i="2"/>
  <c r="L275" i="2"/>
  <c r="L271" i="2"/>
  <c r="L267" i="2"/>
  <c r="L263" i="2"/>
  <c r="L259" i="2"/>
  <c r="L255" i="2"/>
  <c r="L251" i="2"/>
  <c r="L247" i="2"/>
  <c r="B237" i="2"/>
  <c r="B319" i="2"/>
  <c r="B315" i="2"/>
  <c r="B311" i="2"/>
  <c r="B307" i="2"/>
  <c r="B303" i="2"/>
  <c r="B299" i="2"/>
  <c r="B295" i="2"/>
  <c r="B291" i="2"/>
  <c r="B287" i="2"/>
  <c r="B283" i="2"/>
  <c r="B279" i="2"/>
  <c r="B275" i="2"/>
  <c r="B271" i="2"/>
  <c r="B267" i="2"/>
  <c r="B263" i="2"/>
  <c r="B259" i="2"/>
  <c r="B255" i="2"/>
  <c r="B251" i="2"/>
  <c r="B247" i="2"/>
  <c r="L240" i="2"/>
  <c r="L236" i="2"/>
  <c r="L232" i="2"/>
  <c r="L228" i="2"/>
  <c r="L224" i="2"/>
  <c r="L220" i="2"/>
  <c r="L216" i="2"/>
  <c r="L212" i="2"/>
  <c r="L208" i="2"/>
  <c r="L204" i="2"/>
  <c r="L200" i="2"/>
  <c r="L196" i="2"/>
  <c r="L192" i="2"/>
  <c r="L188" i="2"/>
  <c r="L184" i="2"/>
  <c r="L180" i="2"/>
  <c r="L176" i="2"/>
  <c r="L172" i="2"/>
  <c r="L168" i="2"/>
  <c r="L164" i="2"/>
  <c r="L160" i="2"/>
  <c r="B154" i="2"/>
  <c r="B150" i="2"/>
  <c r="B146" i="2"/>
  <c r="B142" i="2"/>
  <c r="B138" i="2"/>
  <c r="B134" i="2"/>
  <c r="B130" i="2"/>
  <c r="B126" i="2"/>
  <c r="B122" i="2"/>
  <c r="B118" i="2"/>
  <c r="B114" i="2"/>
  <c r="B110" i="2"/>
  <c r="B106" i="2"/>
  <c r="B102" i="2"/>
  <c r="B98" i="2"/>
  <c r="B94" i="2"/>
  <c r="B90" i="2"/>
  <c r="B86" i="2"/>
  <c r="B82" i="2"/>
  <c r="B78" i="2"/>
  <c r="B74" i="2"/>
  <c r="B70" i="2"/>
  <c r="B66" i="2"/>
  <c r="B62" i="2"/>
  <c r="B58" i="2"/>
  <c r="B54" i="2"/>
  <c r="B50" i="2"/>
  <c r="B46" i="2"/>
  <c r="B42" i="2"/>
  <c r="B38" i="2"/>
  <c r="B34" i="2"/>
  <c r="B30" i="2"/>
  <c r="B26" i="2"/>
  <c r="B22" i="2"/>
  <c r="B18" i="2"/>
  <c r="B14" i="2"/>
  <c r="B10" i="2"/>
  <c r="B191" i="2"/>
  <c r="B159" i="2"/>
  <c r="L116" i="2"/>
  <c r="L92" i="2"/>
  <c r="L72" i="2"/>
  <c r="L52" i="2"/>
  <c r="L36" i="2"/>
  <c r="L24" i="2"/>
  <c r="L8" i="2"/>
  <c r="B170" i="2"/>
  <c r="L139" i="2"/>
  <c r="L119" i="2"/>
  <c r="L99" i="2"/>
  <c r="L79" i="2"/>
  <c r="L59" i="2"/>
  <c r="L43" i="2"/>
  <c r="L27" i="2"/>
  <c r="L11" i="2"/>
  <c r="B11" i="2"/>
  <c r="B225" i="2"/>
  <c r="B213" i="2"/>
  <c r="B193" i="2"/>
  <c r="B181" i="2"/>
  <c r="B165" i="2"/>
  <c r="L150" i="2"/>
  <c r="L134" i="2"/>
  <c r="L122" i="2"/>
  <c r="L110" i="2"/>
  <c r="L102" i="2"/>
  <c r="L94" i="2"/>
  <c r="L86" i="2"/>
  <c r="L78" i="2"/>
  <c r="L70" i="2"/>
  <c r="L62" i="2"/>
  <c r="L54" i="2"/>
  <c r="L46" i="2"/>
  <c r="L38" i="2"/>
  <c r="L30" i="2"/>
  <c r="L22" i="2"/>
  <c r="L14" i="2"/>
  <c r="L130" i="2"/>
  <c r="L324" i="2" l="1"/>
  <c r="L156" i="2"/>
  <c r="L322" i="2"/>
  <c r="B3" i="2"/>
  <c r="L241" i="2"/>
</calcChain>
</file>

<file path=xl/sharedStrings.xml><?xml version="1.0" encoding="utf-8"?>
<sst xmlns="http://schemas.openxmlformats.org/spreadsheetml/2006/main" count="2191" uniqueCount="905">
  <si>
    <t>dbb8fb2d6bbfe37e8d26de369120344ff21c526b10af041b20061fb9a5228c4065d85a075535bede62e8b85962d80801d45baaf0f456b34cd3678621d4762141qlXZ+K13650evDxcibDcLbDADYLfoozbVSaC12adLVSysht4ssKGQHy03jqHByk6</t>
  </si>
  <si>
    <t>GSS27080-PEST_CNTRL Appendix B1 - Pricing (BT-07BY)</t>
  </si>
  <si>
    <t>Vendors submit pricing for locations for scheduled services. Complete the Price/Treatment column with your bid or "No Bid" and submit with your proposal.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</si>
  <si>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</si>
  <si>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</si>
  <si>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</si>
  <si>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Numeric</t>
  </si>
  <si>
    <t>Status</t>
  </si>
  <si>
    <t>Bid/No Bid Decision</t>
  </si>
  <si>
    <t>#</t>
  </si>
  <si>
    <t>Agency</t>
  </si>
  <si>
    <t>Site Name</t>
  </si>
  <si>
    <t>Address</t>
  </si>
  <si>
    <t>City/Town</t>
  </si>
  <si>
    <t>Service Frequency</t>
  </si>
  <si>
    <t>Price/Treatment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</si>
  <si>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</si>
  <si>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</si>
  <si>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</si>
  <si>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</si>
  <si>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</si>
  <si>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</si>
  <si>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BidTableItem:411245</t>
  </si>
  <si>
    <t>BidTableItem:411246</t>
  </si>
  <si>
    <t>BidTableItem:411247</t>
  </si>
  <si>
    <t>BidTableItem:411248</t>
  </si>
  <si>
    <t>BidTableItemResponse:347539</t>
  </si>
  <si>
    <t>BidTableFormula:173718</t>
  </si>
  <si>
    <t>New Castle County</t>
  </si>
  <si>
    <t>No Bid</t>
  </si>
  <si>
    <t>#1-1</t>
  </si>
  <si>
    <t xml:space="preserve">
ANG - Delaware Army National Guard
</t>
  </si>
  <si>
    <t>Delaware Army National Guard</t>
  </si>
  <si>
    <t>1401 Newport Gap Pike</t>
  </si>
  <si>
    <t>Wilmington</t>
  </si>
  <si>
    <t>Monthly</t>
  </si>
  <si>
    <t>#1-2</t>
  </si>
  <si>
    <t>Twice/Year</t>
  </si>
  <si>
    <t>#1-3</t>
  </si>
  <si>
    <t>33 Corporate Circle</t>
  </si>
  <si>
    <t>New Castle</t>
  </si>
  <si>
    <t>#1-4</t>
  </si>
  <si>
    <t>#1-5</t>
  </si>
  <si>
    <t>1197 River Road</t>
  </si>
  <si>
    <t>#1-6</t>
  </si>
  <si>
    <t>#1-7</t>
  </si>
  <si>
    <t>41 Corporate Circle</t>
  </si>
  <si>
    <t>#1-8</t>
  </si>
  <si>
    <t>#1-9</t>
  </si>
  <si>
    <t>1418 Newport Gap Pike</t>
  </si>
  <si>
    <t>#1-10</t>
  </si>
  <si>
    <t>#1-11</t>
  </si>
  <si>
    <t>1st Regiment Road</t>
  </si>
  <si>
    <t>#1-12</t>
  </si>
  <si>
    <t>#1-13</t>
  </si>
  <si>
    <t>250 Airport Road</t>
  </si>
  <si>
    <t>#1-14</t>
  </si>
  <si>
    <t>#1-15</t>
  </si>
  <si>
    <t>1150 Powers Lane</t>
  </si>
  <si>
    <t>Delaware City</t>
  </si>
  <si>
    <t>#1-16</t>
  </si>
  <si>
    <t>#1-17</t>
  </si>
  <si>
    <t>103 Artisan Drive</t>
  </si>
  <si>
    <t>Smyrna</t>
  </si>
  <si>
    <t>#1-18</t>
  </si>
  <si>
    <t>#1-19</t>
  </si>
  <si>
    <t>1420 Newport Gap Pike</t>
  </si>
  <si>
    <t>#1-20</t>
  </si>
  <si>
    <t>#1-21</t>
  </si>
  <si>
    <t>1161 River Road</t>
  </si>
  <si>
    <t>#1-22</t>
  </si>
  <si>
    <t>#1-23</t>
  </si>
  <si>
    <t xml:space="preserve">
DelDOT
</t>
  </si>
  <si>
    <t>Bear Yard Area 10 &amp; 23</t>
  </si>
  <si>
    <t>250 Bear-Christiana Road</t>
  </si>
  <si>
    <t>Bear</t>
  </si>
  <si>
    <t>Quarterly</t>
  </si>
  <si>
    <t>#1-24</t>
  </si>
  <si>
    <t>Canal District Bear Administration/Shop Building</t>
  </si>
  <si>
    <t>#1-25</t>
  </si>
  <si>
    <t>Porter Square Earth Berm</t>
  </si>
  <si>
    <t>Porter Road</t>
  </si>
  <si>
    <t>#1-26</t>
  </si>
  <si>
    <t>Tybouts Corner Yard Area 22</t>
  </si>
  <si>
    <t>SR-1/SR-13</t>
  </si>
  <si>
    <t>#1-27</t>
  </si>
  <si>
    <t>Odessa Yard Area 22</t>
  </si>
  <si>
    <t>749 Middletown-Odessa Road</t>
  </si>
  <si>
    <t>Middletown</t>
  </si>
  <si>
    <t>#1-28</t>
  </si>
  <si>
    <t>Biddles Corner Administration</t>
  </si>
  <si>
    <t>Biddles Corner</t>
  </si>
  <si>
    <t>#1-29</t>
  </si>
  <si>
    <t>Biddles Corner Tolls</t>
  </si>
  <si>
    <t>2111 DuPont Pkwy</t>
  </si>
  <si>
    <t>#1-30</t>
  </si>
  <si>
    <t>Middletown Yard Area 9</t>
  </si>
  <si>
    <t>5369 Summit Bridge Road</t>
  </si>
  <si>
    <t>#1-31</t>
  </si>
  <si>
    <t>Sod Farm Area 22</t>
  </si>
  <si>
    <t>4999 DuPont Pkwy</t>
  </si>
  <si>
    <t>#1-32</t>
  </si>
  <si>
    <t>St. Georges Yard Area 22</t>
  </si>
  <si>
    <t>450 Lorewood Grove Road</t>
  </si>
  <si>
    <t>On Call</t>
  </si>
  <si>
    <t>#1-33</t>
  </si>
  <si>
    <t>New Castle Inspection Lanes</t>
  </si>
  <si>
    <t>161 Airport Road, Room 97</t>
  </si>
  <si>
    <t>#1-34</t>
  </si>
  <si>
    <t>Administration Building</t>
  </si>
  <si>
    <t>1200 Whittaker Road</t>
  </si>
  <si>
    <t>Newark</t>
  </si>
  <si>
    <t>#1-35</t>
  </si>
  <si>
    <t>Toll Booths</t>
  </si>
  <si>
    <t>#1-36</t>
  </si>
  <si>
    <t>North District Chapman Administration/Shop Building</t>
  </si>
  <si>
    <t>39 E. Regal Road</t>
  </si>
  <si>
    <t>#1-37</t>
  </si>
  <si>
    <t>Smyrna Rest Area</t>
  </si>
  <si>
    <t>5500 DuPont Pkwy</t>
  </si>
  <si>
    <t>#1-38</t>
  </si>
  <si>
    <t>Greater Wilmington DMV, Room 77</t>
  </si>
  <si>
    <t>2230 Hessler Blvd</t>
  </si>
  <si>
    <t>#1-39</t>
  </si>
  <si>
    <t>Third Street Bridge</t>
  </si>
  <si>
    <t>Third and A Streets</t>
  </si>
  <si>
    <t>#1-40</t>
  </si>
  <si>
    <t>Walnut Street Bridge</t>
  </si>
  <si>
    <t>Walnut Street and A Street</t>
  </si>
  <si>
    <t>#1-41</t>
  </si>
  <si>
    <t>Market Street Bridge</t>
  </si>
  <si>
    <t>Market Street and A Street</t>
  </si>
  <si>
    <t>#1-42</t>
  </si>
  <si>
    <t>Talley Yard Area 12</t>
  </si>
  <si>
    <t>1300 Talley Road</t>
  </si>
  <si>
    <t>#1-43</t>
  </si>
  <si>
    <t>Kiamensi Yard Area 11</t>
  </si>
  <si>
    <t>815 Stanton Road</t>
  </si>
  <si>
    <t>#1-44</t>
  </si>
  <si>
    <t>Area 14 Crew Headquarters</t>
  </si>
  <si>
    <t>#1-45</t>
  </si>
  <si>
    <t xml:space="preserve">
DHSS
</t>
  </si>
  <si>
    <t>Appoquinimink State Service Center</t>
  </si>
  <si>
    <t>122 Silver Lake Road</t>
  </si>
  <si>
    <t>Every Other Month</t>
  </si>
  <si>
    <t>#1-46</t>
  </si>
  <si>
    <t>Biggs Data Center</t>
  </si>
  <si>
    <t>1901 N. DuPont Hwy</t>
  </si>
  <si>
    <t>#1-47</t>
  </si>
  <si>
    <t>De La Warr Center</t>
  </si>
  <si>
    <t>500 Rogers Road</t>
  </si>
  <si>
    <t>#1-48</t>
  </si>
  <si>
    <t>Main Administration Building</t>
  </si>
  <si>
    <t>#1-49</t>
  </si>
  <si>
    <t>Tri-Plex Building</t>
  </si>
  <si>
    <t>#1-50</t>
  </si>
  <si>
    <t>Biggs Building, IRM</t>
  </si>
  <si>
    <t>#1-51</t>
  </si>
  <si>
    <t>CD Building - Applicant Services</t>
  </si>
  <si>
    <t>#1-52</t>
  </si>
  <si>
    <t>ARMS</t>
  </si>
  <si>
    <t>#1-53</t>
  </si>
  <si>
    <t>Annex Building</t>
  </si>
  <si>
    <t>#1-54</t>
  </si>
  <si>
    <t>Fernhook Center</t>
  </si>
  <si>
    <t>14 Central Avenue</t>
  </si>
  <si>
    <t>#1-55</t>
  </si>
  <si>
    <t>Charles Debman Building</t>
  </si>
  <si>
    <t>#1-56</t>
  </si>
  <si>
    <t>Biggs Building - DVI</t>
  </si>
  <si>
    <t>#1-57</t>
  </si>
  <si>
    <t>Lewis Building</t>
  </si>
  <si>
    <t>#1-58</t>
  </si>
  <si>
    <t>Biggs Building, DSS-DCSII</t>
  </si>
  <si>
    <t>1901 N, DuPont Hwy</t>
  </si>
  <si>
    <t>#1-59</t>
  </si>
  <si>
    <t>Child Support Services</t>
  </si>
  <si>
    <t>84A Christiana Road</t>
  </si>
  <si>
    <t>#1-60</t>
  </si>
  <si>
    <t>Main Building</t>
  </si>
  <si>
    <t>#1-61</t>
  </si>
  <si>
    <t>Holloways Hideaway Cafe</t>
  </si>
  <si>
    <t>#1-62</t>
  </si>
  <si>
    <t>Delaware Psychiatric Center - Laundry</t>
  </si>
  <si>
    <t>Weekly</t>
  </si>
  <si>
    <t>#1-63</t>
  </si>
  <si>
    <t>Delaware Psychiatric Center - Kitchen</t>
  </si>
  <si>
    <t>#1-64</t>
  </si>
  <si>
    <t>Delaware Psychiatric Center - Warehouse</t>
  </si>
  <si>
    <t>#1-65</t>
  </si>
  <si>
    <t>Delaware Psychiatric Center - Springer</t>
  </si>
  <si>
    <t>#1-66</t>
  </si>
  <si>
    <t>Delaware Psychiatric Center - Kent</t>
  </si>
  <si>
    <t>#1-67</t>
  </si>
  <si>
    <t>Delaware Psychiatric Center - Carvel</t>
  </si>
  <si>
    <t>#1-68</t>
  </si>
  <si>
    <t>Delaware Psychiatric Center - Mitchell</t>
  </si>
  <si>
    <t>#1-69</t>
  </si>
  <si>
    <t>Governor Bacon Health Center</t>
  </si>
  <si>
    <t>559 Kent Avenue</t>
  </si>
  <si>
    <t>#1-70</t>
  </si>
  <si>
    <t>Hudson Center</t>
  </si>
  <si>
    <t>501 Ogletown Road</t>
  </si>
  <si>
    <t>#1-71</t>
  </si>
  <si>
    <t>Delaware Hospital for the Chronically Ill</t>
  </si>
  <si>
    <t>100 Sunnyside Road</t>
  </si>
  <si>
    <t>#1-72</t>
  </si>
  <si>
    <t>Delaware Public Health Laboratory</t>
  </si>
  <si>
    <t>30 Sunnyside Road</t>
  </si>
  <si>
    <t>#1-73</t>
  </si>
  <si>
    <t>EMS &amp; P Warehouse</t>
  </si>
  <si>
    <t>1575 McKee Road</t>
  </si>
  <si>
    <t>#1-74</t>
  </si>
  <si>
    <t>Absalom Jones Community Center</t>
  </si>
  <si>
    <t>310 Kiamensi Road, Room 39</t>
  </si>
  <si>
    <t>Willmington</t>
  </si>
  <si>
    <t>Every Other Week</t>
  </si>
  <si>
    <t>#1-75</t>
  </si>
  <si>
    <t>Carvel State Building</t>
  </si>
  <si>
    <t>820 French Street, Room 92</t>
  </si>
  <si>
    <t>#1-76</t>
  </si>
  <si>
    <t>Porter Center</t>
  </si>
  <si>
    <t>511 West 8th Street</t>
  </si>
  <si>
    <t>#1-77</t>
  </si>
  <si>
    <t>Northeast Center</t>
  </si>
  <si>
    <t>1624 Jessup Street</t>
  </si>
  <si>
    <t>#1-78</t>
  </si>
  <si>
    <t>Medical Examiner</t>
  </si>
  <si>
    <t>200 S. Adams Street</t>
  </si>
  <si>
    <t>#1-79</t>
  </si>
  <si>
    <t>Bennett House</t>
  </si>
  <si>
    <t>911 N. Franklin Street</t>
  </si>
  <si>
    <t>#1-80</t>
  </si>
  <si>
    <t>Division of the Visually Impaired</t>
  </si>
  <si>
    <t>300 Cornell Drive, Suites A3 and A4</t>
  </si>
  <si>
    <t>Wilminton</t>
  </si>
  <si>
    <t>#1-81</t>
  </si>
  <si>
    <t>Emily P. Bissell Hospital</t>
  </si>
  <si>
    <t>3000 Newport Gap Pike</t>
  </si>
  <si>
    <t>#1-82</t>
  </si>
  <si>
    <t>Delaware Psychiatric Center - T-Building Fleet Services</t>
  </si>
  <si>
    <t>#1-83</t>
  </si>
  <si>
    <t>Governor Bacon Maintenance Shop</t>
  </si>
  <si>
    <t>520 Engineer Road</t>
  </si>
  <si>
    <t>#1-84</t>
  </si>
  <si>
    <t>White Chapel Building</t>
  </si>
  <si>
    <t>#1-85</t>
  </si>
  <si>
    <t xml:space="preserve">
DNREC
</t>
  </si>
  <si>
    <t>Fort Delaware State Park</t>
  </si>
  <si>
    <t>180 Old Reedy Point Bridge Road</t>
  </si>
  <si>
    <t>#1-86</t>
  </si>
  <si>
    <t>45 Clinton Street</t>
  </si>
  <si>
    <t>#1-87</t>
  </si>
  <si>
    <t>Sussex and New Castle Avenue</t>
  </si>
  <si>
    <t>#1-88</t>
  </si>
  <si>
    <t>100 Old Reedy Point Bridge Road</t>
  </si>
  <si>
    <t>#1-89</t>
  </si>
  <si>
    <t>93 A and B Quartermaster and Wilmington Avenue</t>
  </si>
  <si>
    <t>#1-90</t>
  </si>
  <si>
    <t>Fish &amp; Wildlife</t>
  </si>
  <si>
    <t>1205 River Road</t>
  </si>
  <si>
    <t>#1-91</t>
  </si>
  <si>
    <t>Amoco Building</t>
  </si>
  <si>
    <t>715 Grantham Lane, Room 90</t>
  </si>
  <si>
    <t>#1-92</t>
  </si>
  <si>
    <t>7 N. Congress Street</t>
  </si>
  <si>
    <t>Port Penn</t>
  </si>
  <si>
    <t>#1-93</t>
  </si>
  <si>
    <t>1 West Market Street</t>
  </si>
  <si>
    <t>#1-94</t>
  </si>
  <si>
    <t>Aquatic Resource Education Center</t>
  </si>
  <si>
    <t>4876 Hays Landing Road</t>
  </si>
  <si>
    <t>#1-95</t>
  </si>
  <si>
    <t>White Clay Creek State Park</t>
  </si>
  <si>
    <t>425 Wedgewood Road</t>
  </si>
  <si>
    <t>#1-96</t>
  </si>
  <si>
    <t>Brandywine Zoo</t>
  </si>
  <si>
    <t>1001 North PArk Drive</t>
  </si>
  <si>
    <t>#1-97</t>
  </si>
  <si>
    <t>Auburn Heights Preserve</t>
  </si>
  <si>
    <t>3000 Creek Road</t>
  </si>
  <si>
    <t>Yorklyn</t>
  </si>
  <si>
    <t>#1-98</t>
  </si>
  <si>
    <t>Lums Pond State Park</t>
  </si>
  <si>
    <t>1068 Howell School Road</t>
  </si>
  <si>
    <t>#1-99</t>
  </si>
  <si>
    <t>Environmental Laboratory</t>
  </si>
  <si>
    <t>60 Sunnyside Road</t>
  </si>
  <si>
    <t>#1-100</t>
  </si>
  <si>
    <t xml:space="preserve">
DOC
</t>
  </si>
  <si>
    <t>Hazel D. Plant Women's Treatment Facility</t>
  </si>
  <si>
    <t>620 Baylor Blvd</t>
  </si>
  <si>
    <t>#1-101</t>
  </si>
  <si>
    <t>Baylor Women's Correctional Institute</t>
  </si>
  <si>
    <t>660 Baylor Blvd</t>
  </si>
  <si>
    <t>#1-102</t>
  </si>
  <si>
    <t>Probation and Parole</t>
  </si>
  <si>
    <t>314 Cherry Lane</t>
  </si>
  <si>
    <t>#1-103</t>
  </si>
  <si>
    <t>James T. Vaughn Correctional Facility (DCC)</t>
  </si>
  <si>
    <t>875 Smyrna Landing Road</t>
  </si>
  <si>
    <t>#1-104</t>
  </si>
  <si>
    <t>Webb Correctional Facility</t>
  </si>
  <si>
    <t>200 Greenbank Road</t>
  </si>
  <si>
    <t>#1-105</t>
  </si>
  <si>
    <t>Plummer Community Corrections Center</t>
  </si>
  <si>
    <t>38 Todds LAne</t>
  </si>
  <si>
    <t>#1-106</t>
  </si>
  <si>
    <t>Howard R. Young Correctional Institution</t>
  </si>
  <si>
    <t>1301 E. 12th Street</t>
  </si>
  <si>
    <t>#1-107</t>
  </si>
  <si>
    <t>26 Parkway Circle</t>
  </si>
  <si>
    <t>#1-108</t>
  </si>
  <si>
    <t xml:space="preserve">
DOS
</t>
  </si>
  <si>
    <t>Dayett Mill</t>
  </si>
  <si>
    <t>100 Dayett Mill Road</t>
  </si>
  <si>
    <t>#1-109</t>
  </si>
  <si>
    <t>New Castle Court House</t>
  </si>
  <si>
    <t>211 Delaware Street</t>
  </si>
  <si>
    <t>#1-110</t>
  </si>
  <si>
    <t>Buena Vista State Conference Center</t>
  </si>
  <si>
    <t>661 S. DuPont Hwy</t>
  </si>
  <si>
    <t>#1-111</t>
  </si>
  <si>
    <t>Belmont Hall</t>
  </si>
  <si>
    <t>512 S. DuPont Blvd</t>
  </si>
  <si>
    <t>#1-112</t>
  </si>
  <si>
    <t>Darley House</t>
  </si>
  <si>
    <t>3701 Philadelphia Pike</t>
  </si>
  <si>
    <t>Claymont</t>
  </si>
  <si>
    <t>#1-113</t>
  </si>
  <si>
    <t xml:space="preserve">
DSC
</t>
  </si>
  <si>
    <t>J. P. Court 8</t>
  </si>
  <si>
    <t>100 Monrovia Avenue, Room 41</t>
  </si>
  <si>
    <t>#1-114</t>
  </si>
  <si>
    <t>900 King Street, First Floor</t>
  </si>
  <si>
    <t>900 King Street</t>
  </si>
  <si>
    <t>#1-115</t>
  </si>
  <si>
    <t>J. P. Courts 10 and 12, Room 88</t>
  </si>
  <si>
    <t>210 Greenbank Road</t>
  </si>
  <si>
    <t>#1-116</t>
  </si>
  <si>
    <t>Leonard L. Williams Justice Center (LLWJC)</t>
  </si>
  <si>
    <t>500 N. King Street</t>
  </si>
  <si>
    <t>#1-117</t>
  </si>
  <si>
    <t xml:space="preserve">
DSCYF
</t>
  </si>
  <si>
    <t>Silver Lake Treatment Center</t>
  </si>
  <si>
    <t>493 E.Main Street</t>
  </si>
  <si>
    <t>#1-118</t>
  </si>
  <si>
    <t>Middletown RTC</t>
  </si>
  <si>
    <t>495 E. Main Street</t>
  </si>
  <si>
    <t>#1-119</t>
  </si>
  <si>
    <t>Terry Childrens Center</t>
  </si>
  <si>
    <t>10 Central Avenue</t>
  </si>
  <si>
    <t>#1-120</t>
  </si>
  <si>
    <t>New Castle County Detention Center</t>
  </si>
  <si>
    <t>963 Centre Road</t>
  </si>
  <si>
    <t>#1-121</t>
  </si>
  <si>
    <t>Ferris School</t>
  </si>
  <si>
    <t>959 Centre Road</t>
  </si>
  <si>
    <t>#1-122</t>
  </si>
  <si>
    <t>1825 Faulkland Road</t>
  </si>
  <si>
    <t>#1-123</t>
  </si>
  <si>
    <t>Snowden - 8</t>
  </si>
  <si>
    <t>#1-124</t>
  </si>
  <si>
    <t>Grace - 3</t>
  </si>
  <si>
    <t>#1-125</t>
  </si>
  <si>
    <t>Mowlds - 7</t>
  </si>
  <si>
    <t>#1-126</t>
  </si>
  <si>
    <t>Cleveland White School</t>
  </si>
  <si>
    <t>#1-127</t>
  </si>
  <si>
    <t>DSCYF Maintenance</t>
  </si>
  <si>
    <t>#1-128</t>
  </si>
  <si>
    <t xml:space="preserve">
DSHS
</t>
  </si>
  <si>
    <t>DEMA</t>
  </si>
  <si>
    <t>165 Brickstore Landing Road, Room 59</t>
  </si>
  <si>
    <t>#1-129</t>
  </si>
  <si>
    <t xml:space="preserve">
DSP
</t>
  </si>
  <si>
    <t>DSP AViation Unit North</t>
  </si>
  <si>
    <t>4 Trooper Way</t>
  </si>
  <si>
    <t>#1-130</t>
  </si>
  <si>
    <t>DSP Firing Range</t>
  </si>
  <si>
    <t>391 Clark Farm Road</t>
  </si>
  <si>
    <t>#1-131</t>
  </si>
  <si>
    <t>DSP Troop 1</t>
  </si>
  <si>
    <t>603 Philadelphia Pike</t>
  </si>
  <si>
    <t>#1-132</t>
  </si>
  <si>
    <t>DSP Troop 2</t>
  </si>
  <si>
    <t>100 La Grange Drive, Room 29</t>
  </si>
  <si>
    <t>#1-133</t>
  </si>
  <si>
    <t>DSP Troop 6</t>
  </si>
  <si>
    <t>3301 Kirkwood Hwy</t>
  </si>
  <si>
    <t>#1-134</t>
  </si>
  <si>
    <t>#1-135</t>
  </si>
  <si>
    <t>DSP Troop 9</t>
  </si>
  <si>
    <t>Route 13, 414 Main Street</t>
  </si>
  <si>
    <t>Odessa</t>
  </si>
  <si>
    <t>#1-136</t>
  </si>
  <si>
    <t>DSP Weigh Station</t>
  </si>
  <si>
    <t>4580 DuPont Pkwy</t>
  </si>
  <si>
    <t>Townsend</t>
  </si>
  <si>
    <t>#1-137</t>
  </si>
  <si>
    <t xml:space="preserve">
Town of Newark
</t>
  </si>
  <si>
    <t>Manor Nursing Home</t>
  </si>
  <si>
    <t>30 Glyn Drive</t>
  </si>
  <si>
    <t>#1-138</t>
  </si>
  <si>
    <t>Estate</t>
  </si>
  <si>
    <t>9 Johnson Road</t>
  </si>
  <si>
    <t>#1-139</t>
  </si>
  <si>
    <t>The Gallery House</t>
  </si>
  <si>
    <t>5 Johnson Road</t>
  </si>
  <si>
    <t>#1-140</t>
  </si>
  <si>
    <t xml:space="preserve">
OMB
</t>
  </si>
  <si>
    <t>Government Support Services</t>
  </si>
  <si>
    <t>95 A. Wilmington Avenue</t>
  </si>
  <si>
    <t>#1-141</t>
  </si>
  <si>
    <t>#1-142</t>
  </si>
  <si>
    <t>95 B Wilmington Avenue</t>
  </si>
  <si>
    <t>#1-143</t>
  </si>
  <si>
    <t>New Castle County Fire Marshals Office</t>
  </si>
  <si>
    <t>2307 MacArthur Road</t>
  </si>
  <si>
    <t>Every Other Month\</t>
  </si>
  <si>
    <t>#1-144</t>
  </si>
  <si>
    <t>Delaware City Inspection Lane</t>
  </si>
  <si>
    <t>2101 Mid-County Drive</t>
  </si>
  <si>
    <t>#1-145</t>
  </si>
  <si>
    <t>New Castle County Fire Training Center</t>
  </si>
  <si>
    <t>2101 Mid County Drive</t>
  </si>
  <si>
    <t>#1-146</t>
  </si>
  <si>
    <t>Delaware Bar Association</t>
  </si>
  <si>
    <t>704 N. King Street</t>
  </si>
  <si>
    <t>#1-147</t>
  </si>
  <si>
    <t>Mid-Del GSS Surplus Distribution Center</t>
  </si>
  <si>
    <t>5408 DuPont Pkwy</t>
  </si>
  <si>
    <t>#1-148</t>
  </si>
  <si>
    <t>Food Distribution Warehouse</t>
  </si>
  <si>
    <t>5412 DuPont Pkwy</t>
  </si>
  <si>
    <t>Basket Total</t>
  </si>
  <si>
    <t>Kent County</t>
  </si>
  <si>
    <t>#2-1</t>
  </si>
  <si>
    <t>Bureau of Traffic</t>
  </si>
  <si>
    <t>14 Sign Shop Road</t>
  </si>
  <si>
    <t>Dover</t>
  </si>
  <si>
    <t>#2-2</t>
  </si>
  <si>
    <t>Cheswold Yard Area 8</t>
  </si>
  <si>
    <t>4275 Seven Hickories Road</t>
  </si>
  <si>
    <t>#2-3</t>
  </si>
  <si>
    <t>Central Disctrict Dover Administration/shop Building</t>
  </si>
  <si>
    <t>930 Public Safety Blvd</t>
  </si>
  <si>
    <t>#2-4</t>
  </si>
  <si>
    <t>Public Safety</t>
  </si>
  <si>
    <t>303 Public Safety Blvd, Room 19</t>
  </si>
  <si>
    <t>#2-5</t>
  </si>
  <si>
    <t>Dover Inspection Lane</t>
  </si>
  <si>
    <t>415 Transportation Drive, Room 53</t>
  </si>
  <si>
    <t>#2-6</t>
  </si>
  <si>
    <t>Headquarters Building</t>
  </si>
  <si>
    <t>800 Bay Road</t>
  </si>
  <si>
    <t>#2-7</t>
  </si>
  <si>
    <t>Administration Building Dover Booths</t>
  </si>
  <si>
    <t>Plaza Drive</t>
  </si>
  <si>
    <t>#2-8</t>
  </si>
  <si>
    <t>Dover Booths, SR-1</t>
  </si>
  <si>
    <t>#2-9</t>
  </si>
  <si>
    <t>DennyRoad Toll Booth - SR-1</t>
  </si>
  <si>
    <t>SR-1</t>
  </si>
  <si>
    <t>#2-10</t>
  </si>
  <si>
    <t>DAST Building</t>
  </si>
  <si>
    <t>96 Sign Shop Lane</t>
  </si>
  <si>
    <t>#2-11</t>
  </si>
  <si>
    <t>Magnolis Yard Area 7</t>
  </si>
  <si>
    <t>1235 Briarbush Road</t>
  </si>
  <si>
    <t>Magnolia</t>
  </si>
  <si>
    <t>#2-12</t>
  </si>
  <si>
    <t>Magnolia Yard Are 21</t>
  </si>
  <si>
    <t>1229 Briarbush Road</t>
  </si>
  <si>
    <t>#2-13</t>
  </si>
  <si>
    <t>Day Care Center</t>
  </si>
  <si>
    <t>449 N. DuPont Hwy, Room 80</t>
  </si>
  <si>
    <t>#2-14</t>
  </si>
  <si>
    <t>Williams Service Center</t>
  </si>
  <si>
    <t>805 River Road, Room 80</t>
  </si>
  <si>
    <t>#2-15</t>
  </si>
  <si>
    <t>Thomas Colling Building</t>
  </si>
  <si>
    <t>540 S. DuPont Hwym Room 75</t>
  </si>
  <si>
    <t>#2-16</t>
  </si>
  <si>
    <t>Jesse Cooper Building</t>
  </si>
  <si>
    <t>417 Federal Street, Room 02</t>
  </si>
  <si>
    <t>#2-17</t>
  </si>
  <si>
    <t>Denny Road Administration Building</t>
  </si>
  <si>
    <t>100 Penny Lane</t>
  </si>
  <si>
    <t>#2-18</t>
  </si>
  <si>
    <t>Visitors Center</t>
  </si>
  <si>
    <t>406 Federal Street</t>
  </si>
  <si>
    <t>#2-19</t>
  </si>
  <si>
    <t>Richardson &amp; Robbins Building</t>
  </si>
  <si>
    <t>89 Kings Hwy, Room 86</t>
  </si>
  <si>
    <t>#2-20</t>
  </si>
  <si>
    <t>Killens Pond State Park</t>
  </si>
  <si>
    <t>5025 Killens Pond Road</t>
  </si>
  <si>
    <t>Felton</t>
  </si>
  <si>
    <t>#2-21</t>
  </si>
  <si>
    <t>3601 Killens Pond Road</t>
  </si>
  <si>
    <t>#2-22</t>
  </si>
  <si>
    <t>Morris Community Corrections Center</t>
  </si>
  <si>
    <t>300 Water Street</t>
  </si>
  <si>
    <t>#2-23</t>
  </si>
  <si>
    <t>#2-24</t>
  </si>
  <si>
    <t xml:space="preserve">
DOE
</t>
  </si>
  <si>
    <t>Towensend Building</t>
  </si>
  <si>
    <t>401 Federal Street Room 03</t>
  </si>
  <si>
    <t>#2-25</t>
  </si>
  <si>
    <t>Division of Libraries</t>
  </si>
  <si>
    <t>43 S. DuPont Hwy</t>
  </si>
  <si>
    <t>#2-26</t>
  </si>
  <si>
    <t>John Diskinson Plantation</t>
  </si>
  <si>
    <t>340 Kitts Hummock Road</t>
  </si>
  <si>
    <t>#2-27</t>
  </si>
  <si>
    <t>Exhibits Lab</t>
  </si>
  <si>
    <t>1155 S. Little Creek Road</t>
  </si>
  <si>
    <t>#2-28</t>
  </si>
  <si>
    <t>Tudor Park I</t>
  </si>
  <si>
    <t>800 Otis Drive</t>
  </si>
  <si>
    <t>#2-29</t>
  </si>
  <si>
    <t>Tudor Park II</t>
  </si>
  <si>
    <t>604 Otis Drive</t>
  </si>
  <si>
    <t>#2-30</t>
  </si>
  <si>
    <t>Tudor Park III</t>
  </si>
  <si>
    <t>1070B South Little Creek Road</t>
  </si>
  <si>
    <t>#2-31</t>
  </si>
  <si>
    <t xml:space="preserve">
DOS - DIVISION OF LIBRARIES
</t>
  </si>
  <si>
    <t>Johnson Victrola Museum</t>
  </si>
  <si>
    <t>375 S. New Street</t>
  </si>
  <si>
    <t>#2-32</t>
  </si>
  <si>
    <t>Public Archives</t>
  </si>
  <si>
    <t>401 Legislative Avenue, Room 13</t>
  </si>
  <si>
    <t>#2-33</t>
  </si>
  <si>
    <t>Short Building</t>
  </si>
  <si>
    <t>21 The Green, Room 11</t>
  </si>
  <si>
    <t>#2-34</t>
  </si>
  <si>
    <t>Old State House</t>
  </si>
  <si>
    <t>25 The Green, Room 15</t>
  </si>
  <si>
    <t>#2-35</t>
  </si>
  <si>
    <t>Kirk Building</t>
  </si>
  <si>
    <t>15 The Green, Room 18</t>
  </si>
  <si>
    <t>#2-36</t>
  </si>
  <si>
    <t xml:space="preserve">
City of Dover
</t>
  </si>
  <si>
    <t>Parks &amp; Recreation Building</t>
  </si>
  <si>
    <t>1210 White Oak Road, Walnut Drive</t>
  </si>
  <si>
    <t>#2-37</t>
  </si>
  <si>
    <t>Dover City HAll</t>
  </si>
  <si>
    <t>15 Loockerman Street</t>
  </si>
  <si>
    <t>#2-38</t>
  </si>
  <si>
    <t>City of Dover Police Station</t>
  </si>
  <si>
    <t>400 S. Queen Street</t>
  </si>
  <si>
    <t>#2-39</t>
  </si>
  <si>
    <t>Dover Public Library</t>
  </si>
  <si>
    <t>45 S. State Street</t>
  </si>
  <si>
    <t>#2-40</t>
  </si>
  <si>
    <t>City of Dover Warehouse</t>
  </si>
  <si>
    <t>710 William Street</t>
  </si>
  <si>
    <t>#2-41</t>
  </si>
  <si>
    <t>Public Utilities Building</t>
  </si>
  <si>
    <t>860 Buttner Place</t>
  </si>
  <si>
    <t>#2-42</t>
  </si>
  <si>
    <t>WSFS Building</t>
  </si>
  <si>
    <t>5 E. Reed Street</t>
  </si>
  <si>
    <t>#2-43</t>
  </si>
  <si>
    <t>Fire Station #2</t>
  </si>
  <si>
    <t>911 Dover-Kenton Road</t>
  </si>
  <si>
    <t>#2-44</t>
  </si>
  <si>
    <t>Robbins Hose Company</t>
  </si>
  <si>
    <t>103 S Governors Avenue</t>
  </si>
  <si>
    <t>#2-45</t>
  </si>
  <si>
    <t>Public Works Construction</t>
  </si>
  <si>
    <t>125 Electric Avenue</t>
  </si>
  <si>
    <t>#2-46</t>
  </si>
  <si>
    <t>Water Treatment Plant</t>
  </si>
  <si>
    <t>802 Longpoint Road</t>
  </si>
  <si>
    <t>#2-47</t>
  </si>
  <si>
    <t>Electric Power Plant</t>
  </si>
  <si>
    <t>Buttner Place</t>
  </si>
  <si>
    <t>#2-48</t>
  </si>
  <si>
    <t>John W. Pitts Recreation Center</t>
  </si>
  <si>
    <t>10 Electric Avenue</t>
  </si>
  <si>
    <t>#2-49</t>
  </si>
  <si>
    <t>Delaware Supreme Court</t>
  </si>
  <si>
    <t>55 The Green, Room 14</t>
  </si>
  <si>
    <t>#2-50</t>
  </si>
  <si>
    <t>Kent County Family Court</t>
  </si>
  <si>
    <t>445 S. Governors Avenue</t>
  </si>
  <si>
    <t>#2-51</t>
  </si>
  <si>
    <t>JP Court 7 &amp;16</t>
  </si>
  <si>
    <t>480 Bank Lane, Room 76</t>
  </si>
  <si>
    <t>#2-52</t>
  </si>
  <si>
    <t>Kent County Superior Court</t>
  </si>
  <si>
    <t>38 The Green, Room 38</t>
  </si>
  <si>
    <t>#2-53</t>
  </si>
  <si>
    <t>Kent County Court House</t>
  </si>
  <si>
    <t>414 Federal Street</t>
  </si>
  <si>
    <t>#2-54</t>
  </si>
  <si>
    <t>O'NEill Building</t>
  </si>
  <si>
    <t>410 Federal Street, Room 04</t>
  </si>
  <si>
    <t>#2-55</t>
  </si>
  <si>
    <t>Police HQ Complex, Main Building</t>
  </si>
  <si>
    <t>1441 N. DuPont Hwy</t>
  </si>
  <si>
    <t>#2-56</t>
  </si>
  <si>
    <t>Police HQ Complex, Academy</t>
  </si>
  <si>
    <t>#2-57</t>
  </si>
  <si>
    <t>Police HQ Complex, Canine</t>
  </si>
  <si>
    <t>1442 N. DuPont HWy</t>
  </si>
  <si>
    <t>#2-58</t>
  </si>
  <si>
    <t>Police HQ Complex, Graphics</t>
  </si>
  <si>
    <t>#2-59</t>
  </si>
  <si>
    <t>Police HQ Complex, Hangar</t>
  </si>
  <si>
    <t>#2-60</t>
  </si>
  <si>
    <t>Police HQ Complex, ISS Building</t>
  </si>
  <si>
    <t>#2-61</t>
  </si>
  <si>
    <t>Police HQ Complex, ISS Tech Support</t>
  </si>
  <si>
    <t>1442 N. DuPont Hwy</t>
  </si>
  <si>
    <t>#2-62</t>
  </si>
  <si>
    <t>Police HQ Complex, Maintenance Shop</t>
  </si>
  <si>
    <t>#2-63</t>
  </si>
  <si>
    <t>Police HQ Complex, Garage</t>
  </si>
  <si>
    <t>#2-64</t>
  </si>
  <si>
    <t>Police HQ Complex, Crime LAb</t>
  </si>
  <si>
    <t>#2-65</t>
  </si>
  <si>
    <t>Troop 3</t>
  </si>
  <si>
    <t>3759 S. State Street</t>
  </si>
  <si>
    <t>#2-66</t>
  </si>
  <si>
    <t>DivComm</t>
  </si>
  <si>
    <t>3036 Upper Kind Road, Room 27</t>
  </si>
  <si>
    <t>Camden</t>
  </si>
  <si>
    <t>#2-67</t>
  </si>
  <si>
    <t xml:space="preserve">
Higher Ed
</t>
  </si>
  <si>
    <t>Delaware State University</t>
  </si>
  <si>
    <t>226 S. State Street</t>
  </si>
  <si>
    <t>#2-68</t>
  </si>
  <si>
    <t>205 S. State Street</t>
  </si>
  <si>
    <t>#2-69</t>
  </si>
  <si>
    <t xml:space="preserve">
DTI
</t>
  </si>
  <si>
    <t>William Penn Building</t>
  </si>
  <si>
    <t>801 Silver Lake Blvd, Room 82</t>
  </si>
  <si>
    <t>#2-70</t>
  </si>
  <si>
    <t xml:space="preserve">
GSS
</t>
  </si>
  <si>
    <t>Government Support Services - The LAndings</t>
  </si>
  <si>
    <t>600A S. Bay Rd</t>
  </si>
  <si>
    <t>#2-71</t>
  </si>
  <si>
    <t>Tatnall Building</t>
  </si>
  <si>
    <t>150 MLK Jr. Blvd. S. Room 08</t>
  </si>
  <si>
    <t>#2-72</t>
  </si>
  <si>
    <t>W.A.R. Building</t>
  </si>
  <si>
    <t>60 The Plaza, Room 07</t>
  </si>
  <si>
    <t>#2-73</t>
  </si>
  <si>
    <t>Haslet Armory</t>
  </si>
  <si>
    <t>122 MLK Jr. Blvd. S.</t>
  </si>
  <si>
    <t>#2-74</t>
  </si>
  <si>
    <t>Facilities Management</t>
  </si>
  <si>
    <t>192 Transit Lane, Room 54</t>
  </si>
  <si>
    <t>#2-75</t>
  </si>
  <si>
    <t>Sykes Building</t>
  </si>
  <si>
    <t>45 The Green, Room 10</t>
  </si>
  <si>
    <t>#2-76</t>
  </si>
  <si>
    <t>Capitol Police/Credit Union</t>
  </si>
  <si>
    <t>150 E. Water Street</t>
  </si>
  <si>
    <t>#2-77</t>
  </si>
  <si>
    <t>Eden Hill</t>
  </si>
  <si>
    <t>836 W. North Street</t>
  </si>
  <si>
    <t>#2-78</t>
  </si>
  <si>
    <t>State Fire Marshal Office</t>
  </si>
  <si>
    <t>1537 Chestnut Grove Road</t>
  </si>
  <si>
    <t>#2-79</t>
  </si>
  <si>
    <t>State Fire School</t>
  </si>
  <si>
    <t>1461 Chestnut Grove Road</t>
  </si>
  <si>
    <t>#2-80</t>
  </si>
  <si>
    <t>Massey Station</t>
  </si>
  <si>
    <t>516 W. Loockerman Street</t>
  </si>
  <si>
    <t>#2-81</t>
  </si>
  <si>
    <t>Delaware Economic Development Office</t>
  </si>
  <si>
    <t>99 Kings Hwy</t>
  </si>
  <si>
    <t>#2-82</t>
  </si>
  <si>
    <t>Kaza Building</t>
  </si>
  <si>
    <t>18 Old Rudnick Road</t>
  </si>
  <si>
    <t>Sussex County</t>
  </si>
  <si>
    <t>#3-1</t>
  </si>
  <si>
    <t xml:space="preserve">
ANG
</t>
  </si>
  <si>
    <t>109 W. Pine Street</t>
  </si>
  <si>
    <t>Georgetown</t>
  </si>
  <si>
    <t>#3-2</t>
  </si>
  <si>
    <t>#3-3</t>
  </si>
  <si>
    <t>163 Scannell Blvd</t>
  </si>
  <si>
    <t>Bethany Beach</t>
  </si>
  <si>
    <t>#3-4</t>
  </si>
  <si>
    <t>#3-5</t>
  </si>
  <si>
    <t>29691 Armory Road</t>
  </si>
  <si>
    <t>Dagsboro</t>
  </si>
  <si>
    <t>#3-6</t>
  </si>
  <si>
    <t>#3-7</t>
  </si>
  <si>
    <t>23440 Ross Station Road</t>
  </si>
  <si>
    <t>Seaford</t>
  </si>
  <si>
    <t>#3-8</t>
  </si>
  <si>
    <t>#3-9</t>
  </si>
  <si>
    <t>601 Bridgeville Hwy</t>
  </si>
  <si>
    <t>#3-10</t>
  </si>
  <si>
    <t>#3-11</t>
  </si>
  <si>
    <t>Dagsboro Yard Area 5</t>
  </si>
  <si>
    <t>27643 Dagsboro Road</t>
  </si>
  <si>
    <t>#3-12</t>
  </si>
  <si>
    <t>Ellendale Yard Are 3</t>
  </si>
  <si>
    <t>20368 Milton-Ellendale Hwy</t>
  </si>
  <si>
    <t>Ellendale</t>
  </si>
  <si>
    <t>#3-13</t>
  </si>
  <si>
    <t>Gravel Hill Yard (Back) Area 4</t>
  </si>
  <si>
    <t>20106 Gravel Hill Road</t>
  </si>
  <si>
    <t>#3-14</t>
  </si>
  <si>
    <t>Gravel Hill Yard (Front) Area 20</t>
  </si>
  <si>
    <t>24450 Lewes-Georgetown Hwy</t>
  </si>
  <si>
    <t>#3-15</t>
  </si>
  <si>
    <t>South District Headquarters</t>
  </si>
  <si>
    <t>23697 DuPont Blvd</t>
  </si>
  <si>
    <t>#3-16</t>
  </si>
  <si>
    <t>Georgetown Inspection Lanes, Room 63</t>
  </si>
  <si>
    <t>23737 DuPont Blvd</t>
  </si>
  <si>
    <t>#3-17</t>
  </si>
  <si>
    <t>Harrington Yard Area 6</t>
  </si>
  <si>
    <t>129 Jackson Ditch Road</t>
  </si>
  <si>
    <t>Harrington</t>
  </si>
  <si>
    <t>#3-18</t>
  </si>
  <si>
    <t>Laurel Yard Area 1</t>
  </si>
  <si>
    <t>10930 Salt Barn Road</t>
  </si>
  <si>
    <t>Laurel</t>
  </si>
  <si>
    <t>#3-19</t>
  </si>
  <si>
    <t>Bridgeville Yard Area 2</t>
  </si>
  <si>
    <t>8583 E. Newton Road</t>
  </si>
  <si>
    <t>Bridgeville</t>
  </si>
  <si>
    <t>#3-20</t>
  </si>
  <si>
    <t>Seaford Yard Area 2</t>
  </si>
  <si>
    <t>22136 Bridgeville Hwy</t>
  </si>
  <si>
    <t>#3-21</t>
  </si>
  <si>
    <t>Woodland Ferry Building</t>
  </si>
  <si>
    <t>5145 Woodland Ferry</t>
  </si>
  <si>
    <t>#3-22</t>
  </si>
  <si>
    <t>Bridgeville State Service Center</t>
  </si>
  <si>
    <t>400 Mill Street</t>
  </si>
  <si>
    <t>#3-23</t>
  </si>
  <si>
    <t>Ellendale Crisis Center</t>
  </si>
  <si>
    <t>700 Main Street</t>
  </si>
  <si>
    <t>#3-24</t>
  </si>
  <si>
    <t>Pyle State Service Center</t>
  </si>
  <si>
    <t>34314 Pyle Center Road</t>
  </si>
  <si>
    <t>Frankford</t>
  </si>
  <si>
    <t>#3-25</t>
  </si>
  <si>
    <t>Thurman Adams State Service Center</t>
  </si>
  <si>
    <t>546 S. Bedford Street</t>
  </si>
  <si>
    <t>#3-26</t>
  </si>
  <si>
    <t>Stockley Center</t>
  </si>
  <si>
    <t>26351 Patriots Way</t>
  </si>
  <si>
    <t>#3-27</t>
  </si>
  <si>
    <t>Medical Examiners Office</t>
  </si>
  <si>
    <t>#3-28</t>
  </si>
  <si>
    <t>Morris Manor Group Home</t>
  </si>
  <si>
    <t>#3-29</t>
  </si>
  <si>
    <t>Laurel State Service Center</t>
  </si>
  <si>
    <t>440 N. Poplar Street</t>
  </si>
  <si>
    <t>#3-30</t>
  </si>
  <si>
    <t>Milford State Service Center</t>
  </si>
  <si>
    <t>253 N. W. Front Street</t>
  </si>
  <si>
    <t>Milford</t>
  </si>
  <si>
    <t>#3-31</t>
  </si>
  <si>
    <t>Milford State Service Center - Annex</t>
  </si>
  <si>
    <t>13 S. W. Front Street</t>
  </si>
  <si>
    <t>#3-32</t>
  </si>
  <si>
    <t>18 N. Walnut Street</t>
  </si>
  <si>
    <t>#3-33</t>
  </si>
  <si>
    <t>Shipley State Service Center</t>
  </si>
  <si>
    <t>350 Virginia Avenue</t>
  </si>
  <si>
    <t>#3-34</t>
  </si>
  <si>
    <t>DeBraak Storage - Cape Henlopen State Park</t>
  </si>
  <si>
    <t>15099 Cape Henlopen Drive</t>
  </si>
  <si>
    <t>Lewes</t>
  </si>
  <si>
    <t>#3-35</t>
  </si>
  <si>
    <t>Cape Henlopen State Park</t>
  </si>
  <si>
    <t>#3-36</t>
  </si>
  <si>
    <t>Indian River Marina - Service #1</t>
  </si>
  <si>
    <t>39415 Inlet Road</t>
  </si>
  <si>
    <t>Rehoboth</t>
  </si>
  <si>
    <t>#3-37</t>
  </si>
  <si>
    <t>Indian River Marina - Service #2</t>
  </si>
  <si>
    <t>#3-38</t>
  </si>
  <si>
    <t>Indian River Marina - Service #3</t>
  </si>
  <si>
    <t>#3-39</t>
  </si>
  <si>
    <t>Indian River Marina - K-9 Service #1</t>
  </si>
  <si>
    <t>#3-40</t>
  </si>
  <si>
    <t>Indian River Marina - K-9 Service #2</t>
  </si>
  <si>
    <t>#3-41</t>
  </si>
  <si>
    <t>Trap Pond State Park</t>
  </si>
  <si>
    <t>33587 Baldcypress Drive</t>
  </si>
  <si>
    <t>#3-42</t>
  </si>
  <si>
    <t>Trap Pond State Park - K-9 Service</t>
  </si>
  <si>
    <t>#3-43</t>
  </si>
  <si>
    <t>Trap Pond State Park - Termite Re-Treatment Program</t>
  </si>
  <si>
    <t>Annual</t>
  </si>
  <si>
    <t>#3-44</t>
  </si>
  <si>
    <t>Sussex Correctional Institution</t>
  </si>
  <si>
    <t>23203 Dupont Blvd</t>
  </si>
  <si>
    <t>#3-45</t>
  </si>
  <si>
    <t>Sussex Work Release Center</t>
  </si>
  <si>
    <t>23207 Dupont Blvd</t>
  </si>
  <si>
    <t>#3-46</t>
  </si>
  <si>
    <t>Sussex Violation of Probation Center</t>
  </si>
  <si>
    <t>#3-47</t>
  </si>
  <si>
    <t xml:space="preserve">
Elections
</t>
  </si>
  <si>
    <t>Sussex County Elections</t>
  </si>
  <si>
    <t>119 N. Race Street, Room 60</t>
  </si>
  <si>
    <t>#3-48</t>
  </si>
  <si>
    <t>Cape Hnelopen Lab</t>
  </si>
  <si>
    <t>37585 Dune Road</t>
  </si>
  <si>
    <t>#3-49</t>
  </si>
  <si>
    <t>Island Field</t>
  </si>
  <si>
    <t>3498 S. Bowers Road</t>
  </si>
  <si>
    <t>#3-50</t>
  </si>
  <si>
    <t>Zwaanendael Museum</t>
  </si>
  <si>
    <t>102 Kings Hwy &amp; Savannah Road</t>
  </si>
  <si>
    <t>#3-51</t>
  </si>
  <si>
    <t>Delaware Veterans Home</t>
  </si>
  <si>
    <t>100 Delaware Veterans Blvd</t>
  </si>
  <si>
    <t>#3-52</t>
  </si>
  <si>
    <t>Sussex County Family Court</t>
  </si>
  <si>
    <t>100 East Market Street</t>
  </si>
  <si>
    <t>#3-53</t>
  </si>
  <si>
    <t>SABO Building</t>
  </si>
  <si>
    <t>1 Race Street (10 The Circle) Room 62</t>
  </si>
  <si>
    <t>#3-54</t>
  </si>
  <si>
    <t>Sussex County Courthouse</t>
  </si>
  <si>
    <t>1 The Circle</t>
  </si>
  <si>
    <t>#3-55</t>
  </si>
  <si>
    <t>State Court Collections Enforcement</t>
  </si>
  <si>
    <t>5 East Pine Street, Room 64</t>
  </si>
  <si>
    <t>#3-56</t>
  </si>
  <si>
    <t>JP Court 3 &amp; 17</t>
  </si>
  <si>
    <t>23730 Shortly Road</t>
  </si>
  <si>
    <t>#3-57</t>
  </si>
  <si>
    <t>Sussex Court of Chancery</t>
  </si>
  <si>
    <t>34 The Circle</t>
  </si>
  <si>
    <t>#3-58</t>
  </si>
  <si>
    <t>JP Court 6</t>
  </si>
  <si>
    <t>35 Cams Fortune Way</t>
  </si>
  <si>
    <t>#3-59</t>
  </si>
  <si>
    <t>JP Court 4 &amp; 19</t>
  </si>
  <si>
    <t>408 E. Stein Hwy</t>
  </si>
  <si>
    <t>#3-60</t>
  </si>
  <si>
    <t>EMS Building</t>
  </si>
  <si>
    <t>9262 Public Safety Way</t>
  </si>
  <si>
    <t>#3-61</t>
  </si>
  <si>
    <t>DFS at Riverwalk</t>
  </si>
  <si>
    <t>247 NE Front Street</t>
  </si>
  <si>
    <t>#3-62</t>
  </si>
  <si>
    <t>Riverwalk 2</t>
  </si>
  <si>
    <t>235 NE Front Street</t>
  </si>
  <si>
    <t>#3-63</t>
  </si>
  <si>
    <t>Stevenson House</t>
  </si>
  <si>
    <t>750 N. DuPont Hwy</t>
  </si>
  <si>
    <t>#3-64</t>
  </si>
  <si>
    <t>Aviation Southern Unit</t>
  </si>
  <si>
    <t>20 Rudder Lane</t>
  </si>
  <si>
    <t>#3-65</t>
  </si>
  <si>
    <t>Trrop 4</t>
  </si>
  <si>
    <t>23652 Shortly Road</t>
  </si>
  <si>
    <t>#3-66</t>
  </si>
  <si>
    <t>Troop 5</t>
  </si>
  <si>
    <t>16359 Sussex Hwy</t>
  </si>
  <si>
    <t>#3-67</t>
  </si>
  <si>
    <t>Troop 7</t>
  </si>
  <si>
    <t>19444 Mulberry Knoll Road</t>
  </si>
  <si>
    <t>#3-68</t>
  </si>
  <si>
    <t xml:space="preserve">
Laurel School District
</t>
  </si>
  <si>
    <t>1160 S. Central Avenue</t>
  </si>
  <si>
    <t>#3-69</t>
  </si>
  <si>
    <t>Laurel Senior High School</t>
  </si>
  <si>
    <t>1133 S. Central Venue</t>
  </si>
  <si>
    <t>#3-70</t>
  </si>
  <si>
    <t>Laurel Middle School and Intermediate</t>
  </si>
  <si>
    <t>801 S. Central Avenue</t>
  </si>
  <si>
    <t>#3-71</t>
  </si>
  <si>
    <t>Technology Building plus Modular</t>
  </si>
  <si>
    <t>815 S. Central Avenue</t>
  </si>
  <si>
    <t>#3-72</t>
  </si>
  <si>
    <t>North Laurel Elementary plus Modular</t>
  </si>
  <si>
    <t>300 S. Wilson Street</t>
  </si>
  <si>
    <t>#3-73</t>
  </si>
  <si>
    <t>Pul Laurance Dunbar Elementary plus 2 Modulars</t>
  </si>
  <si>
    <t>499 W. 6th Street</t>
  </si>
  <si>
    <t>#3-74</t>
  </si>
  <si>
    <t>DFM - Sussex Maintenance Shop</t>
  </si>
  <si>
    <t>23708 Shortly Road</t>
  </si>
  <si>
    <t>#3-75</t>
  </si>
  <si>
    <t>Sussex County Fire Marshal's Office</t>
  </si>
  <si>
    <t>22705 Park Avenue</t>
  </si>
  <si>
    <t>#3-76</t>
  </si>
  <si>
    <t>Sussex County Fire School (Shed and Trailer)</t>
  </si>
  <si>
    <t>#3-77</t>
  </si>
  <si>
    <t>Sussex DFM Building</t>
  </si>
  <si>
    <t>#3-78</t>
  </si>
  <si>
    <t xml:space="preserve">
Sussex Technical School District
</t>
  </si>
  <si>
    <t>Sussex Technical/Kitchen</t>
  </si>
  <si>
    <t>17099 County Seat Hwy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</si>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</sst>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1" x14ac:knownFonts="1">
    <font>
      <sz val="12"/>
      <color rgb="FF000000"/>
      <name val="Arial"/>
    </font>
    <font>
      <b/>
      <sz val="22"/>
      <color rgb="FF404040"/>
      <name val="Arial"/>
    </font>
    <font>
      <b/>
      <sz val="14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2" fillId="2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4" sqref="B14:E14"/>
    </sheetView>
  </sheetViews>
  <sheetFormatPr defaultRowHeight="15" x14ac:dyDescent="0.25"/>
  <cols>
    <col min="2" max="5" width="25" customWidth="1"/>
    <col min="702" max="702" width="9.08984375" hidden="1"/>
  </cols>
  <sheetData>
    <row r="2" spans="2:5" ht="79.95" customHeight="1" x14ac:dyDescent="0.25"/>
    <row r="8" spans="2:5" ht="64.05" customHeight="1" x14ac:dyDescent="0.25">
      <c r="B8" s="15" t="s">
        <v>1</v>
      </c>
      <c r="C8" s="16"/>
      <c r="D8" s="16"/>
      <c r="E8" s="16"/>
    </row>
    <row r="10" spans="2:5" ht="36" customHeight="1" x14ac:dyDescent="0.25">
      <c r="B10" s="17" t="s">
        <v>2</v>
      </c>
      <c r="C10" s="16"/>
      <c r="D10" s="16"/>
      <c r="E10" s="16"/>
    </row>
    <row r="12" spans="2:5" ht="28.2" x14ac:dyDescent="0.25">
      <c r="B12" s="2" t="s">
        <v>3</v>
      </c>
    </row>
    <row r="14" spans="2:5" ht="400.05" customHeight="1" x14ac:dyDescent="0.25">
      <c r="B14" s="18" t="s">
        <v>4</v>
      </c>
      <c r="C14" s="18"/>
      <c r="D14" s="18"/>
      <c r="E14" s="18"/>
    </row>
    <row r="702" spans="702:702" x14ac:dyDescent="0.25">
      <c r="ZZ702" s="1" t="s">
        <v>0</v>
      </c>
    </row>
  </sheetData>
  <sheetProtection password="E36C" sheet="1" objects="1" scenarios="1" insertHyperlinks="0"/>
  <mergeCells count="3">
    <mergeCell ref="B8:E8"/>
    <mergeCell ref="B10:E10"/>
    <mergeCell ref="B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24"/>
  <sheetViews>
    <sheetView tabSelected="1" workbookViewId="0">
      <pane xSplit="6" ySplit="5" topLeftCell="K6" activePane="bottomRight" state="frozen"/>
      <selection pane="topRight"/>
      <selection pane="bottomLeft"/>
      <selection pane="bottomRight" activeCell="K4" sqref="K4"/>
    </sheetView>
  </sheetViews>
  <sheetFormatPr defaultRowHeight="15" x14ac:dyDescent="0.25"/>
  <cols>
    <col min="2" max="2" width="30" customWidth="1"/>
    <col min="3" max="3" width="5" hidden="1" customWidth="1"/>
    <col min="4" max="5" width="10" customWidth="1"/>
    <col min="6" max="6" width="50" customWidth="1"/>
    <col min="7" max="12" width="15" customWidth="1"/>
  </cols>
  <sheetData>
    <row r="2" spans="2:12" ht="28.2" x14ac:dyDescent="0.25">
      <c r="B2" s="2" t="s">
        <v>5</v>
      </c>
    </row>
    <row r="3" spans="2:12" ht="31.95" customHeight="1" x14ac:dyDescent="0.25">
      <c r="B3" s="3" t="str">
        <f ca="1">IF((COUNTIF(B7:B323, "Error*") + COUNTIF(K3:K3, "Error*")) &gt; 0, "Error: Check cell(s)" &amp;IF(COUNTIF(B7:B323, "Error*") &gt; 0, (" " &amp; ADDRESS(7 + MATCH("Error*", B7:B323, 0) - 1, COLUMN(), 4)), "") &amp; IF(COUNTIF(K3:K3, "Error*") &gt; 0, (" " &amp; ADDRESS(ROW(), 11 + MATCH("Error*", K3:K3, 0) - 1, 4)), ""), "Success: All data is valid!")</f>
        <v>Success: All data is valid!</v>
      </c>
      <c r="C3" s="5"/>
      <c r="D3" s="5"/>
      <c r="E3" s="5"/>
      <c r="F3" s="5"/>
      <c r="G3" s="5"/>
      <c r="H3" s="5"/>
      <c r="I3" s="5"/>
      <c r="J3" s="5"/>
      <c r="K3" s="5" t="str">
        <f>IFERROR("Error: Cell " &amp; ADDRESS((7 + MATCH(FALSE, INDEX(NOT(NOT(ISNUMBER(K7:K323)) * NOT(ISBLANK(K7:K323))), 0), 0) - 1), COLUMN(), 4) &amp; " must be Numeric", "")</f>
        <v/>
      </c>
      <c r="L3" s="5"/>
    </row>
    <row r="4" spans="2:12" ht="25.05" customHeight="1" x14ac:dyDescent="0.25">
      <c r="B4" s="1"/>
      <c r="C4" s="1"/>
      <c r="D4" s="1"/>
      <c r="E4" s="1"/>
      <c r="F4" s="1"/>
      <c r="G4" s="1"/>
      <c r="H4" s="1"/>
      <c r="I4" s="1"/>
      <c r="J4" s="1"/>
      <c r="K4" s="21" t="s">
        <v>6</v>
      </c>
      <c r="L4" s="1"/>
    </row>
    <row r="5" spans="2:12" ht="40.049999999999997" customHeight="1" x14ac:dyDescent="0.25">
      <c r="B5" s="19" t="s">
        <v>7</v>
      </c>
      <c r="C5" s="4"/>
      <c r="D5" s="20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20" t="s">
        <v>15</v>
      </c>
      <c r="L5" s="19" t="s">
        <v>16</v>
      </c>
    </row>
    <row r="6" spans="2:12" hidden="1" x14ac:dyDescent="0.25"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27</v>
      </c>
    </row>
    <row r="7" spans="2:12" ht="49.95" customHeight="1" x14ac:dyDescent="0.25">
      <c r="B7" s="6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52.2" x14ac:dyDescent="0.25">
      <c r="B8" s="7" t="str">
        <f t="shared" ref="B8:B39" ca="1" si="0">IF(D8 = "No Bid", IFERROR("Error: Clear values for '" &amp; INDIRECT(ADDRESS(5, (11 + IF(NOT(ISBLANK(K8)), 1, NA()) - 1))) &amp; "' in cell " &amp; ADDRESS(ROW(), (11 + IF(NOT(ISBLANK(K8)), 1, NA()) - 1), 4) &amp; " or select 'Bid'", "Not Bidding"), IF(D8 = "Bid", IFERROR("Error: Missing value for '" &amp; INDIRECT(ADDRESS(5, (11 + IF(ISBLANK(K8), 1, NA()) - 1))) &amp; "' in cell " &amp; ADDRESS(ROW(), (11 + IF(ISBLANK(K8), 1, NA()) - 1), 4), "Success: All values provided"), "Error: Invalid Bid/No Bid Decision"))</f>
        <v>Not Bidding</v>
      </c>
      <c r="C8" s="8">
        <v>3949185</v>
      </c>
      <c r="D8" s="9" t="s">
        <v>29</v>
      </c>
      <c r="E8" s="8" t="s">
        <v>30</v>
      </c>
      <c r="F8" s="10" t="s">
        <v>31</v>
      </c>
      <c r="G8" s="8" t="s">
        <v>32</v>
      </c>
      <c r="H8" s="8" t="s">
        <v>33</v>
      </c>
      <c r="I8" s="8" t="s">
        <v>34</v>
      </c>
      <c r="J8" s="8" t="s">
        <v>35</v>
      </c>
      <c r="K8" s="11"/>
      <c r="L8" s="12" t="str">
        <f ca="1">IFERROR(IF(ISBLANK(INDIRECT("K8")), NA(), INDIRECT("K8")), "-")</f>
        <v>-</v>
      </c>
    </row>
    <row r="9" spans="2:12" ht="52.2" x14ac:dyDescent="0.25">
      <c r="B9" s="7" t="str">
        <f t="shared" ca="1" si="0"/>
        <v>Not Bidding</v>
      </c>
      <c r="C9" s="8">
        <v>3949186</v>
      </c>
      <c r="D9" s="9" t="s">
        <v>29</v>
      </c>
      <c r="E9" s="8" t="s">
        <v>36</v>
      </c>
      <c r="F9" s="10" t="s">
        <v>31</v>
      </c>
      <c r="G9" s="8" t="s">
        <v>32</v>
      </c>
      <c r="H9" s="8" t="s">
        <v>33</v>
      </c>
      <c r="I9" s="8" t="s">
        <v>34</v>
      </c>
      <c r="J9" s="8" t="s">
        <v>37</v>
      </c>
      <c r="K9" s="11"/>
      <c r="L9" s="12" t="str">
        <f ca="1">IFERROR(IF(ISBLANK(INDIRECT("K9")), NA(), INDIRECT("K9")), "-")</f>
        <v>-</v>
      </c>
    </row>
    <row r="10" spans="2:12" ht="52.2" x14ac:dyDescent="0.25">
      <c r="B10" s="7" t="str">
        <f t="shared" ca="1" si="0"/>
        <v>Not Bidding</v>
      </c>
      <c r="C10" s="8">
        <v>3949187</v>
      </c>
      <c r="D10" s="9" t="s">
        <v>29</v>
      </c>
      <c r="E10" s="8" t="s">
        <v>38</v>
      </c>
      <c r="F10" s="10" t="s">
        <v>31</v>
      </c>
      <c r="G10" s="8" t="s">
        <v>32</v>
      </c>
      <c r="H10" s="8" t="s">
        <v>39</v>
      </c>
      <c r="I10" s="8" t="s">
        <v>40</v>
      </c>
      <c r="J10" s="8" t="s">
        <v>35</v>
      </c>
      <c r="K10" s="11"/>
      <c r="L10" s="12" t="str">
        <f ca="1">IFERROR(IF(ISBLANK(INDIRECT("K10")), NA(), INDIRECT("K10")), "-")</f>
        <v>-</v>
      </c>
    </row>
    <row r="11" spans="2:12" ht="52.2" x14ac:dyDescent="0.25">
      <c r="B11" s="7" t="str">
        <f t="shared" ca="1" si="0"/>
        <v>Not Bidding</v>
      </c>
      <c r="C11" s="8">
        <v>3949188</v>
      </c>
      <c r="D11" s="9" t="s">
        <v>29</v>
      </c>
      <c r="E11" s="8" t="s">
        <v>41</v>
      </c>
      <c r="F11" s="10" t="s">
        <v>31</v>
      </c>
      <c r="G11" s="8" t="s">
        <v>32</v>
      </c>
      <c r="H11" s="8" t="s">
        <v>39</v>
      </c>
      <c r="I11" s="8" t="s">
        <v>40</v>
      </c>
      <c r="J11" s="8" t="s">
        <v>37</v>
      </c>
      <c r="K11" s="11"/>
      <c r="L11" s="12" t="str">
        <f ca="1">IFERROR(IF(ISBLANK(INDIRECT("K11")), NA(), INDIRECT("K11")), "-")</f>
        <v>-</v>
      </c>
    </row>
    <row r="12" spans="2:12" ht="52.2" x14ac:dyDescent="0.25">
      <c r="B12" s="7" t="str">
        <f t="shared" ca="1" si="0"/>
        <v>Not Bidding</v>
      </c>
      <c r="C12" s="8">
        <v>3949189</v>
      </c>
      <c r="D12" s="9" t="s">
        <v>29</v>
      </c>
      <c r="E12" s="8" t="s">
        <v>42</v>
      </c>
      <c r="F12" s="10" t="s">
        <v>31</v>
      </c>
      <c r="G12" s="8" t="s">
        <v>32</v>
      </c>
      <c r="H12" s="8" t="s">
        <v>43</v>
      </c>
      <c r="I12" s="8" t="s">
        <v>40</v>
      </c>
      <c r="J12" s="8" t="s">
        <v>35</v>
      </c>
      <c r="K12" s="11"/>
      <c r="L12" s="12" t="str">
        <f ca="1">IFERROR(IF(ISBLANK(INDIRECT("K12")), NA(), INDIRECT("K12")), "-")</f>
        <v>-</v>
      </c>
    </row>
    <row r="13" spans="2:12" ht="52.2" x14ac:dyDescent="0.25">
      <c r="B13" s="7" t="str">
        <f t="shared" ca="1" si="0"/>
        <v>Not Bidding</v>
      </c>
      <c r="C13" s="8">
        <v>3949190</v>
      </c>
      <c r="D13" s="9" t="s">
        <v>29</v>
      </c>
      <c r="E13" s="8" t="s">
        <v>44</v>
      </c>
      <c r="F13" s="10" t="s">
        <v>31</v>
      </c>
      <c r="G13" s="8" t="s">
        <v>32</v>
      </c>
      <c r="H13" s="8" t="s">
        <v>43</v>
      </c>
      <c r="I13" s="8" t="s">
        <v>40</v>
      </c>
      <c r="J13" s="8" t="s">
        <v>37</v>
      </c>
      <c r="K13" s="11"/>
      <c r="L13" s="12" t="str">
        <f ca="1">IFERROR(IF(ISBLANK(INDIRECT("K13")), NA(), INDIRECT("K13")), "-")</f>
        <v>-</v>
      </c>
    </row>
    <row r="14" spans="2:12" ht="52.2" x14ac:dyDescent="0.25">
      <c r="B14" s="7" t="str">
        <f t="shared" ca="1" si="0"/>
        <v>Not Bidding</v>
      </c>
      <c r="C14" s="8">
        <v>3949191</v>
      </c>
      <c r="D14" s="9" t="s">
        <v>29</v>
      </c>
      <c r="E14" s="8" t="s">
        <v>45</v>
      </c>
      <c r="F14" s="10" t="s">
        <v>31</v>
      </c>
      <c r="G14" s="8" t="s">
        <v>32</v>
      </c>
      <c r="H14" s="8" t="s">
        <v>46</v>
      </c>
      <c r="I14" s="8" t="s">
        <v>40</v>
      </c>
      <c r="J14" s="8" t="s">
        <v>35</v>
      </c>
      <c r="K14" s="11"/>
      <c r="L14" s="12" t="str">
        <f ca="1">IFERROR(IF(ISBLANK(INDIRECT("K14")), NA(), INDIRECT("K14")), "-")</f>
        <v>-</v>
      </c>
    </row>
    <row r="15" spans="2:12" ht="52.2" x14ac:dyDescent="0.25">
      <c r="B15" s="7" t="str">
        <f t="shared" ca="1" si="0"/>
        <v>Not Bidding</v>
      </c>
      <c r="C15" s="8">
        <v>3949192</v>
      </c>
      <c r="D15" s="9" t="s">
        <v>29</v>
      </c>
      <c r="E15" s="8" t="s">
        <v>47</v>
      </c>
      <c r="F15" s="10" t="s">
        <v>31</v>
      </c>
      <c r="G15" s="8" t="s">
        <v>32</v>
      </c>
      <c r="H15" s="8" t="s">
        <v>46</v>
      </c>
      <c r="I15" s="8" t="s">
        <v>40</v>
      </c>
      <c r="J15" s="8" t="s">
        <v>37</v>
      </c>
      <c r="K15" s="11"/>
      <c r="L15" s="12" t="str">
        <f ca="1">IFERROR(IF(ISBLANK(INDIRECT("K15")), NA(), INDIRECT("K15")), "-")</f>
        <v>-</v>
      </c>
    </row>
    <row r="16" spans="2:12" ht="52.2" x14ac:dyDescent="0.25">
      <c r="B16" s="7" t="str">
        <f t="shared" ca="1" si="0"/>
        <v>Not Bidding</v>
      </c>
      <c r="C16" s="8">
        <v>3949193</v>
      </c>
      <c r="D16" s="9" t="s">
        <v>29</v>
      </c>
      <c r="E16" s="8" t="s">
        <v>48</v>
      </c>
      <c r="F16" s="10" t="s">
        <v>31</v>
      </c>
      <c r="G16" s="8" t="s">
        <v>32</v>
      </c>
      <c r="H16" s="8" t="s">
        <v>49</v>
      </c>
      <c r="I16" s="8" t="s">
        <v>34</v>
      </c>
      <c r="J16" s="8" t="s">
        <v>35</v>
      </c>
      <c r="K16" s="11"/>
      <c r="L16" s="12" t="str">
        <f ca="1">IFERROR(IF(ISBLANK(INDIRECT("K16")), NA(), INDIRECT("K16")), "-")</f>
        <v>-</v>
      </c>
    </row>
    <row r="17" spans="2:12" ht="52.2" x14ac:dyDescent="0.25">
      <c r="B17" s="7" t="str">
        <f t="shared" ca="1" si="0"/>
        <v>Not Bidding</v>
      </c>
      <c r="C17" s="8">
        <v>3949194</v>
      </c>
      <c r="D17" s="9" t="s">
        <v>29</v>
      </c>
      <c r="E17" s="8" t="s">
        <v>50</v>
      </c>
      <c r="F17" s="10" t="s">
        <v>31</v>
      </c>
      <c r="G17" s="8" t="s">
        <v>32</v>
      </c>
      <c r="H17" s="8" t="s">
        <v>49</v>
      </c>
      <c r="I17" s="8" t="s">
        <v>34</v>
      </c>
      <c r="J17" s="8" t="s">
        <v>37</v>
      </c>
      <c r="K17" s="11"/>
      <c r="L17" s="12" t="str">
        <f ca="1">IFERROR(IF(ISBLANK(INDIRECT("K17")), NA(), INDIRECT("K17")), "-")</f>
        <v>-</v>
      </c>
    </row>
    <row r="18" spans="2:12" ht="52.2" x14ac:dyDescent="0.25">
      <c r="B18" s="7" t="str">
        <f t="shared" ca="1" si="0"/>
        <v>Not Bidding</v>
      </c>
      <c r="C18" s="8">
        <v>3949195</v>
      </c>
      <c r="D18" s="9" t="s">
        <v>29</v>
      </c>
      <c r="E18" s="8" t="s">
        <v>51</v>
      </c>
      <c r="F18" s="10" t="s">
        <v>31</v>
      </c>
      <c r="G18" s="8" t="s">
        <v>32</v>
      </c>
      <c r="H18" s="8" t="s">
        <v>52</v>
      </c>
      <c r="I18" s="8" t="s">
        <v>34</v>
      </c>
      <c r="J18" s="8" t="s">
        <v>35</v>
      </c>
      <c r="K18" s="11"/>
      <c r="L18" s="12" t="str">
        <f ca="1">IFERROR(IF(ISBLANK(INDIRECT("K18")), NA(), INDIRECT("K18")), "-")</f>
        <v>-</v>
      </c>
    </row>
    <row r="19" spans="2:12" ht="52.2" x14ac:dyDescent="0.25">
      <c r="B19" s="7" t="str">
        <f t="shared" ca="1" si="0"/>
        <v>Not Bidding</v>
      </c>
      <c r="C19" s="8">
        <v>3949196</v>
      </c>
      <c r="D19" s="9" t="s">
        <v>29</v>
      </c>
      <c r="E19" s="8" t="s">
        <v>53</v>
      </c>
      <c r="F19" s="10" t="s">
        <v>31</v>
      </c>
      <c r="G19" s="8" t="s">
        <v>32</v>
      </c>
      <c r="H19" s="8" t="s">
        <v>52</v>
      </c>
      <c r="I19" s="8" t="s">
        <v>34</v>
      </c>
      <c r="J19" s="8" t="s">
        <v>37</v>
      </c>
      <c r="K19" s="11"/>
      <c r="L19" s="12" t="str">
        <f ca="1">IFERROR(IF(ISBLANK(INDIRECT("K19")), NA(), INDIRECT("K19")), "-")</f>
        <v>-</v>
      </c>
    </row>
    <row r="20" spans="2:12" ht="52.2" x14ac:dyDescent="0.25">
      <c r="B20" s="7" t="str">
        <f t="shared" ca="1" si="0"/>
        <v>Not Bidding</v>
      </c>
      <c r="C20" s="8">
        <v>3949197</v>
      </c>
      <c r="D20" s="9" t="s">
        <v>29</v>
      </c>
      <c r="E20" s="8" t="s">
        <v>54</v>
      </c>
      <c r="F20" s="10" t="s">
        <v>31</v>
      </c>
      <c r="G20" s="8" t="s">
        <v>32</v>
      </c>
      <c r="H20" s="8" t="s">
        <v>55</v>
      </c>
      <c r="I20" s="8" t="s">
        <v>40</v>
      </c>
      <c r="J20" s="8" t="s">
        <v>35</v>
      </c>
      <c r="K20" s="11"/>
      <c r="L20" s="12" t="str">
        <f ca="1">IFERROR(IF(ISBLANK(INDIRECT("K20")), NA(), INDIRECT("K20")), "-")</f>
        <v>-</v>
      </c>
    </row>
    <row r="21" spans="2:12" ht="52.2" x14ac:dyDescent="0.25">
      <c r="B21" s="7" t="str">
        <f t="shared" ca="1" si="0"/>
        <v>Not Bidding</v>
      </c>
      <c r="C21" s="8">
        <v>3949198</v>
      </c>
      <c r="D21" s="9" t="s">
        <v>29</v>
      </c>
      <c r="E21" s="8" t="s">
        <v>56</v>
      </c>
      <c r="F21" s="10" t="s">
        <v>31</v>
      </c>
      <c r="G21" s="8" t="s">
        <v>32</v>
      </c>
      <c r="H21" s="8" t="s">
        <v>55</v>
      </c>
      <c r="I21" s="8" t="s">
        <v>40</v>
      </c>
      <c r="J21" s="8" t="s">
        <v>37</v>
      </c>
      <c r="K21" s="11"/>
      <c r="L21" s="12" t="str">
        <f ca="1">IFERROR(IF(ISBLANK(INDIRECT("K21")), NA(), INDIRECT("K21")), "-")</f>
        <v>-</v>
      </c>
    </row>
    <row r="22" spans="2:12" ht="52.2" x14ac:dyDescent="0.25">
      <c r="B22" s="7" t="str">
        <f t="shared" ca="1" si="0"/>
        <v>Not Bidding</v>
      </c>
      <c r="C22" s="8">
        <v>3949199</v>
      </c>
      <c r="D22" s="9" t="s">
        <v>29</v>
      </c>
      <c r="E22" s="8" t="s">
        <v>57</v>
      </c>
      <c r="F22" s="10" t="s">
        <v>31</v>
      </c>
      <c r="G22" s="8" t="s">
        <v>32</v>
      </c>
      <c r="H22" s="8" t="s">
        <v>58</v>
      </c>
      <c r="I22" s="8" t="s">
        <v>59</v>
      </c>
      <c r="J22" s="8" t="s">
        <v>35</v>
      </c>
      <c r="K22" s="11"/>
      <c r="L22" s="12" t="str">
        <f ca="1">IFERROR(IF(ISBLANK(INDIRECT("K22")), NA(), INDIRECT("K22")), "-")</f>
        <v>-</v>
      </c>
    </row>
    <row r="23" spans="2:12" ht="52.2" x14ac:dyDescent="0.25">
      <c r="B23" s="7" t="str">
        <f t="shared" ca="1" si="0"/>
        <v>Not Bidding</v>
      </c>
      <c r="C23" s="8">
        <v>3949200</v>
      </c>
      <c r="D23" s="9" t="s">
        <v>29</v>
      </c>
      <c r="E23" s="8" t="s">
        <v>60</v>
      </c>
      <c r="F23" s="10" t="s">
        <v>31</v>
      </c>
      <c r="G23" s="8" t="s">
        <v>32</v>
      </c>
      <c r="H23" s="8" t="s">
        <v>58</v>
      </c>
      <c r="I23" s="8" t="s">
        <v>59</v>
      </c>
      <c r="J23" s="8" t="s">
        <v>37</v>
      </c>
      <c r="K23" s="11"/>
      <c r="L23" s="12" t="str">
        <f ca="1">IFERROR(IF(ISBLANK(INDIRECT("K23")), NA(), INDIRECT("K23")), "-")</f>
        <v>-</v>
      </c>
    </row>
    <row r="24" spans="2:12" ht="52.2" x14ac:dyDescent="0.25">
      <c r="B24" s="7" t="str">
        <f t="shared" ca="1" si="0"/>
        <v>Not Bidding</v>
      </c>
      <c r="C24" s="8">
        <v>3949201</v>
      </c>
      <c r="D24" s="9" t="s">
        <v>29</v>
      </c>
      <c r="E24" s="8" t="s">
        <v>61</v>
      </c>
      <c r="F24" s="10" t="s">
        <v>31</v>
      </c>
      <c r="G24" s="8" t="s">
        <v>32</v>
      </c>
      <c r="H24" s="8" t="s">
        <v>62</v>
      </c>
      <c r="I24" s="8" t="s">
        <v>63</v>
      </c>
      <c r="J24" s="8" t="s">
        <v>35</v>
      </c>
      <c r="K24" s="11"/>
      <c r="L24" s="12" t="str">
        <f ca="1">IFERROR(IF(ISBLANK(INDIRECT("K24")), NA(), INDIRECT("K24")), "-")</f>
        <v>-</v>
      </c>
    </row>
    <row r="25" spans="2:12" ht="52.2" x14ac:dyDescent="0.25">
      <c r="B25" s="7" t="str">
        <f t="shared" ca="1" si="0"/>
        <v>Not Bidding</v>
      </c>
      <c r="C25" s="8">
        <v>3949202</v>
      </c>
      <c r="D25" s="9" t="s">
        <v>29</v>
      </c>
      <c r="E25" s="8" t="s">
        <v>64</v>
      </c>
      <c r="F25" s="10" t="s">
        <v>31</v>
      </c>
      <c r="G25" s="8" t="s">
        <v>32</v>
      </c>
      <c r="H25" s="8" t="s">
        <v>62</v>
      </c>
      <c r="I25" s="8" t="s">
        <v>63</v>
      </c>
      <c r="J25" s="8" t="s">
        <v>37</v>
      </c>
      <c r="K25" s="11"/>
      <c r="L25" s="12" t="str">
        <f ca="1">IFERROR(IF(ISBLANK(INDIRECT("K25")), NA(), INDIRECT("K25")), "-")</f>
        <v>-</v>
      </c>
    </row>
    <row r="26" spans="2:12" ht="52.2" x14ac:dyDescent="0.25">
      <c r="B26" s="7" t="str">
        <f t="shared" ca="1" si="0"/>
        <v>Not Bidding</v>
      </c>
      <c r="C26" s="8">
        <v>3949203</v>
      </c>
      <c r="D26" s="9" t="s">
        <v>29</v>
      </c>
      <c r="E26" s="8" t="s">
        <v>65</v>
      </c>
      <c r="F26" s="10" t="s">
        <v>31</v>
      </c>
      <c r="G26" s="8" t="s">
        <v>32</v>
      </c>
      <c r="H26" s="8" t="s">
        <v>66</v>
      </c>
      <c r="I26" s="8" t="s">
        <v>34</v>
      </c>
      <c r="J26" s="8" t="s">
        <v>35</v>
      </c>
      <c r="K26" s="11"/>
      <c r="L26" s="12" t="str">
        <f ca="1">IFERROR(IF(ISBLANK(INDIRECT("K26")), NA(), INDIRECT("K26")), "-")</f>
        <v>-</v>
      </c>
    </row>
    <row r="27" spans="2:12" ht="52.2" x14ac:dyDescent="0.25">
      <c r="B27" s="7" t="str">
        <f t="shared" ca="1" si="0"/>
        <v>Not Bidding</v>
      </c>
      <c r="C27" s="8">
        <v>3949204</v>
      </c>
      <c r="D27" s="9" t="s">
        <v>29</v>
      </c>
      <c r="E27" s="8" t="s">
        <v>67</v>
      </c>
      <c r="F27" s="10" t="s">
        <v>31</v>
      </c>
      <c r="G27" s="8" t="s">
        <v>32</v>
      </c>
      <c r="H27" s="8" t="s">
        <v>66</v>
      </c>
      <c r="I27" s="8" t="s">
        <v>34</v>
      </c>
      <c r="J27" s="8" t="s">
        <v>37</v>
      </c>
      <c r="K27" s="11"/>
      <c r="L27" s="12" t="str">
        <f ca="1">IFERROR(IF(ISBLANK(INDIRECT("K27")), NA(), INDIRECT("K27")), "-")</f>
        <v>-</v>
      </c>
    </row>
    <row r="28" spans="2:12" ht="52.2" x14ac:dyDescent="0.25">
      <c r="B28" s="7" t="str">
        <f t="shared" ca="1" si="0"/>
        <v>Not Bidding</v>
      </c>
      <c r="C28" s="8">
        <v>3949205</v>
      </c>
      <c r="D28" s="9" t="s">
        <v>29</v>
      </c>
      <c r="E28" s="8" t="s">
        <v>68</v>
      </c>
      <c r="F28" s="10" t="s">
        <v>31</v>
      </c>
      <c r="G28" s="8" t="s">
        <v>32</v>
      </c>
      <c r="H28" s="8" t="s">
        <v>69</v>
      </c>
      <c r="I28" s="8" t="s">
        <v>40</v>
      </c>
      <c r="J28" s="8" t="s">
        <v>35</v>
      </c>
      <c r="K28" s="11"/>
      <c r="L28" s="12" t="str">
        <f ca="1">IFERROR(IF(ISBLANK(INDIRECT("K28")), NA(), INDIRECT("K28")), "-")</f>
        <v>-</v>
      </c>
    </row>
    <row r="29" spans="2:12" ht="52.2" x14ac:dyDescent="0.25">
      <c r="B29" s="7" t="str">
        <f t="shared" ca="1" si="0"/>
        <v>Not Bidding</v>
      </c>
      <c r="C29" s="8">
        <v>3949206</v>
      </c>
      <c r="D29" s="9" t="s">
        <v>29</v>
      </c>
      <c r="E29" s="8" t="s">
        <v>70</v>
      </c>
      <c r="F29" s="10" t="s">
        <v>31</v>
      </c>
      <c r="G29" s="8" t="s">
        <v>32</v>
      </c>
      <c r="H29" s="8" t="s">
        <v>69</v>
      </c>
      <c r="I29" s="8" t="s">
        <v>40</v>
      </c>
      <c r="J29" s="8" t="s">
        <v>37</v>
      </c>
      <c r="K29" s="11"/>
      <c r="L29" s="12" t="str">
        <f ca="1">IFERROR(IF(ISBLANK(INDIRECT("K29")), NA(), INDIRECT("K29")), "-")</f>
        <v>-</v>
      </c>
    </row>
    <row r="30" spans="2:12" ht="52.2" x14ac:dyDescent="0.25">
      <c r="B30" s="7" t="str">
        <f t="shared" ca="1" si="0"/>
        <v>Not Bidding</v>
      </c>
      <c r="C30" s="8">
        <v>3949207</v>
      </c>
      <c r="D30" s="9" t="s">
        <v>29</v>
      </c>
      <c r="E30" s="8" t="s">
        <v>71</v>
      </c>
      <c r="F30" s="10" t="s">
        <v>72</v>
      </c>
      <c r="G30" s="8" t="s">
        <v>73</v>
      </c>
      <c r="H30" s="8" t="s">
        <v>74</v>
      </c>
      <c r="I30" s="8" t="s">
        <v>75</v>
      </c>
      <c r="J30" s="8" t="s">
        <v>76</v>
      </c>
      <c r="K30" s="11"/>
      <c r="L30" s="12" t="str">
        <f ca="1">IFERROR(IF(ISBLANK(INDIRECT("K30")), NA(), INDIRECT("K30")), "-")</f>
        <v>-</v>
      </c>
    </row>
    <row r="31" spans="2:12" ht="60" x14ac:dyDescent="0.25">
      <c r="B31" s="7" t="str">
        <f t="shared" ca="1" si="0"/>
        <v>Not Bidding</v>
      </c>
      <c r="C31" s="8">
        <v>3949208</v>
      </c>
      <c r="D31" s="9" t="s">
        <v>29</v>
      </c>
      <c r="E31" s="8" t="s">
        <v>77</v>
      </c>
      <c r="F31" s="10" t="s">
        <v>72</v>
      </c>
      <c r="G31" s="8" t="s">
        <v>78</v>
      </c>
      <c r="H31" s="8" t="s">
        <v>74</v>
      </c>
      <c r="I31" s="8" t="s">
        <v>75</v>
      </c>
      <c r="J31" s="8" t="s">
        <v>76</v>
      </c>
      <c r="K31" s="11"/>
      <c r="L31" s="12" t="str">
        <f ca="1">IFERROR(IF(ISBLANK(INDIRECT("K31")), NA(), INDIRECT("K31")), "-")</f>
        <v>-</v>
      </c>
    </row>
    <row r="32" spans="2:12" ht="52.2" x14ac:dyDescent="0.25">
      <c r="B32" s="7" t="str">
        <f t="shared" ca="1" si="0"/>
        <v>Not Bidding</v>
      </c>
      <c r="C32" s="8">
        <v>3949209</v>
      </c>
      <c r="D32" s="9" t="s">
        <v>29</v>
      </c>
      <c r="E32" s="8" t="s">
        <v>79</v>
      </c>
      <c r="F32" s="10" t="s">
        <v>72</v>
      </c>
      <c r="G32" s="8" t="s">
        <v>80</v>
      </c>
      <c r="H32" s="8" t="s">
        <v>81</v>
      </c>
      <c r="I32" s="8" t="s">
        <v>75</v>
      </c>
      <c r="J32" s="8" t="s">
        <v>76</v>
      </c>
      <c r="K32" s="11"/>
      <c r="L32" s="12" t="str">
        <f ca="1">IFERROR(IF(ISBLANK(INDIRECT("K32")), NA(), INDIRECT("K32")), "-")</f>
        <v>-</v>
      </c>
    </row>
    <row r="33" spans="2:12" ht="52.2" x14ac:dyDescent="0.25">
      <c r="B33" s="7" t="str">
        <f t="shared" ca="1" si="0"/>
        <v>Not Bidding</v>
      </c>
      <c r="C33" s="8">
        <v>3949210</v>
      </c>
      <c r="D33" s="9" t="s">
        <v>29</v>
      </c>
      <c r="E33" s="8" t="s">
        <v>82</v>
      </c>
      <c r="F33" s="10" t="s">
        <v>72</v>
      </c>
      <c r="G33" s="8" t="s">
        <v>83</v>
      </c>
      <c r="H33" s="8" t="s">
        <v>84</v>
      </c>
      <c r="I33" s="8" t="s">
        <v>75</v>
      </c>
      <c r="J33" s="8" t="s">
        <v>76</v>
      </c>
      <c r="K33" s="11"/>
      <c r="L33" s="12" t="str">
        <f ca="1">IFERROR(IF(ISBLANK(INDIRECT("K33")), NA(), INDIRECT("K33")), "-")</f>
        <v>-</v>
      </c>
    </row>
    <row r="34" spans="2:12" ht="52.2" x14ac:dyDescent="0.25">
      <c r="B34" s="7" t="str">
        <f t="shared" ca="1" si="0"/>
        <v>Not Bidding</v>
      </c>
      <c r="C34" s="8">
        <v>3949211</v>
      </c>
      <c r="D34" s="9" t="s">
        <v>29</v>
      </c>
      <c r="E34" s="8" t="s">
        <v>85</v>
      </c>
      <c r="F34" s="10" t="s">
        <v>72</v>
      </c>
      <c r="G34" s="8" t="s">
        <v>86</v>
      </c>
      <c r="H34" s="8" t="s">
        <v>87</v>
      </c>
      <c r="I34" s="8" t="s">
        <v>88</v>
      </c>
      <c r="J34" s="8" t="s">
        <v>76</v>
      </c>
      <c r="K34" s="11"/>
      <c r="L34" s="12" t="str">
        <f ca="1">IFERROR(IF(ISBLANK(INDIRECT("K34")), NA(), INDIRECT("K34")), "-")</f>
        <v>-</v>
      </c>
    </row>
    <row r="35" spans="2:12" ht="52.2" x14ac:dyDescent="0.25">
      <c r="B35" s="7" t="str">
        <f t="shared" ca="1" si="0"/>
        <v>Not Bidding</v>
      </c>
      <c r="C35" s="8">
        <v>3949212</v>
      </c>
      <c r="D35" s="9" t="s">
        <v>29</v>
      </c>
      <c r="E35" s="8" t="s">
        <v>89</v>
      </c>
      <c r="F35" s="10" t="s">
        <v>72</v>
      </c>
      <c r="G35" s="8" t="s">
        <v>90</v>
      </c>
      <c r="H35" s="8" t="s">
        <v>91</v>
      </c>
      <c r="I35" s="8" t="s">
        <v>88</v>
      </c>
      <c r="J35" s="8" t="s">
        <v>35</v>
      </c>
      <c r="K35" s="11"/>
      <c r="L35" s="12" t="str">
        <f ca="1">IFERROR(IF(ISBLANK(INDIRECT("K35")), NA(), INDIRECT("K35")), "-")</f>
        <v>-</v>
      </c>
    </row>
    <row r="36" spans="2:12" ht="52.2" x14ac:dyDescent="0.25">
      <c r="B36" s="7" t="str">
        <f t="shared" ca="1" si="0"/>
        <v>Not Bidding</v>
      </c>
      <c r="C36" s="8">
        <v>3949213</v>
      </c>
      <c r="D36" s="9" t="s">
        <v>29</v>
      </c>
      <c r="E36" s="8" t="s">
        <v>92</v>
      </c>
      <c r="F36" s="10" t="s">
        <v>72</v>
      </c>
      <c r="G36" s="8" t="s">
        <v>93</v>
      </c>
      <c r="H36" s="8" t="s">
        <v>94</v>
      </c>
      <c r="I36" s="8" t="s">
        <v>88</v>
      </c>
      <c r="J36" s="8" t="s">
        <v>35</v>
      </c>
      <c r="K36" s="11"/>
      <c r="L36" s="12" t="str">
        <f ca="1">IFERROR(IF(ISBLANK(INDIRECT("K36")), NA(), INDIRECT("K36")), "-")</f>
        <v>-</v>
      </c>
    </row>
    <row r="37" spans="2:12" ht="52.2" x14ac:dyDescent="0.25">
      <c r="B37" s="7" t="str">
        <f t="shared" ca="1" si="0"/>
        <v>Not Bidding</v>
      </c>
      <c r="C37" s="8">
        <v>3949214</v>
      </c>
      <c r="D37" s="9" t="s">
        <v>29</v>
      </c>
      <c r="E37" s="8" t="s">
        <v>95</v>
      </c>
      <c r="F37" s="10" t="s">
        <v>72</v>
      </c>
      <c r="G37" s="8" t="s">
        <v>96</v>
      </c>
      <c r="H37" s="8" t="s">
        <v>97</v>
      </c>
      <c r="I37" s="8" t="s">
        <v>88</v>
      </c>
      <c r="J37" s="8" t="s">
        <v>76</v>
      </c>
      <c r="K37" s="11"/>
      <c r="L37" s="12" t="str">
        <f ca="1">IFERROR(IF(ISBLANK(INDIRECT("K37")), NA(), INDIRECT("K37")), "-")</f>
        <v>-</v>
      </c>
    </row>
    <row r="38" spans="2:12" ht="52.2" x14ac:dyDescent="0.25">
      <c r="B38" s="7" t="str">
        <f t="shared" ca="1" si="0"/>
        <v>Not Bidding</v>
      </c>
      <c r="C38" s="8">
        <v>3949215</v>
      </c>
      <c r="D38" s="9" t="s">
        <v>29</v>
      </c>
      <c r="E38" s="8" t="s">
        <v>98</v>
      </c>
      <c r="F38" s="10" t="s">
        <v>72</v>
      </c>
      <c r="G38" s="8" t="s">
        <v>99</v>
      </c>
      <c r="H38" s="8" t="s">
        <v>100</v>
      </c>
      <c r="I38" s="8" t="s">
        <v>63</v>
      </c>
      <c r="J38" s="8" t="s">
        <v>76</v>
      </c>
      <c r="K38" s="11"/>
      <c r="L38" s="12" t="str">
        <f ca="1">IFERROR(IF(ISBLANK(INDIRECT("K38")), NA(), INDIRECT("K38")), "-")</f>
        <v>-</v>
      </c>
    </row>
    <row r="39" spans="2:12" ht="52.2" x14ac:dyDescent="0.25">
      <c r="B39" s="7" t="str">
        <f t="shared" ca="1" si="0"/>
        <v>Not Bidding</v>
      </c>
      <c r="C39" s="8">
        <v>3949216</v>
      </c>
      <c r="D39" s="9" t="s">
        <v>29</v>
      </c>
      <c r="E39" s="8" t="s">
        <v>101</v>
      </c>
      <c r="F39" s="10" t="s">
        <v>72</v>
      </c>
      <c r="G39" s="8" t="s">
        <v>102</v>
      </c>
      <c r="H39" s="8" t="s">
        <v>103</v>
      </c>
      <c r="I39" s="8" t="s">
        <v>88</v>
      </c>
      <c r="J39" s="8" t="s">
        <v>104</v>
      </c>
      <c r="K39" s="11"/>
      <c r="L39" s="12" t="str">
        <f ca="1">IFERROR(IF(ISBLANK(INDIRECT("K39")), NA(), INDIRECT("K39")), "-")</f>
        <v>-</v>
      </c>
    </row>
    <row r="40" spans="2:12" ht="52.2" x14ac:dyDescent="0.25">
      <c r="B40" s="7" t="str">
        <f t="shared" ref="B40:B71" ca="1" si="1">IF(D40 = "No Bid", IFERROR("Error: Clear values for '" &amp; INDIRECT(ADDRESS(5, (11 + IF(NOT(ISBLANK(K40)), 1, NA()) - 1))) &amp; "' in cell " &amp; ADDRESS(ROW(), (11 + IF(NOT(ISBLANK(K40)), 1, NA()) - 1), 4) &amp; " or select 'Bid'", "Not Bidding"), IF(D40 = "Bid", IFERROR("Error: Missing value for '" &amp; INDIRECT(ADDRESS(5, (11 + IF(ISBLANK(K40), 1, NA()) - 1))) &amp; "' in cell " &amp; ADDRESS(ROW(), (11 + IF(ISBLANK(K40), 1, NA()) - 1), 4), "Success: All values provided"), "Error: Invalid Bid/No Bid Decision"))</f>
        <v>Not Bidding</v>
      </c>
      <c r="C40" s="8">
        <v>3949217</v>
      </c>
      <c r="D40" s="9" t="s">
        <v>29</v>
      </c>
      <c r="E40" s="8" t="s">
        <v>105</v>
      </c>
      <c r="F40" s="10" t="s">
        <v>72</v>
      </c>
      <c r="G40" s="8" t="s">
        <v>106</v>
      </c>
      <c r="H40" s="8" t="s">
        <v>107</v>
      </c>
      <c r="I40" s="8" t="s">
        <v>40</v>
      </c>
      <c r="J40" s="8" t="s">
        <v>76</v>
      </c>
      <c r="K40" s="11"/>
      <c r="L40" s="12" t="str">
        <f ca="1">IFERROR(IF(ISBLANK(INDIRECT("K40")), NA(), INDIRECT("K40")), "-")</f>
        <v>-</v>
      </c>
    </row>
    <row r="41" spans="2:12" ht="52.2" x14ac:dyDescent="0.25">
      <c r="B41" s="7" t="str">
        <f t="shared" ca="1" si="1"/>
        <v>Not Bidding</v>
      </c>
      <c r="C41" s="8">
        <v>3949218</v>
      </c>
      <c r="D41" s="9" t="s">
        <v>29</v>
      </c>
      <c r="E41" s="8" t="s">
        <v>108</v>
      </c>
      <c r="F41" s="10" t="s">
        <v>72</v>
      </c>
      <c r="G41" s="8" t="s">
        <v>109</v>
      </c>
      <c r="H41" s="8" t="s">
        <v>110</v>
      </c>
      <c r="I41" s="8" t="s">
        <v>111</v>
      </c>
      <c r="J41" s="8" t="s">
        <v>35</v>
      </c>
      <c r="K41" s="11"/>
      <c r="L41" s="12" t="str">
        <f ca="1">IFERROR(IF(ISBLANK(INDIRECT("K41")), NA(), INDIRECT("K41")), "-")</f>
        <v>-</v>
      </c>
    </row>
    <row r="42" spans="2:12" ht="52.2" x14ac:dyDescent="0.25">
      <c r="B42" s="7" t="str">
        <f t="shared" ca="1" si="1"/>
        <v>Not Bidding</v>
      </c>
      <c r="C42" s="8">
        <v>3949219</v>
      </c>
      <c r="D42" s="9" t="s">
        <v>29</v>
      </c>
      <c r="E42" s="8" t="s">
        <v>112</v>
      </c>
      <c r="F42" s="10" t="s">
        <v>72</v>
      </c>
      <c r="G42" s="8" t="s">
        <v>113</v>
      </c>
      <c r="H42" s="8" t="s">
        <v>110</v>
      </c>
      <c r="I42" s="8" t="s">
        <v>111</v>
      </c>
      <c r="J42" s="8" t="s">
        <v>35</v>
      </c>
      <c r="K42" s="11"/>
      <c r="L42" s="12" t="str">
        <f ca="1">IFERROR(IF(ISBLANK(INDIRECT("K42")), NA(), INDIRECT("K42")), "-")</f>
        <v>-</v>
      </c>
    </row>
    <row r="43" spans="2:12" ht="60" x14ac:dyDescent="0.25">
      <c r="B43" s="7" t="str">
        <f t="shared" ca="1" si="1"/>
        <v>Not Bidding</v>
      </c>
      <c r="C43" s="8">
        <v>3949220</v>
      </c>
      <c r="D43" s="9" t="s">
        <v>29</v>
      </c>
      <c r="E43" s="8" t="s">
        <v>114</v>
      </c>
      <c r="F43" s="10" t="s">
        <v>72</v>
      </c>
      <c r="G43" s="8" t="s">
        <v>115</v>
      </c>
      <c r="H43" s="8" t="s">
        <v>116</v>
      </c>
      <c r="I43" s="8" t="s">
        <v>111</v>
      </c>
      <c r="J43" s="8" t="s">
        <v>76</v>
      </c>
      <c r="K43" s="11"/>
      <c r="L43" s="12" t="str">
        <f ca="1">IFERROR(IF(ISBLANK(INDIRECT("K43")), NA(), INDIRECT("K43")), "-")</f>
        <v>-</v>
      </c>
    </row>
    <row r="44" spans="2:12" ht="52.2" x14ac:dyDescent="0.25">
      <c r="B44" s="7" t="str">
        <f t="shared" ca="1" si="1"/>
        <v>Not Bidding</v>
      </c>
      <c r="C44" s="8">
        <v>3949221</v>
      </c>
      <c r="D44" s="9" t="s">
        <v>29</v>
      </c>
      <c r="E44" s="8" t="s">
        <v>117</v>
      </c>
      <c r="F44" s="10" t="s">
        <v>72</v>
      </c>
      <c r="G44" s="8" t="s">
        <v>118</v>
      </c>
      <c r="H44" s="8" t="s">
        <v>119</v>
      </c>
      <c r="I44" s="8" t="s">
        <v>63</v>
      </c>
      <c r="J44" s="8" t="s">
        <v>76</v>
      </c>
      <c r="K44" s="11"/>
      <c r="L44" s="12" t="str">
        <f ca="1">IFERROR(IF(ISBLANK(INDIRECT("K44")), NA(), INDIRECT("K44")), "-")</f>
        <v>-</v>
      </c>
    </row>
    <row r="45" spans="2:12" ht="52.2" x14ac:dyDescent="0.25">
      <c r="B45" s="7" t="str">
        <f t="shared" ca="1" si="1"/>
        <v>Not Bidding</v>
      </c>
      <c r="C45" s="8">
        <v>3949222</v>
      </c>
      <c r="D45" s="9" t="s">
        <v>29</v>
      </c>
      <c r="E45" s="8" t="s">
        <v>120</v>
      </c>
      <c r="F45" s="10" t="s">
        <v>72</v>
      </c>
      <c r="G45" s="8" t="s">
        <v>121</v>
      </c>
      <c r="H45" s="8" t="s">
        <v>122</v>
      </c>
      <c r="I45" s="8" t="s">
        <v>34</v>
      </c>
      <c r="J45" s="8" t="s">
        <v>76</v>
      </c>
      <c r="K45" s="11"/>
      <c r="L45" s="12" t="str">
        <f ca="1">IFERROR(IF(ISBLANK(INDIRECT("K45")), NA(), INDIRECT("K45")), "-")</f>
        <v>-</v>
      </c>
    </row>
    <row r="46" spans="2:12" ht="52.2" x14ac:dyDescent="0.25">
      <c r="B46" s="7" t="str">
        <f t="shared" ca="1" si="1"/>
        <v>Not Bidding</v>
      </c>
      <c r="C46" s="8">
        <v>3949223</v>
      </c>
      <c r="D46" s="9" t="s">
        <v>29</v>
      </c>
      <c r="E46" s="8" t="s">
        <v>123</v>
      </c>
      <c r="F46" s="10" t="s">
        <v>72</v>
      </c>
      <c r="G46" s="8" t="s">
        <v>124</v>
      </c>
      <c r="H46" s="8" t="s">
        <v>125</v>
      </c>
      <c r="I46" s="8" t="s">
        <v>34</v>
      </c>
      <c r="J46" s="8" t="s">
        <v>76</v>
      </c>
      <c r="K46" s="11"/>
      <c r="L46" s="12" t="str">
        <f ca="1">IFERROR(IF(ISBLANK(INDIRECT("K46")), NA(), INDIRECT("K46")), "-")</f>
        <v>-</v>
      </c>
    </row>
    <row r="47" spans="2:12" ht="52.2" x14ac:dyDescent="0.25">
      <c r="B47" s="7" t="str">
        <f t="shared" ca="1" si="1"/>
        <v>Not Bidding</v>
      </c>
      <c r="C47" s="8">
        <v>3949224</v>
      </c>
      <c r="D47" s="9" t="s">
        <v>29</v>
      </c>
      <c r="E47" s="8" t="s">
        <v>126</v>
      </c>
      <c r="F47" s="10" t="s">
        <v>72</v>
      </c>
      <c r="G47" s="8" t="s">
        <v>127</v>
      </c>
      <c r="H47" s="8" t="s">
        <v>128</v>
      </c>
      <c r="I47" s="8" t="s">
        <v>34</v>
      </c>
      <c r="J47" s="8" t="s">
        <v>76</v>
      </c>
      <c r="K47" s="11"/>
      <c r="L47" s="12" t="str">
        <f ca="1">IFERROR(IF(ISBLANK(INDIRECT("K47")), NA(), INDIRECT("K47")), "-")</f>
        <v>-</v>
      </c>
    </row>
    <row r="48" spans="2:12" ht="52.2" x14ac:dyDescent="0.25">
      <c r="B48" s="7" t="str">
        <f t="shared" ca="1" si="1"/>
        <v>Not Bidding</v>
      </c>
      <c r="C48" s="8">
        <v>3949225</v>
      </c>
      <c r="D48" s="9" t="s">
        <v>29</v>
      </c>
      <c r="E48" s="8" t="s">
        <v>129</v>
      </c>
      <c r="F48" s="10" t="s">
        <v>72</v>
      </c>
      <c r="G48" s="8" t="s">
        <v>130</v>
      </c>
      <c r="H48" s="8" t="s">
        <v>131</v>
      </c>
      <c r="I48" s="8" t="s">
        <v>34</v>
      </c>
      <c r="J48" s="8" t="s">
        <v>76</v>
      </c>
      <c r="K48" s="11"/>
      <c r="L48" s="12" t="str">
        <f ca="1">IFERROR(IF(ISBLANK(INDIRECT("K48")), NA(), INDIRECT("K48")), "-")</f>
        <v>-</v>
      </c>
    </row>
    <row r="49" spans="2:12" ht="52.2" x14ac:dyDescent="0.25">
      <c r="B49" s="7" t="str">
        <f t="shared" ca="1" si="1"/>
        <v>Not Bidding</v>
      </c>
      <c r="C49" s="8">
        <v>3949226</v>
      </c>
      <c r="D49" s="9" t="s">
        <v>29</v>
      </c>
      <c r="E49" s="8" t="s">
        <v>132</v>
      </c>
      <c r="F49" s="10" t="s">
        <v>72</v>
      </c>
      <c r="G49" s="8" t="s">
        <v>133</v>
      </c>
      <c r="H49" s="8" t="s">
        <v>134</v>
      </c>
      <c r="I49" s="8" t="s">
        <v>34</v>
      </c>
      <c r="J49" s="8" t="s">
        <v>76</v>
      </c>
      <c r="K49" s="11"/>
      <c r="L49" s="12" t="str">
        <f ca="1">IFERROR(IF(ISBLANK(INDIRECT("K49")), NA(), INDIRECT("K49")), "-")</f>
        <v>-</v>
      </c>
    </row>
    <row r="50" spans="2:12" ht="52.2" x14ac:dyDescent="0.25">
      <c r="B50" s="7" t="str">
        <f t="shared" ca="1" si="1"/>
        <v>Not Bidding</v>
      </c>
      <c r="C50" s="8">
        <v>3949227</v>
      </c>
      <c r="D50" s="9" t="s">
        <v>29</v>
      </c>
      <c r="E50" s="8" t="s">
        <v>135</v>
      </c>
      <c r="F50" s="10" t="s">
        <v>72</v>
      </c>
      <c r="G50" s="8" t="s">
        <v>136</v>
      </c>
      <c r="H50" s="8" t="s">
        <v>137</v>
      </c>
      <c r="I50" s="8" t="s">
        <v>34</v>
      </c>
      <c r="J50" s="8" t="s">
        <v>76</v>
      </c>
      <c r="K50" s="11"/>
      <c r="L50" s="12" t="str">
        <f ca="1">IFERROR(IF(ISBLANK(INDIRECT("K50")), NA(), INDIRECT("K50")), "-")</f>
        <v>-</v>
      </c>
    </row>
    <row r="51" spans="2:12" ht="52.2" x14ac:dyDescent="0.25">
      <c r="B51" s="7" t="str">
        <f t="shared" ca="1" si="1"/>
        <v>Not Bidding</v>
      </c>
      <c r="C51" s="8">
        <v>3949228</v>
      </c>
      <c r="D51" s="9" t="s">
        <v>29</v>
      </c>
      <c r="E51" s="8" t="s">
        <v>138</v>
      </c>
      <c r="F51" s="10" t="s">
        <v>72</v>
      </c>
      <c r="G51" s="8" t="s">
        <v>139</v>
      </c>
      <c r="H51" s="8" t="s">
        <v>116</v>
      </c>
      <c r="I51" s="8" t="s">
        <v>111</v>
      </c>
      <c r="J51" s="8" t="s">
        <v>76</v>
      </c>
      <c r="K51" s="11"/>
      <c r="L51" s="12" t="str">
        <f ca="1">IFERROR(IF(ISBLANK(INDIRECT("K51")), NA(), INDIRECT("K51")), "-")</f>
        <v>-</v>
      </c>
    </row>
    <row r="52" spans="2:12" ht="52.2" x14ac:dyDescent="0.25">
      <c r="B52" s="7" t="str">
        <f t="shared" ca="1" si="1"/>
        <v>Not Bidding</v>
      </c>
      <c r="C52" s="8">
        <v>3949229</v>
      </c>
      <c r="D52" s="9" t="s">
        <v>29</v>
      </c>
      <c r="E52" s="8" t="s">
        <v>140</v>
      </c>
      <c r="F52" s="10" t="s">
        <v>141</v>
      </c>
      <c r="G52" s="8" t="s">
        <v>142</v>
      </c>
      <c r="H52" s="8" t="s">
        <v>143</v>
      </c>
      <c r="I52" s="8" t="s">
        <v>88</v>
      </c>
      <c r="J52" s="8" t="s">
        <v>144</v>
      </c>
      <c r="K52" s="11"/>
      <c r="L52" s="12" t="str">
        <f ca="1">IFERROR(IF(ISBLANK(INDIRECT("K52")), NA(), INDIRECT("K52")), "-")</f>
        <v>-</v>
      </c>
    </row>
    <row r="53" spans="2:12" ht="52.2" x14ac:dyDescent="0.25">
      <c r="B53" s="7" t="str">
        <f t="shared" ca="1" si="1"/>
        <v>Not Bidding</v>
      </c>
      <c r="C53" s="8">
        <v>3949230</v>
      </c>
      <c r="D53" s="9" t="s">
        <v>29</v>
      </c>
      <c r="E53" s="8" t="s">
        <v>145</v>
      </c>
      <c r="F53" s="10" t="s">
        <v>141</v>
      </c>
      <c r="G53" s="8" t="s">
        <v>146</v>
      </c>
      <c r="H53" s="8" t="s">
        <v>147</v>
      </c>
      <c r="I53" s="8" t="s">
        <v>40</v>
      </c>
      <c r="J53" s="8" t="s">
        <v>76</v>
      </c>
      <c r="K53" s="11"/>
      <c r="L53" s="12" t="str">
        <f ca="1">IFERROR(IF(ISBLANK(INDIRECT("K53")), NA(), INDIRECT("K53")), "-")</f>
        <v>-</v>
      </c>
    </row>
    <row r="54" spans="2:12" ht="52.2" x14ac:dyDescent="0.25">
      <c r="B54" s="7" t="str">
        <f t="shared" ca="1" si="1"/>
        <v>Not Bidding</v>
      </c>
      <c r="C54" s="8">
        <v>3949231</v>
      </c>
      <c r="D54" s="9" t="s">
        <v>29</v>
      </c>
      <c r="E54" s="8" t="s">
        <v>148</v>
      </c>
      <c r="F54" s="10" t="s">
        <v>141</v>
      </c>
      <c r="G54" s="8" t="s">
        <v>149</v>
      </c>
      <c r="H54" s="8" t="s">
        <v>150</v>
      </c>
      <c r="I54" s="8" t="s">
        <v>40</v>
      </c>
      <c r="J54" s="8" t="s">
        <v>144</v>
      </c>
      <c r="K54" s="11"/>
      <c r="L54" s="12" t="str">
        <f ca="1">IFERROR(IF(ISBLANK(INDIRECT("K54")), NA(), INDIRECT("K54")), "-")</f>
        <v>-</v>
      </c>
    </row>
    <row r="55" spans="2:12" ht="52.2" x14ac:dyDescent="0.25">
      <c r="B55" s="7" t="str">
        <f t="shared" ca="1" si="1"/>
        <v>Not Bidding</v>
      </c>
      <c r="C55" s="8">
        <v>3949232</v>
      </c>
      <c r="D55" s="9" t="s">
        <v>29</v>
      </c>
      <c r="E55" s="8" t="s">
        <v>151</v>
      </c>
      <c r="F55" s="10" t="s">
        <v>141</v>
      </c>
      <c r="G55" s="8" t="s">
        <v>152</v>
      </c>
      <c r="H55" s="8" t="s">
        <v>147</v>
      </c>
      <c r="I55" s="8" t="s">
        <v>40</v>
      </c>
      <c r="J55" s="8" t="s">
        <v>144</v>
      </c>
      <c r="K55" s="11"/>
      <c r="L55" s="12" t="str">
        <f ca="1">IFERROR(IF(ISBLANK(INDIRECT("K55")), NA(), INDIRECT("K55")), "-")</f>
        <v>-</v>
      </c>
    </row>
    <row r="56" spans="2:12" ht="52.2" x14ac:dyDescent="0.25">
      <c r="B56" s="7" t="str">
        <f t="shared" ca="1" si="1"/>
        <v>Not Bidding</v>
      </c>
      <c r="C56" s="8">
        <v>3949233</v>
      </c>
      <c r="D56" s="9" t="s">
        <v>29</v>
      </c>
      <c r="E56" s="8" t="s">
        <v>153</v>
      </c>
      <c r="F56" s="10" t="s">
        <v>141</v>
      </c>
      <c r="G56" s="8" t="s">
        <v>154</v>
      </c>
      <c r="H56" s="8" t="s">
        <v>147</v>
      </c>
      <c r="I56" s="8" t="s">
        <v>40</v>
      </c>
      <c r="J56" s="8" t="s">
        <v>144</v>
      </c>
      <c r="K56" s="11"/>
      <c r="L56" s="12" t="str">
        <f ca="1">IFERROR(IF(ISBLANK(INDIRECT("K56")), NA(), INDIRECT("K56")), "-")</f>
        <v>-</v>
      </c>
    </row>
    <row r="57" spans="2:12" ht="52.2" x14ac:dyDescent="0.25">
      <c r="B57" s="7" t="str">
        <f t="shared" ca="1" si="1"/>
        <v>Not Bidding</v>
      </c>
      <c r="C57" s="8">
        <v>3949234</v>
      </c>
      <c r="D57" s="9" t="s">
        <v>29</v>
      </c>
      <c r="E57" s="8" t="s">
        <v>155</v>
      </c>
      <c r="F57" s="10" t="s">
        <v>141</v>
      </c>
      <c r="G57" s="8" t="s">
        <v>156</v>
      </c>
      <c r="H57" s="8" t="s">
        <v>147</v>
      </c>
      <c r="I57" s="8" t="s">
        <v>40</v>
      </c>
      <c r="J57" s="8" t="s">
        <v>144</v>
      </c>
      <c r="K57" s="11"/>
      <c r="L57" s="12" t="str">
        <f ca="1">IFERROR(IF(ISBLANK(INDIRECT("K57")), NA(), INDIRECT("K57")), "-")</f>
        <v>-</v>
      </c>
    </row>
    <row r="58" spans="2:12" ht="52.2" x14ac:dyDescent="0.25">
      <c r="B58" s="7" t="str">
        <f t="shared" ca="1" si="1"/>
        <v>Not Bidding</v>
      </c>
      <c r="C58" s="8">
        <v>3949235</v>
      </c>
      <c r="D58" s="9" t="s">
        <v>29</v>
      </c>
      <c r="E58" s="8" t="s">
        <v>157</v>
      </c>
      <c r="F58" s="10" t="s">
        <v>141</v>
      </c>
      <c r="G58" s="8" t="s">
        <v>158</v>
      </c>
      <c r="H58" s="8" t="s">
        <v>147</v>
      </c>
      <c r="I58" s="8" t="s">
        <v>40</v>
      </c>
      <c r="J58" s="8" t="s">
        <v>144</v>
      </c>
      <c r="K58" s="11"/>
      <c r="L58" s="12" t="str">
        <f ca="1">IFERROR(IF(ISBLANK(INDIRECT("K58")), NA(), INDIRECT("K58")), "-")</f>
        <v>-</v>
      </c>
    </row>
    <row r="59" spans="2:12" ht="52.2" x14ac:dyDescent="0.25">
      <c r="B59" s="7" t="str">
        <f t="shared" ca="1" si="1"/>
        <v>Not Bidding</v>
      </c>
      <c r="C59" s="8">
        <v>3949236</v>
      </c>
      <c r="D59" s="9" t="s">
        <v>29</v>
      </c>
      <c r="E59" s="8" t="s">
        <v>159</v>
      </c>
      <c r="F59" s="10" t="s">
        <v>141</v>
      </c>
      <c r="G59" s="8" t="s">
        <v>160</v>
      </c>
      <c r="H59" s="8" t="s">
        <v>147</v>
      </c>
      <c r="I59" s="8" t="s">
        <v>40</v>
      </c>
      <c r="J59" s="8" t="s">
        <v>144</v>
      </c>
      <c r="K59" s="11"/>
      <c r="L59" s="12" t="str">
        <f ca="1">IFERROR(IF(ISBLANK(INDIRECT("K59")), NA(), INDIRECT("K59")), "-")</f>
        <v>-</v>
      </c>
    </row>
    <row r="60" spans="2:12" ht="52.2" x14ac:dyDescent="0.25">
      <c r="B60" s="7" t="str">
        <f t="shared" ca="1" si="1"/>
        <v>Not Bidding</v>
      </c>
      <c r="C60" s="8">
        <v>3949237</v>
      </c>
      <c r="D60" s="9" t="s">
        <v>29</v>
      </c>
      <c r="E60" s="8" t="s">
        <v>161</v>
      </c>
      <c r="F60" s="10" t="s">
        <v>141</v>
      </c>
      <c r="G60" s="8" t="s">
        <v>162</v>
      </c>
      <c r="H60" s="8" t="s">
        <v>147</v>
      </c>
      <c r="I60" s="8" t="s">
        <v>40</v>
      </c>
      <c r="J60" s="8" t="s">
        <v>144</v>
      </c>
      <c r="K60" s="11"/>
      <c r="L60" s="12" t="str">
        <f ca="1">IFERROR(IF(ISBLANK(INDIRECT("K60")), NA(), INDIRECT("K60")), "-")</f>
        <v>-</v>
      </c>
    </row>
    <row r="61" spans="2:12" ht="52.2" x14ac:dyDescent="0.25">
      <c r="B61" s="7" t="str">
        <f t="shared" ca="1" si="1"/>
        <v>Not Bidding</v>
      </c>
      <c r="C61" s="8">
        <v>3949238</v>
      </c>
      <c r="D61" s="9" t="s">
        <v>29</v>
      </c>
      <c r="E61" s="8" t="s">
        <v>163</v>
      </c>
      <c r="F61" s="10" t="s">
        <v>141</v>
      </c>
      <c r="G61" s="8" t="s">
        <v>164</v>
      </c>
      <c r="H61" s="8" t="s">
        <v>165</v>
      </c>
      <c r="I61" s="8" t="s">
        <v>40</v>
      </c>
      <c r="J61" s="8" t="s">
        <v>144</v>
      </c>
      <c r="K61" s="11"/>
      <c r="L61" s="12" t="str">
        <f ca="1">IFERROR(IF(ISBLANK(INDIRECT("K61")), NA(), INDIRECT("K61")), "-")</f>
        <v>-</v>
      </c>
    </row>
    <row r="62" spans="2:12" ht="52.2" x14ac:dyDescent="0.25">
      <c r="B62" s="7" t="str">
        <f t="shared" ca="1" si="1"/>
        <v>Not Bidding</v>
      </c>
      <c r="C62" s="8">
        <v>3949239</v>
      </c>
      <c r="D62" s="9" t="s">
        <v>29</v>
      </c>
      <c r="E62" s="8" t="s">
        <v>166</v>
      </c>
      <c r="F62" s="10" t="s">
        <v>141</v>
      </c>
      <c r="G62" s="8" t="s">
        <v>167</v>
      </c>
      <c r="H62" s="8" t="s">
        <v>147</v>
      </c>
      <c r="I62" s="8" t="s">
        <v>40</v>
      </c>
      <c r="J62" s="8" t="s">
        <v>144</v>
      </c>
      <c r="K62" s="11"/>
      <c r="L62" s="12" t="str">
        <f ca="1">IFERROR(IF(ISBLANK(INDIRECT("K62")), NA(), INDIRECT("K62")), "-")</f>
        <v>-</v>
      </c>
    </row>
    <row r="63" spans="2:12" ht="52.2" x14ac:dyDescent="0.25">
      <c r="B63" s="7" t="str">
        <f t="shared" ca="1" si="1"/>
        <v>Not Bidding</v>
      </c>
      <c r="C63" s="8">
        <v>3949240</v>
      </c>
      <c r="D63" s="9" t="s">
        <v>29</v>
      </c>
      <c r="E63" s="8" t="s">
        <v>168</v>
      </c>
      <c r="F63" s="10" t="s">
        <v>141</v>
      </c>
      <c r="G63" s="8" t="s">
        <v>169</v>
      </c>
      <c r="H63" s="8" t="s">
        <v>147</v>
      </c>
      <c r="I63" s="8" t="s">
        <v>40</v>
      </c>
      <c r="J63" s="8" t="s">
        <v>144</v>
      </c>
      <c r="K63" s="11"/>
      <c r="L63" s="12" t="str">
        <f ca="1">IFERROR(IF(ISBLANK(INDIRECT("K63")), NA(), INDIRECT("K63")), "-")</f>
        <v>-</v>
      </c>
    </row>
    <row r="64" spans="2:12" ht="52.2" x14ac:dyDescent="0.25">
      <c r="B64" s="7" t="str">
        <f t="shared" ca="1" si="1"/>
        <v>Not Bidding</v>
      </c>
      <c r="C64" s="8">
        <v>3949241</v>
      </c>
      <c r="D64" s="9" t="s">
        <v>29</v>
      </c>
      <c r="E64" s="8" t="s">
        <v>170</v>
      </c>
      <c r="F64" s="10" t="s">
        <v>141</v>
      </c>
      <c r="G64" s="8" t="s">
        <v>171</v>
      </c>
      <c r="H64" s="8" t="s">
        <v>147</v>
      </c>
      <c r="I64" s="8" t="s">
        <v>40</v>
      </c>
      <c r="J64" s="8" t="s">
        <v>144</v>
      </c>
      <c r="K64" s="11"/>
      <c r="L64" s="12" t="str">
        <f ca="1">IFERROR(IF(ISBLANK(INDIRECT("K64")), NA(), INDIRECT("K64")), "-")</f>
        <v>-</v>
      </c>
    </row>
    <row r="65" spans="2:12" ht="52.2" x14ac:dyDescent="0.25">
      <c r="B65" s="7" t="str">
        <f t="shared" ca="1" si="1"/>
        <v>Not Bidding</v>
      </c>
      <c r="C65" s="8">
        <v>3949242</v>
      </c>
      <c r="D65" s="9" t="s">
        <v>29</v>
      </c>
      <c r="E65" s="8" t="s">
        <v>172</v>
      </c>
      <c r="F65" s="10" t="s">
        <v>141</v>
      </c>
      <c r="G65" s="8" t="s">
        <v>173</v>
      </c>
      <c r="H65" s="8" t="s">
        <v>174</v>
      </c>
      <c r="I65" s="8" t="s">
        <v>40</v>
      </c>
      <c r="J65" s="8" t="s">
        <v>144</v>
      </c>
      <c r="K65" s="11"/>
      <c r="L65" s="12" t="str">
        <f ca="1">IFERROR(IF(ISBLANK(INDIRECT("K65")), NA(), INDIRECT("K65")), "-")</f>
        <v>-</v>
      </c>
    </row>
    <row r="66" spans="2:12" ht="52.2" x14ac:dyDescent="0.25">
      <c r="B66" s="7" t="str">
        <f t="shared" ca="1" si="1"/>
        <v>Not Bidding</v>
      </c>
      <c r="C66" s="8">
        <v>3949243</v>
      </c>
      <c r="D66" s="9" t="s">
        <v>29</v>
      </c>
      <c r="E66" s="8" t="s">
        <v>175</v>
      </c>
      <c r="F66" s="10" t="s">
        <v>141</v>
      </c>
      <c r="G66" s="8" t="s">
        <v>176</v>
      </c>
      <c r="H66" s="8" t="s">
        <v>177</v>
      </c>
      <c r="I66" s="8" t="s">
        <v>40</v>
      </c>
      <c r="J66" s="8" t="s">
        <v>144</v>
      </c>
      <c r="K66" s="11"/>
      <c r="L66" s="12" t="str">
        <f ca="1">IFERROR(IF(ISBLANK(INDIRECT("K66")), NA(), INDIRECT("K66")), "-")</f>
        <v>-</v>
      </c>
    </row>
    <row r="67" spans="2:12" ht="52.2" x14ac:dyDescent="0.25">
      <c r="B67" s="7" t="str">
        <f t="shared" ca="1" si="1"/>
        <v>Not Bidding</v>
      </c>
      <c r="C67" s="8">
        <v>3949244</v>
      </c>
      <c r="D67" s="9" t="s">
        <v>29</v>
      </c>
      <c r="E67" s="8" t="s">
        <v>178</v>
      </c>
      <c r="F67" s="10" t="s">
        <v>141</v>
      </c>
      <c r="G67" s="8" t="s">
        <v>179</v>
      </c>
      <c r="H67" s="8" t="s">
        <v>147</v>
      </c>
      <c r="I67" s="8" t="s">
        <v>40</v>
      </c>
      <c r="J67" s="8" t="s">
        <v>144</v>
      </c>
      <c r="K67" s="11"/>
      <c r="L67" s="12" t="str">
        <f ca="1">IFERROR(IF(ISBLANK(INDIRECT("K67")), NA(), INDIRECT("K67")), "-")</f>
        <v>-</v>
      </c>
    </row>
    <row r="68" spans="2:12" ht="52.2" x14ac:dyDescent="0.25">
      <c r="B68" s="7" t="str">
        <f t="shared" ca="1" si="1"/>
        <v>Not Bidding</v>
      </c>
      <c r="C68" s="8">
        <v>3949245</v>
      </c>
      <c r="D68" s="9" t="s">
        <v>29</v>
      </c>
      <c r="E68" s="8" t="s">
        <v>180</v>
      </c>
      <c r="F68" s="10" t="s">
        <v>141</v>
      </c>
      <c r="G68" s="8" t="s">
        <v>181</v>
      </c>
      <c r="H68" s="8" t="s">
        <v>147</v>
      </c>
      <c r="I68" s="8" t="s">
        <v>40</v>
      </c>
      <c r="J68" s="8" t="s">
        <v>35</v>
      </c>
      <c r="K68" s="11"/>
      <c r="L68" s="12" t="str">
        <f ca="1">IFERROR(IF(ISBLANK(INDIRECT("K68")), NA(), INDIRECT("K68")), "-")</f>
        <v>-</v>
      </c>
    </row>
    <row r="69" spans="2:12" ht="52.2" x14ac:dyDescent="0.25">
      <c r="B69" s="7" t="str">
        <f t="shared" ca="1" si="1"/>
        <v>Not Bidding</v>
      </c>
      <c r="C69" s="8">
        <v>3949246</v>
      </c>
      <c r="D69" s="9" t="s">
        <v>29</v>
      </c>
      <c r="E69" s="8" t="s">
        <v>182</v>
      </c>
      <c r="F69" s="10" t="s">
        <v>141</v>
      </c>
      <c r="G69" s="8" t="s">
        <v>183</v>
      </c>
      <c r="H69" s="8" t="s">
        <v>147</v>
      </c>
      <c r="I69" s="8" t="s">
        <v>40</v>
      </c>
      <c r="J69" s="8" t="s">
        <v>184</v>
      </c>
      <c r="K69" s="11"/>
      <c r="L69" s="12" t="str">
        <f ca="1">IFERROR(IF(ISBLANK(INDIRECT("K69")), NA(), INDIRECT("K69")), "-")</f>
        <v>-</v>
      </c>
    </row>
    <row r="70" spans="2:12" ht="52.2" x14ac:dyDescent="0.25">
      <c r="B70" s="7" t="str">
        <f t="shared" ca="1" si="1"/>
        <v>Not Bidding</v>
      </c>
      <c r="C70" s="8">
        <v>3949247</v>
      </c>
      <c r="D70" s="9" t="s">
        <v>29</v>
      </c>
      <c r="E70" s="8" t="s">
        <v>185</v>
      </c>
      <c r="F70" s="10" t="s">
        <v>141</v>
      </c>
      <c r="G70" s="8" t="s">
        <v>186</v>
      </c>
      <c r="H70" s="8" t="s">
        <v>147</v>
      </c>
      <c r="I70" s="8" t="s">
        <v>40</v>
      </c>
      <c r="J70" s="8" t="s">
        <v>184</v>
      </c>
      <c r="K70" s="11"/>
      <c r="L70" s="12" t="str">
        <f ca="1">IFERROR(IF(ISBLANK(INDIRECT("K70")), NA(), INDIRECT("K70")), "-")</f>
        <v>-</v>
      </c>
    </row>
    <row r="71" spans="2:12" ht="60" x14ac:dyDescent="0.25">
      <c r="B71" s="7" t="str">
        <f t="shared" ca="1" si="1"/>
        <v>Not Bidding</v>
      </c>
      <c r="C71" s="8">
        <v>3949248</v>
      </c>
      <c r="D71" s="9" t="s">
        <v>29</v>
      </c>
      <c r="E71" s="8" t="s">
        <v>187</v>
      </c>
      <c r="F71" s="10" t="s">
        <v>141</v>
      </c>
      <c r="G71" s="8" t="s">
        <v>188</v>
      </c>
      <c r="H71" s="8" t="s">
        <v>147</v>
      </c>
      <c r="I71" s="8" t="s">
        <v>40</v>
      </c>
      <c r="J71" s="8" t="s">
        <v>184</v>
      </c>
      <c r="K71" s="11"/>
      <c r="L71" s="12" t="str">
        <f ca="1">IFERROR(IF(ISBLANK(INDIRECT("K71")), NA(), INDIRECT("K71")), "-")</f>
        <v>-</v>
      </c>
    </row>
    <row r="72" spans="2:12" ht="52.2" x14ac:dyDescent="0.25">
      <c r="B72" s="7" t="str">
        <f t="shared" ref="B72:B103" ca="1" si="2">IF(D72 = "No Bid", IFERROR("Error: Clear values for '" &amp; INDIRECT(ADDRESS(5, (11 + IF(NOT(ISBLANK(K72)), 1, NA()) - 1))) &amp; "' in cell " &amp; ADDRESS(ROW(), (11 + IF(NOT(ISBLANK(K72)), 1, NA()) - 1), 4) &amp; " or select 'Bid'", "Not Bidding"), IF(D72 = "Bid", IFERROR("Error: Missing value for '" &amp; INDIRECT(ADDRESS(5, (11 + IF(ISBLANK(K72), 1, NA()) - 1))) &amp; "' in cell " &amp; ADDRESS(ROW(), (11 + IF(ISBLANK(K72), 1, NA()) - 1), 4), "Success: All values provided"), "Error: Invalid Bid/No Bid Decision"))</f>
        <v>Not Bidding</v>
      </c>
      <c r="C72" s="8">
        <v>3949249</v>
      </c>
      <c r="D72" s="9" t="s">
        <v>29</v>
      </c>
      <c r="E72" s="8" t="s">
        <v>189</v>
      </c>
      <c r="F72" s="10" t="s">
        <v>141</v>
      </c>
      <c r="G72" s="8" t="s">
        <v>190</v>
      </c>
      <c r="H72" s="8" t="s">
        <v>147</v>
      </c>
      <c r="I72" s="8" t="s">
        <v>40</v>
      </c>
      <c r="J72" s="8" t="s">
        <v>184</v>
      </c>
      <c r="K72" s="11"/>
      <c r="L72" s="12" t="str">
        <f ca="1">IFERROR(IF(ISBLANK(INDIRECT("K72")), NA(), INDIRECT("K72")), "-")</f>
        <v>-</v>
      </c>
    </row>
    <row r="73" spans="2:12" ht="52.2" x14ac:dyDescent="0.25">
      <c r="B73" s="7" t="str">
        <f t="shared" ca="1" si="2"/>
        <v>Not Bidding</v>
      </c>
      <c r="C73" s="8">
        <v>3949250</v>
      </c>
      <c r="D73" s="9" t="s">
        <v>29</v>
      </c>
      <c r="E73" s="8" t="s">
        <v>191</v>
      </c>
      <c r="F73" s="10" t="s">
        <v>141</v>
      </c>
      <c r="G73" s="8" t="s">
        <v>192</v>
      </c>
      <c r="H73" s="8" t="s">
        <v>147</v>
      </c>
      <c r="I73" s="8" t="s">
        <v>40</v>
      </c>
      <c r="J73" s="8" t="s">
        <v>184</v>
      </c>
      <c r="K73" s="11"/>
      <c r="L73" s="12" t="str">
        <f ca="1">IFERROR(IF(ISBLANK(INDIRECT("K73")), NA(), INDIRECT("K73")), "-")</f>
        <v>-</v>
      </c>
    </row>
    <row r="74" spans="2:12" ht="52.2" x14ac:dyDescent="0.25">
      <c r="B74" s="7" t="str">
        <f t="shared" ca="1" si="2"/>
        <v>Not Bidding</v>
      </c>
      <c r="C74" s="8">
        <v>3949251</v>
      </c>
      <c r="D74" s="9" t="s">
        <v>29</v>
      </c>
      <c r="E74" s="8" t="s">
        <v>193</v>
      </c>
      <c r="F74" s="10" t="s">
        <v>141</v>
      </c>
      <c r="G74" s="8" t="s">
        <v>194</v>
      </c>
      <c r="H74" s="8" t="s">
        <v>147</v>
      </c>
      <c r="I74" s="8" t="s">
        <v>40</v>
      </c>
      <c r="J74" s="8" t="s">
        <v>184</v>
      </c>
      <c r="K74" s="11"/>
      <c r="L74" s="12" t="str">
        <f ca="1">IFERROR(IF(ISBLANK(INDIRECT("K74")), NA(), INDIRECT("K74")), "-")</f>
        <v>-</v>
      </c>
    </row>
    <row r="75" spans="2:12" ht="52.2" x14ac:dyDescent="0.25">
      <c r="B75" s="7" t="str">
        <f t="shared" ca="1" si="2"/>
        <v>Not Bidding</v>
      </c>
      <c r="C75" s="8">
        <v>3949252</v>
      </c>
      <c r="D75" s="9" t="s">
        <v>29</v>
      </c>
      <c r="E75" s="8" t="s">
        <v>195</v>
      </c>
      <c r="F75" s="10" t="s">
        <v>141</v>
      </c>
      <c r="G75" s="8" t="s">
        <v>196</v>
      </c>
      <c r="H75" s="8" t="s">
        <v>147</v>
      </c>
      <c r="I75" s="8" t="s">
        <v>40</v>
      </c>
      <c r="J75" s="8" t="s">
        <v>35</v>
      </c>
      <c r="K75" s="11"/>
      <c r="L75" s="12" t="str">
        <f ca="1">IFERROR(IF(ISBLANK(INDIRECT("K75")), NA(), INDIRECT("K75")), "-")</f>
        <v>-</v>
      </c>
    </row>
    <row r="76" spans="2:12" ht="52.2" x14ac:dyDescent="0.25">
      <c r="B76" s="7" t="str">
        <f t="shared" ca="1" si="2"/>
        <v>Not Bidding</v>
      </c>
      <c r="C76" s="8">
        <v>3949253</v>
      </c>
      <c r="D76" s="9" t="s">
        <v>29</v>
      </c>
      <c r="E76" s="8" t="s">
        <v>197</v>
      </c>
      <c r="F76" s="10" t="s">
        <v>141</v>
      </c>
      <c r="G76" s="8" t="s">
        <v>198</v>
      </c>
      <c r="H76" s="8" t="s">
        <v>199</v>
      </c>
      <c r="I76" s="8" t="s">
        <v>40</v>
      </c>
      <c r="J76" s="8" t="s">
        <v>184</v>
      </c>
      <c r="K76" s="11"/>
      <c r="L76" s="12" t="str">
        <f ca="1">IFERROR(IF(ISBLANK(INDIRECT("K76")), NA(), INDIRECT("K76")), "-")</f>
        <v>-</v>
      </c>
    </row>
    <row r="77" spans="2:12" ht="52.2" x14ac:dyDescent="0.25">
      <c r="B77" s="7" t="str">
        <f t="shared" ca="1" si="2"/>
        <v>Not Bidding</v>
      </c>
      <c r="C77" s="8">
        <v>3949254</v>
      </c>
      <c r="D77" s="9" t="s">
        <v>29</v>
      </c>
      <c r="E77" s="8" t="s">
        <v>200</v>
      </c>
      <c r="F77" s="10" t="s">
        <v>141</v>
      </c>
      <c r="G77" s="8" t="s">
        <v>201</v>
      </c>
      <c r="H77" s="8" t="s">
        <v>202</v>
      </c>
      <c r="I77" s="8" t="s">
        <v>111</v>
      </c>
      <c r="J77" s="8" t="s">
        <v>144</v>
      </c>
      <c r="K77" s="11"/>
      <c r="L77" s="12" t="str">
        <f ca="1">IFERROR(IF(ISBLANK(INDIRECT("K77")), NA(), INDIRECT("K77")), "-")</f>
        <v>-</v>
      </c>
    </row>
    <row r="78" spans="2:12" ht="52.2" x14ac:dyDescent="0.25">
      <c r="B78" s="7" t="str">
        <f t="shared" ca="1" si="2"/>
        <v>Not Bidding</v>
      </c>
      <c r="C78" s="8">
        <v>3949255</v>
      </c>
      <c r="D78" s="9" t="s">
        <v>29</v>
      </c>
      <c r="E78" s="8" t="s">
        <v>203</v>
      </c>
      <c r="F78" s="10" t="s">
        <v>141</v>
      </c>
      <c r="G78" s="8" t="s">
        <v>204</v>
      </c>
      <c r="H78" s="8" t="s">
        <v>205</v>
      </c>
      <c r="I78" s="8" t="s">
        <v>63</v>
      </c>
      <c r="J78" s="8" t="s">
        <v>184</v>
      </c>
      <c r="K78" s="11"/>
      <c r="L78" s="12" t="str">
        <f ca="1">IFERROR(IF(ISBLANK(INDIRECT("K78")), NA(), INDIRECT("K78")), "-")</f>
        <v>-</v>
      </c>
    </row>
    <row r="79" spans="2:12" ht="52.2" x14ac:dyDescent="0.25">
      <c r="B79" s="7" t="str">
        <f t="shared" ca="1" si="2"/>
        <v>Not Bidding</v>
      </c>
      <c r="C79" s="8">
        <v>3949256</v>
      </c>
      <c r="D79" s="9" t="s">
        <v>29</v>
      </c>
      <c r="E79" s="8" t="s">
        <v>206</v>
      </c>
      <c r="F79" s="10" t="s">
        <v>141</v>
      </c>
      <c r="G79" s="8" t="s">
        <v>207</v>
      </c>
      <c r="H79" s="8" t="s">
        <v>208</v>
      </c>
      <c r="I79" s="8" t="s">
        <v>63</v>
      </c>
      <c r="J79" s="8" t="s">
        <v>35</v>
      </c>
      <c r="K79" s="11"/>
      <c r="L79" s="12" t="str">
        <f ca="1">IFERROR(IF(ISBLANK(INDIRECT("K79")), NA(), INDIRECT("K79")), "-")</f>
        <v>-</v>
      </c>
    </row>
    <row r="80" spans="2:12" ht="52.2" x14ac:dyDescent="0.25">
      <c r="B80" s="7" t="str">
        <f t="shared" ca="1" si="2"/>
        <v>Not Bidding</v>
      </c>
      <c r="C80" s="8">
        <v>3949257</v>
      </c>
      <c r="D80" s="9" t="s">
        <v>29</v>
      </c>
      <c r="E80" s="8" t="s">
        <v>209</v>
      </c>
      <c r="F80" s="10" t="s">
        <v>141</v>
      </c>
      <c r="G80" s="8" t="s">
        <v>210</v>
      </c>
      <c r="H80" s="8" t="s">
        <v>211</v>
      </c>
      <c r="I80" s="8" t="s">
        <v>63</v>
      </c>
      <c r="J80" s="8" t="s">
        <v>35</v>
      </c>
      <c r="K80" s="11"/>
      <c r="L80" s="12" t="str">
        <f ca="1">IFERROR(IF(ISBLANK(INDIRECT("K80")), NA(), INDIRECT("K80")), "-")</f>
        <v>-</v>
      </c>
    </row>
    <row r="81" spans="2:12" ht="52.2" x14ac:dyDescent="0.25">
      <c r="B81" s="7" t="str">
        <f t="shared" ca="1" si="2"/>
        <v>Not Bidding</v>
      </c>
      <c r="C81" s="8">
        <v>3949258</v>
      </c>
      <c r="D81" s="9" t="s">
        <v>29</v>
      </c>
      <c r="E81" s="8" t="s">
        <v>212</v>
      </c>
      <c r="F81" s="10" t="s">
        <v>141</v>
      </c>
      <c r="G81" s="8" t="s">
        <v>213</v>
      </c>
      <c r="H81" s="8" t="s">
        <v>214</v>
      </c>
      <c r="I81" s="8" t="s">
        <v>215</v>
      </c>
      <c r="J81" s="8" t="s">
        <v>216</v>
      </c>
      <c r="K81" s="11"/>
      <c r="L81" s="12" t="str">
        <f ca="1">IFERROR(IF(ISBLANK(INDIRECT("K81")), NA(), INDIRECT("K81")), "-")</f>
        <v>-</v>
      </c>
    </row>
    <row r="82" spans="2:12" ht="52.2" x14ac:dyDescent="0.25">
      <c r="B82" s="7" t="str">
        <f t="shared" ca="1" si="2"/>
        <v>Not Bidding</v>
      </c>
      <c r="C82" s="8">
        <v>3949259</v>
      </c>
      <c r="D82" s="9" t="s">
        <v>29</v>
      </c>
      <c r="E82" s="8" t="s">
        <v>217</v>
      </c>
      <c r="F82" s="10" t="s">
        <v>141</v>
      </c>
      <c r="G82" s="8" t="s">
        <v>218</v>
      </c>
      <c r="H82" s="8" t="s">
        <v>219</v>
      </c>
      <c r="I82" s="8" t="s">
        <v>34</v>
      </c>
      <c r="J82" s="8" t="s">
        <v>76</v>
      </c>
      <c r="K82" s="11"/>
      <c r="L82" s="12" t="str">
        <f ca="1">IFERROR(IF(ISBLANK(INDIRECT("K82")), NA(), INDIRECT("K82")), "-")</f>
        <v>-</v>
      </c>
    </row>
    <row r="83" spans="2:12" ht="52.2" x14ac:dyDescent="0.25">
      <c r="B83" s="7" t="str">
        <f t="shared" ca="1" si="2"/>
        <v>Not Bidding</v>
      </c>
      <c r="C83" s="8">
        <v>3949260</v>
      </c>
      <c r="D83" s="9" t="s">
        <v>29</v>
      </c>
      <c r="E83" s="8" t="s">
        <v>220</v>
      </c>
      <c r="F83" s="10" t="s">
        <v>141</v>
      </c>
      <c r="G83" s="8" t="s">
        <v>221</v>
      </c>
      <c r="H83" s="8" t="s">
        <v>222</v>
      </c>
      <c r="I83" s="8" t="s">
        <v>34</v>
      </c>
      <c r="J83" s="8" t="s">
        <v>144</v>
      </c>
      <c r="K83" s="11"/>
      <c r="L83" s="12" t="str">
        <f ca="1">IFERROR(IF(ISBLANK(INDIRECT("K83")), NA(), INDIRECT("K83")), "-")</f>
        <v>-</v>
      </c>
    </row>
    <row r="84" spans="2:12" ht="52.2" x14ac:dyDescent="0.25">
      <c r="B84" s="7" t="str">
        <f t="shared" ca="1" si="2"/>
        <v>Not Bidding</v>
      </c>
      <c r="C84" s="8">
        <v>3949261</v>
      </c>
      <c r="D84" s="9" t="s">
        <v>29</v>
      </c>
      <c r="E84" s="8" t="s">
        <v>223</v>
      </c>
      <c r="F84" s="10" t="s">
        <v>141</v>
      </c>
      <c r="G84" s="8" t="s">
        <v>224</v>
      </c>
      <c r="H84" s="8" t="s">
        <v>225</v>
      </c>
      <c r="I84" s="8" t="s">
        <v>34</v>
      </c>
      <c r="J84" s="8" t="s">
        <v>144</v>
      </c>
      <c r="K84" s="11"/>
      <c r="L84" s="12" t="str">
        <f ca="1">IFERROR(IF(ISBLANK(INDIRECT("K84")), NA(), INDIRECT("K84")), "-")</f>
        <v>-</v>
      </c>
    </row>
    <row r="85" spans="2:12" ht="52.2" x14ac:dyDescent="0.25">
      <c r="B85" s="7" t="str">
        <f t="shared" ca="1" si="2"/>
        <v>Not Bidding</v>
      </c>
      <c r="C85" s="8">
        <v>3949262</v>
      </c>
      <c r="D85" s="9" t="s">
        <v>29</v>
      </c>
      <c r="E85" s="8" t="s">
        <v>226</v>
      </c>
      <c r="F85" s="10" t="s">
        <v>141</v>
      </c>
      <c r="G85" s="8" t="s">
        <v>227</v>
      </c>
      <c r="H85" s="8" t="s">
        <v>228</v>
      </c>
      <c r="I85" s="8" t="s">
        <v>34</v>
      </c>
      <c r="J85" s="8" t="s">
        <v>35</v>
      </c>
      <c r="K85" s="11"/>
      <c r="L85" s="12" t="str">
        <f ca="1">IFERROR(IF(ISBLANK(INDIRECT("K85")), NA(), INDIRECT("K85")), "-")</f>
        <v>-</v>
      </c>
    </row>
    <row r="86" spans="2:12" ht="52.2" x14ac:dyDescent="0.25">
      <c r="B86" s="7" t="str">
        <f t="shared" ca="1" si="2"/>
        <v>Not Bidding</v>
      </c>
      <c r="C86" s="8">
        <v>3949263</v>
      </c>
      <c r="D86" s="9" t="s">
        <v>29</v>
      </c>
      <c r="E86" s="8" t="s">
        <v>229</v>
      </c>
      <c r="F86" s="10" t="s">
        <v>141</v>
      </c>
      <c r="G86" s="8" t="s">
        <v>230</v>
      </c>
      <c r="H86" s="8" t="s">
        <v>231</v>
      </c>
      <c r="I86" s="8" t="s">
        <v>34</v>
      </c>
      <c r="J86" s="8" t="s">
        <v>35</v>
      </c>
      <c r="K86" s="11"/>
      <c r="L86" s="12" t="str">
        <f ca="1">IFERROR(IF(ISBLANK(INDIRECT("K86")), NA(), INDIRECT("K86")), "-")</f>
        <v>-</v>
      </c>
    </row>
    <row r="87" spans="2:12" ht="52.2" x14ac:dyDescent="0.25">
      <c r="B87" s="7" t="str">
        <f t="shared" ca="1" si="2"/>
        <v>Not Bidding</v>
      </c>
      <c r="C87" s="8">
        <v>3949264</v>
      </c>
      <c r="D87" s="9" t="s">
        <v>29</v>
      </c>
      <c r="E87" s="8" t="s">
        <v>232</v>
      </c>
      <c r="F87" s="10" t="s">
        <v>141</v>
      </c>
      <c r="G87" s="8" t="s">
        <v>233</v>
      </c>
      <c r="H87" s="8" t="s">
        <v>234</v>
      </c>
      <c r="I87" s="8" t="s">
        <v>235</v>
      </c>
      <c r="J87" s="8" t="s">
        <v>35</v>
      </c>
      <c r="K87" s="11"/>
      <c r="L87" s="12" t="str">
        <f ca="1">IFERROR(IF(ISBLANK(INDIRECT("K87")), NA(), INDIRECT("K87")), "-")</f>
        <v>-</v>
      </c>
    </row>
    <row r="88" spans="2:12" ht="52.2" x14ac:dyDescent="0.25">
      <c r="B88" s="7" t="str">
        <f t="shared" ca="1" si="2"/>
        <v>Not Bidding</v>
      </c>
      <c r="C88" s="8">
        <v>3949265</v>
      </c>
      <c r="D88" s="9" t="s">
        <v>29</v>
      </c>
      <c r="E88" s="8" t="s">
        <v>236</v>
      </c>
      <c r="F88" s="10" t="s">
        <v>141</v>
      </c>
      <c r="G88" s="8" t="s">
        <v>237</v>
      </c>
      <c r="H88" s="8" t="s">
        <v>238</v>
      </c>
      <c r="I88" s="8" t="s">
        <v>34</v>
      </c>
      <c r="J88" s="8" t="s">
        <v>35</v>
      </c>
      <c r="K88" s="11"/>
      <c r="L88" s="12" t="str">
        <f ca="1">IFERROR(IF(ISBLANK(INDIRECT("K88")), NA(), INDIRECT("K88")), "-")</f>
        <v>-</v>
      </c>
    </row>
    <row r="89" spans="2:12" ht="75" x14ac:dyDescent="0.25">
      <c r="B89" s="7" t="str">
        <f t="shared" ca="1" si="2"/>
        <v>Not Bidding</v>
      </c>
      <c r="C89" s="8">
        <v>3949266</v>
      </c>
      <c r="D89" s="9" t="s">
        <v>29</v>
      </c>
      <c r="E89" s="8" t="s">
        <v>239</v>
      </c>
      <c r="F89" s="10" t="s">
        <v>141</v>
      </c>
      <c r="G89" s="8" t="s">
        <v>240</v>
      </c>
      <c r="H89" s="8" t="s">
        <v>147</v>
      </c>
      <c r="I89" s="8" t="s">
        <v>40</v>
      </c>
      <c r="J89" s="8" t="s">
        <v>35</v>
      </c>
      <c r="K89" s="11"/>
      <c r="L89" s="12" t="str">
        <f ca="1">IFERROR(IF(ISBLANK(INDIRECT("K89")), NA(), INDIRECT("K89")), "-")</f>
        <v>-</v>
      </c>
    </row>
    <row r="90" spans="2:12" ht="52.2" x14ac:dyDescent="0.25">
      <c r="B90" s="7" t="str">
        <f t="shared" ca="1" si="2"/>
        <v>Not Bidding</v>
      </c>
      <c r="C90" s="8">
        <v>3949267</v>
      </c>
      <c r="D90" s="9" t="s">
        <v>29</v>
      </c>
      <c r="E90" s="8" t="s">
        <v>241</v>
      </c>
      <c r="F90" s="10" t="s">
        <v>141</v>
      </c>
      <c r="G90" s="8" t="s">
        <v>242</v>
      </c>
      <c r="H90" s="8" t="s">
        <v>243</v>
      </c>
      <c r="I90" s="8" t="s">
        <v>59</v>
      </c>
      <c r="J90" s="8" t="s">
        <v>76</v>
      </c>
      <c r="K90" s="11"/>
      <c r="L90" s="12" t="str">
        <f ca="1">IFERROR(IF(ISBLANK(INDIRECT("K90")), NA(), INDIRECT("K90")), "-")</f>
        <v>-</v>
      </c>
    </row>
    <row r="91" spans="2:12" ht="52.2" x14ac:dyDescent="0.25">
      <c r="B91" s="7" t="str">
        <f t="shared" ca="1" si="2"/>
        <v>Not Bidding</v>
      </c>
      <c r="C91" s="8">
        <v>3949268</v>
      </c>
      <c r="D91" s="9" t="s">
        <v>29</v>
      </c>
      <c r="E91" s="8" t="s">
        <v>244</v>
      </c>
      <c r="F91" s="10" t="s">
        <v>141</v>
      </c>
      <c r="G91" s="8" t="s">
        <v>245</v>
      </c>
      <c r="H91" s="8" t="s">
        <v>147</v>
      </c>
      <c r="I91" s="8" t="s">
        <v>40</v>
      </c>
      <c r="J91" s="8" t="s">
        <v>184</v>
      </c>
      <c r="K91" s="11"/>
      <c r="L91" s="12" t="str">
        <f ca="1">IFERROR(IF(ISBLANK(INDIRECT("K91")), NA(), INDIRECT("K91")), "-")</f>
        <v>-</v>
      </c>
    </row>
    <row r="92" spans="2:12" ht="52.2" x14ac:dyDescent="0.25">
      <c r="B92" s="7" t="str">
        <f t="shared" ca="1" si="2"/>
        <v>Not Bidding</v>
      </c>
      <c r="C92" s="8">
        <v>3949269</v>
      </c>
      <c r="D92" s="9" t="s">
        <v>29</v>
      </c>
      <c r="E92" s="8" t="s">
        <v>246</v>
      </c>
      <c r="F92" s="10" t="s">
        <v>247</v>
      </c>
      <c r="G92" s="8" t="s">
        <v>248</v>
      </c>
      <c r="H92" s="8" t="s">
        <v>249</v>
      </c>
      <c r="I92" s="8" t="s">
        <v>59</v>
      </c>
      <c r="J92" s="8" t="s">
        <v>76</v>
      </c>
      <c r="K92" s="11"/>
      <c r="L92" s="12" t="str">
        <f ca="1">IFERROR(IF(ISBLANK(INDIRECT("K92")), NA(), INDIRECT("K92")), "-")</f>
        <v>-</v>
      </c>
    </row>
    <row r="93" spans="2:12" ht="52.2" x14ac:dyDescent="0.25">
      <c r="B93" s="7" t="str">
        <f t="shared" ca="1" si="2"/>
        <v>Not Bidding</v>
      </c>
      <c r="C93" s="8">
        <v>3949270</v>
      </c>
      <c r="D93" s="9" t="s">
        <v>29</v>
      </c>
      <c r="E93" s="8" t="s">
        <v>250</v>
      </c>
      <c r="F93" s="10" t="s">
        <v>247</v>
      </c>
      <c r="G93" s="8" t="s">
        <v>248</v>
      </c>
      <c r="H93" s="8" t="s">
        <v>251</v>
      </c>
      <c r="I93" s="8" t="s">
        <v>59</v>
      </c>
      <c r="J93" s="8" t="s">
        <v>76</v>
      </c>
      <c r="K93" s="11"/>
      <c r="L93" s="12" t="str">
        <f ca="1">IFERROR(IF(ISBLANK(INDIRECT("K93")), NA(), INDIRECT("K93")), "-")</f>
        <v>-</v>
      </c>
    </row>
    <row r="94" spans="2:12" ht="52.2" x14ac:dyDescent="0.25">
      <c r="B94" s="7" t="str">
        <f t="shared" ca="1" si="2"/>
        <v>Not Bidding</v>
      </c>
      <c r="C94" s="8">
        <v>3949271</v>
      </c>
      <c r="D94" s="9" t="s">
        <v>29</v>
      </c>
      <c r="E94" s="8" t="s">
        <v>252</v>
      </c>
      <c r="F94" s="10" t="s">
        <v>247</v>
      </c>
      <c r="G94" s="8" t="s">
        <v>248</v>
      </c>
      <c r="H94" s="8" t="s">
        <v>253</v>
      </c>
      <c r="I94" s="8" t="s">
        <v>59</v>
      </c>
      <c r="J94" s="8" t="s">
        <v>76</v>
      </c>
      <c r="K94" s="11"/>
      <c r="L94" s="12" t="str">
        <f ca="1">IFERROR(IF(ISBLANK(INDIRECT("K94")), NA(), INDIRECT("K94")), "-")</f>
        <v>-</v>
      </c>
    </row>
    <row r="95" spans="2:12" ht="52.2" x14ac:dyDescent="0.25">
      <c r="B95" s="7" t="str">
        <f t="shared" ca="1" si="2"/>
        <v>Not Bidding</v>
      </c>
      <c r="C95" s="8">
        <v>3949272</v>
      </c>
      <c r="D95" s="9" t="s">
        <v>29</v>
      </c>
      <c r="E95" s="8" t="s">
        <v>254</v>
      </c>
      <c r="F95" s="10" t="s">
        <v>247</v>
      </c>
      <c r="G95" s="8" t="s">
        <v>248</v>
      </c>
      <c r="H95" s="8" t="s">
        <v>255</v>
      </c>
      <c r="I95" s="8" t="s">
        <v>59</v>
      </c>
      <c r="J95" s="8" t="s">
        <v>76</v>
      </c>
      <c r="K95" s="11"/>
      <c r="L95" s="12" t="str">
        <f ca="1">IFERROR(IF(ISBLANK(INDIRECT("K95")), NA(), INDIRECT("K95")), "-")</f>
        <v>-</v>
      </c>
    </row>
    <row r="96" spans="2:12" ht="60" x14ac:dyDescent="0.25">
      <c r="B96" s="7" t="str">
        <f t="shared" ca="1" si="2"/>
        <v>Not Bidding</v>
      </c>
      <c r="C96" s="8">
        <v>3949273</v>
      </c>
      <c r="D96" s="9" t="s">
        <v>29</v>
      </c>
      <c r="E96" s="8" t="s">
        <v>256</v>
      </c>
      <c r="F96" s="10" t="s">
        <v>247</v>
      </c>
      <c r="G96" s="8" t="s">
        <v>248</v>
      </c>
      <c r="H96" s="8" t="s">
        <v>257</v>
      </c>
      <c r="I96" s="8" t="s">
        <v>59</v>
      </c>
      <c r="J96" s="8" t="s">
        <v>76</v>
      </c>
      <c r="K96" s="11"/>
      <c r="L96" s="12" t="str">
        <f ca="1">IFERROR(IF(ISBLANK(INDIRECT("K96")), NA(), INDIRECT("K96")), "-")</f>
        <v>-</v>
      </c>
    </row>
    <row r="97" spans="2:12" ht="52.2" x14ac:dyDescent="0.25">
      <c r="B97" s="7" t="str">
        <f t="shared" ca="1" si="2"/>
        <v>Not Bidding</v>
      </c>
      <c r="C97" s="8">
        <v>3949274</v>
      </c>
      <c r="D97" s="9" t="s">
        <v>29</v>
      </c>
      <c r="E97" s="8" t="s">
        <v>258</v>
      </c>
      <c r="F97" s="10" t="s">
        <v>247</v>
      </c>
      <c r="G97" s="8" t="s">
        <v>259</v>
      </c>
      <c r="H97" s="8" t="s">
        <v>260</v>
      </c>
      <c r="I97" s="8" t="s">
        <v>40</v>
      </c>
      <c r="J97" s="8" t="s">
        <v>76</v>
      </c>
      <c r="K97" s="11"/>
      <c r="L97" s="12" t="str">
        <f ca="1">IFERROR(IF(ISBLANK(INDIRECT("K97")), NA(), INDIRECT("K97")), "-")</f>
        <v>-</v>
      </c>
    </row>
    <row r="98" spans="2:12" ht="52.2" x14ac:dyDescent="0.25">
      <c r="B98" s="7" t="str">
        <f t="shared" ca="1" si="2"/>
        <v>Not Bidding</v>
      </c>
      <c r="C98" s="8">
        <v>3949275</v>
      </c>
      <c r="D98" s="9" t="s">
        <v>29</v>
      </c>
      <c r="E98" s="8" t="s">
        <v>261</v>
      </c>
      <c r="F98" s="10" t="s">
        <v>247</v>
      </c>
      <c r="G98" s="8" t="s">
        <v>262</v>
      </c>
      <c r="H98" s="8" t="s">
        <v>263</v>
      </c>
      <c r="I98" s="8" t="s">
        <v>40</v>
      </c>
      <c r="J98" s="8" t="s">
        <v>76</v>
      </c>
      <c r="K98" s="11"/>
      <c r="L98" s="12" t="str">
        <f ca="1">IFERROR(IF(ISBLANK(INDIRECT("K98")), NA(), INDIRECT("K98")), "-")</f>
        <v>-</v>
      </c>
    </row>
    <row r="99" spans="2:12" ht="52.2" x14ac:dyDescent="0.25">
      <c r="B99" s="7" t="str">
        <f t="shared" ca="1" si="2"/>
        <v>Not Bidding</v>
      </c>
      <c r="C99" s="8">
        <v>3949276</v>
      </c>
      <c r="D99" s="9" t="s">
        <v>29</v>
      </c>
      <c r="E99" s="8" t="s">
        <v>264</v>
      </c>
      <c r="F99" s="10" t="s">
        <v>247</v>
      </c>
      <c r="G99" s="8" t="s">
        <v>248</v>
      </c>
      <c r="H99" s="8" t="s">
        <v>265</v>
      </c>
      <c r="I99" s="8" t="s">
        <v>266</v>
      </c>
      <c r="J99" s="8" t="s">
        <v>76</v>
      </c>
      <c r="K99" s="11"/>
      <c r="L99" s="12" t="str">
        <f ca="1">IFERROR(IF(ISBLANK(INDIRECT("K99")), NA(), INDIRECT("K99")), "-")</f>
        <v>-</v>
      </c>
    </row>
    <row r="100" spans="2:12" ht="52.2" x14ac:dyDescent="0.25">
      <c r="B100" s="7" t="str">
        <f t="shared" ca="1" si="2"/>
        <v>Not Bidding</v>
      </c>
      <c r="C100" s="8">
        <v>3949277</v>
      </c>
      <c r="D100" s="9" t="s">
        <v>29</v>
      </c>
      <c r="E100" s="8" t="s">
        <v>267</v>
      </c>
      <c r="F100" s="10" t="s">
        <v>247</v>
      </c>
      <c r="G100" s="8" t="s">
        <v>248</v>
      </c>
      <c r="H100" s="8" t="s">
        <v>268</v>
      </c>
      <c r="I100" s="8" t="s">
        <v>266</v>
      </c>
      <c r="J100" s="8" t="s">
        <v>76</v>
      </c>
      <c r="K100" s="11"/>
      <c r="L100" s="12" t="str">
        <f ca="1">IFERROR(IF(ISBLANK(INDIRECT("K100")), NA(), INDIRECT("K100")), "-")</f>
        <v>-</v>
      </c>
    </row>
    <row r="101" spans="2:12" ht="52.2" x14ac:dyDescent="0.25">
      <c r="B101" s="7" t="str">
        <f t="shared" ca="1" si="2"/>
        <v>Not Bidding</v>
      </c>
      <c r="C101" s="8">
        <v>3949278</v>
      </c>
      <c r="D101" s="9" t="s">
        <v>29</v>
      </c>
      <c r="E101" s="8" t="s">
        <v>269</v>
      </c>
      <c r="F101" s="10" t="s">
        <v>247</v>
      </c>
      <c r="G101" s="8" t="s">
        <v>270</v>
      </c>
      <c r="H101" s="8" t="s">
        <v>271</v>
      </c>
      <c r="I101" s="8" t="s">
        <v>63</v>
      </c>
      <c r="J101" s="8" t="s">
        <v>76</v>
      </c>
      <c r="K101" s="11"/>
      <c r="L101" s="12" t="str">
        <f ca="1">IFERROR(IF(ISBLANK(INDIRECT("K101")), NA(), INDIRECT("K101")), "-")</f>
        <v>-</v>
      </c>
    </row>
    <row r="102" spans="2:12" ht="52.2" x14ac:dyDescent="0.25">
      <c r="B102" s="7" t="str">
        <f t="shared" ca="1" si="2"/>
        <v>Not Bidding</v>
      </c>
      <c r="C102" s="8">
        <v>3949279</v>
      </c>
      <c r="D102" s="9" t="s">
        <v>29</v>
      </c>
      <c r="E102" s="8" t="s">
        <v>272</v>
      </c>
      <c r="F102" s="10" t="s">
        <v>247</v>
      </c>
      <c r="G102" s="8" t="s">
        <v>273</v>
      </c>
      <c r="H102" s="8" t="s">
        <v>274</v>
      </c>
      <c r="I102" s="8" t="s">
        <v>111</v>
      </c>
      <c r="J102" s="8" t="s">
        <v>35</v>
      </c>
      <c r="K102" s="11"/>
      <c r="L102" s="12" t="str">
        <f ca="1">IFERROR(IF(ISBLANK(INDIRECT("K102")), NA(), INDIRECT("K102")), "-")</f>
        <v>-</v>
      </c>
    </row>
    <row r="103" spans="2:12" ht="52.2" x14ac:dyDescent="0.25">
      <c r="B103" s="7" t="str">
        <f t="shared" ca="1" si="2"/>
        <v>Not Bidding</v>
      </c>
      <c r="C103" s="8">
        <v>3949280</v>
      </c>
      <c r="D103" s="9" t="s">
        <v>29</v>
      </c>
      <c r="E103" s="8" t="s">
        <v>275</v>
      </c>
      <c r="F103" s="10" t="s">
        <v>247</v>
      </c>
      <c r="G103" s="8" t="s">
        <v>276</v>
      </c>
      <c r="H103" s="8" t="s">
        <v>277</v>
      </c>
      <c r="I103" s="8" t="s">
        <v>34</v>
      </c>
      <c r="J103" s="8" t="s">
        <v>216</v>
      </c>
      <c r="K103" s="11"/>
      <c r="L103" s="12" t="str">
        <f ca="1">IFERROR(IF(ISBLANK(INDIRECT("K103")), NA(), INDIRECT("K103")), "-")</f>
        <v>-</v>
      </c>
    </row>
    <row r="104" spans="2:12" ht="52.2" x14ac:dyDescent="0.25">
      <c r="B104" s="7" t="str">
        <f t="shared" ref="B104:B135" ca="1" si="3">IF(D104 = "No Bid", IFERROR("Error: Clear values for '" &amp; INDIRECT(ADDRESS(5, (11 + IF(NOT(ISBLANK(K104)), 1, NA()) - 1))) &amp; "' in cell " &amp; ADDRESS(ROW(), (11 + IF(NOT(ISBLANK(K104)), 1, NA()) - 1), 4) &amp; " or select 'Bid'", "Not Bidding"), IF(D104 = "Bid", IFERROR("Error: Missing value for '" &amp; INDIRECT(ADDRESS(5, (11 + IF(ISBLANK(K104), 1, NA()) - 1))) &amp; "' in cell " &amp; ADDRESS(ROW(), (11 + IF(ISBLANK(K104), 1, NA()) - 1), 4), "Success: All values provided"), "Error: Invalid Bid/No Bid Decision"))</f>
        <v>Not Bidding</v>
      </c>
      <c r="C104" s="8">
        <v>3949281</v>
      </c>
      <c r="D104" s="9" t="s">
        <v>29</v>
      </c>
      <c r="E104" s="8" t="s">
        <v>278</v>
      </c>
      <c r="F104" s="10" t="s">
        <v>247</v>
      </c>
      <c r="G104" s="8" t="s">
        <v>279</v>
      </c>
      <c r="H104" s="8" t="s">
        <v>280</v>
      </c>
      <c r="I104" s="8" t="s">
        <v>281</v>
      </c>
      <c r="J104" s="8" t="s">
        <v>76</v>
      </c>
      <c r="K104" s="11"/>
      <c r="L104" s="12" t="str">
        <f ca="1">IFERROR(IF(ISBLANK(INDIRECT("K104")), NA(), INDIRECT("K104")), "-")</f>
        <v>-</v>
      </c>
    </row>
    <row r="105" spans="2:12" ht="52.2" x14ac:dyDescent="0.25">
      <c r="B105" s="7" t="str">
        <f t="shared" ca="1" si="3"/>
        <v>Not Bidding</v>
      </c>
      <c r="C105" s="8">
        <v>3949282</v>
      </c>
      <c r="D105" s="9" t="s">
        <v>29</v>
      </c>
      <c r="E105" s="8" t="s">
        <v>282</v>
      </c>
      <c r="F105" s="10" t="s">
        <v>247</v>
      </c>
      <c r="G105" s="8" t="s">
        <v>283</v>
      </c>
      <c r="H105" s="8" t="s">
        <v>284</v>
      </c>
      <c r="I105" s="8" t="s">
        <v>75</v>
      </c>
      <c r="J105" s="8" t="s">
        <v>35</v>
      </c>
      <c r="K105" s="11"/>
      <c r="L105" s="12" t="str">
        <f ca="1">IFERROR(IF(ISBLANK(INDIRECT("K105")), NA(), INDIRECT("K105")), "-")</f>
        <v>-</v>
      </c>
    </row>
    <row r="106" spans="2:12" ht="52.2" x14ac:dyDescent="0.25">
      <c r="B106" s="7" t="str">
        <f t="shared" ca="1" si="3"/>
        <v>Not Bidding</v>
      </c>
      <c r="C106" s="8">
        <v>3949283</v>
      </c>
      <c r="D106" s="9" t="s">
        <v>29</v>
      </c>
      <c r="E106" s="8" t="s">
        <v>285</v>
      </c>
      <c r="F106" s="10" t="s">
        <v>247</v>
      </c>
      <c r="G106" s="8" t="s">
        <v>286</v>
      </c>
      <c r="H106" s="8" t="s">
        <v>287</v>
      </c>
      <c r="I106" s="8" t="s">
        <v>63</v>
      </c>
      <c r="J106" s="8" t="s">
        <v>35</v>
      </c>
      <c r="K106" s="11"/>
      <c r="L106" s="12" t="str">
        <f ca="1">IFERROR(IF(ISBLANK(INDIRECT("K106")), NA(), INDIRECT("K106")), "-")</f>
        <v>-</v>
      </c>
    </row>
    <row r="107" spans="2:12" ht="60" x14ac:dyDescent="0.25">
      <c r="B107" s="7" t="str">
        <f t="shared" ca="1" si="3"/>
        <v>Not Bidding</v>
      </c>
      <c r="C107" s="8">
        <v>3949284</v>
      </c>
      <c r="D107" s="9" t="s">
        <v>29</v>
      </c>
      <c r="E107" s="8" t="s">
        <v>288</v>
      </c>
      <c r="F107" s="10" t="s">
        <v>289</v>
      </c>
      <c r="G107" s="8" t="s">
        <v>290</v>
      </c>
      <c r="H107" s="8" t="s">
        <v>291</v>
      </c>
      <c r="I107" s="8" t="s">
        <v>40</v>
      </c>
      <c r="J107" s="8" t="s">
        <v>216</v>
      </c>
      <c r="K107" s="11"/>
      <c r="L107" s="12" t="str">
        <f ca="1">IFERROR(IF(ISBLANK(INDIRECT("K107")), NA(), INDIRECT("K107")), "-")</f>
        <v>-</v>
      </c>
    </row>
    <row r="108" spans="2:12" ht="52.2" x14ac:dyDescent="0.25">
      <c r="B108" s="7" t="str">
        <f t="shared" ca="1" si="3"/>
        <v>Not Bidding</v>
      </c>
      <c r="C108" s="8">
        <v>3949285</v>
      </c>
      <c r="D108" s="9" t="s">
        <v>29</v>
      </c>
      <c r="E108" s="8" t="s">
        <v>292</v>
      </c>
      <c r="F108" s="10" t="s">
        <v>289</v>
      </c>
      <c r="G108" s="8" t="s">
        <v>293</v>
      </c>
      <c r="H108" s="8" t="s">
        <v>294</v>
      </c>
      <c r="I108" s="8" t="s">
        <v>40</v>
      </c>
      <c r="J108" s="8" t="s">
        <v>216</v>
      </c>
      <c r="K108" s="11"/>
      <c r="L108" s="12" t="str">
        <f ca="1">IFERROR(IF(ISBLANK(INDIRECT("K108")), NA(), INDIRECT("K108")), "-")</f>
        <v>-</v>
      </c>
    </row>
    <row r="109" spans="2:12" ht="52.2" x14ac:dyDescent="0.25">
      <c r="B109" s="7" t="str">
        <f t="shared" ca="1" si="3"/>
        <v>Not Bidding</v>
      </c>
      <c r="C109" s="8">
        <v>3949286</v>
      </c>
      <c r="D109" s="9" t="s">
        <v>29</v>
      </c>
      <c r="E109" s="8" t="s">
        <v>295</v>
      </c>
      <c r="F109" s="10" t="s">
        <v>289</v>
      </c>
      <c r="G109" s="8" t="s">
        <v>296</v>
      </c>
      <c r="H109" s="8" t="s">
        <v>297</v>
      </c>
      <c r="I109" s="8" t="s">
        <v>40</v>
      </c>
      <c r="J109" s="8" t="s">
        <v>35</v>
      </c>
      <c r="K109" s="11"/>
      <c r="L109" s="12" t="str">
        <f ca="1">IFERROR(IF(ISBLANK(INDIRECT("K109")), NA(), INDIRECT("K109")), "-")</f>
        <v>-</v>
      </c>
    </row>
    <row r="110" spans="2:12" ht="52.2" x14ac:dyDescent="0.25">
      <c r="B110" s="7" t="str">
        <f t="shared" ca="1" si="3"/>
        <v>Not Bidding</v>
      </c>
      <c r="C110" s="8">
        <v>3949287</v>
      </c>
      <c r="D110" s="9" t="s">
        <v>29</v>
      </c>
      <c r="E110" s="8" t="s">
        <v>298</v>
      </c>
      <c r="F110" s="10" t="s">
        <v>289</v>
      </c>
      <c r="G110" s="8" t="s">
        <v>299</v>
      </c>
      <c r="H110" s="8" t="s">
        <v>300</v>
      </c>
      <c r="I110" s="8" t="s">
        <v>63</v>
      </c>
      <c r="J110" s="8" t="s">
        <v>216</v>
      </c>
      <c r="K110" s="11"/>
      <c r="L110" s="12" t="str">
        <f ca="1">IFERROR(IF(ISBLANK(INDIRECT("K110")), NA(), INDIRECT("K110")), "-")</f>
        <v>-</v>
      </c>
    </row>
    <row r="111" spans="2:12" ht="52.2" x14ac:dyDescent="0.25">
      <c r="B111" s="7" t="str">
        <f t="shared" ca="1" si="3"/>
        <v>Not Bidding</v>
      </c>
      <c r="C111" s="8">
        <v>3949288</v>
      </c>
      <c r="D111" s="9" t="s">
        <v>29</v>
      </c>
      <c r="E111" s="8" t="s">
        <v>301</v>
      </c>
      <c r="F111" s="10" t="s">
        <v>289</v>
      </c>
      <c r="G111" s="8" t="s">
        <v>302</v>
      </c>
      <c r="H111" s="8" t="s">
        <v>303</v>
      </c>
      <c r="I111" s="8" t="s">
        <v>34</v>
      </c>
      <c r="J111" s="8" t="s">
        <v>104</v>
      </c>
      <c r="K111" s="11"/>
      <c r="L111" s="12" t="str">
        <f ca="1">IFERROR(IF(ISBLANK(INDIRECT("K111")), NA(), INDIRECT("K111")), "-")</f>
        <v>-</v>
      </c>
    </row>
    <row r="112" spans="2:12" ht="60" x14ac:dyDescent="0.25">
      <c r="B112" s="7" t="str">
        <f t="shared" ca="1" si="3"/>
        <v>Not Bidding</v>
      </c>
      <c r="C112" s="8">
        <v>3949289</v>
      </c>
      <c r="D112" s="9" t="s">
        <v>29</v>
      </c>
      <c r="E112" s="8" t="s">
        <v>304</v>
      </c>
      <c r="F112" s="10" t="s">
        <v>289</v>
      </c>
      <c r="G112" s="8" t="s">
        <v>305</v>
      </c>
      <c r="H112" s="8" t="s">
        <v>306</v>
      </c>
      <c r="I112" s="8" t="s">
        <v>34</v>
      </c>
      <c r="J112" s="8" t="s">
        <v>216</v>
      </c>
      <c r="K112" s="11"/>
      <c r="L112" s="12" t="str">
        <f ca="1">IFERROR(IF(ISBLANK(INDIRECT("K112")), NA(), INDIRECT("K112")), "-")</f>
        <v>-</v>
      </c>
    </row>
    <row r="113" spans="2:12" ht="60" x14ac:dyDescent="0.25">
      <c r="B113" s="7" t="str">
        <f t="shared" ca="1" si="3"/>
        <v>Not Bidding</v>
      </c>
      <c r="C113" s="8">
        <v>3949290</v>
      </c>
      <c r="D113" s="9" t="s">
        <v>29</v>
      </c>
      <c r="E113" s="8" t="s">
        <v>307</v>
      </c>
      <c r="F113" s="10" t="s">
        <v>289</v>
      </c>
      <c r="G113" s="8" t="s">
        <v>308</v>
      </c>
      <c r="H113" s="8" t="s">
        <v>309</v>
      </c>
      <c r="I113" s="8" t="s">
        <v>34</v>
      </c>
      <c r="J113" s="8" t="s">
        <v>216</v>
      </c>
      <c r="K113" s="11"/>
      <c r="L113" s="12" t="str">
        <f ca="1">IFERROR(IF(ISBLANK(INDIRECT("K113")), NA(), INDIRECT("K113")), "-")</f>
        <v>-</v>
      </c>
    </row>
    <row r="114" spans="2:12" ht="52.2" x14ac:dyDescent="0.25">
      <c r="B114" s="7" t="str">
        <f t="shared" ca="1" si="3"/>
        <v>Not Bidding</v>
      </c>
      <c r="C114" s="8">
        <v>3949291</v>
      </c>
      <c r="D114" s="9" t="s">
        <v>29</v>
      </c>
      <c r="E114" s="8" t="s">
        <v>310</v>
      </c>
      <c r="F114" s="10" t="s">
        <v>289</v>
      </c>
      <c r="G114" s="8" t="s">
        <v>296</v>
      </c>
      <c r="H114" s="8" t="s">
        <v>311</v>
      </c>
      <c r="I114" s="8" t="s">
        <v>34</v>
      </c>
      <c r="J114" s="8" t="s">
        <v>35</v>
      </c>
      <c r="K114" s="11"/>
      <c r="L114" s="12" t="str">
        <f ca="1">IFERROR(IF(ISBLANK(INDIRECT("K114")), NA(), INDIRECT("K114")), "-")</f>
        <v>-</v>
      </c>
    </row>
    <row r="115" spans="2:12" ht="52.2" x14ac:dyDescent="0.25">
      <c r="B115" s="7" t="str">
        <f t="shared" ca="1" si="3"/>
        <v>Not Bidding</v>
      </c>
      <c r="C115" s="8">
        <v>3949292</v>
      </c>
      <c r="D115" s="9" t="s">
        <v>29</v>
      </c>
      <c r="E115" s="8" t="s">
        <v>312</v>
      </c>
      <c r="F115" s="10" t="s">
        <v>313</v>
      </c>
      <c r="G115" s="8" t="s">
        <v>314</v>
      </c>
      <c r="H115" s="8" t="s">
        <v>315</v>
      </c>
      <c r="I115" s="8" t="s">
        <v>111</v>
      </c>
      <c r="J115" s="8" t="s">
        <v>76</v>
      </c>
      <c r="K115" s="11"/>
      <c r="L115" s="12" t="str">
        <f ca="1">IFERROR(IF(ISBLANK(INDIRECT("K115")), NA(), INDIRECT("K115")), "-")</f>
        <v>-</v>
      </c>
    </row>
    <row r="116" spans="2:12" ht="52.2" x14ac:dyDescent="0.25">
      <c r="B116" s="7" t="str">
        <f t="shared" ca="1" si="3"/>
        <v>Not Bidding</v>
      </c>
      <c r="C116" s="8">
        <v>3949293</v>
      </c>
      <c r="D116" s="9" t="s">
        <v>29</v>
      </c>
      <c r="E116" s="8" t="s">
        <v>316</v>
      </c>
      <c r="F116" s="10" t="s">
        <v>313</v>
      </c>
      <c r="G116" s="8" t="s">
        <v>317</v>
      </c>
      <c r="H116" s="8" t="s">
        <v>318</v>
      </c>
      <c r="I116" s="8" t="s">
        <v>40</v>
      </c>
      <c r="J116" s="8" t="s">
        <v>35</v>
      </c>
      <c r="K116" s="11"/>
      <c r="L116" s="12" t="str">
        <f ca="1">IFERROR(IF(ISBLANK(INDIRECT("K116")), NA(), INDIRECT("K116")), "-")</f>
        <v>-</v>
      </c>
    </row>
    <row r="117" spans="2:12" ht="52.2" x14ac:dyDescent="0.25">
      <c r="B117" s="7" t="str">
        <f t="shared" ca="1" si="3"/>
        <v>Not Bidding</v>
      </c>
      <c r="C117" s="8">
        <v>3949294</v>
      </c>
      <c r="D117" s="9" t="s">
        <v>29</v>
      </c>
      <c r="E117" s="8" t="s">
        <v>319</v>
      </c>
      <c r="F117" s="10" t="s">
        <v>313</v>
      </c>
      <c r="G117" s="8" t="s">
        <v>320</v>
      </c>
      <c r="H117" s="8" t="s">
        <v>321</v>
      </c>
      <c r="I117" s="8" t="s">
        <v>40</v>
      </c>
      <c r="J117" s="8" t="s">
        <v>35</v>
      </c>
      <c r="K117" s="11"/>
      <c r="L117" s="12" t="str">
        <f ca="1">IFERROR(IF(ISBLANK(INDIRECT("K117")), NA(), INDIRECT("K117")), "-")</f>
        <v>-</v>
      </c>
    </row>
    <row r="118" spans="2:12" ht="52.2" x14ac:dyDescent="0.25">
      <c r="B118" s="7" t="str">
        <f t="shared" ca="1" si="3"/>
        <v>Not Bidding</v>
      </c>
      <c r="C118" s="8">
        <v>3949295</v>
      </c>
      <c r="D118" s="9" t="s">
        <v>29</v>
      </c>
      <c r="E118" s="8" t="s">
        <v>322</v>
      </c>
      <c r="F118" s="10" t="s">
        <v>313</v>
      </c>
      <c r="G118" s="8" t="s">
        <v>323</v>
      </c>
      <c r="H118" s="8" t="s">
        <v>324</v>
      </c>
      <c r="I118" s="8" t="s">
        <v>63</v>
      </c>
      <c r="J118" s="8" t="s">
        <v>104</v>
      </c>
      <c r="K118" s="11"/>
      <c r="L118" s="12" t="str">
        <f ca="1">IFERROR(IF(ISBLANK(INDIRECT("K118")), NA(), INDIRECT("K118")), "-")</f>
        <v>-</v>
      </c>
    </row>
    <row r="119" spans="2:12" ht="52.2" x14ac:dyDescent="0.25">
      <c r="B119" s="7" t="str">
        <f t="shared" ca="1" si="3"/>
        <v>Not Bidding</v>
      </c>
      <c r="C119" s="8">
        <v>3949296</v>
      </c>
      <c r="D119" s="9" t="s">
        <v>29</v>
      </c>
      <c r="E119" s="8" t="s">
        <v>325</v>
      </c>
      <c r="F119" s="10" t="s">
        <v>313</v>
      </c>
      <c r="G119" s="8" t="s">
        <v>326</v>
      </c>
      <c r="H119" s="8" t="s">
        <v>327</v>
      </c>
      <c r="I119" s="8" t="s">
        <v>328</v>
      </c>
      <c r="J119" s="8" t="s">
        <v>104</v>
      </c>
      <c r="K119" s="11"/>
      <c r="L119" s="12" t="str">
        <f ca="1">IFERROR(IF(ISBLANK(INDIRECT("K119")), NA(), INDIRECT("K119")), "-")</f>
        <v>-</v>
      </c>
    </row>
    <row r="120" spans="2:12" ht="52.2" x14ac:dyDescent="0.25">
      <c r="B120" s="7" t="str">
        <f t="shared" ca="1" si="3"/>
        <v>Not Bidding</v>
      </c>
      <c r="C120" s="8">
        <v>3949297</v>
      </c>
      <c r="D120" s="9" t="s">
        <v>29</v>
      </c>
      <c r="E120" s="8" t="s">
        <v>329</v>
      </c>
      <c r="F120" s="10" t="s">
        <v>330</v>
      </c>
      <c r="G120" s="8" t="s">
        <v>331</v>
      </c>
      <c r="H120" s="8" t="s">
        <v>332</v>
      </c>
      <c r="I120" s="8" t="s">
        <v>63</v>
      </c>
      <c r="J120" s="8" t="s">
        <v>76</v>
      </c>
      <c r="K120" s="11"/>
      <c r="L120" s="12" t="str">
        <f ca="1">IFERROR(IF(ISBLANK(INDIRECT("K120")), NA(), INDIRECT("K120")), "-")</f>
        <v>-</v>
      </c>
    </row>
    <row r="121" spans="2:12" ht="52.2" x14ac:dyDescent="0.25">
      <c r="B121" s="7" t="str">
        <f t="shared" ca="1" si="3"/>
        <v>Not Bidding</v>
      </c>
      <c r="C121" s="8">
        <v>3949298</v>
      </c>
      <c r="D121" s="9" t="s">
        <v>29</v>
      </c>
      <c r="E121" s="8" t="s">
        <v>333</v>
      </c>
      <c r="F121" s="10" t="s">
        <v>330</v>
      </c>
      <c r="G121" s="8" t="s">
        <v>334</v>
      </c>
      <c r="H121" s="8" t="s">
        <v>335</v>
      </c>
      <c r="I121" s="8" t="s">
        <v>34</v>
      </c>
      <c r="J121" s="8" t="s">
        <v>35</v>
      </c>
      <c r="K121" s="11"/>
      <c r="L121" s="12" t="str">
        <f ca="1">IFERROR(IF(ISBLANK(INDIRECT("K121")), NA(), INDIRECT("K121")), "-")</f>
        <v>-</v>
      </c>
    </row>
    <row r="122" spans="2:12" ht="52.2" x14ac:dyDescent="0.25">
      <c r="B122" s="7" t="str">
        <f t="shared" ca="1" si="3"/>
        <v>Not Bidding</v>
      </c>
      <c r="C122" s="8">
        <v>3949299</v>
      </c>
      <c r="D122" s="9" t="s">
        <v>29</v>
      </c>
      <c r="E122" s="8" t="s">
        <v>336</v>
      </c>
      <c r="F122" s="10" t="s">
        <v>330</v>
      </c>
      <c r="G122" s="8" t="s">
        <v>337</v>
      </c>
      <c r="H122" s="8" t="s">
        <v>338</v>
      </c>
      <c r="I122" s="8" t="s">
        <v>34</v>
      </c>
      <c r="J122" s="8" t="s">
        <v>76</v>
      </c>
      <c r="K122" s="11"/>
      <c r="L122" s="12" t="str">
        <f ca="1">IFERROR(IF(ISBLANK(INDIRECT("K122")), NA(), INDIRECT("K122")), "-")</f>
        <v>-</v>
      </c>
    </row>
    <row r="123" spans="2:12" ht="52.2" x14ac:dyDescent="0.25">
      <c r="B123" s="7" t="str">
        <f t="shared" ca="1" si="3"/>
        <v>Not Bidding</v>
      </c>
      <c r="C123" s="8">
        <v>3949300</v>
      </c>
      <c r="D123" s="9" t="s">
        <v>29</v>
      </c>
      <c r="E123" s="8" t="s">
        <v>339</v>
      </c>
      <c r="F123" s="10" t="s">
        <v>330</v>
      </c>
      <c r="G123" s="8" t="s">
        <v>340</v>
      </c>
      <c r="H123" s="8" t="s">
        <v>341</v>
      </c>
      <c r="I123" s="8" t="s">
        <v>34</v>
      </c>
      <c r="J123" s="8" t="s">
        <v>35</v>
      </c>
      <c r="K123" s="11"/>
      <c r="L123" s="12" t="str">
        <f ca="1">IFERROR(IF(ISBLANK(INDIRECT("K123")), NA(), INDIRECT("K123")), "-")</f>
        <v>-</v>
      </c>
    </row>
    <row r="124" spans="2:12" ht="52.2" x14ac:dyDescent="0.25">
      <c r="B124" s="7" t="str">
        <f t="shared" ca="1" si="3"/>
        <v>Not Bidding</v>
      </c>
      <c r="C124" s="8">
        <v>3949301</v>
      </c>
      <c r="D124" s="9" t="s">
        <v>29</v>
      </c>
      <c r="E124" s="8" t="s">
        <v>342</v>
      </c>
      <c r="F124" s="10" t="s">
        <v>343</v>
      </c>
      <c r="G124" s="8" t="s">
        <v>344</v>
      </c>
      <c r="H124" s="8" t="s">
        <v>345</v>
      </c>
      <c r="I124" s="8" t="s">
        <v>88</v>
      </c>
      <c r="J124" s="8" t="s">
        <v>35</v>
      </c>
      <c r="K124" s="11"/>
      <c r="L124" s="12" t="str">
        <f ca="1">IFERROR(IF(ISBLANK(INDIRECT("K124")), NA(), INDIRECT("K124")), "-")</f>
        <v>-</v>
      </c>
    </row>
    <row r="125" spans="2:12" ht="52.2" x14ac:dyDescent="0.25">
      <c r="B125" s="7" t="str">
        <f t="shared" ca="1" si="3"/>
        <v>Not Bidding</v>
      </c>
      <c r="C125" s="8">
        <v>3949302</v>
      </c>
      <c r="D125" s="9" t="s">
        <v>29</v>
      </c>
      <c r="E125" s="8" t="s">
        <v>346</v>
      </c>
      <c r="F125" s="10" t="s">
        <v>343</v>
      </c>
      <c r="G125" s="8" t="s">
        <v>347</v>
      </c>
      <c r="H125" s="8" t="s">
        <v>348</v>
      </c>
      <c r="I125" s="8" t="s">
        <v>88</v>
      </c>
      <c r="J125" s="8" t="s">
        <v>35</v>
      </c>
      <c r="K125" s="11"/>
      <c r="L125" s="12" t="str">
        <f ca="1">IFERROR(IF(ISBLANK(INDIRECT("K125")), NA(), INDIRECT("K125")), "-")</f>
        <v>-</v>
      </c>
    </row>
    <row r="126" spans="2:12" ht="52.2" x14ac:dyDescent="0.25">
      <c r="B126" s="7" t="str">
        <f t="shared" ca="1" si="3"/>
        <v>Not Bidding</v>
      </c>
      <c r="C126" s="8">
        <v>3949303</v>
      </c>
      <c r="D126" s="9" t="s">
        <v>29</v>
      </c>
      <c r="E126" s="8" t="s">
        <v>349</v>
      </c>
      <c r="F126" s="10" t="s">
        <v>343</v>
      </c>
      <c r="G126" s="8" t="s">
        <v>350</v>
      </c>
      <c r="H126" s="8" t="s">
        <v>351</v>
      </c>
      <c r="I126" s="8" t="s">
        <v>40</v>
      </c>
      <c r="J126" s="8" t="s">
        <v>216</v>
      </c>
      <c r="K126" s="11"/>
      <c r="L126" s="12" t="str">
        <f ca="1">IFERROR(IF(ISBLANK(INDIRECT("K126")), NA(), INDIRECT("K126")), "-")</f>
        <v>-</v>
      </c>
    </row>
    <row r="127" spans="2:12" ht="52.2" x14ac:dyDescent="0.25">
      <c r="B127" s="7" t="str">
        <f t="shared" ca="1" si="3"/>
        <v>Not Bidding</v>
      </c>
      <c r="C127" s="8">
        <v>3949304</v>
      </c>
      <c r="D127" s="9" t="s">
        <v>29</v>
      </c>
      <c r="E127" s="8" t="s">
        <v>352</v>
      </c>
      <c r="F127" s="10" t="s">
        <v>343</v>
      </c>
      <c r="G127" s="8" t="s">
        <v>353</v>
      </c>
      <c r="H127" s="8" t="s">
        <v>354</v>
      </c>
      <c r="I127" s="8" t="s">
        <v>34</v>
      </c>
      <c r="J127" s="8" t="s">
        <v>35</v>
      </c>
      <c r="K127" s="11"/>
      <c r="L127" s="12" t="str">
        <f ca="1">IFERROR(IF(ISBLANK(INDIRECT("K127")), NA(), INDIRECT("K127")), "-")</f>
        <v>-</v>
      </c>
    </row>
    <row r="128" spans="2:12" ht="52.2" x14ac:dyDescent="0.25">
      <c r="B128" s="7" t="str">
        <f t="shared" ca="1" si="3"/>
        <v>Not Bidding</v>
      </c>
      <c r="C128" s="8">
        <v>3949305</v>
      </c>
      <c r="D128" s="9" t="s">
        <v>29</v>
      </c>
      <c r="E128" s="8" t="s">
        <v>355</v>
      </c>
      <c r="F128" s="10" t="s">
        <v>343</v>
      </c>
      <c r="G128" s="8" t="s">
        <v>356</v>
      </c>
      <c r="H128" s="8" t="s">
        <v>357</v>
      </c>
      <c r="I128" s="8" t="s">
        <v>34</v>
      </c>
      <c r="J128" s="8" t="s">
        <v>35</v>
      </c>
      <c r="K128" s="11"/>
      <c r="L128" s="12" t="str">
        <f ca="1">IFERROR(IF(ISBLANK(INDIRECT("K128")), NA(), INDIRECT("K128")), "-")</f>
        <v>-</v>
      </c>
    </row>
    <row r="129" spans="2:12" ht="52.2" x14ac:dyDescent="0.25">
      <c r="B129" s="7" t="str">
        <f t="shared" ca="1" si="3"/>
        <v>Not Bidding</v>
      </c>
      <c r="C129" s="8">
        <v>3949306</v>
      </c>
      <c r="D129" s="9" t="s">
        <v>29</v>
      </c>
      <c r="E129" s="8" t="s">
        <v>358</v>
      </c>
      <c r="F129" s="10" t="s">
        <v>343</v>
      </c>
      <c r="G129" s="8" t="s">
        <v>152</v>
      </c>
      <c r="H129" s="8" t="s">
        <v>359</v>
      </c>
      <c r="I129" s="8" t="s">
        <v>34</v>
      </c>
      <c r="J129" s="8" t="s">
        <v>35</v>
      </c>
      <c r="K129" s="11"/>
      <c r="L129" s="12" t="str">
        <f ca="1">IFERROR(IF(ISBLANK(INDIRECT("K129")), NA(), INDIRECT("K129")), "-")</f>
        <v>-</v>
      </c>
    </row>
    <row r="130" spans="2:12" ht="52.2" x14ac:dyDescent="0.25">
      <c r="B130" s="7" t="str">
        <f t="shared" ca="1" si="3"/>
        <v>Not Bidding</v>
      </c>
      <c r="C130" s="8">
        <v>3949307</v>
      </c>
      <c r="D130" s="9" t="s">
        <v>29</v>
      </c>
      <c r="E130" s="8" t="s">
        <v>360</v>
      </c>
      <c r="F130" s="10" t="s">
        <v>343</v>
      </c>
      <c r="G130" s="8" t="s">
        <v>361</v>
      </c>
      <c r="H130" s="8" t="s">
        <v>359</v>
      </c>
      <c r="I130" s="8" t="s">
        <v>34</v>
      </c>
      <c r="J130" s="8" t="s">
        <v>35</v>
      </c>
      <c r="K130" s="11"/>
      <c r="L130" s="12" t="str">
        <f ca="1">IFERROR(IF(ISBLANK(INDIRECT("K130")), NA(), INDIRECT("K130")), "-")</f>
        <v>-</v>
      </c>
    </row>
    <row r="131" spans="2:12" ht="52.2" x14ac:dyDescent="0.25">
      <c r="B131" s="7" t="str">
        <f t="shared" ca="1" si="3"/>
        <v>Not Bidding</v>
      </c>
      <c r="C131" s="8">
        <v>3949308</v>
      </c>
      <c r="D131" s="9" t="s">
        <v>29</v>
      </c>
      <c r="E131" s="8" t="s">
        <v>362</v>
      </c>
      <c r="F131" s="10" t="s">
        <v>343</v>
      </c>
      <c r="G131" s="8" t="s">
        <v>363</v>
      </c>
      <c r="H131" s="8" t="s">
        <v>359</v>
      </c>
      <c r="I131" s="8" t="s">
        <v>34</v>
      </c>
      <c r="J131" s="8" t="s">
        <v>35</v>
      </c>
      <c r="K131" s="11"/>
      <c r="L131" s="12" t="str">
        <f ca="1">IFERROR(IF(ISBLANK(INDIRECT("K131")), NA(), INDIRECT("K131")), "-")</f>
        <v>-</v>
      </c>
    </row>
    <row r="132" spans="2:12" ht="52.2" x14ac:dyDescent="0.25">
      <c r="B132" s="7" t="str">
        <f t="shared" ca="1" si="3"/>
        <v>Not Bidding</v>
      </c>
      <c r="C132" s="8">
        <v>3949309</v>
      </c>
      <c r="D132" s="9" t="s">
        <v>29</v>
      </c>
      <c r="E132" s="8" t="s">
        <v>364</v>
      </c>
      <c r="F132" s="10" t="s">
        <v>343</v>
      </c>
      <c r="G132" s="8" t="s">
        <v>365</v>
      </c>
      <c r="H132" s="8" t="s">
        <v>359</v>
      </c>
      <c r="I132" s="8" t="s">
        <v>34</v>
      </c>
      <c r="J132" s="8" t="s">
        <v>35</v>
      </c>
      <c r="K132" s="11"/>
      <c r="L132" s="12" t="str">
        <f ca="1">IFERROR(IF(ISBLANK(INDIRECT("K132")), NA(), INDIRECT("K132")), "-")</f>
        <v>-</v>
      </c>
    </row>
    <row r="133" spans="2:12" ht="52.2" x14ac:dyDescent="0.25">
      <c r="B133" s="7" t="str">
        <f t="shared" ca="1" si="3"/>
        <v>Not Bidding</v>
      </c>
      <c r="C133" s="8">
        <v>3949310</v>
      </c>
      <c r="D133" s="9" t="s">
        <v>29</v>
      </c>
      <c r="E133" s="8" t="s">
        <v>366</v>
      </c>
      <c r="F133" s="10" t="s">
        <v>343</v>
      </c>
      <c r="G133" s="8" t="s">
        <v>367</v>
      </c>
      <c r="H133" s="8" t="s">
        <v>359</v>
      </c>
      <c r="I133" s="8" t="s">
        <v>34</v>
      </c>
      <c r="J133" s="8" t="s">
        <v>35</v>
      </c>
      <c r="K133" s="11"/>
      <c r="L133" s="12" t="str">
        <f ca="1">IFERROR(IF(ISBLANK(INDIRECT("K133")), NA(), INDIRECT("K133")), "-")</f>
        <v>-</v>
      </c>
    </row>
    <row r="134" spans="2:12" ht="52.2" x14ac:dyDescent="0.25">
      <c r="B134" s="7" t="str">
        <f t="shared" ca="1" si="3"/>
        <v>Not Bidding</v>
      </c>
      <c r="C134" s="8">
        <v>3949311</v>
      </c>
      <c r="D134" s="9" t="s">
        <v>29</v>
      </c>
      <c r="E134" s="8" t="s">
        <v>368</v>
      </c>
      <c r="F134" s="10" t="s">
        <v>343</v>
      </c>
      <c r="G134" s="8" t="s">
        <v>369</v>
      </c>
      <c r="H134" s="8" t="s">
        <v>359</v>
      </c>
      <c r="I134" s="8" t="s">
        <v>34</v>
      </c>
      <c r="J134" s="8" t="s">
        <v>35</v>
      </c>
      <c r="K134" s="11"/>
      <c r="L134" s="12" t="str">
        <f ca="1">IFERROR(IF(ISBLANK(INDIRECT("K134")), NA(), INDIRECT("K134")), "-")</f>
        <v>-</v>
      </c>
    </row>
    <row r="135" spans="2:12" ht="52.2" x14ac:dyDescent="0.25">
      <c r="B135" s="7" t="str">
        <f t="shared" ca="1" si="3"/>
        <v>Not Bidding</v>
      </c>
      <c r="C135" s="8">
        <v>3949312</v>
      </c>
      <c r="D135" s="9" t="s">
        <v>29</v>
      </c>
      <c r="E135" s="8" t="s">
        <v>370</v>
      </c>
      <c r="F135" s="10" t="s">
        <v>371</v>
      </c>
      <c r="G135" s="8" t="s">
        <v>372</v>
      </c>
      <c r="H135" s="8" t="s">
        <v>373</v>
      </c>
      <c r="I135" s="8" t="s">
        <v>63</v>
      </c>
      <c r="J135" s="8" t="s">
        <v>76</v>
      </c>
      <c r="K135" s="11"/>
      <c r="L135" s="12" t="str">
        <f ca="1">IFERROR(IF(ISBLANK(INDIRECT("K135")), NA(), INDIRECT("K135")), "-")</f>
        <v>-</v>
      </c>
    </row>
    <row r="136" spans="2:12" ht="52.2" x14ac:dyDescent="0.25">
      <c r="B136" s="7" t="str">
        <f t="shared" ref="B136:B155" ca="1" si="4">IF(D136 = "No Bid", IFERROR("Error: Clear values for '" &amp; INDIRECT(ADDRESS(5, (11 + IF(NOT(ISBLANK(K136)), 1, NA()) - 1))) &amp; "' in cell " &amp; ADDRESS(ROW(), (11 + IF(NOT(ISBLANK(K136)), 1, NA()) - 1), 4) &amp; " or select 'Bid'", "Not Bidding"), IF(D136 = "Bid", IFERROR("Error: Missing value for '" &amp; INDIRECT(ADDRESS(5, (11 + IF(ISBLANK(K136), 1, NA()) - 1))) &amp; "' in cell " &amp; ADDRESS(ROW(), (11 + IF(ISBLANK(K136), 1, NA()) - 1), 4), "Success: All values provided"), "Error: Invalid Bid/No Bid Decision"))</f>
        <v>Not Bidding</v>
      </c>
      <c r="C136" s="8">
        <v>3949313</v>
      </c>
      <c r="D136" s="9" t="s">
        <v>29</v>
      </c>
      <c r="E136" s="8" t="s">
        <v>374</v>
      </c>
      <c r="F136" s="10" t="s">
        <v>375</v>
      </c>
      <c r="G136" s="8" t="s">
        <v>376</v>
      </c>
      <c r="H136" s="8" t="s">
        <v>377</v>
      </c>
      <c r="I136" s="8" t="s">
        <v>88</v>
      </c>
      <c r="J136" s="8" t="s">
        <v>144</v>
      </c>
      <c r="K136" s="11"/>
      <c r="L136" s="12" t="str">
        <f ca="1">IFERROR(IF(ISBLANK(INDIRECT("K136")), NA(), INDIRECT("K136")), "-")</f>
        <v>-</v>
      </c>
    </row>
    <row r="137" spans="2:12" ht="52.2" x14ac:dyDescent="0.25">
      <c r="B137" s="7" t="str">
        <f t="shared" ca="1" si="4"/>
        <v>Not Bidding</v>
      </c>
      <c r="C137" s="8">
        <v>3949314</v>
      </c>
      <c r="D137" s="9" t="s">
        <v>29</v>
      </c>
      <c r="E137" s="8" t="s">
        <v>378</v>
      </c>
      <c r="F137" s="10" t="s">
        <v>375</v>
      </c>
      <c r="G137" s="8" t="s">
        <v>379</v>
      </c>
      <c r="H137" s="8" t="s">
        <v>380</v>
      </c>
      <c r="I137" s="8" t="s">
        <v>63</v>
      </c>
      <c r="J137" s="8" t="s">
        <v>76</v>
      </c>
      <c r="K137" s="11"/>
      <c r="L137" s="12" t="str">
        <f ca="1">IFERROR(IF(ISBLANK(INDIRECT("K137")), NA(), INDIRECT("K137")), "-")</f>
        <v>-</v>
      </c>
    </row>
    <row r="138" spans="2:12" ht="52.2" x14ac:dyDescent="0.25">
      <c r="B138" s="7" t="str">
        <f t="shared" ca="1" si="4"/>
        <v>Not Bidding</v>
      </c>
      <c r="C138" s="8">
        <v>3949315</v>
      </c>
      <c r="D138" s="9" t="s">
        <v>29</v>
      </c>
      <c r="E138" s="8" t="s">
        <v>381</v>
      </c>
      <c r="F138" s="10" t="s">
        <v>375</v>
      </c>
      <c r="G138" s="8" t="s">
        <v>382</v>
      </c>
      <c r="H138" s="8" t="s">
        <v>383</v>
      </c>
      <c r="I138" s="8" t="s">
        <v>34</v>
      </c>
      <c r="J138" s="8" t="s">
        <v>144</v>
      </c>
      <c r="K138" s="11"/>
      <c r="L138" s="12" t="str">
        <f ca="1">IFERROR(IF(ISBLANK(INDIRECT("K138")), NA(), INDIRECT("K138")), "-")</f>
        <v>-</v>
      </c>
    </row>
    <row r="139" spans="2:12" ht="52.2" x14ac:dyDescent="0.25">
      <c r="B139" s="7" t="str">
        <f t="shared" ca="1" si="4"/>
        <v>Not Bidding</v>
      </c>
      <c r="C139" s="8">
        <v>3949316</v>
      </c>
      <c r="D139" s="9" t="s">
        <v>29</v>
      </c>
      <c r="E139" s="8" t="s">
        <v>384</v>
      </c>
      <c r="F139" s="10" t="s">
        <v>375</v>
      </c>
      <c r="G139" s="8" t="s">
        <v>385</v>
      </c>
      <c r="H139" s="8" t="s">
        <v>386</v>
      </c>
      <c r="I139" s="8" t="s">
        <v>111</v>
      </c>
      <c r="J139" s="8" t="s">
        <v>76</v>
      </c>
      <c r="K139" s="11"/>
      <c r="L139" s="12" t="str">
        <f ca="1">IFERROR(IF(ISBLANK(INDIRECT("K139")), NA(), INDIRECT("K139")), "-")</f>
        <v>-</v>
      </c>
    </row>
    <row r="140" spans="2:12" ht="52.2" x14ac:dyDescent="0.25">
      <c r="B140" s="7" t="str">
        <f t="shared" ca="1" si="4"/>
        <v>Not Bidding</v>
      </c>
      <c r="C140" s="8">
        <v>3949317</v>
      </c>
      <c r="D140" s="9" t="s">
        <v>29</v>
      </c>
      <c r="E140" s="8" t="s">
        <v>387</v>
      </c>
      <c r="F140" s="10" t="s">
        <v>375</v>
      </c>
      <c r="G140" s="8" t="s">
        <v>388</v>
      </c>
      <c r="H140" s="8" t="s">
        <v>389</v>
      </c>
      <c r="I140" s="8" t="s">
        <v>34</v>
      </c>
      <c r="J140" s="8" t="s">
        <v>144</v>
      </c>
      <c r="K140" s="11"/>
      <c r="L140" s="12" t="str">
        <f ca="1">IFERROR(IF(ISBLANK(INDIRECT("K140")), NA(), INDIRECT("K140")), "-")</f>
        <v>-</v>
      </c>
    </row>
    <row r="141" spans="2:12" ht="52.2" x14ac:dyDescent="0.25">
      <c r="B141" s="7" t="str">
        <f t="shared" ca="1" si="4"/>
        <v>Not Bidding</v>
      </c>
      <c r="C141" s="8">
        <v>3949318</v>
      </c>
      <c r="D141" s="9" t="s">
        <v>29</v>
      </c>
      <c r="E141" s="8" t="s">
        <v>390</v>
      </c>
      <c r="F141" s="10" t="s">
        <v>375</v>
      </c>
      <c r="G141" s="8" t="s">
        <v>388</v>
      </c>
      <c r="H141" s="8" t="s">
        <v>389</v>
      </c>
      <c r="I141" s="8" t="s">
        <v>34</v>
      </c>
      <c r="J141" s="8" t="s">
        <v>35</v>
      </c>
      <c r="K141" s="11"/>
      <c r="L141" s="12" t="str">
        <f ca="1">IFERROR(IF(ISBLANK(INDIRECT("K141")), NA(), INDIRECT("K141")), "-")</f>
        <v>-</v>
      </c>
    </row>
    <row r="142" spans="2:12" ht="52.2" x14ac:dyDescent="0.25">
      <c r="B142" s="7" t="str">
        <f t="shared" ca="1" si="4"/>
        <v>Not Bidding</v>
      </c>
      <c r="C142" s="8">
        <v>3949319</v>
      </c>
      <c r="D142" s="9" t="s">
        <v>29</v>
      </c>
      <c r="E142" s="8" t="s">
        <v>391</v>
      </c>
      <c r="F142" s="10" t="s">
        <v>375</v>
      </c>
      <c r="G142" s="8" t="s">
        <v>392</v>
      </c>
      <c r="H142" s="8" t="s">
        <v>393</v>
      </c>
      <c r="I142" s="8" t="s">
        <v>394</v>
      </c>
      <c r="J142" s="8" t="s">
        <v>144</v>
      </c>
      <c r="K142" s="11"/>
      <c r="L142" s="12" t="str">
        <f ca="1">IFERROR(IF(ISBLANK(INDIRECT("K142")), NA(), INDIRECT("K142")), "-")</f>
        <v>-</v>
      </c>
    </row>
    <row r="143" spans="2:12" ht="52.2" x14ac:dyDescent="0.25">
      <c r="B143" s="7" t="str">
        <f t="shared" ca="1" si="4"/>
        <v>Not Bidding</v>
      </c>
      <c r="C143" s="8">
        <v>3949320</v>
      </c>
      <c r="D143" s="9" t="s">
        <v>29</v>
      </c>
      <c r="E143" s="8" t="s">
        <v>395</v>
      </c>
      <c r="F143" s="10" t="s">
        <v>375</v>
      </c>
      <c r="G143" s="8" t="s">
        <v>396</v>
      </c>
      <c r="H143" s="8" t="s">
        <v>397</v>
      </c>
      <c r="I143" s="8" t="s">
        <v>398</v>
      </c>
      <c r="J143" s="8" t="s">
        <v>144</v>
      </c>
      <c r="K143" s="11"/>
      <c r="L143" s="12" t="str">
        <f ca="1">IFERROR(IF(ISBLANK(INDIRECT("K143")), NA(), INDIRECT("K143")), "-")</f>
        <v>-</v>
      </c>
    </row>
    <row r="144" spans="2:12" ht="52.2" x14ac:dyDescent="0.25">
      <c r="B144" s="7" t="str">
        <f t="shared" ca="1" si="4"/>
        <v>Not Bidding</v>
      </c>
      <c r="C144" s="8">
        <v>3949321</v>
      </c>
      <c r="D144" s="9" t="s">
        <v>29</v>
      </c>
      <c r="E144" s="8" t="s">
        <v>399</v>
      </c>
      <c r="F144" s="10" t="s">
        <v>400</v>
      </c>
      <c r="G144" s="8" t="s">
        <v>401</v>
      </c>
      <c r="H144" s="8" t="s">
        <v>402</v>
      </c>
      <c r="I144" s="8" t="s">
        <v>111</v>
      </c>
      <c r="J144" s="8" t="s">
        <v>35</v>
      </c>
      <c r="K144" s="11"/>
      <c r="L144" s="12" t="str">
        <f ca="1">IFERROR(IF(ISBLANK(INDIRECT("K144")), NA(), INDIRECT("K144")), "-")</f>
        <v>-</v>
      </c>
    </row>
    <row r="145" spans="2:12" ht="52.2" x14ac:dyDescent="0.25">
      <c r="B145" s="7" t="str">
        <f t="shared" ca="1" si="4"/>
        <v>Not Bidding</v>
      </c>
      <c r="C145" s="8">
        <v>3949322</v>
      </c>
      <c r="D145" s="9" t="s">
        <v>29</v>
      </c>
      <c r="E145" s="8" t="s">
        <v>403</v>
      </c>
      <c r="F145" s="10" t="s">
        <v>400</v>
      </c>
      <c r="G145" s="8" t="s">
        <v>404</v>
      </c>
      <c r="H145" s="8" t="s">
        <v>405</v>
      </c>
      <c r="I145" s="8" t="s">
        <v>111</v>
      </c>
      <c r="J145" s="8" t="s">
        <v>35</v>
      </c>
      <c r="K145" s="11"/>
      <c r="L145" s="12" t="str">
        <f ca="1">IFERROR(IF(ISBLANK(INDIRECT("K145")), NA(), INDIRECT("K145")), "-")</f>
        <v>-</v>
      </c>
    </row>
    <row r="146" spans="2:12" ht="52.2" x14ac:dyDescent="0.25">
      <c r="B146" s="7" t="str">
        <f t="shared" ca="1" si="4"/>
        <v>Not Bidding</v>
      </c>
      <c r="C146" s="8">
        <v>3949323</v>
      </c>
      <c r="D146" s="9" t="s">
        <v>29</v>
      </c>
      <c r="E146" s="8" t="s">
        <v>406</v>
      </c>
      <c r="F146" s="10" t="s">
        <v>400</v>
      </c>
      <c r="G146" s="8" t="s">
        <v>407</v>
      </c>
      <c r="H146" s="8" t="s">
        <v>408</v>
      </c>
      <c r="I146" s="8" t="s">
        <v>111</v>
      </c>
      <c r="J146" s="8" t="s">
        <v>35</v>
      </c>
      <c r="K146" s="11"/>
      <c r="L146" s="12" t="str">
        <f ca="1">IFERROR(IF(ISBLANK(INDIRECT("K146")), NA(), INDIRECT("K146")), "-")</f>
        <v>-</v>
      </c>
    </row>
    <row r="147" spans="2:12" ht="52.2" x14ac:dyDescent="0.25">
      <c r="B147" s="7" t="str">
        <f t="shared" ca="1" si="4"/>
        <v>Not Bidding</v>
      </c>
      <c r="C147" s="8">
        <v>3949324</v>
      </c>
      <c r="D147" s="9" t="s">
        <v>29</v>
      </c>
      <c r="E147" s="8" t="s">
        <v>409</v>
      </c>
      <c r="F147" s="10" t="s">
        <v>410</v>
      </c>
      <c r="G147" s="8" t="s">
        <v>411</v>
      </c>
      <c r="H147" s="8" t="s">
        <v>412</v>
      </c>
      <c r="I147" s="8" t="s">
        <v>59</v>
      </c>
      <c r="J147" s="8" t="s">
        <v>76</v>
      </c>
      <c r="K147" s="11"/>
      <c r="L147" s="12" t="str">
        <f ca="1">IFERROR(IF(ISBLANK(INDIRECT("K147")), NA(), INDIRECT("K147")), "-")</f>
        <v>-</v>
      </c>
    </row>
    <row r="148" spans="2:12" ht="52.2" x14ac:dyDescent="0.25">
      <c r="B148" s="7" t="str">
        <f t="shared" ca="1" si="4"/>
        <v>Not Bidding</v>
      </c>
      <c r="C148" s="8">
        <v>3949325</v>
      </c>
      <c r="D148" s="9" t="s">
        <v>29</v>
      </c>
      <c r="E148" s="8" t="s">
        <v>413</v>
      </c>
      <c r="F148" s="10" t="s">
        <v>410</v>
      </c>
      <c r="G148" s="8" t="s">
        <v>411</v>
      </c>
      <c r="H148" s="8" t="s">
        <v>198</v>
      </c>
      <c r="I148" s="8" t="s">
        <v>59</v>
      </c>
      <c r="J148" s="8" t="s">
        <v>76</v>
      </c>
      <c r="K148" s="11"/>
      <c r="L148" s="12" t="str">
        <f ca="1">IFERROR(IF(ISBLANK(INDIRECT("K148")), NA(), INDIRECT("K148")), "-")</f>
        <v>-</v>
      </c>
    </row>
    <row r="149" spans="2:12" ht="52.2" x14ac:dyDescent="0.25">
      <c r="B149" s="7" t="str">
        <f t="shared" ca="1" si="4"/>
        <v>Not Bidding</v>
      </c>
      <c r="C149" s="8">
        <v>3949326</v>
      </c>
      <c r="D149" s="9" t="s">
        <v>29</v>
      </c>
      <c r="E149" s="8" t="s">
        <v>414</v>
      </c>
      <c r="F149" s="10" t="s">
        <v>410</v>
      </c>
      <c r="G149" s="8" t="s">
        <v>411</v>
      </c>
      <c r="H149" s="8" t="s">
        <v>415</v>
      </c>
      <c r="I149" s="8" t="s">
        <v>59</v>
      </c>
      <c r="J149" s="8" t="s">
        <v>76</v>
      </c>
      <c r="K149" s="11"/>
      <c r="L149" s="12" t="str">
        <f ca="1">IFERROR(IF(ISBLANK(INDIRECT("K149")), NA(), INDIRECT("K149")), "-")</f>
        <v>-</v>
      </c>
    </row>
    <row r="150" spans="2:12" ht="52.2" x14ac:dyDescent="0.25">
      <c r="B150" s="7" t="str">
        <f t="shared" ca="1" si="4"/>
        <v>Not Bidding</v>
      </c>
      <c r="C150" s="8">
        <v>3949327</v>
      </c>
      <c r="D150" s="9" t="s">
        <v>29</v>
      </c>
      <c r="E150" s="8" t="s">
        <v>416</v>
      </c>
      <c r="F150" s="10" t="s">
        <v>410</v>
      </c>
      <c r="G150" s="8" t="s">
        <v>417</v>
      </c>
      <c r="H150" s="8" t="s">
        <v>418</v>
      </c>
      <c r="I150" s="8" t="s">
        <v>40</v>
      </c>
      <c r="J150" s="8" t="s">
        <v>419</v>
      </c>
      <c r="K150" s="11"/>
      <c r="L150" s="12" t="str">
        <f ca="1">IFERROR(IF(ISBLANK(INDIRECT("K150")), NA(), INDIRECT("K150")), "-")</f>
        <v>-</v>
      </c>
    </row>
    <row r="151" spans="2:12" ht="52.2" x14ac:dyDescent="0.25">
      <c r="B151" s="7" t="str">
        <f t="shared" ca="1" si="4"/>
        <v>Not Bidding</v>
      </c>
      <c r="C151" s="8">
        <v>3949328</v>
      </c>
      <c r="D151" s="9" t="s">
        <v>29</v>
      </c>
      <c r="E151" s="8" t="s">
        <v>420</v>
      </c>
      <c r="F151" s="10" t="s">
        <v>410</v>
      </c>
      <c r="G151" s="8" t="s">
        <v>421</v>
      </c>
      <c r="H151" s="8" t="s">
        <v>422</v>
      </c>
      <c r="I151" s="8" t="s">
        <v>40</v>
      </c>
      <c r="J151" s="8" t="s">
        <v>144</v>
      </c>
      <c r="K151" s="11"/>
      <c r="L151" s="12" t="str">
        <f ca="1">IFERROR(IF(ISBLANK(INDIRECT("K151")), NA(), INDIRECT("K151")), "-")</f>
        <v>-</v>
      </c>
    </row>
    <row r="152" spans="2:12" ht="52.2" x14ac:dyDescent="0.25">
      <c r="B152" s="7" t="str">
        <f t="shared" ca="1" si="4"/>
        <v>Not Bidding</v>
      </c>
      <c r="C152" s="8">
        <v>3949329</v>
      </c>
      <c r="D152" s="9" t="s">
        <v>29</v>
      </c>
      <c r="E152" s="8" t="s">
        <v>423</v>
      </c>
      <c r="F152" s="10" t="s">
        <v>410</v>
      </c>
      <c r="G152" s="8" t="s">
        <v>424</v>
      </c>
      <c r="H152" s="8" t="s">
        <v>425</v>
      </c>
      <c r="I152" s="8" t="s">
        <v>40</v>
      </c>
      <c r="J152" s="8" t="s">
        <v>76</v>
      </c>
      <c r="K152" s="11"/>
      <c r="L152" s="12" t="str">
        <f ca="1">IFERROR(IF(ISBLANK(INDIRECT("K152")), NA(), INDIRECT("K152")), "-")</f>
        <v>-</v>
      </c>
    </row>
    <row r="153" spans="2:12" ht="52.2" x14ac:dyDescent="0.25">
      <c r="B153" s="7" t="str">
        <f t="shared" ca="1" si="4"/>
        <v>Not Bidding</v>
      </c>
      <c r="C153" s="8">
        <v>3949330</v>
      </c>
      <c r="D153" s="9" t="s">
        <v>29</v>
      </c>
      <c r="E153" s="8" t="s">
        <v>426</v>
      </c>
      <c r="F153" s="10" t="s">
        <v>410</v>
      </c>
      <c r="G153" s="8" t="s">
        <v>427</v>
      </c>
      <c r="H153" s="8" t="s">
        <v>428</v>
      </c>
      <c r="I153" s="8" t="s">
        <v>34</v>
      </c>
      <c r="J153" s="8" t="s">
        <v>35</v>
      </c>
      <c r="K153" s="11"/>
      <c r="L153" s="12" t="str">
        <f ca="1">IFERROR(IF(ISBLANK(INDIRECT("K153")), NA(), INDIRECT("K153")), "-")</f>
        <v>-</v>
      </c>
    </row>
    <row r="154" spans="2:12" ht="60" x14ac:dyDescent="0.25">
      <c r="B154" s="7" t="str">
        <f t="shared" ca="1" si="4"/>
        <v>Not Bidding</v>
      </c>
      <c r="C154" s="8">
        <v>3949331</v>
      </c>
      <c r="D154" s="9" t="s">
        <v>29</v>
      </c>
      <c r="E154" s="8" t="s">
        <v>429</v>
      </c>
      <c r="F154" s="10" t="s">
        <v>410</v>
      </c>
      <c r="G154" s="8" t="s">
        <v>430</v>
      </c>
      <c r="H154" s="8" t="s">
        <v>431</v>
      </c>
      <c r="I154" s="8" t="s">
        <v>63</v>
      </c>
      <c r="J154" s="8" t="s">
        <v>76</v>
      </c>
      <c r="K154" s="11"/>
      <c r="L154" s="12" t="str">
        <f ca="1">IFERROR(IF(ISBLANK(INDIRECT("K154")), NA(), INDIRECT("K154")), "-")</f>
        <v>-</v>
      </c>
    </row>
    <row r="155" spans="2:12" ht="52.2" x14ac:dyDescent="0.25">
      <c r="B155" s="7" t="str">
        <f t="shared" ca="1" si="4"/>
        <v>Not Bidding</v>
      </c>
      <c r="C155" s="8">
        <v>3949332</v>
      </c>
      <c r="D155" s="9" t="s">
        <v>29</v>
      </c>
      <c r="E155" s="8" t="s">
        <v>432</v>
      </c>
      <c r="F155" s="10" t="s">
        <v>410</v>
      </c>
      <c r="G155" s="8" t="s">
        <v>433</v>
      </c>
      <c r="H155" s="8" t="s">
        <v>434</v>
      </c>
      <c r="I155" s="8" t="s">
        <v>63</v>
      </c>
      <c r="J155" s="8" t="s">
        <v>35</v>
      </c>
      <c r="K155" s="11"/>
      <c r="L155" s="12" t="str">
        <f ca="1">IFERROR(IF(ISBLANK(INDIRECT("K155")), NA(), INDIRECT("K155")), "-")</f>
        <v>-</v>
      </c>
    </row>
    <row r="156" spans="2:12" ht="49.95" customHeight="1" x14ac:dyDescent="0.25">
      <c r="B156" s="19" t="s">
        <v>435</v>
      </c>
      <c r="C156" s="13"/>
      <c r="D156" s="13"/>
      <c r="E156" s="13"/>
      <c r="F156" s="13"/>
      <c r="G156" s="13"/>
      <c r="H156" s="13"/>
      <c r="I156" s="13"/>
      <c r="J156" s="13"/>
      <c r="K156" s="14"/>
      <c r="L156" s="14">
        <f ca="1">SUM(L8:L155)</f>
        <v>0</v>
      </c>
    </row>
    <row r="158" spans="2:12" ht="49.95" customHeight="1" x14ac:dyDescent="0.25">
      <c r="B158" s="6" t="s">
        <v>436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ht="52.2" x14ac:dyDescent="0.25">
      <c r="B159" s="7" t="str">
        <f t="shared" ref="B159:B190" ca="1" si="5">IF(D159 = "No Bid", IFERROR("Error: Clear values for '" &amp; INDIRECT(ADDRESS(5, (11 + IF(NOT(ISBLANK(K159)), 1, NA()) - 1))) &amp; "' in cell " &amp; ADDRESS(ROW(), (11 + IF(NOT(ISBLANK(K159)), 1, NA()) - 1), 4) &amp; " or select 'Bid'", "Not Bidding"), IF(D159 = "Bid", IFERROR("Error: Missing value for '" &amp; INDIRECT(ADDRESS(5, (11 + IF(ISBLANK(K159), 1, NA()) - 1))) &amp; "' in cell " &amp; ADDRESS(ROW(), (11 + IF(ISBLANK(K159), 1, NA()) - 1), 4), "Success: All values provided"), "Error: Invalid Bid/No Bid Decision"))</f>
        <v>Not Bidding</v>
      </c>
      <c r="C159" s="8">
        <v>3949333</v>
      </c>
      <c r="D159" s="9" t="s">
        <v>29</v>
      </c>
      <c r="E159" s="8" t="s">
        <v>437</v>
      </c>
      <c r="F159" s="10" t="s">
        <v>72</v>
      </c>
      <c r="G159" s="8" t="s">
        <v>438</v>
      </c>
      <c r="H159" s="8" t="s">
        <v>439</v>
      </c>
      <c r="I159" s="8" t="s">
        <v>440</v>
      </c>
      <c r="J159" s="8" t="s">
        <v>76</v>
      </c>
      <c r="K159" s="11"/>
      <c r="L159" s="12" t="str">
        <f ca="1">IFERROR(IF(ISBLANK(INDIRECT("K159")), NA(), INDIRECT("K159")), "-")</f>
        <v>-</v>
      </c>
    </row>
    <row r="160" spans="2:12" ht="52.2" x14ac:dyDescent="0.25">
      <c r="B160" s="7" t="str">
        <f t="shared" ca="1" si="5"/>
        <v>Not Bidding</v>
      </c>
      <c r="C160" s="8">
        <v>3949334</v>
      </c>
      <c r="D160" s="9" t="s">
        <v>29</v>
      </c>
      <c r="E160" s="8" t="s">
        <v>441</v>
      </c>
      <c r="F160" s="10" t="s">
        <v>72</v>
      </c>
      <c r="G160" s="8" t="s">
        <v>442</v>
      </c>
      <c r="H160" s="8" t="s">
        <v>443</v>
      </c>
      <c r="I160" s="8" t="s">
        <v>440</v>
      </c>
      <c r="J160" s="8" t="s">
        <v>76</v>
      </c>
      <c r="K160" s="11"/>
      <c r="L160" s="12" t="str">
        <f ca="1">IFERROR(IF(ISBLANK(INDIRECT("K160")), NA(), INDIRECT("K160")), "-")</f>
        <v>-</v>
      </c>
    </row>
    <row r="161" spans="2:12" ht="60" x14ac:dyDescent="0.25">
      <c r="B161" s="7" t="str">
        <f t="shared" ca="1" si="5"/>
        <v>Not Bidding</v>
      </c>
      <c r="C161" s="8">
        <v>3949335</v>
      </c>
      <c r="D161" s="9" t="s">
        <v>29</v>
      </c>
      <c r="E161" s="8" t="s">
        <v>444</v>
      </c>
      <c r="F161" s="10" t="s">
        <v>72</v>
      </c>
      <c r="G161" s="8" t="s">
        <v>445</v>
      </c>
      <c r="H161" s="8" t="s">
        <v>446</v>
      </c>
      <c r="I161" s="8" t="s">
        <v>440</v>
      </c>
      <c r="J161" s="8" t="s">
        <v>76</v>
      </c>
      <c r="K161" s="11"/>
      <c r="L161" s="12" t="str">
        <f ca="1">IFERROR(IF(ISBLANK(INDIRECT("K161")), NA(), INDIRECT("K161")), "-")</f>
        <v>-</v>
      </c>
    </row>
    <row r="162" spans="2:12" ht="52.2" x14ac:dyDescent="0.25">
      <c r="B162" s="7" t="str">
        <f t="shared" ca="1" si="5"/>
        <v>Not Bidding</v>
      </c>
      <c r="C162" s="8">
        <v>3949336</v>
      </c>
      <c r="D162" s="9" t="s">
        <v>29</v>
      </c>
      <c r="E162" s="8" t="s">
        <v>447</v>
      </c>
      <c r="F162" s="10" t="s">
        <v>72</v>
      </c>
      <c r="G162" s="8" t="s">
        <v>448</v>
      </c>
      <c r="H162" s="8" t="s">
        <v>449</v>
      </c>
      <c r="I162" s="8" t="s">
        <v>440</v>
      </c>
      <c r="J162" s="8" t="s">
        <v>76</v>
      </c>
      <c r="K162" s="11"/>
      <c r="L162" s="12" t="str">
        <f ca="1">IFERROR(IF(ISBLANK(INDIRECT("K162")), NA(), INDIRECT("K162")), "-")</f>
        <v>-</v>
      </c>
    </row>
    <row r="163" spans="2:12" ht="52.2" x14ac:dyDescent="0.25">
      <c r="B163" s="7" t="str">
        <f t="shared" ca="1" si="5"/>
        <v>Not Bidding</v>
      </c>
      <c r="C163" s="8">
        <v>3949337</v>
      </c>
      <c r="D163" s="9" t="s">
        <v>29</v>
      </c>
      <c r="E163" s="8" t="s">
        <v>450</v>
      </c>
      <c r="F163" s="10" t="s">
        <v>72</v>
      </c>
      <c r="G163" s="8" t="s">
        <v>451</v>
      </c>
      <c r="H163" s="8" t="s">
        <v>452</v>
      </c>
      <c r="I163" s="8" t="s">
        <v>440</v>
      </c>
      <c r="J163" s="8" t="s">
        <v>76</v>
      </c>
      <c r="K163" s="11"/>
      <c r="L163" s="12" t="str">
        <f ca="1">IFERROR(IF(ISBLANK(INDIRECT("K163")), NA(), INDIRECT("K163")), "-")</f>
        <v>-</v>
      </c>
    </row>
    <row r="164" spans="2:12" ht="52.2" x14ac:dyDescent="0.25">
      <c r="B164" s="7" t="str">
        <f t="shared" ca="1" si="5"/>
        <v>Not Bidding</v>
      </c>
      <c r="C164" s="8">
        <v>3949338</v>
      </c>
      <c r="D164" s="9" t="s">
        <v>29</v>
      </c>
      <c r="E164" s="8" t="s">
        <v>453</v>
      </c>
      <c r="F164" s="10" t="s">
        <v>72</v>
      </c>
      <c r="G164" s="8" t="s">
        <v>454</v>
      </c>
      <c r="H164" s="8" t="s">
        <v>455</v>
      </c>
      <c r="I164" s="8" t="s">
        <v>440</v>
      </c>
      <c r="J164" s="8" t="s">
        <v>76</v>
      </c>
      <c r="K164" s="11"/>
      <c r="L164" s="12" t="str">
        <f ca="1">IFERROR(IF(ISBLANK(INDIRECT("K164")), NA(), INDIRECT("K164")), "-")</f>
        <v>-</v>
      </c>
    </row>
    <row r="165" spans="2:12" ht="52.2" x14ac:dyDescent="0.25">
      <c r="B165" s="7" t="str">
        <f t="shared" ca="1" si="5"/>
        <v>Not Bidding</v>
      </c>
      <c r="C165" s="8">
        <v>3949339</v>
      </c>
      <c r="D165" s="9" t="s">
        <v>29</v>
      </c>
      <c r="E165" s="8" t="s">
        <v>456</v>
      </c>
      <c r="F165" s="10" t="s">
        <v>72</v>
      </c>
      <c r="G165" s="8" t="s">
        <v>457</v>
      </c>
      <c r="H165" s="8" t="s">
        <v>458</v>
      </c>
      <c r="I165" s="8" t="s">
        <v>440</v>
      </c>
      <c r="J165" s="8" t="s">
        <v>35</v>
      </c>
      <c r="K165" s="11"/>
      <c r="L165" s="12" t="str">
        <f ca="1">IFERROR(IF(ISBLANK(INDIRECT("K165")), NA(), INDIRECT("K165")), "-")</f>
        <v>-</v>
      </c>
    </row>
    <row r="166" spans="2:12" ht="52.2" x14ac:dyDescent="0.25">
      <c r="B166" s="7" t="str">
        <f t="shared" ca="1" si="5"/>
        <v>Not Bidding</v>
      </c>
      <c r="C166" s="8">
        <v>3949340</v>
      </c>
      <c r="D166" s="9" t="s">
        <v>29</v>
      </c>
      <c r="E166" s="8" t="s">
        <v>459</v>
      </c>
      <c r="F166" s="10" t="s">
        <v>72</v>
      </c>
      <c r="G166" s="8" t="s">
        <v>460</v>
      </c>
      <c r="H166" s="8" t="s">
        <v>458</v>
      </c>
      <c r="I166" s="8" t="s">
        <v>440</v>
      </c>
      <c r="J166" s="8" t="s">
        <v>35</v>
      </c>
      <c r="K166" s="11"/>
      <c r="L166" s="12" t="str">
        <f ca="1">IFERROR(IF(ISBLANK(INDIRECT("K166")), NA(), INDIRECT("K166")), "-")</f>
        <v>-</v>
      </c>
    </row>
    <row r="167" spans="2:12" ht="52.2" x14ac:dyDescent="0.25">
      <c r="B167" s="7" t="str">
        <f t="shared" ca="1" si="5"/>
        <v>Not Bidding</v>
      </c>
      <c r="C167" s="8">
        <v>3949341</v>
      </c>
      <c r="D167" s="9" t="s">
        <v>29</v>
      </c>
      <c r="E167" s="8" t="s">
        <v>461</v>
      </c>
      <c r="F167" s="10" t="s">
        <v>72</v>
      </c>
      <c r="G167" s="8" t="s">
        <v>462</v>
      </c>
      <c r="H167" s="8" t="s">
        <v>463</v>
      </c>
      <c r="I167" s="8" t="s">
        <v>440</v>
      </c>
      <c r="J167" s="8" t="s">
        <v>35</v>
      </c>
      <c r="K167" s="11"/>
      <c r="L167" s="12" t="str">
        <f ca="1">IFERROR(IF(ISBLANK(INDIRECT("K167")), NA(), INDIRECT("K167")), "-")</f>
        <v>-</v>
      </c>
    </row>
    <row r="168" spans="2:12" ht="52.2" x14ac:dyDescent="0.25">
      <c r="B168" s="7" t="str">
        <f t="shared" ca="1" si="5"/>
        <v>Not Bidding</v>
      </c>
      <c r="C168" s="8">
        <v>3949342</v>
      </c>
      <c r="D168" s="9" t="s">
        <v>29</v>
      </c>
      <c r="E168" s="8" t="s">
        <v>464</v>
      </c>
      <c r="F168" s="10" t="s">
        <v>72</v>
      </c>
      <c r="G168" s="8" t="s">
        <v>465</v>
      </c>
      <c r="H168" s="8" t="s">
        <v>466</v>
      </c>
      <c r="I168" s="8" t="s">
        <v>440</v>
      </c>
      <c r="J168" s="8" t="s">
        <v>76</v>
      </c>
      <c r="K168" s="11"/>
      <c r="L168" s="12" t="str">
        <f ca="1">IFERROR(IF(ISBLANK(INDIRECT("K168")), NA(), INDIRECT("K168")), "-")</f>
        <v>-</v>
      </c>
    </row>
    <row r="169" spans="2:12" ht="52.2" x14ac:dyDescent="0.25">
      <c r="B169" s="7" t="str">
        <f t="shared" ca="1" si="5"/>
        <v>Not Bidding</v>
      </c>
      <c r="C169" s="8">
        <v>3949343</v>
      </c>
      <c r="D169" s="9" t="s">
        <v>29</v>
      </c>
      <c r="E169" s="8" t="s">
        <v>467</v>
      </c>
      <c r="F169" s="10" t="s">
        <v>72</v>
      </c>
      <c r="G169" s="8" t="s">
        <v>468</v>
      </c>
      <c r="H169" s="8" t="s">
        <v>469</v>
      </c>
      <c r="I169" s="8" t="s">
        <v>470</v>
      </c>
      <c r="J169" s="8" t="s">
        <v>76</v>
      </c>
      <c r="K169" s="11"/>
      <c r="L169" s="12" t="str">
        <f ca="1">IFERROR(IF(ISBLANK(INDIRECT("K169")), NA(), INDIRECT("K169")), "-")</f>
        <v>-</v>
      </c>
    </row>
    <row r="170" spans="2:12" ht="52.2" x14ac:dyDescent="0.25">
      <c r="B170" s="7" t="str">
        <f t="shared" ca="1" si="5"/>
        <v>Not Bidding</v>
      </c>
      <c r="C170" s="8">
        <v>3949344</v>
      </c>
      <c r="D170" s="9" t="s">
        <v>29</v>
      </c>
      <c r="E170" s="8" t="s">
        <v>471</v>
      </c>
      <c r="F170" s="10" t="s">
        <v>72</v>
      </c>
      <c r="G170" s="8" t="s">
        <v>472</v>
      </c>
      <c r="H170" s="8" t="s">
        <v>473</v>
      </c>
      <c r="I170" s="8" t="s">
        <v>440</v>
      </c>
      <c r="J170" s="8" t="s">
        <v>76</v>
      </c>
      <c r="K170" s="11"/>
      <c r="L170" s="12" t="str">
        <f ca="1">IFERROR(IF(ISBLANK(INDIRECT("K170")), NA(), INDIRECT("K170")), "-")</f>
        <v>-</v>
      </c>
    </row>
    <row r="171" spans="2:12" ht="52.2" x14ac:dyDescent="0.25">
      <c r="B171" s="7" t="str">
        <f t="shared" ca="1" si="5"/>
        <v>Not Bidding</v>
      </c>
      <c r="C171" s="8">
        <v>3949345</v>
      </c>
      <c r="D171" s="9" t="s">
        <v>29</v>
      </c>
      <c r="E171" s="8" t="s">
        <v>474</v>
      </c>
      <c r="F171" s="10" t="s">
        <v>141</v>
      </c>
      <c r="G171" s="8" t="s">
        <v>475</v>
      </c>
      <c r="H171" s="8" t="s">
        <v>476</v>
      </c>
      <c r="I171" s="8" t="s">
        <v>440</v>
      </c>
      <c r="J171" s="8" t="s">
        <v>76</v>
      </c>
      <c r="K171" s="11"/>
      <c r="L171" s="12" t="str">
        <f ca="1">IFERROR(IF(ISBLANK(INDIRECT("K171")), NA(), INDIRECT("K171")), "-")</f>
        <v>-</v>
      </c>
    </row>
    <row r="172" spans="2:12" ht="52.2" x14ac:dyDescent="0.25">
      <c r="B172" s="7" t="str">
        <f t="shared" ca="1" si="5"/>
        <v>Not Bidding</v>
      </c>
      <c r="C172" s="8">
        <v>3949346</v>
      </c>
      <c r="D172" s="9" t="s">
        <v>29</v>
      </c>
      <c r="E172" s="8" t="s">
        <v>477</v>
      </c>
      <c r="F172" s="10" t="s">
        <v>141</v>
      </c>
      <c r="G172" s="8" t="s">
        <v>478</v>
      </c>
      <c r="H172" s="8" t="s">
        <v>479</v>
      </c>
      <c r="I172" s="8" t="s">
        <v>440</v>
      </c>
      <c r="J172" s="8" t="s">
        <v>76</v>
      </c>
      <c r="K172" s="11"/>
      <c r="L172" s="12" t="str">
        <f ca="1">IFERROR(IF(ISBLANK(INDIRECT("K172")), NA(), INDIRECT("K172")), "-")</f>
        <v>-</v>
      </c>
    </row>
    <row r="173" spans="2:12" ht="52.2" x14ac:dyDescent="0.25">
      <c r="B173" s="7" t="str">
        <f t="shared" ca="1" si="5"/>
        <v>Not Bidding</v>
      </c>
      <c r="C173" s="8">
        <v>3949347</v>
      </c>
      <c r="D173" s="9" t="s">
        <v>29</v>
      </c>
      <c r="E173" s="8" t="s">
        <v>480</v>
      </c>
      <c r="F173" s="10" t="s">
        <v>141</v>
      </c>
      <c r="G173" s="8" t="s">
        <v>481</v>
      </c>
      <c r="H173" s="8" t="s">
        <v>482</v>
      </c>
      <c r="I173" s="8" t="s">
        <v>440</v>
      </c>
      <c r="J173" s="8" t="s">
        <v>76</v>
      </c>
      <c r="K173" s="11"/>
      <c r="L173" s="12" t="str">
        <f ca="1">IFERROR(IF(ISBLANK(INDIRECT("K173")), NA(), INDIRECT("K173")), "-")</f>
        <v>-</v>
      </c>
    </row>
    <row r="174" spans="2:12" ht="52.2" x14ac:dyDescent="0.25">
      <c r="B174" s="7" t="str">
        <f t="shared" ca="1" si="5"/>
        <v>Not Bidding</v>
      </c>
      <c r="C174" s="8">
        <v>3949348</v>
      </c>
      <c r="D174" s="9" t="s">
        <v>29</v>
      </c>
      <c r="E174" s="8" t="s">
        <v>483</v>
      </c>
      <c r="F174" s="10" t="s">
        <v>141</v>
      </c>
      <c r="G174" s="8" t="s">
        <v>484</v>
      </c>
      <c r="H174" s="8" t="s">
        <v>485</v>
      </c>
      <c r="I174" s="8" t="s">
        <v>440</v>
      </c>
      <c r="J174" s="8" t="s">
        <v>76</v>
      </c>
      <c r="K174" s="11"/>
      <c r="L174" s="12" t="str">
        <f ca="1">IFERROR(IF(ISBLANK(INDIRECT("K174")), NA(), INDIRECT("K174")), "-")</f>
        <v>-</v>
      </c>
    </row>
    <row r="175" spans="2:12" ht="52.2" x14ac:dyDescent="0.25">
      <c r="B175" s="7" t="str">
        <f t="shared" ca="1" si="5"/>
        <v>Not Bidding</v>
      </c>
      <c r="C175" s="8">
        <v>3949349</v>
      </c>
      <c r="D175" s="9" t="s">
        <v>29</v>
      </c>
      <c r="E175" s="8" t="s">
        <v>486</v>
      </c>
      <c r="F175" s="10" t="s">
        <v>247</v>
      </c>
      <c r="G175" s="8" t="s">
        <v>487</v>
      </c>
      <c r="H175" s="8" t="s">
        <v>488</v>
      </c>
      <c r="I175" s="8" t="s">
        <v>440</v>
      </c>
      <c r="J175" s="8" t="s">
        <v>76</v>
      </c>
      <c r="K175" s="11"/>
      <c r="L175" s="12" t="str">
        <f ca="1">IFERROR(IF(ISBLANK(INDIRECT("K175")), NA(), INDIRECT("K175")), "-")</f>
        <v>-</v>
      </c>
    </row>
    <row r="176" spans="2:12" ht="52.2" x14ac:dyDescent="0.25">
      <c r="B176" s="7" t="str">
        <f t="shared" ca="1" si="5"/>
        <v>Not Bidding</v>
      </c>
      <c r="C176" s="8">
        <v>3949350</v>
      </c>
      <c r="D176" s="9" t="s">
        <v>29</v>
      </c>
      <c r="E176" s="8" t="s">
        <v>489</v>
      </c>
      <c r="F176" s="10" t="s">
        <v>247</v>
      </c>
      <c r="G176" s="8" t="s">
        <v>490</v>
      </c>
      <c r="H176" s="8" t="s">
        <v>491</v>
      </c>
      <c r="I176" s="8" t="s">
        <v>440</v>
      </c>
      <c r="J176" s="8" t="s">
        <v>104</v>
      </c>
      <c r="K176" s="11"/>
      <c r="L176" s="12" t="str">
        <f ca="1">IFERROR(IF(ISBLANK(INDIRECT("K176")), NA(), INDIRECT("K176")), "-")</f>
        <v>-</v>
      </c>
    </row>
    <row r="177" spans="2:12" ht="52.2" x14ac:dyDescent="0.25">
      <c r="B177" s="7" t="str">
        <f t="shared" ca="1" si="5"/>
        <v>Not Bidding</v>
      </c>
      <c r="C177" s="8">
        <v>3949351</v>
      </c>
      <c r="D177" s="9" t="s">
        <v>29</v>
      </c>
      <c r="E177" s="8" t="s">
        <v>492</v>
      </c>
      <c r="F177" s="10" t="s">
        <v>247</v>
      </c>
      <c r="G177" s="8" t="s">
        <v>493</v>
      </c>
      <c r="H177" s="8" t="s">
        <v>494</v>
      </c>
      <c r="I177" s="8" t="s">
        <v>440</v>
      </c>
      <c r="J177" s="8" t="s">
        <v>76</v>
      </c>
      <c r="K177" s="11"/>
      <c r="L177" s="12" t="str">
        <f ca="1">IFERROR(IF(ISBLANK(INDIRECT("K177")), NA(), INDIRECT("K177")), "-")</f>
        <v>-</v>
      </c>
    </row>
    <row r="178" spans="2:12" ht="52.2" x14ac:dyDescent="0.25">
      <c r="B178" s="7" t="str">
        <f t="shared" ca="1" si="5"/>
        <v>Not Bidding</v>
      </c>
      <c r="C178" s="8">
        <v>3949352</v>
      </c>
      <c r="D178" s="9" t="s">
        <v>29</v>
      </c>
      <c r="E178" s="8" t="s">
        <v>495</v>
      </c>
      <c r="F178" s="10" t="s">
        <v>247</v>
      </c>
      <c r="G178" s="8" t="s">
        <v>496</v>
      </c>
      <c r="H178" s="8" t="s">
        <v>497</v>
      </c>
      <c r="I178" s="8" t="s">
        <v>498</v>
      </c>
      <c r="J178" s="8" t="s">
        <v>76</v>
      </c>
      <c r="K178" s="11"/>
      <c r="L178" s="12" t="str">
        <f ca="1">IFERROR(IF(ISBLANK(INDIRECT("K178")), NA(), INDIRECT("K178")), "-")</f>
        <v>-</v>
      </c>
    </row>
    <row r="179" spans="2:12" ht="52.2" x14ac:dyDescent="0.25">
      <c r="B179" s="7" t="str">
        <f t="shared" ca="1" si="5"/>
        <v>Not Bidding</v>
      </c>
      <c r="C179" s="8">
        <v>3949353</v>
      </c>
      <c r="D179" s="9" t="s">
        <v>29</v>
      </c>
      <c r="E179" s="8" t="s">
        <v>499</v>
      </c>
      <c r="F179" s="10" t="s">
        <v>247</v>
      </c>
      <c r="G179" s="8" t="s">
        <v>496</v>
      </c>
      <c r="H179" s="8" t="s">
        <v>500</v>
      </c>
      <c r="I179" s="8" t="s">
        <v>498</v>
      </c>
      <c r="J179" s="8" t="s">
        <v>76</v>
      </c>
      <c r="K179" s="11"/>
      <c r="L179" s="12" t="str">
        <f ca="1">IFERROR(IF(ISBLANK(INDIRECT("K179")), NA(), INDIRECT("K179")), "-")</f>
        <v>-</v>
      </c>
    </row>
    <row r="180" spans="2:12" ht="60" x14ac:dyDescent="0.25">
      <c r="B180" s="7" t="str">
        <f t="shared" ca="1" si="5"/>
        <v>Not Bidding</v>
      </c>
      <c r="C180" s="8">
        <v>3949354</v>
      </c>
      <c r="D180" s="9" t="s">
        <v>29</v>
      </c>
      <c r="E180" s="8" t="s">
        <v>501</v>
      </c>
      <c r="F180" s="10" t="s">
        <v>247</v>
      </c>
      <c r="G180" s="8" t="s">
        <v>502</v>
      </c>
      <c r="H180" s="8" t="s">
        <v>503</v>
      </c>
      <c r="I180" s="8" t="s">
        <v>440</v>
      </c>
      <c r="J180" s="8" t="s">
        <v>216</v>
      </c>
      <c r="K180" s="11"/>
      <c r="L180" s="12" t="str">
        <f ca="1">IFERROR(IF(ISBLANK(INDIRECT("K180")), NA(), INDIRECT("K180")), "-")</f>
        <v>-</v>
      </c>
    </row>
    <row r="181" spans="2:12" ht="52.2" x14ac:dyDescent="0.25">
      <c r="B181" s="7" t="str">
        <f t="shared" ca="1" si="5"/>
        <v>Not Bidding</v>
      </c>
      <c r="C181" s="8">
        <v>3949355</v>
      </c>
      <c r="D181" s="9" t="s">
        <v>29</v>
      </c>
      <c r="E181" s="8" t="s">
        <v>504</v>
      </c>
      <c r="F181" s="10" t="s">
        <v>289</v>
      </c>
      <c r="G181" s="8" t="s">
        <v>109</v>
      </c>
      <c r="H181" s="8" t="s">
        <v>503</v>
      </c>
      <c r="I181" s="8" t="s">
        <v>440</v>
      </c>
      <c r="J181" s="8" t="s">
        <v>104</v>
      </c>
      <c r="K181" s="11"/>
      <c r="L181" s="12" t="str">
        <f ca="1">IFERROR(IF(ISBLANK(INDIRECT("K181")), NA(), INDIRECT("K181")), "-")</f>
        <v>-</v>
      </c>
    </row>
    <row r="182" spans="2:12" ht="52.2" x14ac:dyDescent="0.25">
      <c r="B182" s="7" t="str">
        <f t="shared" ca="1" si="5"/>
        <v>Not Bidding</v>
      </c>
      <c r="C182" s="8">
        <v>3949356</v>
      </c>
      <c r="D182" s="9" t="s">
        <v>29</v>
      </c>
      <c r="E182" s="8" t="s">
        <v>505</v>
      </c>
      <c r="F182" s="10" t="s">
        <v>506</v>
      </c>
      <c r="G182" s="8" t="s">
        <v>507</v>
      </c>
      <c r="H182" s="8" t="s">
        <v>508</v>
      </c>
      <c r="I182" s="8" t="s">
        <v>440</v>
      </c>
      <c r="J182" s="8" t="s">
        <v>76</v>
      </c>
      <c r="K182" s="11"/>
      <c r="L182" s="12" t="str">
        <f ca="1">IFERROR(IF(ISBLANK(INDIRECT("K182")), NA(), INDIRECT("K182")), "-")</f>
        <v>-</v>
      </c>
    </row>
    <row r="183" spans="2:12" ht="52.2" x14ac:dyDescent="0.25">
      <c r="B183" s="7" t="str">
        <f t="shared" ca="1" si="5"/>
        <v>Not Bidding</v>
      </c>
      <c r="C183" s="8">
        <v>3949357</v>
      </c>
      <c r="D183" s="9" t="s">
        <v>29</v>
      </c>
      <c r="E183" s="8" t="s">
        <v>509</v>
      </c>
      <c r="F183" s="10" t="s">
        <v>313</v>
      </c>
      <c r="G183" s="8" t="s">
        <v>510</v>
      </c>
      <c r="H183" s="8" t="s">
        <v>511</v>
      </c>
      <c r="I183" s="8" t="s">
        <v>440</v>
      </c>
      <c r="J183" s="8" t="s">
        <v>76</v>
      </c>
      <c r="K183" s="11"/>
      <c r="L183" s="12" t="str">
        <f ca="1">IFERROR(IF(ISBLANK(INDIRECT("K183")), NA(), INDIRECT("K183")), "-")</f>
        <v>-</v>
      </c>
    </row>
    <row r="184" spans="2:12" ht="52.2" x14ac:dyDescent="0.25">
      <c r="B184" s="7" t="str">
        <f t="shared" ca="1" si="5"/>
        <v>Not Bidding</v>
      </c>
      <c r="C184" s="8">
        <v>3949358</v>
      </c>
      <c r="D184" s="9" t="s">
        <v>29</v>
      </c>
      <c r="E184" s="8" t="s">
        <v>512</v>
      </c>
      <c r="F184" s="10" t="s">
        <v>313</v>
      </c>
      <c r="G184" s="8" t="s">
        <v>513</v>
      </c>
      <c r="H184" s="8" t="s">
        <v>514</v>
      </c>
      <c r="I184" s="8" t="s">
        <v>440</v>
      </c>
      <c r="J184" s="8" t="s">
        <v>104</v>
      </c>
      <c r="K184" s="11"/>
      <c r="L184" s="12" t="str">
        <f ca="1">IFERROR(IF(ISBLANK(INDIRECT("K184")), NA(), INDIRECT("K184")), "-")</f>
        <v>-</v>
      </c>
    </row>
    <row r="185" spans="2:12" ht="52.2" x14ac:dyDescent="0.25">
      <c r="B185" s="7" t="str">
        <f t="shared" ca="1" si="5"/>
        <v>Not Bidding</v>
      </c>
      <c r="C185" s="8">
        <v>3949359</v>
      </c>
      <c r="D185" s="9" t="s">
        <v>29</v>
      </c>
      <c r="E185" s="8" t="s">
        <v>515</v>
      </c>
      <c r="F185" s="10" t="s">
        <v>313</v>
      </c>
      <c r="G185" s="8" t="s">
        <v>516</v>
      </c>
      <c r="H185" s="8" t="s">
        <v>517</v>
      </c>
      <c r="I185" s="8" t="s">
        <v>440</v>
      </c>
      <c r="J185" s="8" t="s">
        <v>104</v>
      </c>
      <c r="K185" s="11"/>
      <c r="L185" s="12" t="str">
        <f ca="1">IFERROR(IF(ISBLANK(INDIRECT("K185")), NA(), INDIRECT("K185")), "-")</f>
        <v>-</v>
      </c>
    </row>
    <row r="186" spans="2:12" ht="52.2" x14ac:dyDescent="0.25">
      <c r="B186" s="7" t="str">
        <f t="shared" ca="1" si="5"/>
        <v>Not Bidding</v>
      </c>
      <c r="C186" s="8">
        <v>3949360</v>
      </c>
      <c r="D186" s="9" t="s">
        <v>29</v>
      </c>
      <c r="E186" s="8" t="s">
        <v>518</v>
      </c>
      <c r="F186" s="10" t="s">
        <v>313</v>
      </c>
      <c r="G186" s="8" t="s">
        <v>519</v>
      </c>
      <c r="H186" s="8" t="s">
        <v>520</v>
      </c>
      <c r="I186" s="8" t="s">
        <v>440</v>
      </c>
      <c r="J186" s="8" t="s">
        <v>76</v>
      </c>
      <c r="K186" s="11"/>
      <c r="L186" s="12" t="str">
        <f ca="1">IFERROR(IF(ISBLANK(INDIRECT("K186")), NA(), INDIRECT("K186")), "-")</f>
        <v>-</v>
      </c>
    </row>
    <row r="187" spans="2:12" ht="52.2" x14ac:dyDescent="0.25">
      <c r="B187" s="7" t="str">
        <f t="shared" ca="1" si="5"/>
        <v>Not Bidding</v>
      </c>
      <c r="C187" s="8">
        <v>3949361</v>
      </c>
      <c r="D187" s="9" t="s">
        <v>29</v>
      </c>
      <c r="E187" s="8" t="s">
        <v>521</v>
      </c>
      <c r="F187" s="10" t="s">
        <v>313</v>
      </c>
      <c r="G187" s="8" t="s">
        <v>522</v>
      </c>
      <c r="H187" s="8" t="s">
        <v>523</v>
      </c>
      <c r="I187" s="8" t="s">
        <v>440</v>
      </c>
      <c r="J187" s="8" t="s">
        <v>76</v>
      </c>
      <c r="K187" s="11"/>
      <c r="L187" s="12" t="str">
        <f ca="1">IFERROR(IF(ISBLANK(INDIRECT("K187")), NA(), INDIRECT("K187")), "-")</f>
        <v>-</v>
      </c>
    </row>
    <row r="188" spans="2:12" ht="52.2" x14ac:dyDescent="0.25">
      <c r="B188" s="7" t="str">
        <f t="shared" ca="1" si="5"/>
        <v>Not Bidding</v>
      </c>
      <c r="C188" s="8">
        <v>3949362</v>
      </c>
      <c r="D188" s="9" t="s">
        <v>29</v>
      </c>
      <c r="E188" s="8" t="s">
        <v>524</v>
      </c>
      <c r="F188" s="10" t="s">
        <v>313</v>
      </c>
      <c r="G188" s="8" t="s">
        <v>525</v>
      </c>
      <c r="H188" s="8" t="s">
        <v>526</v>
      </c>
      <c r="I188" s="8" t="s">
        <v>440</v>
      </c>
      <c r="J188" s="8" t="s">
        <v>76</v>
      </c>
      <c r="K188" s="11"/>
      <c r="L188" s="12" t="str">
        <f ca="1">IFERROR(IF(ISBLANK(INDIRECT("K188")), NA(), INDIRECT("K188")), "-")</f>
        <v>-</v>
      </c>
    </row>
    <row r="189" spans="2:12" ht="52.2" x14ac:dyDescent="0.25">
      <c r="B189" s="7" t="str">
        <f t="shared" ca="1" si="5"/>
        <v>Not Bidding</v>
      </c>
      <c r="C189" s="8">
        <v>3949363</v>
      </c>
      <c r="D189" s="9" t="s">
        <v>29</v>
      </c>
      <c r="E189" s="8" t="s">
        <v>527</v>
      </c>
      <c r="F189" s="10" t="s">
        <v>528</v>
      </c>
      <c r="G189" s="8" t="s">
        <v>529</v>
      </c>
      <c r="H189" s="8" t="s">
        <v>530</v>
      </c>
      <c r="I189" s="8" t="s">
        <v>440</v>
      </c>
      <c r="J189" s="8" t="s">
        <v>104</v>
      </c>
      <c r="K189" s="11"/>
      <c r="L189" s="12" t="str">
        <f ca="1">IFERROR(IF(ISBLANK(INDIRECT("K189")), NA(), INDIRECT("K189")), "-")</f>
        <v>-</v>
      </c>
    </row>
    <row r="190" spans="2:12" ht="52.2" x14ac:dyDescent="0.25">
      <c r="B190" s="7" t="str">
        <f t="shared" ca="1" si="5"/>
        <v>Not Bidding</v>
      </c>
      <c r="C190" s="8">
        <v>3949364</v>
      </c>
      <c r="D190" s="9" t="s">
        <v>29</v>
      </c>
      <c r="E190" s="8" t="s">
        <v>531</v>
      </c>
      <c r="F190" s="10" t="s">
        <v>313</v>
      </c>
      <c r="G190" s="8" t="s">
        <v>532</v>
      </c>
      <c r="H190" s="8" t="s">
        <v>533</v>
      </c>
      <c r="I190" s="8" t="s">
        <v>440</v>
      </c>
      <c r="J190" s="8" t="s">
        <v>76</v>
      </c>
      <c r="K190" s="11"/>
      <c r="L190" s="12" t="str">
        <f ca="1">IFERROR(IF(ISBLANK(INDIRECT("K190")), NA(), INDIRECT("K190")), "-")</f>
        <v>-</v>
      </c>
    </row>
    <row r="191" spans="2:12" ht="52.2" x14ac:dyDescent="0.25">
      <c r="B191" s="7" t="str">
        <f t="shared" ref="B191:B222" ca="1" si="6">IF(D191 = "No Bid", IFERROR("Error: Clear values for '" &amp; INDIRECT(ADDRESS(5, (11 + IF(NOT(ISBLANK(K191)), 1, NA()) - 1))) &amp; "' in cell " &amp; ADDRESS(ROW(), (11 + IF(NOT(ISBLANK(K191)), 1, NA()) - 1), 4) &amp; " or select 'Bid'", "Not Bidding"), IF(D191 = "Bid", IFERROR("Error: Missing value for '" &amp; INDIRECT(ADDRESS(5, (11 + IF(ISBLANK(K191), 1, NA()) - 1))) &amp; "' in cell " &amp; ADDRESS(ROW(), (11 + IF(ISBLANK(K191), 1, NA()) - 1), 4), "Success: All values provided"), "Error: Invalid Bid/No Bid Decision"))</f>
        <v>Not Bidding</v>
      </c>
      <c r="C191" s="8">
        <v>3949365</v>
      </c>
      <c r="D191" s="9" t="s">
        <v>29</v>
      </c>
      <c r="E191" s="8" t="s">
        <v>534</v>
      </c>
      <c r="F191" s="10" t="s">
        <v>313</v>
      </c>
      <c r="G191" s="8" t="s">
        <v>535</v>
      </c>
      <c r="H191" s="8" t="s">
        <v>536</v>
      </c>
      <c r="I191" s="8" t="s">
        <v>440</v>
      </c>
      <c r="J191" s="8" t="s">
        <v>76</v>
      </c>
      <c r="K191" s="11"/>
      <c r="L191" s="12" t="str">
        <f ca="1">IFERROR(IF(ISBLANK(INDIRECT("K191")), NA(), INDIRECT("K191")), "-")</f>
        <v>-</v>
      </c>
    </row>
    <row r="192" spans="2:12" ht="52.2" x14ac:dyDescent="0.25">
      <c r="B192" s="7" t="str">
        <f t="shared" ca="1" si="6"/>
        <v>Not Bidding</v>
      </c>
      <c r="C192" s="8">
        <v>3949366</v>
      </c>
      <c r="D192" s="9" t="s">
        <v>29</v>
      </c>
      <c r="E192" s="8" t="s">
        <v>537</v>
      </c>
      <c r="F192" s="10" t="s">
        <v>313</v>
      </c>
      <c r="G192" s="8" t="s">
        <v>538</v>
      </c>
      <c r="H192" s="8" t="s">
        <v>539</v>
      </c>
      <c r="I192" s="8" t="s">
        <v>440</v>
      </c>
      <c r="J192" s="8" t="s">
        <v>76</v>
      </c>
      <c r="K192" s="11"/>
      <c r="L192" s="12" t="str">
        <f ca="1">IFERROR(IF(ISBLANK(INDIRECT("K192")), NA(), INDIRECT("K192")), "-")</f>
        <v>-</v>
      </c>
    </row>
    <row r="193" spans="2:12" ht="52.2" x14ac:dyDescent="0.25">
      <c r="B193" s="7" t="str">
        <f t="shared" ca="1" si="6"/>
        <v>Not Bidding</v>
      </c>
      <c r="C193" s="8">
        <v>3949367</v>
      </c>
      <c r="D193" s="9" t="s">
        <v>29</v>
      </c>
      <c r="E193" s="8" t="s">
        <v>540</v>
      </c>
      <c r="F193" s="10" t="s">
        <v>313</v>
      </c>
      <c r="G193" s="8" t="s">
        <v>541</v>
      </c>
      <c r="H193" s="8" t="s">
        <v>542</v>
      </c>
      <c r="I193" s="8" t="s">
        <v>440</v>
      </c>
      <c r="J193" s="8" t="s">
        <v>76</v>
      </c>
      <c r="K193" s="11"/>
      <c r="L193" s="12" t="str">
        <f ca="1">IFERROR(IF(ISBLANK(INDIRECT("K193")), NA(), INDIRECT("K193")), "-")</f>
        <v>-</v>
      </c>
    </row>
    <row r="194" spans="2:12" ht="52.2" x14ac:dyDescent="0.25">
      <c r="B194" s="7" t="str">
        <f t="shared" ca="1" si="6"/>
        <v>Not Bidding</v>
      </c>
      <c r="C194" s="8">
        <v>3949368</v>
      </c>
      <c r="D194" s="9" t="s">
        <v>29</v>
      </c>
      <c r="E194" s="8" t="s">
        <v>543</v>
      </c>
      <c r="F194" s="10" t="s">
        <v>544</v>
      </c>
      <c r="G194" s="8" t="s">
        <v>545</v>
      </c>
      <c r="H194" s="8" t="s">
        <v>546</v>
      </c>
      <c r="I194" s="8" t="s">
        <v>440</v>
      </c>
      <c r="J194" s="8" t="s">
        <v>76</v>
      </c>
      <c r="K194" s="11"/>
      <c r="L194" s="12" t="str">
        <f ca="1">IFERROR(IF(ISBLANK(INDIRECT("K194")), NA(), INDIRECT("K194")), "-")</f>
        <v>-</v>
      </c>
    </row>
    <row r="195" spans="2:12" ht="52.2" x14ac:dyDescent="0.25">
      <c r="B195" s="7" t="str">
        <f t="shared" ca="1" si="6"/>
        <v>Not Bidding</v>
      </c>
      <c r="C195" s="8">
        <v>3949369</v>
      </c>
      <c r="D195" s="9" t="s">
        <v>29</v>
      </c>
      <c r="E195" s="8" t="s">
        <v>547</v>
      </c>
      <c r="F195" s="10" t="s">
        <v>544</v>
      </c>
      <c r="G195" s="8" t="s">
        <v>548</v>
      </c>
      <c r="H195" s="8" t="s">
        <v>549</v>
      </c>
      <c r="I195" s="8" t="s">
        <v>440</v>
      </c>
      <c r="J195" s="8" t="s">
        <v>76</v>
      </c>
      <c r="K195" s="11"/>
      <c r="L195" s="12" t="str">
        <f ca="1">IFERROR(IF(ISBLANK(INDIRECT("K195")), NA(), INDIRECT("K195")), "-")</f>
        <v>-</v>
      </c>
    </row>
    <row r="196" spans="2:12" ht="52.2" x14ac:dyDescent="0.25">
      <c r="B196" s="7" t="str">
        <f t="shared" ca="1" si="6"/>
        <v>Not Bidding</v>
      </c>
      <c r="C196" s="8">
        <v>3949370</v>
      </c>
      <c r="D196" s="9" t="s">
        <v>29</v>
      </c>
      <c r="E196" s="8" t="s">
        <v>550</v>
      </c>
      <c r="F196" s="10" t="s">
        <v>544</v>
      </c>
      <c r="G196" s="8" t="s">
        <v>551</v>
      </c>
      <c r="H196" s="8" t="s">
        <v>552</v>
      </c>
      <c r="I196" s="8" t="s">
        <v>440</v>
      </c>
      <c r="J196" s="8" t="s">
        <v>76</v>
      </c>
      <c r="K196" s="11"/>
      <c r="L196" s="12" t="str">
        <f ca="1">IFERROR(IF(ISBLANK(INDIRECT("K196")), NA(), INDIRECT("K196")), "-")</f>
        <v>-</v>
      </c>
    </row>
    <row r="197" spans="2:12" ht="52.2" x14ac:dyDescent="0.25">
      <c r="B197" s="7" t="str">
        <f t="shared" ca="1" si="6"/>
        <v>Not Bidding</v>
      </c>
      <c r="C197" s="8">
        <v>3949371</v>
      </c>
      <c r="D197" s="9" t="s">
        <v>29</v>
      </c>
      <c r="E197" s="8" t="s">
        <v>553</v>
      </c>
      <c r="F197" s="10" t="s">
        <v>544</v>
      </c>
      <c r="G197" s="8" t="s">
        <v>554</v>
      </c>
      <c r="H197" s="8" t="s">
        <v>555</v>
      </c>
      <c r="I197" s="8" t="s">
        <v>440</v>
      </c>
      <c r="J197" s="8" t="s">
        <v>76</v>
      </c>
      <c r="K197" s="11"/>
      <c r="L197" s="12" t="str">
        <f ca="1">IFERROR(IF(ISBLANK(INDIRECT("K197")), NA(), INDIRECT("K197")), "-")</f>
        <v>-</v>
      </c>
    </row>
    <row r="198" spans="2:12" ht="52.2" x14ac:dyDescent="0.25">
      <c r="B198" s="7" t="str">
        <f t="shared" ca="1" si="6"/>
        <v>Not Bidding</v>
      </c>
      <c r="C198" s="8">
        <v>3949372</v>
      </c>
      <c r="D198" s="9" t="s">
        <v>29</v>
      </c>
      <c r="E198" s="8" t="s">
        <v>556</v>
      </c>
      <c r="F198" s="10" t="s">
        <v>544</v>
      </c>
      <c r="G198" s="8" t="s">
        <v>557</v>
      </c>
      <c r="H198" s="8" t="s">
        <v>558</v>
      </c>
      <c r="I198" s="8" t="s">
        <v>440</v>
      </c>
      <c r="J198" s="8" t="s">
        <v>76</v>
      </c>
      <c r="K198" s="11"/>
      <c r="L198" s="12" t="str">
        <f ca="1">IFERROR(IF(ISBLANK(INDIRECT("K198")), NA(), INDIRECT("K198")), "-")</f>
        <v>-</v>
      </c>
    </row>
    <row r="199" spans="2:12" ht="52.2" x14ac:dyDescent="0.25">
      <c r="B199" s="7" t="str">
        <f t="shared" ca="1" si="6"/>
        <v>Not Bidding</v>
      </c>
      <c r="C199" s="8">
        <v>3949373</v>
      </c>
      <c r="D199" s="9" t="s">
        <v>29</v>
      </c>
      <c r="E199" s="8" t="s">
        <v>559</v>
      </c>
      <c r="F199" s="10" t="s">
        <v>544</v>
      </c>
      <c r="G199" s="8" t="s">
        <v>560</v>
      </c>
      <c r="H199" s="8" t="s">
        <v>561</v>
      </c>
      <c r="I199" s="8" t="s">
        <v>440</v>
      </c>
      <c r="J199" s="8" t="s">
        <v>76</v>
      </c>
      <c r="K199" s="11"/>
      <c r="L199" s="12" t="str">
        <f ca="1">IFERROR(IF(ISBLANK(INDIRECT("K199")), NA(), INDIRECT("K199")), "-")</f>
        <v>-</v>
      </c>
    </row>
    <row r="200" spans="2:12" ht="52.2" x14ac:dyDescent="0.25">
      <c r="B200" s="7" t="str">
        <f t="shared" ca="1" si="6"/>
        <v>Not Bidding</v>
      </c>
      <c r="C200" s="8">
        <v>3949374</v>
      </c>
      <c r="D200" s="9" t="s">
        <v>29</v>
      </c>
      <c r="E200" s="8" t="s">
        <v>562</v>
      </c>
      <c r="F200" s="10" t="s">
        <v>544</v>
      </c>
      <c r="G200" s="8" t="s">
        <v>563</v>
      </c>
      <c r="H200" s="8" t="s">
        <v>564</v>
      </c>
      <c r="I200" s="8" t="s">
        <v>440</v>
      </c>
      <c r="J200" s="8" t="s">
        <v>76</v>
      </c>
      <c r="K200" s="11"/>
      <c r="L200" s="12" t="str">
        <f ca="1">IFERROR(IF(ISBLANK(INDIRECT("K200")), NA(), INDIRECT("K200")), "-")</f>
        <v>-</v>
      </c>
    </row>
    <row r="201" spans="2:12" ht="52.2" x14ac:dyDescent="0.25">
      <c r="B201" s="7" t="str">
        <f t="shared" ca="1" si="6"/>
        <v>Not Bidding</v>
      </c>
      <c r="C201" s="8">
        <v>3949375</v>
      </c>
      <c r="D201" s="9" t="s">
        <v>29</v>
      </c>
      <c r="E201" s="8" t="s">
        <v>565</v>
      </c>
      <c r="F201" s="10" t="s">
        <v>544</v>
      </c>
      <c r="G201" s="8" t="s">
        <v>566</v>
      </c>
      <c r="H201" s="8" t="s">
        <v>567</v>
      </c>
      <c r="I201" s="8" t="s">
        <v>440</v>
      </c>
      <c r="J201" s="8" t="s">
        <v>76</v>
      </c>
      <c r="K201" s="11"/>
      <c r="L201" s="12" t="str">
        <f ca="1">IFERROR(IF(ISBLANK(INDIRECT("K201")), NA(), INDIRECT("K201")), "-")</f>
        <v>-</v>
      </c>
    </row>
    <row r="202" spans="2:12" ht="52.2" x14ac:dyDescent="0.25">
      <c r="B202" s="7" t="str">
        <f t="shared" ca="1" si="6"/>
        <v>Not Bidding</v>
      </c>
      <c r="C202" s="8">
        <v>3949376</v>
      </c>
      <c r="D202" s="9" t="s">
        <v>29</v>
      </c>
      <c r="E202" s="8" t="s">
        <v>568</v>
      </c>
      <c r="F202" s="10" t="s">
        <v>544</v>
      </c>
      <c r="G202" s="8" t="s">
        <v>569</v>
      </c>
      <c r="H202" s="8" t="s">
        <v>570</v>
      </c>
      <c r="I202" s="8" t="s">
        <v>440</v>
      </c>
      <c r="J202" s="8" t="s">
        <v>76</v>
      </c>
      <c r="K202" s="11"/>
      <c r="L202" s="12" t="str">
        <f ca="1">IFERROR(IF(ISBLANK(INDIRECT("K202")), NA(), INDIRECT("K202")), "-")</f>
        <v>-</v>
      </c>
    </row>
    <row r="203" spans="2:12" ht="52.2" x14ac:dyDescent="0.25">
      <c r="B203" s="7" t="str">
        <f t="shared" ca="1" si="6"/>
        <v>Not Bidding</v>
      </c>
      <c r="C203" s="8">
        <v>3949377</v>
      </c>
      <c r="D203" s="9" t="s">
        <v>29</v>
      </c>
      <c r="E203" s="8" t="s">
        <v>571</v>
      </c>
      <c r="F203" s="10" t="s">
        <v>544</v>
      </c>
      <c r="G203" s="8" t="s">
        <v>572</v>
      </c>
      <c r="H203" s="8" t="s">
        <v>573</v>
      </c>
      <c r="I203" s="8" t="s">
        <v>440</v>
      </c>
      <c r="J203" s="8" t="s">
        <v>76</v>
      </c>
      <c r="K203" s="11"/>
      <c r="L203" s="12" t="str">
        <f ca="1">IFERROR(IF(ISBLANK(INDIRECT("K203")), NA(), INDIRECT("K203")), "-")</f>
        <v>-</v>
      </c>
    </row>
    <row r="204" spans="2:12" ht="52.2" x14ac:dyDescent="0.25">
      <c r="B204" s="7" t="str">
        <f t="shared" ca="1" si="6"/>
        <v>Not Bidding</v>
      </c>
      <c r="C204" s="8">
        <v>3949378</v>
      </c>
      <c r="D204" s="9" t="s">
        <v>29</v>
      </c>
      <c r="E204" s="8" t="s">
        <v>574</v>
      </c>
      <c r="F204" s="10" t="s">
        <v>544</v>
      </c>
      <c r="G204" s="8" t="s">
        <v>575</v>
      </c>
      <c r="H204" s="8" t="s">
        <v>576</v>
      </c>
      <c r="I204" s="8" t="s">
        <v>440</v>
      </c>
      <c r="J204" s="8" t="s">
        <v>76</v>
      </c>
      <c r="K204" s="11"/>
      <c r="L204" s="12" t="str">
        <f ca="1">IFERROR(IF(ISBLANK(INDIRECT("K204")), NA(), INDIRECT("K204")), "-")</f>
        <v>-</v>
      </c>
    </row>
    <row r="205" spans="2:12" ht="52.2" x14ac:dyDescent="0.25">
      <c r="B205" s="7" t="str">
        <f t="shared" ca="1" si="6"/>
        <v>Not Bidding</v>
      </c>
      <c r="C205" s="8">
        <v>3949379</v>
      </c>
      <c r="D205" s="9" t="s">
        <v>29</v>
      </c>
      <c r="E205" s="8" t="s">
        <v>577</v>
      </c>
      <c r="F205" s="10" t="s">
        <v>544</v>
      </c>
      <c r="G205" s="8" t="s">
        <v>578</v>
      </c>
      <c r="H205" s="8" t="s">
        <v>579</v>
      </c>
      <c r="I205" s="8" t="s">
        <v>440</v>
      </c>
      <c r="J205" s="8" t="s">
        <v>76</v>
      </c>
      <c r="K205" s="11"/>
      <c r="L205" s="12" t="str">
        <f ca="1">IFERROR(IF(ISBLANK(INDIRECT("K205")), NA(), INDIRECT("K205")), "-")</f>
        <v>-</v>
      </c>
    </row>
    <row r="206" spans="2:12" ht="52.2" x14ac:dyDescent="0.25">
      <c r="B206" s="7" t="str">
        <f t="shared" ca="1" si="6"/>
        <v>Not Bidding</v>
      </c>
      <c r="C206" s="8">
        <v>3949380</v>
      </c>
      <c r="D206" s="9" t="s">
        <v>29</v>
      </c>
      <c r="E206" s="8" t="s">
        <v>580</v>
      </c>
      <c r="F206" s="10" t="s">
        <v>544</v>
      </c>
      <c r="G206" s="8" t="s">
        <v>581</v>
      </c>
      <c r="H206" s="8" t="s">
        <v>582</v>
      </c>
      <c r="I206" s="8" t="s">
        <v>440</v>
      </c>
      <c r="J206" s="8" t="s">
        <v>76</v>
      </c>
      <c r="K206" s="11"/>
      <c r="L206" s="12" t="str">
        <f ca="1">IFERROR(IF(ISBLANK(INDIRECT("K206")), NA(), INDIRECT("K206")), "-")</f>
        <v>-</v>
      </c>
    </row>
    <row r="207" spans="2:12" ht="52.2" x14ac:dyDescent="0.25">
      <c r="B207" s="7" t="str">
        <f t="shared" ca="1" si="6"/>
        <v>Not Bidding</v>
      </c>
      <c r="C207" s="8">
        <v>3949381</v>
      </c>
      <c r="D207" s="9" t="s">
        <v>29</v>
      </c>
      <c r="E207" s="8" t="s">
        <v>583</v>
      </c>
      <c r="F207" s="10" t="s">
        <v>330</v>
      </c>
      <c r="G207" s="8" t="s">
        <v>584</v>
      </c>
      <c r="H207" s="8" t="s">
        <v>585</v>
      </c>
      <c r="I207" s="8" t="s">
        <v>440</v>
      </c>
      <c r="J207" s="8" t="s">
        <v>76</v>
      </c>
      <c r="K207" s="11"/>
      <c r="L207" s="12" t="str">
        <f ca="1">IFERROR(IF(ISBLANK(INDIRECT("K207")), NA(), INDIRECT("K207")), "-")</f>
        <v>-</v>
      </c>
    </row>
    <row r="208" spans="2:12" ht="52.2" x14ac:dyDescent="0.25">
      <c r="B208" s="7" t="str">
        <f t="shared" ca="1" si="6"/>
        <v>Not Bidding</v>
      </c>
      <c r="C208" s="8">
        <v>3949382</v>
      </c>
      <c r="D208" s="9" t="s">
        <v>29</v>
      </c>
      <c r="E208" s="8" t="s">
        <v>586</v>
      </c>
      <c r="F208" s="10" t="s">
        <v>330</v>
      </c>
      <c r="G208" s="8" t="s">
        <v>587</v>
      </c>
      <c r="H208" s="8" t="s">
        <v>588</v>
      </c>
      <c r="I208" s="8" t="s">
        <v>440</v>
      </c>
      <c r="J208" s="8" t="s">
        <v>76</v>
      </c>
      <c r="K208" s="11"/>
      <c r="L208" s="12" t="str">
        <f ca="1">IFERROR(IF(ISBLANK(INDIRECT("K208")), NA(), INDIRECT("K208")), "-")</f>
        <v>-</v>
      </c>
    </row>
    <row r="209" spans="2:12" ht="52.2" x14ac:dyDescent="0.25">
      <c r="B209" s="7" t="str">
        <f t="shared" ca="1" si="6"/>
        <v>Not Bidding</v>
      </c>
      <c r="C209" s="8">
        <v>3949383</v>
      </c>
      <c r="D209" s="9" t="s">
        <v>29</v>
      </c>
      <c r="E209" s="8" t="s">
        <v>589</v>
      </c>
      <c r="F209" s="10" t="s">
        <v>330</v>
      </c>
      <c r="G209" s="8" t="s">
        <v>590</v>
      </c>
      <c r="H209" s="8" t="s">
        <v>591</v>
      </c>
      <c r="I209" s="8" t="s">
        <v>440</v>
      </c>
      <c r="J209" s="8" t="s">
        <v>76</v>
      </c>
      <c r="K209" s="11"/>
      <c r="L209" s="12" t="str">
        <f ca="1">IFERROR(IF(ISBLANK(INDIRECT("K209")), NA(), INDIRECT("K209")), "-")</f>
        <v>-</v>
      </c>
    </row>
    <row r="210" spans="2:12" ht="52.2" x14ac:dyDescent="0.25">
      <c r="B210" s="7" t="str">
        <f t="shared" ca="1" si="6"/>
        <v>Not Bidding</v>
      </c>
      <c r="C210" s="8">
        <v>3949384</v>
      </c>
      <c r="D210" s="9" t="s">
        <v>29</v>
      </c>
      <c r="E210" s="8" t="s">
        <v>592</v>
      </c>
      <c r="F210" s="10" t="s">
        <v>330</v>
      </c>
      <c r="G210" s="8" t="s">
        <v>593</v>
      </c>
      <c r="H210" s="8" t="s">
        <v>594</v>
      </c>
      <c r="I210" s="8" t="s">
        <v>440</v>
      </c>
      <c r="J210" s="8" t="s">
        <v>76</v>
      </c>
      <c r="K210" s="11"/>
      <c r="L210" s="12" t="str">
        <f ca="1">IFERROR(IF(ISBLANK(INDIRECT("K210")), NA(), INDIRECT("K210")), "-")</f>
        <v>-</v>
      </c>
    </row>
    <row r="211" spans="2:12" ht="52.2" x14ac:dyDescent="0.25">
      <c r="B211" s="7" t="str">
        <f t="shared" ca="1" si="6"/>
        <v>Not Bidding</v>
      </c>
      <c r="C211" s="8">
        <v>3949385</v>
      </c>
      <c r="D211" s="9" t="s">
        <v>29</v>
      </c>
      <c r="E211" s="8" t="s">
        <v>595</v>
      </c>
      <c r="F211" s="10" t="s">
        <v>330</v>
      </c>
      <c r="G211" s="8" t="s">
        <v>596</v>
      </c>
      <c r="H211" s="8" t="s">
        <v>597</v>
      </c>
      <c r="I211" s="8" t="s">
        <v>440</v>
      </c>
      <c r="J211" s="8" t="s">
        <v>76</v>
      </c>
      <c r="K211" s="11"/>
      <c r="L211" s="12" t="str">
        <f ca="1">IFERROR(IF(ISBLANK(INDIRECT("K211")), NA(), INDIRECT("K211")), "-")</f>
        <v>-</v>
      </c>
    </row>
    <row r="212" spans="2:12" ht="52.2" x14ac:dyDescent="0.25">
      <c r="B212" s="7" t="str">
        <f t="shared" ca="1" si="6"/>
        <v>Not Bidding</v>
      </c>
      <c r="C212" s="8">
        <v>3949386</v>
      </c>
      <c r="D212" s="9" t="s">
        <v>29</v>
      </c>
      <c r="E212" s="8" t="s">
        <v>598</v>
      </c>
      <c r="F212" s="10" t="s">
        <v>371</v>
      </c>
      <c r="G212" s="8" t="s">
        <v>599</v>
      </c>
      <c r="H212" s="8" t="s">
        <v>600</v>
      </c>
      <c r="I212" s="8" t="s">
        <v>440</v>
      </c>
      <c r="J212" s="8" t="s">
        <v>76</v>
      </c>
      <c r="K212" s="11"/>
      <c r="L212" s="12" t="str">
        <f ca="1">IFERROR(IF(ISBLANK(INDIRECT("K212")), NA(), INDIRECT("K212")), "-")</f>
        <v>-</v>
      </c>
    </row>
    <row r="213" spans="2:12" ht="52.2" x14ac:dyDescent="0.25">
      <c r="B213" s="7" t="str">
        <f t="shared" ca="1" si="6"/>
        <v>Not Bidding</v>
      </c>
      <c r="C213" s="8">
        <v>3949387</v>
      </c>
      <c r="D213" s="9" t="s">
        <v>29</v>
      </c>
      <c r="E213" s="8" t="s">
        <v>601</v>
      </c>
      <c r="F213" s="10" t="s">
        <v>375</v>
      </c>
      <c r="G213" s="8" t="s">
        <v>602</v>
      </c>
      <c r="H213" s="8" t="s">
        <v>603</v>
      </c>
      <c r="I213" s="8" t="s">
        <v>440</v>
      </c>
      <c r="J213" s="8" t="s">
        <v>76</v>
      </c>
      <c r="K213" s="11"/>
      <c r="L213" s="12" t="str">
        <f ca="1">IFERROR(IF(ISBLANK(INDIRECT("K213")), NA(), INDIRECT("K213")), "-")</f>
        <v>-</v>
      </c>
    </row>
    <row r="214" spans="2:12" ht="52.2" x14ac:dyDescent="0.25">
      <c r="B214" s="7" t="str">
        <f t="shared" ca="1" si="6"/>
        <v>Not Bidding</v>
      </c>
      <c r="C214" s="8">
        <v>3949388</v>
      </c>
      <c r="D214" s="9" t="s">
        <v>29</v>
      </c>
      <c r="E214" s="8" t="s">
        <v>604</v>
      </c>
      <c r="F214" s="10" t="s">
        <v>375</v>
      </c>
      <c r="G214" s="8" t="s">
        <v>605</v>
      </c>
      <c r="H214" s="8" t="s">
        <v>603</v>
      </c>
      <c r="I214" s="8" t="s">
        <v>440</v>
      </c>
      <c r="J214" s="8" t="s">
        <v>76</v>
      </c>
      <c r="K214" s="11"/>
      <c r="L214" s="12" t="str">
        <f ca="1">IFERROR(IF(ISBLANK(INDIRECT("K214")), NA(), INDIRECT("K214")), "-")</f>
        <v>-</v>
      </c>
    </row>
    <row r="215" spans="2:12" ht="52.2" x14ac:dyDescent="0.25">
      <c r="B215" s="7" t="str">
        <f t="shared" ca="1" si="6"/>
        <v>Not Bidding</v>
      </c>
      <c r="C215" s="8">
        <v>3949389</v>
      </c>
      <c r="D215" s="9" t="s">
        <v>29</v>
      </c>
      <c r="E215" s="8" t="s">
        <v>606</v>
      </c>
      <c r="F215" s="10" t="s">
        <v>375</v>
      </c>
      <c r="G215" s="8" t="s">
        <v>607</v>
      </c>
      <c r="H215" s="8" t="s">
        <v>608</v>
      </c>
      <c r="I215" s="8" t="s">
        <v>440</v>
      </c>
      <c r="J215" s="8" t="s">
        <v>76</v>
      </c>
      <c r="K215" s="11"/>
      <c r="L215" s="12" t="str">
        <f ca="1">IFERROR(IF(ISBLANK(INDIRECT("K215")), NA(), INDIRECT("K215")), "-")</f>
        <v>-</v>
      </c>
    </row>
    <row r="216" spans="2:12" ht="52.2" x14ac:dyDescent="0.25">
      <c r="B216" s="7" t="str">
        <f t="shared" ca="1" si="6"/>
        <v>Not Bidding</v>
      </c>
      <c r="C216" s="8">
        <v>3949390</v>
      </c>
      <c r="D216" s="9" t="s">
        <v>29</v>
      </c>
      <c r="E216" s="8" t="s">
        <v>609</v>
      </c>
      <c r="F216" s="10" t="s">
        <v>375</v>
      </c>
      <c r="G216" s="8" t="s">
        <v>610</v>
      </c>
      <c r="H216" s="8" t="s">
        <v>603</v>
      </c>
      <c r="I216" s="8" t="s">
        <v>440</v>
      </c>
      <c r="J216" s="8" t="s">
        <v>76</v>
      </c>
      <c r="K216" s="11"/>
      <c r="L216" s="12" t="str">
        <f ca="1">IFERROR(IF(ISBLANK(INDIRECT("K216")), NA(), INDIRECT("K216")), "-")</f>
        <v>-</v>
      </c>
    </row>
    <row r="217" spans="2:12" ht="52.2" x14ac:dyDescent="0.25">
      <c r="B217" s="7" t="str">
        <f t="shared" ca="1" si="6"/>
        <v>Not Bidding</v>
      </c>
      <c r="C217" s="8">
        <v>3949391</v>
      </c>
      <c r="D217" s="9" t="s">
        <v>29</v>
      </c>
      <c r="E217" s="8" t="s">
        <v>611</v>
      </c>
      <c r="F217" s="10" t="s">
        <v>375</v>
      </c>
      <c r="G217" s="8" t="s">
        <v>612</v>
      </c>
      <c r="H217" s="8" t="s">
        <v>603</v>
      </c>
      <c r="I217" s="8" t="s">
        <v>440</v>
      </c>
      <c r="J217" s="8" t="s">
        <v>76</v>
      </c>
      <c r="K217" s="11"/>
      <c r="L217" s="12" t="str">
        <f ca="1">IFERROR(IF(ISBLANK(INDIRECT("K217")), NA(), INDIRECT("K217")), "-")</f>
        <v>-</v>
      </c>
    </row>
    <row r="218" spans="2:12" ht="52.2" x14ac:dyDescent="0.25">
      <c r="B218" s="7" t="str">
        <f t="shared" ca="1" si="6"/>
        <v>Not Bidding</v>
      </c>
      <c r="C218" s="8">
        <v>3949392</v>
      </c>
      <c r="D218" s="9" t="s">
        <v>29</v>
      </c>
      <c r="E218" s="8" t="s">
        <v>613</v>
      </c>
      <c r="F218" s="10" t="s">
        <v>375</v>
      </c>
      <c r="G218" s="8" t="s">
        <v>614</v>
      </c>
      <c r="H218" s="8" t="s">
        <v>603</v>
      </c>
      <c r="I218" s="8" t="s">
        <v>440</v>
      </c>
      <c r="J218" s="8" t="s">
        <v>76</v>
      </c>
      <c r="K218" s="11"/>
      <c r="L218" s="12" t="str">
        <f ca="1">IFERROR(IF(ISBLANK(INDIRECT("K218")), NA(), INDIRECT("K218")), "-")</f>
        <v>-</v>
      </c>
    </row>
    <row r="219" spans="2:12" ht="52.2" x14ac:dyDescent="0.25">
      <c r="B219" s="7" t="str">
        <f t="shared" ca="1" si="6"/>
        <v>Not Bidding</v>
      </c>
      <c r="C219" s="8">
        <v>3949393</v>
      </c>
      <c r="D219" s="9" t="s">
        <v>29</v>
      </c>
      <c r="E219" s="8" t="s">
        <v>615</v>
      </c>
      <c r="F219" s="10" t="s">
        <v>375</v>
      </c>
      <c r="G219" s="8" t="s">
        <v>616</v>
      </c>
      <c r="H219" s="8" t="s">
        <v>617</v>
      </c>
      <c r="I219" s="8" t="s">
        <v>440</v>
      </c>
      <c r="J219" s="8" t="s">
        <v>76</v>
      </c>
      <c r="K219" s="11"/>
      <c r="L219" s="12" t="str">
        <f ca="1">IFERROR(IF(ISBLANK(INDIRECT("K219")), NA(), INDIRECT("K219")), "-")</f>
        <v>-</v>
      </c>
    </row>
    <row r="220" spans="2:12" ht="60" x14ac:dyDescent="0.25">
      <c r="B220" s="7" t="str">
        <f t="shared" ca="1" si="6"/>
        <v>Not Bidding</v>
      </c>
      <c r="C220" s="8">
        <v>3949394</v>
      </c>
      <c r="D220" s="9" t="s">
        <v>29</v>
      </c>
      <c r="E220" s="8" t="s">
        <v>618</v>
      </c>
      <c r="F220" s="10" t="s">
        <v>375</v>
      </c>
      <c r="G220" s="8" t="s">
        <v>619</v>
      </c>
      <c r="H220" s="8" t="s">
        <v>603</v>
      </c>
      <c r="I220" s="8" t="s">
        <v>440</v>
      </c>
      <c r="J220" s="8" t="s">
        <v>76</v>
      </c>
      <c r="K220" s="11"/>
      <c r="L220" s="12" t="str">
        <f ca="1">IFERROR(IF(ISBLANK(INDIRECT("K220")), NA(), INDIRECT("K220")), "-")</f>
        <v>-</v>
      </c>
    </row>
    <row r="221" spans="2:12" ht="52.2" x14ac:dyDescent="0.25">
      <c r="B221" s="7" t="str">
        <f t="shared" ca="1" si="6"/>
        <v>Not Bidding</v>
      </c>
      <c r="C221" s="8">
        <v>3949395</v>
      </c>
      <c r="D221" s="9" t="s">
        <v>29</v>
      </c>
      <c r="E221" s="8" t="s">
        <v>620</v>
      </c>
      <c r="F221" s="10" t="s">
        <v>375</v>
      </c>
      <c r="G221" s="8" t="s">
        <v>621</v>
      </c>
      <c r="H221" s="8" t="s">
        <v>603</v>
      </c>
      <c r="I221" s="8" t="s">
        <v>440</v>
      </c>
      <c r="J221" s="8" t="s">
        <v>76</v>
      </c>
      <c r="K221" s="11"/>
      <c r="L221" s="12" t="str">
        <f ca="1">IFERROR(IF(ISBLANK(INDIRECT("K221")), NA(), INDIRECT("K221")), "-")</f>
        <v>-</v>
      </c>
    </row>
    <row r="222" spans="2:12" ht="52.2" x14ac:dyDescent="0.25">
      <c r="B222" s="7" t="str">
        <f t="shared" ca="1" si="6"/>
        <v>Not Bidding</v>
      </c>
      <c r="C222" s="8">
        <v>3949396</v>
      </c>
      <c r="D222" s="9" t="s">
        <v>29</v>
      </c>
      <c r="E222" s="8" t="s">
        <v>622</v>
      </c>
      <c r="F222" s="10" t="s">
        <v>375</v>
      </c>
      <c r="G222" s="8" t="s">
        <v>623</v>
      </c>
      <c r="H222" s="8" t="s">
        <v>603</v>
      </c>
      <c r="I222" s="8" t="s">
        <v>440</v>
      </c>
      <c r="J222" s="8" t="s">
        <v>76</v>
      </c>
      <c r="K222" s="11"/>
      <c r="L222" s="12" t="str">
        <f ca="1">IFERROR(IF(ISBLANK(INDIRECT("K222")), NA(), INDIRECT("K222")), "-")</f>
        <v>-</v>
      </c>
    </row>
    <row r="223" spans="2:12" ht="52.2" x14ac:dyDescent="0.25">
      <c r="B223" s="7" t="str">
        <f t="shared" ref="B223:B240" ca="1" si="7">IF(D223 = "No Bid", IFERROR("Error: Clear values for '" &amp; INDIRECT(ADDRESS(5, (11 + IF(NOT(ISBLANK(K223)), 1, NA()) - 1))) &amp; "' in cell " &amp; ADDRESS(ROW(), (11 + IF(NOT(ISBLANK(K223)), 1, NA()) - 1), 4) &amp; " or select 'Bid'", "Not Bidding"), IF(D223 = "Bid", IFERROR("Error: Missing value for '" &amp; INDIRECT(ADDRESS(5, (11 + IF(ISBLANK(K223), 1, NA()) - 1))) &amp; "' in cell " &amp; ADDRESS(ROW(), (11 + IF(ISBLANK(K223), 1, NA()) - 1), 4), "Success: All values provided"), "Error: Invalid Bid/No Bid Decision"))</f>
        <v>Not Bidding</v>
      </c>
      <c r="C223" s="8">
        <v>3949397</v>
      </c>
      <c r="D223" s="9" t="s">
        <v>29</v>
      </c>
      <c r="E223" s="8" t="s">
        <v>624</v>
      </c>
      <c r="F223" s="10" t="s">
        <v>375</v>
      </c>
      <c r="G223" s="8" t="s">
        <v>625</v>
      </c>
      <c r="H223" s="8" t="s">
        <v>626</v>
      </c>
      <c r="I223" s="8" t="s">
        <v>470</v>
      </c>
      <c r="J223" s="8" t="s">
        <v>76</v>
      </c>
      <c r="K223" s="11"/>
      <c r="L223" s="12" t="str">
        <f ca="1">IFERROR(IF(ISBLANK(INDIRECT("K223")), NA(), INDIRECT("K223")), "-")</f>
        <v>-</v>
      </c>
    </row>
    <row r="224" spans="2:12" ht="52.2" x14ac:dyDescent="0.25">
      <c r="B224" s="7" t="str">
        <f t="shared" ca="1" si="7"/>
        <v>Not Bidding</v>
      </c>
      <c r="C224" s="8">
        <v>3949398</v>
      </c>
      <c r="D224" s="9" t="s">
        <v>29</v>
      </c>
      <c r="E224" s="8" t="s">
        <v>627</v>
      </c>
      <c r="F224" s="10" t="s">
        <v>375</v>
      </c>
      <c r="G224" s="8" t="s">
        <v>628</v>
      </c>
      <c r="H224" s="8" t="s">
        <v>629</v>
      </c>
      <c r="I224" s="8" t="s">
        <v>630</v>
      </c>
      <c r="J224" s="8" t="s">
        <v>76</v>
      </c>
      <c r="K224" s="11"/>
      <c r="L224" s="12" t="str">
        <f ca="1">IFERROR(IF(ISBLANK(INDIRECT("K224")), NA(), INDIRECT("K224")), "-")</f>
        <v>-</v>
      </c>
    </row>
    <row r="225" spans="2:12" ht="52.2" x14ac:dyDescent="0.25">
      <c r="B225" s="7" t="str">
        <f t="shared" ca="1" si="7"/>
        <v>Not Bidding</v>
      </c>
      <c r="C225" s="8">
        <v>3949399</v>
      </c>
      <c r="D225" s="9" t="s">
        <v>29</v>
      </c>
      <c r="E225" s="8" t="s">
        <v>631</v>
      </c>
      <c r="F225" s="10" t="s">
        <v>632</v>
      </c>
      <c r="G225" s="8" t="s">
        <v>633</v>
      </c>
      <c r="H225" s="8" t="s">
        <v>634</v>
      </c>
      <c r="I225" s="8" t="s">
        <v>440</v>
      </c>
      <c r="J225" s="8" t="s">
        <v>35</v>
      </c>
      <c r="K225" s="11"/>
      <c r="L225" s="12" t="str">
        <f ca="1">IFERROR(IF(ISBLANK(INDIRECT("K225")), NA(), INDIRECT("K225")), "-")</f>
        <v>-</v>
      </c>
    </row>
    <row r="226" spans="2:12" ht="52.2" x14ac:dyDescent="0.25">
      <c r="B226" s="7" t="str">
        <f t="shared" ca="1" si="7"/>
        <v>Not Bidding</v>
      </c>
      <c r="C226" s="8">
        <v>3949400</v>
      </c>
      <c r="D226" s="9" t="s">
        <v>29</v>
      </c>
      <c r="E226" s="8" t="s">
        <v>635</v>
      </c>
      <c r="F226" s="10" t="s">
        <v>632</v>
      </c>
      <c r="G226" s="8" t="s">
        <v>633</v>
      </c>
      <c r="H226" s="8" t="s">
        <v>636</v>
      </c>
      <c r="I226" s="8" t="s">
        <v>440</v>
      </c>
      <c r="J226" s="8" t="s">
        <v>35</v>
      </c>
      <c r="K226" s="11"/>
      <c r="L226" s="12" t="str">
        <f ca="1">IFERROR(IF(ISBLANK(INDIRECT("K226")), NA(), INDIRECT("K226")), "-")</f>
        <v>-</v>
      </c>
    </row>
    <row r="227" spans="2:12" ht="52.2" x14ac:dyDescent="0.25">
      <c r="B227" s="7" t="str">
        <f t="shared" ca="1" si="7"/>
        <v>Not Bidding</v>
      </c>
      <c r="C227" s="8">
        <v>3949401</v>
      </c>
      <c r="D227" s="9" t="s">
        <v>29</v>
      </c>
      <c r="E227" s="8" t="s">
        <v>637</v>
      </c>
      <c r="F227" s="10" t="s">
        <v>638</v>
      </c>
      <c r="G227" s="8" t="s">
        <v>639</v>
      </c>
      <c r="H227" s="8" t="s">
        <v>640</v>
      </c>
      <c r="I227" s="8" t="s">
        <v>440</v>
      </c>
      <c r="J227" s="8" t="s">
        <v>76</v>
      </c>
      <c r="K227" s="11"/>
      <c r="L227" s="12" t="str">
        <f ca="1">IFERROR(IF(ISBLANK(INDIRECT("K227")), NA(), INDIRECT("K227")), "-")</f>
        <v>-</v>
      </c>
    </row>
    <row r="228" spans="2:12" ht="52.2" x14ac:dyDescent="0.25">
      <c r="B228" s="7" t="str">
        <f t="shared" ca="1" si="7"/>
        <v>Not Bidding</v>
      </c>
      <c r="C228" s="8">
        <v>3949402</v>
      </c>
      <c r="D228" s="9" t="s">
        <v>29</v>
      </c>
      <c r="E228" s="8" t="s">
        <v>641</v>
      </c>
      <c r="F228" s="10" t="s">
        <v>642</v>
      </c>
      <c r="G228" s="8" t="s">
        <v>643</v>
      </c>
      <c r="H228" s="8" t="s">
        <v>644</v>
      </c>
      <c r="I228" s="8" t="s">
        <v>440</v>
      </c>
      <c r="J228" s="8" t="s">
        <v>76</v>
      </c>
      <c r="K228" s="11"/>
      <c r="L228" s="12" t="str">
        <f ca="1">IFERROR(IF(ISBLANK(INDIRECT("K228")), NA(), INDIRECT("K228")), "-")</f>
        <v>-</v>
      </c>
    </row>
    <row r="229" spans="2:12" ht="52.2" x14ac:dyDescent="0.25">
      <c r="B229" s="7" t="str">
        <f t="shared" ca="1" si="7"/>
        <v>Not Bidding</v>
      </c>
      <c r="C229" s="8">
        <v>3949403</v>
      </c>
      <c r="D229" s="9" t="s">
        <v>29</v>
      </c>
      <c r="E229" s="8" t="s">
        <v>645</v>
      </c>
      <c r="F229" s="10" t="s">
        <v>410</v>
      </c>
      <c r="G229" s="8" t="s">
        <v>646</v>
      </c>
      <c r="H229" s="8" t="s">
        <v>647</v>
      </c>
      <c r="I229" s="8" t="s">
        <v>440</v>
      </c>
      <c r="J229" s="8" t="s">
        <v>76</v>
      </c>
      <c r="K229" s="11"/>
      <c r="L229" s="12" t="str">
        <f ca="1">IFERROR(IF(ISBLANK(INDIRECT("K229")), NA(), INDIRECT("K229")), "-")</f>
        <v>-</v>
      </c>
    </row>
    <row r="230" spans="2:12" ht="52.2" x14ac:dyDescent="0.25">
      <c r="B230" s="7" t="str">
        <f t="shared" ca="1" si="7"/>
        <v>Not Bidding</v>
      </c>
      <c r="C230" s="8">
        <v>3949404</v>
      </c>
      <c r="D230" s="9" t="s">
        <v>29</v>
      </c>
      <c r="E230" s="8" t="s">
        <v>648</v>
      </c>
      <c r="F230" s="10" t="s">
        <v>410</v>
      </c>
      <c r="G230" s="8" t="s">
        <v>649</v>
      </c>
      <c r="H230" s="8" t="s">
        <v>650</v>
      </c>
      <c r="I230" s="8" t="s">
        <v>440</v>
      </c>
      <c r="J230" s="8" t="s">
        <v>76</v>
      </c>
      <c r="K230" s="11"/>
      <c r="L230" s="12" t="str">
        <f ca="1">IFERROR(IF(ISBLANK(INDIRECT("K230")), NA(), INDIRECT("K230")), "-")</f>
        <v>-</v>
      </c>
    </row>
    <row r="231" spans="2:12" ht="52.2" x14ac:dyDescent="0.25">
      <c r="B231" s="7" t="str">
        <f t="shared" ca="1" si="7"/>
        <v>Not Bidding</v>
      </c>
      <c r="C231" s="8">
        <v>3949405</v>
      </c>
      <c r="D231" s="9" t="s">
        <v>29</v>
      </c>
      <c r="E231" s="8" t="s">
        <v>651</v>
      </c>
      <c r="F231" s="10" t="s">
        <v>410</v>
      </c>
      <c r="G231" s="8" t="s">
        <v>652</v>
      </c>
      <c r="H231" s="8" t="s">
        <v>653</v>
      </c>
      <c r="I231" s="8" t="s">
        <v>440</v>
      </c>
      <c r="J231" s="8" t="s">
        <v>76</v>
      </c>
      <c r="K231" s="11"/>
      <c r="L231" s="12" t="str">
        <f ca="1">IFERROR(IF(ISBLANK(INDIRECT("K231")), NA(), INDIRECT("K231")), "-")</f>
        <v>-</v>
      </c>
    </row>
    <row r="232" spans="2:12" ht="52.2" x14ac:dyDescent="0.25">
      <c r="B232" s="7" t="str">
        <f t="shared" ca="1" si="7"/>
        <v>Not Bidding</v>
      </c>
      <c r="C232" s="8">
        <v>3949406</v>
      </c>
      <c r="D232" s="9" t="s">
        <v>29</v>
      </c>
      <c r="E232" s="8" t="s">
        <v>654</v>
      </c>
      <c r="F232" s="10" t="s">
        <v>410</v>
      </c>
      <c r="G232" s="8" t="s">
        <v>655</v>
      </c>
      <c r="H232" s="8" t="s">
        <v>656</v>
      </c>
      <c r="I232" s="8" t="s">
        <v>440</v>
      </c>
      <c r="J232" s="8" t="s">
        <v>76</v>
      </c>
      <c r="K232" s="11"/>
      <c r="L232" s="12" t="str">
        <f ca="1">IFERROR(IF(ISBLANK(INDIRECT("K232")), NA(), INDIRECT("K232")), "-")</f>
        <v>-</v>
      </c>
    </row>
    <row r="233" spans="2:12" ht="52.2" x14ac:dyDescent="0.25">
      <c r="B233" s="7" t="str">
        <f t="shared" ca="1" si="7"/>
        <v>Not Bidding</v>
      </c>
      <c r="C233" s="8">
        <v>3949407</v>
      </c>
      <c r="D233" s="9" t="s">
        <v>29</v>
      </c>
      <c r="E233" s="8" t="s">
        <v>657</v>
      </c>
      <c r="F233" s="10" t="s">
        <v>410</v>
      </c>
      <c r="G233" s="8" t="s">
        <v>658</v>
      </c>
      <c r="H233" s="8" t="s">
        <v>659</v>
      </c>
      <c r="I233" s="8" t="s">
        <v>440</v>
      </c>
      <c r="J233" s="8" t="s">
        <v>76</v>
      </c>
      <c r="K233" s="11"/>
      <c r="L233" s="12" t="str">
        <f ca="1">IFERROR(IF(ISBLANK(INDIRECT("K233")), NA(), INDIRECT("K233")), "-")</f>
        <v>-</v>
      </c>
    </row>
    <row r="234" spans="2:12" ht="52.2" x14ac:dyDescent="0.25">
      <c r="B234" s="7" t="str">
        <f t="shared" ca="1" si="7"/>
        <v>Not Bidding</v>
      </c>
      <c r="C234" s="8">
        <v>3949408</v>
      </c>
      <c r="D234" s="9" t="s">
        <v>29</v>
      </c>
      <c r="E234" s="8" t="s">
        <v>660</v>
      </c>
      <c r="F234" s="10" t="s">
        <v>410</v>
      </c>
      <c r="G234" s="8" t="s">
        <v>661</v>
      </c>
      <c r="H234" s="8" t="s">
        <v>662</v>
      </c>
      <c r="I234" s="8" t="s">
        <v>440</v>
      </c>
      <c r="J234" s="8" t="s">
        <v>35</v>
      </c>
      <c r="K234" s="11"/>
      <c r="L234" s="12" t="str">
        <f ca="1">IFERROR(IF(ISBLANK(INDIRECT("K234")), NA(), INDIRECT("K234")), "-")</f>
        <v>-</v>
      </c>
    </row>
    <row r="235" spans="2:12" ht="52.2" x14ac:dyDescent="0.25">
      <c r="B235" s="7" t="str">
        <f t="shared" ca="1" si="7"/>
        <v>Not Bidding</v>
      </c>
      <c r="C235" s="8">
        <v>3949409</v>
      </c>
      <c r="D235" s="9" t="s">
        <v>29</v>
      </c>
      <c r="E235" s="8" t="s">
        <v>663</v>
      </c>
      <c r="F235" s="10" t="s">
        <v>410</v>
      </c>
      <c r="G235" s="8" t="s">
        <v>664</v>
      </c>
      <c r="H235" s="8" t="s">
        <v>665</v>
      </c>
      <c r="I235" s="8" t="s">
        <v>440</v>
      </c>
      <c r="J235" s="8" t="s">
        <v>76</v>
      </c>
      <c r="K235" s="11"/>
      <c r="L235" s="12" t="str">
        <f ca="1">IFERROR(IF(ISBLANK(INDIRECT("K235")), NA(), INDIRECT("K235")), "-")</f>
        <v>-</v>
      </c>
    </row>
    <row r="236" spans="2:12" ht="52.2" x14ac:dyDescent="0.25">
      <c r="B236" s="7" t="str">
        <f t="shared" ca="1" si="7"/>
        <v>Not Bidding</v>
      </c>
      <c r="C236" s="8">
        <v>3949410</v>
      </c>
      <c r="D236" s="9" t="s">
        <v>29</v>
      </c>
      <c r="E236" s="8" t="s">
        <v>666</v>
      </c>
      <c r="F236" s="10" t="s">
        <v>410</v>
      </c>
      <c r="G236" s="8" t="s">
        <v>667</v>
      </c>
      <c r="H236" s="8" t="s">
        <v>668</v>
      </c>
      <c r="I236" s="8" t="s">
        <v>440</v>
      </c>
      <c r="J236" s="8" t="s">
        <v>76</v>
      </c>
      <c r="K236" s="11"/>
      <c r="L236" s="12" t="str">
        <f ca="1">IFERROR(IF(ISBLANK(INDIRECT("K236")), NA(), INDIRECT("K236")), "-")</f>
        <v>-</v>
      </c>
    </row>
    <row r="237" spans="2:12" ht="52.2" x14ac:dyDescent="0.25">
      <c r="B237" s="7" t="str">
        <f t="shared" ca="1" si="7"/>
        <v>Not Bidding</v>
      </c>
      <c r="C237" s="8">
        <v>3949411</v>
      </c>
      <c r="D237" s="9" t="s">
        <v>29</v>
      </c>
      <c r="E237" s="8" t="s">
        <v>669</v>
      </c>
      <c r="F237" s="10" t="s">
        <v>410</v>
      </c>
      <c r="G237" s="8" t="s">
        <v>670</v>
      </c>
      <c r="H237" s="8" t="s">
        <v>671</v>
      </c>
      <c r="I237" s="8" t="s">
        <v>440</v>
      </c>
      <c r="J237" s="8" t="s">
        <v>76</v>
      </c>
      <c r="K237" s="11"/>
      <c r="L237" s="12" t="str">
        <f ca="1">IFERROR(IF(ISBLANK(INDIRECT("K237")), NA(), INDIRECT("K237")), "-")</f>
        <v>-</v>
      </c>
    </row>
    <row r="238" spans="2:12" ht="52.2" x14ac:dyDescent="0.25">
      <c r="B238" s="7" t="str">
        <f t="shared" ca="1" si="7"/>
        <v>Not Bidding</v>
      </c>
      <c r="C238" s="8">
        <v>3949412</v>
      </c>
      <c r="D238" s="9" t="s">
        <v>29</v>
      </c>
      <c r="E238" s="8" t="s">
        <v>672</v>
      </c>
      <c r="F238" s="10" t="s">
        <v>410</v>
      </c>
      <c r="G238" s="8" t="s">
        <v>673</v>
      </c>
      <c r="H238" s="8" t="s">
        <v>674</v>
      </c>
      <c r="I238" s="8" t="s">
        <v>440</v>
      </c>
      <c r="J238" s="8" t="s">
        <v>76</v>
      </c>
      <c r="K238" s="11"/>
      <c r="L238" s="12" t="str">
        <f ca="1">IFERROR(IF(ISBLANK(INDIRECT("K238")), NA(), INDIRECT("K238")), "-")</f>
        <v>-</v>
      </c>
    </row>
    <row r="239" spans="2:12" ht="60" x14ac:dyDescent="0.25">
      <c r="B239" s="7" t="str">
        <f t="shared" ca="1" si="7"/>
        <v>Not Bidding</v>
      </c>
      <c r="C239" s="8">
        <v>3949413</v>
      </c>
      <c r="D239" s="9" t="s">
        <v>29</v>
      </c>
      <c r="E239" s="8" t="s">
        <v>675</v>
      </c>
      <c r="F239" s="10" t="s">
        <v>410</v>
      </c>
      <c r="G239" s="8" t="s">
        <v>676</v>
      </c>
      <c r="H239" s="8" t="s">
        <v>677</v>
      </c>
      <c r="I239" s="8" t="s">
        <v>440</v>
      </c>
      <c r="J239" s="8" t="s">
        <v>76</v>
      </c>
      <c r="K239" s="11"/>
      <c r="L239" s="12" t="str">
        <f ca="1">IFERROR(IF(ISBLANK(INDIRECT("K239")), NA(), INDIRECT("K239")), "-")</f>
        <v>-</v>
      </c>
    </row>
    <row r="240" spans="2:12" ht="52.2" x14ac:dyDescent="0.25">
      <c r="B240" s="7" t="str">
        <f t="shared" ca="1" si="7"/>
        <v>Not Bidding</v>
      </c>
      <c r="C240" s="8">
        <v>3949414</v>
      </c>
      <c r="D240" s="9" t="s">
        <v>29</v>
      </c>
      <c r="E240" s="8" t="s">
        <v>678</v>
      </c>
      <c r="F240" s="10" t="s">
        <v>410</v>
      </c>
      <c r="G240" s="8" t="s">
        <v>679</v>
      </c>
      <c r="H240" s="8" t="s">
        <v>680</v>
      </c>
      <c r="I240" s="8" t="s">
        <v>440</v>
      </c>
      <c r="J240" s="8" t="s">
        <v>35</v>
      </c>
      <c r="K240" s="11"/>
      <c r="L240" s="12" t="str">
        <f ca="1">IFERROR(IF(ISBLANK(INDIRECT("K240")), NA(), INDIRECT("K240")), "-")</f>
        <v>-</v>
      </c>
    </row>
    <row r="241" spans="2:12" ht="49.95" customHeight="1" x14ac:dyDescent="0.25">
      <c r="B241" s="19" t="s">
        <v>435</v>
      </c>
      <c r="C241" s="13"/>
      <c r="D241" s="13"/>
      <c r="E241" s="13"/>
      <c r="F241" s="13"/>
      <c r="G241" s="13"/>
      <c r="H241" s="13"/>
      <c r="I241" s="13"/>
      <c r="J241" s="13"/>
      <c r="K241" s="14"/>
      <c r="L241" s="14">
        <f ca="1">SUM(L159:L240)</f>
        <v>0</v>
      </c>
    </row>
    <row r="243" spans="2:12" ht="49.95" customHeight="1" x14ac:dyDescent="0.25">
      <c r="B243" s="6" t="s">
        <v>681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ht="52.2" x14ac:dyDescent="0.25">
      <c r="B244" s="7" t="str">
        <f t="shared" ref="B244:B275" ca="1" si="8">IF(D244 = "No Bid", IFERROR("Error: Clear values for '" &amp; INDIRECT(ADDRESS(5, (11 + IF(NOT(ISBLANK(K244)), 1, NA()) - 1))) &amp; "' in cell " &amp; ADDRESS(ROW(), (11 + IF(NOT(ISBLANK(K244)), 1, NA()) - 1), 4) &amp; " or select 'Bid'", "Not Bidding"), IF(D244 = "Bid", IFERROR("Error: Missing value for '" &amp; INDIRECT(ADDRESS(5, (11 + IF(ISBLANK(K244), 1, NA()) - 1))) &amp; "' in cell " &amp; ADDRESS(ROW(), (11 + IF(ISBLANK(K244), 1, NA()) - 1), 4), "Success: All values provided"), "Error: Invalid Bid/No Bid Decision"))</f>
        <v>Not Bidding</v>
      </c>
      <c r="C244" s="8">
        <v>3949425</v>
      </c>
      <c r="D244" s="9" t="s">
        <v>29</v>
      </c>
      <c r="E244" s="8" t="s">
        <v>682</v>
      </c>
      <c r="F244" s="10" t="s">
        <v>683</v>
      </c>
      <c r="G244" s="8" t="s">
        <v>32</v>
      </c>
      <c r="H244" s="8" t="s">
        <v>684</v>
      </c>
      <c r="I244" s="8" t="s">
        <v>685</v>
      </c>
      <c r="J244" s="8" t="s">
        <v>35</v>
      </c>
      <c r="K244" s="11"/>
      <c r="L244" s="12" t="str">
        <f ca="1">IFERROR(IF(ISBLANK(INDIRECT("K244")), NA(), INDIRECT("K244")), "-")</f>
        <v>-</v>
      </c>
    </row>
    <row r="245" spans="2:12" ht="52.2" x14ac:dyDescent="0.25">
      <c r="B245" s="7" t="str">
        <f t="shared" ca="1" si="8"/>
        <v>Not Bidding</v>
      </c>
      <c r="C245" s="8">
        <v>3949426</v>
      </c>
      <c r="D245" s="9" t="s">
        <v>29</v>
      </c>
      <c r="E245" s="8" t="s">
        <v>686</v>
      </c>
      <c r="F245" s="10" t="s">
        <v>683</v>
      </c>
      <c r="G245" s="8" t="s">
        <v>32</v>
      </c>
      <c r="H245" s="8" t="s">
        <v>684</v>
      </c>
      <c r="I245" s="8" t="s">
        <v>685</v>
      </c>
      <c r="J245" s="8" t="s">
        <v>37</v>
      </c>
      <c r="K245" s="11"/>
      <c r="L245" s="12" t="str">
        <f ca="1">IFERROR(IF(ISBLANK(INDIRECT("K245")), NA(), INDIRECT("K245")), "-")</f>
        <v>-</v>
      </c>
    </row>
    <row r="246" spans="2:12" ht="52.2" x14ac:dyDescent="0.25">
      <c r="B246" s="7" t="str">
        <f t="shared" ca="1" si="8"/>
        <v>Not Bidding</v>
      </c>
      <c r="C246" s="8">
        <v>3949427</v>
      </c>
      <c r="D246" s="9" t="s">
        <v>29</v>
      </c>
      <c r="E246" s="8" t="s">
        <v>687</v>
      </c>
      <c r="F246" s="10" t="s">
        <v>683</v>
      </c>
      <c r="G246" s="8" t="s">
        <v>32</v>
      </c>
      <c r="H246" s="8" t="s">
        <v>688</v>
      </c>
      <c r="I246" s="8" t="s">
        <v>689</v>
      </c>
      <c r="J246" s="8" t="s">
        <v>35</v>
      </c>
      <c r="K246" s="11"/>
      <c r="L246" s="12" t="str">
        <f ca="1">IFERROR(IF(ISBLANK(INDIRECT("K246")), NA(), INDIRECT("K246")), "-")</f>
        <v>-</v>
      </c>
    </row>
    <row r="247" spans="2:12" ht="52.2" x14ac:dyDescent="0.25">
      <c r="B247" s="7" t="str">
        <f t="shared" ca="1" si="8"/>
        <v>Not Bidding</v>
      </c>
      <c r="C247" s="8">
        <v>3949428</v>
      </c>
      <c r="D247" s="9" t="s">
        <v>29</v>
      </c>
      <c r="E247" s="8" t="s">
        <v>690</v>
      </c>
      <c r="F247" s="10" t="s">
        <v>683</v>
      </c>
      <c r="G247" s="8" t="s">
        <v>32</v>
      </c>
      <c r="H247" s="8" t="s">
        <v>688</v>
      </c>
      <c r="I247" s="8" t="s">
        <v>689</v>
      </c>
      <c r="J247" s="8" t="s">
        <v>37</v>
      </c>
      <c r="K247" s="11"/>
      <c r="L247" s="12" t="str">
        <f ca="1">IFERROR(IF(ISBLANK(INDIRECT("K247")), NA(), INDIRECT("K247")), "-")</f>
        <v>-</v>
      </c>
    </row>
    <row r="248" spans="2:12" ht="52.2" x14ac:dyDescent="0.25">
      <c r="B248" s="7" t="str">
        <f t="shared" ca="1" si="8"/>
        <v>Not Bidding</v>
      </c>
      <c r="C248" s="8">
        <v>3949429</v>
      </c>
      <c r="D248" s="9" t="s">
        <v>29</v>
      </c>
      <c r="E248" s="8" t="s">
        <v>691</v>
      </c>
      <c r="F248" s="10" t="s">
        <v>683</v>
      </c>
      <c r="G248" s="8" t="s">
        <v>32</v>
      </c>
      <c r="H248" s="8" t="s">
        <v>692</v>
      </c>
      <c r="I248" s="8" t="s">
        <v>693</v>
      </c>
      <c r="J248" s="8" t="s">
        <v>35</v>
      </c>
      <c r="K248" s="11"/>
      <c r="L248" s="12" t="str">
        <f ca="1">IFERROR(IF(ISBLANK(INDIRECT("K248")), NA(), INDIRECT("K248")), "-")</f>
        <v>-</v>
      </c>
    </row>
    <row r="249" spans="2:12" ht="52.2" x14ac:dyDescent="0.25">
      <c r="B249" s="7" t="str">
        <f t="shared" ca="1" si="8"/>
        <v>Not Bidding</v>
      </c>
      <c r="C249" s="8">
        <v>3949430</v>
      </c>
      <c r="D249" s="9" t="s">
        <v>29</v>
      </c>
      <c r="E249" s="8" t="s">
        <v>694</v>
      </c>
      <c r="F249" s="10" t="s">
        <v>683</v>
      </c>
      <c r="G249" s="8" t="s">
        <v>32</v>
      </c>
      <c r="H249" s="8" t="s">
        <v>692</v>
      </c>
      <c r="I249" s="8" t="s">
        <v>693</v>
      </c>
      <c r="J249" s="8" t="s">
        <v>37</v>
      </c>
      <c r="K249" s="11"/>
      <c r="L249" s="12" t="str">
        <f ca="1">IFERROR(IF(ISBLANK(INDIRECT("K249")), NA(), INDIRECT("K249")), "-")</f>
        <v>-</v>
      </c>
    </row>
    <row r="250" spans="2:12" ht="52.2" x14ac:dyDescent="0.25">
      <c r="B250" s="7" t="str">
        <f t="shared" ca="1" si="8"/>
        <v>Not Bidding</v>
      </c>
      <c r="C250" s="8">
        <v>3949431</v>
      </c>
      <c r="D250" s="9" t="s">
        <v>29</v>
      </c>
      <c r="E250" s="8" t="s">
        <v>695</v>
      </c>
      <c r="F250" s="10" t="s">
        <v>683</v>
      </c>
      <c r="G250" s="8" t="s">
        <v>32</v>
      </c>
      <c r="H250" s="8" t="s">
        <v>696</v>
      </c>
      <c r="I250" s="8" t="s">
        <v>697</v>
      </c>
      <c r="J250" s="8" t="s">
        <v>35</v>
      </c>
      <c r="K250" s="11"/>
      <c r="L250" s="12" t="str">
        <f ca="1">IFERROR(IF(ISBLANK(INDIRECT("K250")), NA(), INDIRECT("K250")), "-")</f>
        <v>-</v>
      </c>
    </row>
    <row r="251" spans="2:12" ht="52.2" x14ac:dyDescent="0.25">
      <c r="B251" s="7" t="str">
        <f t="shared" ca="1" si="8"/>
        <v>Not Bidding</v>
      </c>
      <c r="C251" s="8">
        <v>3949432</v>
      </c>
      <c r="D251" s="9" t="s">
        <v>29</v>
      </c>
      <c r="E251" s="8" t="s">
        <v>698</v>
      </c>
      <c r="F251" s="10" t="s">
        <v>683</v>
      </c>
      <c r="G251" s="8" t="s">
        <v>32</v>
      </c>
      <c r="H251" s="8" t="s">
        <v>696</v>
      </c>
      <c r="I251" s="8" t="s">
        <v>697</v>
      </c>
      <c r="J251" s="8" t="s">
        <v>37</v>
      </c>
      <c r="K251" s="11"/>
      <c r="L251" s="12" t="str">
        <f ca="1">IFERROR(IF(ISBLANK(INDIRECT("K251")), NA(), INDIRECT("K251")), "-")</f>
        <v>-</v>
      </c>
    </row>
    <row r="252" spans="2:12" ht="52.2" x14ac:dyDescent="0.25">
      <c r="B252" s="7" t="str">
        <f t="shared" ca="1" si="8"/>
        <v>Not Bidding</v>
      </c>
      <c r="C252" s="8">
        <v>3949433</v>
      </c>
      <c r="D252" s="9" t="s">
        <v>29</v>
      </c>
      <c r="E252" s="8" t="s">
        <v>699</v>
      </c>
      <c r="F252" s="10" t="s">
        <v>683</v>
      </c>
      <c r="G252" s="8" t="s">
        <v>32</v>
      </c>
      <c r="H252" s="8" t="s">
        <v>700</v>
      </c>
      <c r="I252" s="8" t="s">
        <v>697</v>
      </c>
      <c r="J252" s="8" t="s">
        <v>35</v>
      </c>
      <c r="K252" s="11"/>
      <c r="L252" s="12" t="str">
        <f ca="1">IFERROR(IF(ISBLANK(INDIRECT("K252")), NA(), INDIRECT("K252")), "-")</f>
        <v>-</v>
      </c>
    </row>
    <row r="253" spans="2:12" ht="52.2" x14ac:dyDescent="0.25">
      <c r="B253" s="7" t="str">
        <f t="shared" ca="1" si="8"/>
        <v>Not Bidding</v>
      </c>
      <c r="C253" s="8">
        <v>3949434</v>
      </c>
      <c r="D253" s="9" t="s">
        <v>29</v>
      </c>
      <c r="E253" s="8" t="s">
        <v>701</v>
      </c>
      <c r="F253" s="10" t="s">
        <v>683</v>
      </c>
      <c r="G253" s="8" t="s">
        <v>32</v>
      </c>
      <c r="H253" s="8" t="s">
        <v>700</v>
      </c>
      <c r="I253" s="8" t="s">
        <v>697</v>
      </c>
      <c r="J253" s="8" t="s">
        <v>37</v>
      </c>
      <c r="K253" s="11"/>
      <c r="L253" s="12" t="str">
        <f ca="1">IFERROR(IF(ISBLANK(INDIRECT("K253")), NA(), INDIRECT("K253")), "-")</f>
        <v>-</v>
      </c>
    </row>
    <row r="254" spans="2:12" ht="52.2" x14ac:dyDescent="0.25">
      <c r="B254" s="7" t="str">
        <f t="shared" ca="1" si="8"/>
        <v>Not Bidding</v>
      </c>
      <c r="C254" s="8">
        <v>3949435</v>
      </c>
      <c r="D254" s="9" t="s">
        <v>29</v>
      </c>
      <c r="E254" s="8" t="s">
        <v>702</v>
      </c>
      <c r="F254" s="10" t="s">
        <v>72</v>
      </c>
      <c r="G254" s="8" t="s">
        <v>703</v>
      </c>
      <c r="H254" s="8" t="s">
        <v>704</v>
      </c>
      <c r="I254" s="8" t="s">
        <v>693</v>
      </c>
      <c r="J254" s="8" t="s">
        <v>76</v>
      </c>
      <c r="K254" s="11"/>
      <c r="L254" s="12" t="str">
        <f ca="1">IFERROR(IF(ISBLANK(INDIRECT("K254")), NA(), INDIRECT("K254")), "-")</f>
        <v>-</v>
      </c>
    </row>
    <row r="255" spans="2:12" ht="52.2" x14ac:dyDescent="0.25">
      <c r="B255" s="7" t="str">
        <f t="shared" ca="1" si="8"/>
        <v>Not Bidding</v>
      </c>
      <c r="C255" s="8">
        <v>3949436</v>
      </c>
      <c r="D255" s="9" t="s">
        <v>29</v>
      </c>
      <c r="E255" s="8" t="s">
        <v>705</v>
      </c>
      <c r="F255" s="10" t="s">
        <v>72</v>
      </c>
      <c r="G255" s="8" t="s">
        <v>706</v>
      </c>
      <c r="H255" s="8" t="s">
        <v>707</v>
      </c>
      <c r="I255" s="8" t="s">
        <v>708</v>
      </c>
      <c r="J255" s="8" t="s">
        <v>76</v>
      </c>
      <c r="K255" s="11"/>
      <c r="L255" s="12" t="str">
        <f ca="1">IFERROR(IF(ISBLANK(INDIRECT("K255")), NA(), INDIRECT("K255")), "-")</f>
        <v>-</v>
      </c>
    </row>
    <row r="256" spans="2:12" ht="52.2" x14ac:dyDescent="0.25">
      <c r="B256" s="7" t="str">
        <f t="shared" ca="1" si="8"/>
        <v>Not Bidding</v>
      </c>
      <c r="C256" s="8">
        <v>3949437</v>
      </c>
      <c r="D256" s="9" t="s">
        <v>29</v>
      </c>
      <c r="E256" s="8" t="s">
        <v>709</v>
      </c>
      <c r="F256" s="10" t="s">
        <v>72</v>
      </c>
      <c r="G256" s="8" t="s">
        <v>710</v>
      </c>
      <c r="H256" s="8" t="s">
        <v>711</v>
      </c>
      <c r="I256" s="8" t="s">
        <v>685</v>
      </c>
      <c r="J256" s="8" t="s">
        <v>76</v>
      </c>
      <c r="K256" s="11"/>
      <c r="L256" s="12" t="str">
        <f ca="1">IFERROR(IF(ISBLANK(INDIRECT("K256")), NA(), INDIRECT("K256")), "-")</f>
        <v>-</v>
      </c>
    </row>
    <row r="257" spans="2:12" ht="52.2" x14ac:dyDescent="0.25">
      <c r="B257" s="7" t="str">
        <f t="shared" ca="1" si="8"/>
        <v>Not Bidding</v>
      </c>
      <c r="C257" s="8">
        <v>3949438</v>
      </c>
      <c r="D257" s="9" t="s">
        <v>29</v>
      </c>
      <c r="E257" s="8" t="s">
        <v>712</v>
      </c>
      <c r="F257" s="10" t="s">
        <v>72</v>
      </c>
      <c r="G257" s="8" t="s">
        <v>713</v>
      </c>
      <c r="H257" s="8" t="s">
        <v>714</v>
      </c>
      <c r="I257" s="8" t="s">
        <v>685</v>
      </c>
      <c r="J257" s="8" t="s">
        <v>76</v>
      </c>
      <c r="K257" s="11"/>
      <c r="L257" s="12" t="str">
        <f ca="1">IFERROR(IF(ISBLANK(INDIRECT("K257")), NA(), INDIRECT("K257")), "-")</f>
        <v>-</v>
      </c>
    </row>
    <row r="258" spans="2:12" ht="52.2" x14ac:dyDescent="0.25">
      <c r="B258" s="7" t="str">
        <f t="shared" ca="1" si="8"/>
        <v>Not Bidding</v>
      </c>
      <c r="C258" s="8">
        <v>3949439</v>
      </c>
      <c r="D258" s="9" t="s">
        <v>29</v>
      </c>
      <c r="E258" s="8" t="s">
        <v>715</v>
      </c>
      <c r="F258" s="10" t="s">
        <v>72</v>
      </c>
      <c r="G258" s="8" t="s">
        <v>716</v>
      </c>
      <c r="H258" s="8" t="s">
        <v>717</v>
      </c>
      <c r="I258" s="8" t="s">
        <v>685</v>
      </c>
      <c r="J258" s="8" t="s">
        <v>76</v>
      </c>
      <c r="K258" s="11"/>
      <c r="L258" s="12" t="str">
        <f ca="1">IFERROR(IF(ISBLANK(INDIRECT("K258")), NA(), INDIRECT("K258")), "-")</f>
        <v>-</v>
      </c>
    </row>
    <row r="259" spans="2:12" ht="52.2" x14ac:dyDescent="0.25">
      <c r="B259" s="7" t="str">
        <f t="shared" ca="1" si="8"/>
        <v>Not Bidding</v>
      </c>
      <c r="C259" s="8">
        <v>3949440</v>
      </c>
      <c r="D259" s="9" t="s">
        <v>29</v>
      </c>
      <c r="E259" s="8" t="s">
        <v>718</v>
      </c>
      <c r="F259" s="10" t="s">
        <v>72</v>
      </c>
      <c r="G259" s="8" t="s">
        <v>719</v>
      </c>
      <c r="H259" s="8" t="s">
        <v>720</v>
      </c>
      <c r="I259" s="8" t="s">
        <v>685</v>
      </c>
      <c r="J259" s="8" t="s">
        <v>144</v>
      </c>
      <c r="K259" s="11"/>
      <c r="L259" s="12" t="str">
        <f ca="1">IFERROR(IF(ISBLANK(INDIRECT("K259")), NA(), INDIRECT("K259")), "-")</f>
        <v>-</v>
      </c>
    </row>
    <row r="260" spans="2:12" ht="52.2" x14ac:dyDescent="0.25">
      <c r="B260" s="7" t="str">
        <f t="shared" ca="1" si="8"/>
        <v>Not Bidding</v>
      </c>
      <c r="C260" s="8">
        <v>3949441</v>
      </c>
      <c r="D260" s="9" t="s">
        <v>29</v>
      </c>
      <c r="E260" s="8" t="s">
        <v>721</v>
      </c>
      <c r="F260" s="10" t="s">
        <v>72</v>
      </c>
      <c r="G260" s="8" t="s">
        <v>722</v>
      </c>
      <c r="H260" s="8" t="s">
        <v>723</v>
      </c>
      <c r="I260" s="8" t="s">
        <v>724</v>
      </c>
      <c r="J260" s="8" t="s">
        <v>76</v>
      </c>
      <c r="K260" s="11"/>
      <c r="L260" s="12" t="str">
        <f ca="1">IFERROR(IF(ISBLANK(INDIRECT("K260")), NA(), INDIRECT("K260")), "-")</f>
        <v>-</v>
      </c>
    </row>
    <row r="261" spans="2:12" ht="52.2" x14ac:dyDescent="0.25">
      <c r="B261" s="7" t="str">
        <f t="shared" ca="1" si="8"/>
        <v>Not Bidding</v>
      </c>
      <c r="C261" s="8">
        <v>3949442</v>
      </c>
      <c r="D261" s="9" t="s">
        <v>29</v>
      </c>
      <c r="E261" s="8" t="s">
        <v>725</v>
      </c>
      <c r="F261" s="10" t="s">
        <v>72</v>
      </c>
      <c r="G261" s="8" t="s">
        <v>726</v>
      </c>
      <c r="H261" s="8" t="s">
        <v>727</v>
      </c>
      <c r="I261" s="8" t="s">
        <v>728</v>
      </c>
      <c r="J261" s="8" t="s">
        <v>76</v>
      </c>
      <c r="K261" s="11"/>
      <c r="L261" s="12" t="str">
        <f ca="1">IFERROR(IF(ISBLANK(INDIRECT("K261")), NA(), INDIRECT("K261")), "-")</f>
        <v>-</v>
      </c>
    </row>
    <row r="262" spans="2:12" ht="52.2" x14ac:dyDescent="0.25">
      <c r="B262" s="7" t="str">
        <f t="shared" ca="1" si="8"/>
        <v>Not Bidding</v>
      </c>
      <c r="C262" s="8">
        <v>3949443</v>
      </c>
      <c r="D262" s="9" t="s">
        <v>29</v>
      </c>
      <c r="E262" s="8" t="s">
        <v>729</v>
      </c>
      <c r="F262" s="10" t="s">
        <v>72</v>
      </c>
      <c r="G262" s="8" t="s">
        <v>730</v>
      </c>
      <c r="H262" s="8" t="s">
        <v>731</v>
      </c>
      <c r="I262" s="8" t="s">
        <v>732</v>
      </c>
      <c r="J262" s="8" t="s">
        <v>76</v>
      </c>
      <c r="K262" s="11"/>
      <c r="L262" s="12" t="str">
        <f ca="1">IFERROR(IF(ISBLANK(INDIRECT("K262")), NA(), INDIRECT("K262")), "-")</f>
        <v>-</v>
      </c>
    </row>
    <row r="263" spans="2:12" ht="52.2" x14ac:dyDescent="0.25">
      <c r="B263" s="7" t="str">
        <f t="shared" ca="1" si="8"/>
        <v>Not Bidding</v>
      </c>
      <c r="C263" s="8">
        <v>3949444</v>
      </c>
      <c r="D263" s="9" t="s">
        <v>29</v>
      </c>
      <c r="E263" s="8" t="s">
        <v>733</v>
      </c>
      <c r="F263" s="10" t="s">
        <v>72</v>
      </c>
      <c r="G263" s="8" t="s">
        <v>734</v>
      </c>
      <c r="H263" s="8" t="s">
        <v>735</v>
      </c>
      <c r="I263" s="8" t="s">
        <v>697</v>
      </c>
      <c r="J263" s="8" t="s">
        <v>104</v>
      </c>
      <c r="K263" s="11"/>
      <c r="L263" s="12" t="str">
        <f ca="1">IFERROR(IF(ISBLANK(INDIRECT("K263")), NA(), INDIRECT("K263")), "-")</f>
        <v>-</v>
      </c>
    </row>
    <row r="264" spans="2:12" ht="52.2" x14ac:dyDescent="0.25">
      <c r="B264" s="7" t="str">
        <f t="shared" ca="1" si="8"/>
        <v>Not Bidding</v>
      </c>
      <c r="C264" s="8">
        <v>3949445</v>
      </c>
      <c r="D264" s="9" t="s">
        <v>29</v>
      </c>
      <c r="E264" s="8" t="s">
        <v>736</v>
      </c>
      <c r="F264" s="10" t="s">
        <v>72</v>
      </c>
      <c r="G264" s="8" t="s">
        <v>737</v>
      </c>
      <c r="H264" s="8" t="s">
        <v>738</v>
      </c>
      <c r="I264" s="8" t="s">
        <v>697</v>
      </c>
      <c r="J264" s="8" t="s">
        <v>104</v>
      </c>
      <c r="K264" s="11"/>
      <c r="L264" s="12" t="str">
        <f ca="1">IFERROR(IF(ISBLANK(INDIRECT("K264")), NA(), INDIRECT("K264")), "-")</f>
        <v>-</v>
      </c>
    </row>
    <row r="265" spans="2:12" ht="52.2" x14ac:dyDescent="0.25">
      <c r="B265" s="7" t="str">
        <f t="shared" ca="1" si="8"/>
        <v>Not Bidding</v>
      </c>
      <c r="C265" s="8">
        <v>3949446</v>
      </c>
      <c r="D265" s="9" t="s">
        <v>29</v>
      </c>
      <c r="E265" s="8" t="s">
        <v>739</v>
      </c>
      <c r="F265" s="10" t="s">
        <v>141</v>
      </c>
      <c r="G265" s="8" t="s">
        <v>740</v>
      </c>
      <c r="H265" s="8" t="s">
        <v>741</v>
      </c>
      <c r="I265" s="8" t="s">
        <v>732</v>
      </c>
      <c r="J265" s="8" t="s">
        <v>144</v>
      </c>
      <c r="K265" s="11"/>
      <c r="L265" s="12" t="str">
        <f ca="1">IFERROR(IF(ISBLANK(INDIRECT("K265")), NA(), INDIRECT("K265")), "-")</f>
        <v>-</v>
      </c>
    </row>
    <row r="266" spans="2:12" ht="52.2" x14ac:dyDescent="0.25">
      <c r="B266" s="7" t="str">
        <f t="shared" ca="1" si="8"/>
        <v>Not Bidding</v>
      </c>
      <c r="C266" s="8">
        <v>3949447</v>
      </c>
      <c r="D266" s="9" t="s">
        <v>29</v>
      </c>
      <c r="E266" s="8" t="s">
        <v>742</v>
      </c>
      <c r="F266" s="10" t="s">
        <v>141</v>
      </c>
      <c r="G266" s="8" t="s">
        <v>743</v>
      </c>
      <c r="H266" s="8" t="s">
        <v>744</v>
      </c>
      <c r="I266" s="8" t="s">
        <v>708</v>
      </c>
      <c r="J266" s="8" t="s">
        <v>35</v>
      </c>
      <c r="K266" s="11"/>
      <c r="L266" s="12" t="str">
        <f ca="1">IFERROR(IF(ISBLANK(INDIRECT("K266")), NA(), INDIRECT("K266")), "-")</f>
        <v>-</v>
      </c>
    </row>
    <row r="267" spans="2:12" ht="52.2" x14ac:dyDescent="0.25">
      <c r="B267" s="7" t="str">
        <f t="shared" ca="1" si="8"/>
        <v>Not Bidding</v>
      </c>
      <c r="C267" s="8">
        <v>3949448</v>
      </c>
      <c r="D267" s="9" t="s">
        <v>29</v>
      </c>
      <c r="E267" s="8" t="s">
        <v>745</v>
      </c>
      <c r="F267" s="10" t="s">
        <v>141</v>
      </c>
      <c r="G267" s="8" t="s">
        <v>746</v>
      </c>
      <c r="H267" s="8" t="s">
        <v>747</v>
      </c>
      <c r="I267" s="8" t="s">
        <v>748</v>
      </c>
      <c r="J267" s="8" t="s">
        <v>144</v>
      </c>
      <c r="K267" s="11"/>
      <c r="L267" s="12" t="str">
        <f ca="1">IFERROR(IF(ISBLANK(INDIRECT("K267")), NA(), INDIRECT("K267")), "-")</f>
        <v>-</v>
      </c>
    </row>
    <row r="268" spans="2:12" ht="52.2" x14ac:dyDescent="0.25">
      <c r="B268" s="7" t="str">
        <f t="shared" ca="1" si="8"/>
        <v>Not Bidding</v>
      </c>
      <c r="C268" s="8">
        <v>3949449</v>
      </c>
      <c r="D268" s="9" t="s">
        <v>29</v>
      </c>
      <c r="E268" s="8" t="s">
        <v>749</v>
      </c>
      <c r="F268" s="10" t="s">
        <v>141</v>
      </c>
      <c r="G268" s="8" t="s">
        <v>750</v>
      </c>
      <c r="H268" s="8" t="s">
        <v>751</v>
      </c>
      <c r="I268" s="8" t="s">
        <v>685</v>
      </c>
      <c r="J268" s="8" t="s">
        <v>144</v>
      </c>
      <c r="K268" s="11"/>
      <c r="L268" s="12" t="str">
        <f ca="1">IFERROR(IF(ISBLANK(INDIRECT("K268")), NA(), INDIRECT("K268")), "-")</f>
        <v>-</v>
      </c>
    </row>
    <row r="269" spans="2:12" ht="52.2" x14ac:dyDescent="0.25">
      <c r="B269" s="7" t="str">
        <f t="shared" ca="1" si="8"/>
        <v>Not Bidding</v>
      </c>
      <c r="C269" s="8">
        <v>3949450</v>
      </c>
      <c r="D269" s="9" t="s">
        <v>29</v>
      </c>
      <c r="E269" s="8" t="s">
        <v>752</v>
      </c>
      <c r="F269" s="10" t="s">
        <v>141</v>
      </c>
      <c r="G269" s="8" t="s">
        <v>753</v>
      </c>
      <c r="H269" s="8" t="s">
        <v>754</v>
      </c>
      <c r="I269" s="8" t="s">
        <v>685</v>
      </c>
      <c r="J269" s="8" t="s">
        <v>216</v>
      </c>
      <c r="K269" s="11"/>
      <c r="L269" s="12" t="str">
        <f ca="1">IFERROR(IF(ISBLANK(INDIRECT("K269")), NA(), INDIRECT("K269")), "-")</f>
        <v>-</v>
      </c>
    </row>
    <row r="270" spans="2:12" ht="52.2" x14ac:dyDescent="0.25">
      <c r="B270" s="7" t="str">
        <f t="shared" ca="1" si="8"/>
        <v>Not Bidding</v>
      </c>
      <c r="C270" s="8">
        <v>3949451</v>
      </c>
      <c r="D270" s="9" t="s">
        <v>29</v>
      </c>
      <c r="E270" s="8" t="s">
        <v>755</v>
      </c>
      <c r="F270" s="10" t="s">
        <v>141</v>
      </c>
      <c r="G270" s="8" t="s">
        <v>756</v>
      </c>
      <c r="H270" s="8" t="s">
        <v>754</v>
      </c>
      <c r="I270" s="8" t="s">
        <v>685</v>
      </c>
      <c r="J270" s="8" t="s">
        <v>35</v>
      </c>
      <c r="K270" s="11"/>
      <c r="L270" s="12" t="str">
        <f ca="1">IFERROR(IF(ISBLANK(INDIRECT("K270")), NA(), INDIRECT("K270")), "-")</f>
        <v>-</v>
      </c>
    </row>
    <row r="271" spans="2:12" ht="52.2" x14ac:dyDescent="0.25">
      <c r="B271" s="7" t="str">
        <f t="shared" ca="1" si="8"/>
        <v>Not Bidding</v>
      </c>
      <c r="C271" s="8">
        <v>3949452</v>
      </c>
      <c r="D271" s="9" t="s">
        <v>29</v>
      </c>
      <c r="E271" s="8" t="s">
        <v>757</v>
      </c>
      <c r="F271" s="10" t="s">
        <v>141</v>
      </c>
      <c r="G271" s="8" t="s">
        <v>758</v>
      </c>
      <c r="H271" s="8" t="s">
        <v>754</v>
      </c>
      <c r="I271" s="8" t="s">
        <v>685</v>
      </c>
      <c r="J271" s="8" t="s">
        <v>35</v>
      </c>
      <c r="K271" s="11"/>
      <c r="L271" s="12" t="str">
        <f ca="1">IFERROR(IF(ISBLANK(INDIRECT("K271")), NA(), INDIRECT("K271")), "-")</f>
        <v>-</v>
      </c>
    </row>
    <row r="272" spans="2:12" ht="52.2" x14ac:dyDescent="0.25">
      <c r="B272" s="7" t="str">
        <f t="shared" ca="1" si="8"/>
        <v>Not Bidding</v>
      </c>
      <c r="C272" s="8">
        <v>3949453</v>
      </c>
      <c r="D272" s="9" t="s">
        <v>29</v>
      </c>
      <c r="E272" s="8" t="s">
        <v>759</v>
      </c>
      <c r="F272" s="10" t="s">
        <v>141</v>
      </c>
      <c r="G272" s="8" t="s">
        <v>760</v>
      </c>
      <c r="H272" s="8" t="s">
        <v>761</v>
      </c>
      <c r="I272" s="8" t="s">
        <v>728</v>
      </c>
      <c r="J272" s="8" t="s">
        <v>144</v>
      </c>
      <c r="K272" s="11"/>
      <c r="L272" s="12" t="str">
        <f ca="1">IFERROR(IF(ISBLANK(INDIRECT("K272")), NA(), INDIRECT("K272")), "-")</f>
        <v>-</v>
      </c>
    </row>
    <row r="273" spans="2:12" ht="52.2" x14ac:dyDescent="0.25">
      <c r="B273" s="7" t="str">
        <f t="shared" ca="1" si="8"/>
        <v>Not Bidding</v>
      </c>
      <c r="C273" s="8">
        <v>3949454</v>
      </c>
      <c r="D273" s="9" t="s">
        <v>29</v>
      </c>
      <c r="E273" s="8" t="s">
        <v>762</v>
      </c>
      <c r="F273" s="10" t="s">
        <v>141</v>
      </c>
      <c r="G273" s="8" t="s">
        <v>763</v>
      </c>
      <c r="H273" s="8" t="s">
        <v>764</v>
      </c>
      <c r="I273" s="8" t="s">
        <v>765</v>
      </c>
      <c r="J273" s="8" t="s">
        <v>144</v>
      </c>
      <c r="K273" s="11"/>
      <c r="L273" s="12" t="str">
        <f ca="1">IFERROR(IF(ISBLANK(INDIRECT("K273")), NA(), INDIRECT("K273")), "-")</f>
        <v>-</v>
      </c>
    </row>
    <row r="274" spans="2:12" ht="52.2" x14ac:dyDescent="0.25">
      <c r="B274" s="7" t="str">
        <f t="shared" ca="1" si="8"/>
        <v>Not Bidding</v>
      </c>
      <c r="C274" s="8">
        <v>3949455</v>
      </c>
      <c r="D274" s="9" t="s">
        <v>29</v>
      </c>
      <c r="E274" s="8" t="s">
        <v>766</v>
      </c>
      <c r="F274" s="10" t="s">
        <v>141</v>
      </c>
      <c r="G274" s="8" t="s">
        <v>767</v>
      </c>
      <c r="H274" s="8" t="s">
        <v>768</v>
      </c>
      <c r="I274" s="8" t="s">
        <v>765</v>
      </c>
      <c r="J274" s="8" t="s">
        <v>144</v>
      </c>
      <c r="K274" s="11"/>
      <c r="L274" s="12" t="str">
        <f ca="1">IFERROR(IF(ISBLANK(INDIRECT("K274")), NA(), INDIRECT("K274")), "-")</f>
        <v>-</v>
      </c>
    </row>
    <row r="275" spans="2:12" ht="52.2" x14ac:dyDescent="0.25">
      <c r="B275" s="7" t="str">
        <f t="shared" ca="1" si="8"/>
        <v>Not Bidding</v>
      </c>
      <c r="C275" s="8">
        <v>3949456</v>
      </c>
      <c r="D275" s="9" t="s">
        <v>29</v>
      </c>
      <c r="E275" s="8" t="s">
        <v>769</v>
      </c>
      <c r="F275" s="10" t="s">
        <v>141</v>
      </c>
      <c r="G275" s="8" t="s">
        <v>763</v>
      </c>
      <c r="H275" s="8" t="s">
        <v>770</v>
      </c>
      <c r="I275" s="8" t="s">
        <v>765</v>
      </c>
      <c r="J275" s="8" t="s">
        <v>144</v>
      </c>
      <c r="K275" s="11"/>
      <c r="L275" s="12" t="str">
        <f ca="1">IFERROR(IF(ISBLANK(INDIRECT("K275")), NA(), INDIRECT("K275")), "-")</f>
        <v>-</v>
      </c>
    </row>
    <row r="276" spans="2:12" ht="52.2" x14ac:dyDescent="0.25">
      <c r="B276" s="7" t="str">
        <f t="shared" ref="B276:B307" ca="1" si="9">IF(D276 = "No Bid", IFERROR("Error: Clear values for '" &amp; INDIRECT(ADDRESS(5, (11 + IF(NOT(ISBLANK(K276)), 1, NA()) - 1))) &amp; "' in cell " &amp; ADDRESS(ROW(), (11 + IF(NOT(ISBLANK(K276)), 1, NA()) - 1), 4) &amp; " or select 'Bid'", "Not Bidding"), IF(D276 = "Bid", IFERROR("Error: Missing value for '" &amp; INDIRECT(ADDRESS(5, (11 + IF(ISBLANK(K276), 1, NA()) - 1))) &amp; "' in cell " &amp; ADDRESS(ROW(), (11 + IF(ISBLANK(K276), 1, NA()) - 1), 4), "Success: All values provided"), "Error: Invalid Bid/No Bid Decision"))</f>
        <v>Not Bidding</v>
      </c>
      <c r="C276" s="8">
        <v>3949457</v>
      </c>
      <c r="D276" s="9" t="s">
        <v>29</v>
      </c>
      <c r="E276" s="8" t="s">
        <v>771</v>
      </c>
      <c r="F276" s="10" t="s">
        <v>141</v>
      </c>
      <c r="G276" s="8" t="s">
        <v>772</v>
      </c>
      <c r="H276" s="8" t="s">
        <v>773</v>
      </c>
      <c r="I276" s="8" t="s">
        <v>697</v>
      </c>
      <c r="J276" s="8" t="s">
        <v>144</v>
      </c>
      <c r="K276" s="11"/>
      <c r="L276" s="12" t="str">
        <f ca="1">IFERROR(IF(ISBLANK(INDIRECT("K276")), NA(), INDIRECT("K276")), "-")</f>
        <v>-</v>
      </c>
    </row>
    <row r="277" spans="2:12" ht="52.2" x14ac:dyDescent="0.25">
      <c r="B277" s="7" t="str">
        <f t="shared" ca="1" si="9"/>
        <v>Not Bidding</v>
      </c>
      <c r="C277" s="8">
        <v>3949458</v>
      </c>
      <c r="D277" s="9" t="s">
        <v>29</v>
      </c>
      <c r="E277" s="8" t="s">
        <v>774</v>
      </c>
      <c r="F277" s="10" t="s">
        <v>247</v>
      </c>
      <c r="G277" s="8" t="s">
        <v>775</v>
      </c>
      <c r="H277" s="8" t="s">
        <v>776</v>
      </c>
      <c r="I277" s="8" t="s">
        <v>777</v>
      </c>
      <c r="J277" s="8" t="s">
        <v>104</v>
      </c>
      <c r="K277" s="11"/>
      <c r="L277" s="12" t="str">
        <f ca="1">IFERROR(IF(ISBLANK(INDIRECT("K277")), NA(), INDIRECT("K277")), "-")</f>
        <v>-</v>
      </c>
    </row>
    <row r="278" spans="2:12" ht="52.2" x14ac:dyDescent="0.25">
      <c r="B278" s="7" t="str">
        <f t="shared" ca="1" si="9"/>
        <v>Not Bidding</v>
      </c>
      <c r="C278" s="8">
        <v>3949459</v>
      </c>
      <c r="D278" s="9" t="s">
        <v>29</v>
      </c>
      <c r="E278" s="8" t="s">
        <v>778</v>
      </c>
      <c r="F278" s="10" t="s">
        <v>247</v>
      </c>
      <c r="G278" s="8" t="s">
        <v>779</v>
      </c>
      <c r="H278" s="8" t="s">
        <v>776</v>
      </c>
      <c r="I278" s="8" t="s">
        <v>777</v>
      </c>
      <c r="J278" s="8" t="s">
        <v>35</v>
      </c>
      <c r="K278" s="11"/>
      <c r="L278" s="12" t="str">
        <f ca="1">IFERROR(IF(ISBLANK(INDIRECT("K278")), NA(), INDIRECT("K278")), "-")</f>
        <v>-</v>
      </c>
    </row>
    <row r="279" spans="2:12" ht="52.2" x14ac:dyDescent="0.25">
      <c r="B279" s="7" t="str">
        <f t="shared" ca="1" si="9"/>
        <v>Not Bidding</v>
      </c>
      <c r="C279" s="8">
        <v>3949460</v>
      </c>
      <c r="D279" s="9" t="s">
        <v>29</v>
      </c>
      <c r="E279" s="8" t="s">
        <v>780</v>
      </c>
      <c r="F279" s="10" t="s">
        <v>247</v>
      </c>
      <c r="G279" s="8" t="s">
        <v>781</v>
      </c>
      <c r="H279" s="8" t="s">
        <v>782</v>
      </c>
      <c r="I279" s="8" t="s">
        <v>783</v>
      </c>
      <c r="J279" s="8" t="s">
        <v>76</v>
      </c>
      <c r="K279" s="11"/>
      <c r="L279" s="12" t="str">
        <f ca="1">IFERROR(IF(ISBLANK(INDIRECT("K279")), NA(), INDIRECT("K279")), "-")</f>
        <v>-</v>
      </c>
    </row>
    <row r="280" spans="2:12" ht="52.2" x14ac:dyDescent="0.25">
      <c r="B280" s="7" t="str">
        <f t="shared" ca="1" si="9"/>
        <v>Not Bidding</v>
      </c>
      <c r="C280" s="8">
        <v>3949461</v>
      </c>
      <c r="D280" s="9" t="s">
        <v>29</v>
      </c>
      <c r="E280" s="8" t="s">
        <v>784</v>
      </c>
      <c r="F280" s="10" t="s">
        <v>247</v>
      </c>
      <c r="G280" s="8" t="s">
        <v>785</v>
      </c>
      <c r="H280" s="8" t="s">
        <v>782</v>
      </c>
      <c r="I280" s="8" t="s">
        <v>783</v>
      </c>
      <c r="J280" s="8" t="s">
        <v>76</v>
      </c>
      <c r="K280" s="11"/>
      <c r="L280" s="12" t="str">
        <f ca="1">IFERROR(IF(ISBLANK(INDIRECT("K280")), NA(), INDIRECT("K280")), "-")</f>
        <v>-</v>
      </c>
    </row>
    <row r="281" spans="2:12" ht="52.2" x14ac:dyDescent="0.25">
      <c r="B281" s="7" t="str">
        <f t="shared" ca="1" si="9"/>
        <v>Not Bidding</v>
      </c>
      <c r="C281" s="8">
        <v>3949462</v>
      </c>
      <c r="D281" s="9" t="s">
        <v>29</v>
      </c>
      <c r="E281" s="8" t="s">
        <v>786</v>
      </c>
      <c r="F281" s="10" t="s">
        <v>247</v>
      </c>
      <c r="G281" s="8" t="s">
        <v>787</v>
      </c>
      <c r="H281" s="8" t="s">
        <v>782</v>
      </c>
      <c r="I281" s="8" t="s">
        <v>783</v>
      </c>
      <c r="J281" s="8" t="s">
        <v>76</v>
      </c>
      <c r="K281" s="11"/>
      <c r="L281" s="12" t="str">
        <f ca="1">IFERROR(IF(ISBLANK(INDIRECT("K281")), NA(), INDIRECT("K281")), "-")</f>
        <v>-</v>
      </c>
    </row>
    <row r="282" spans="2:12" ht="52.2" x14ac:dyDescent="0.25">
      <c r="B282" s="7" t="str">
        <f t="shared" ca="1" si="9"/>
        <v>Not Bidding</v>
      </c>
      <c r="C282" s="8">
        <v>3949463</v>
      </c>
      <c r="D282" s="9" t="s">
        <v>29</v>
      </c>
      <c r="E282" s="8" t="s">
        <v>788</v>
      </c>
      <c r="F282" s="10" t="s">
        <v>247</v>
      </c>
      <c r="G282" s="8" t="s">
        <v>789</v>
      </c>
      <c r="H282" s="8" t="s">
        <v>782</v>
      </c>
      <c r="I282" s="8" t="s">
        <v>783</v>
      </c>
      <c r="J282" s="8" t="s">
        <v>35</v>
      </c>
      <c r="K282" s="11"/>
      <c r="L282" s="12" t="str">
        <f ca="1">IFERROR(IF(ISBLANK(INDIRECT("K282")), NA(), INDIRECT("K282")), "-")</f>
        <v>-</v>
      </c>
    </row>
    <row r="283" spans="2:12" ht="52.2" x14ac:dyDescent="0.25">
      <c r="B283" s="7" t="str">
        <f t="shared" ca="1" si="9"/>
        <v>Not Bidding</v>
      </c>
      <c r="C283" s="8">
        <v>3949464</v>
      </c>
      <c r="D283" s="9" t="s">
        <v>29</v>
      </c>
      <c r="E283" s="8" t="s">
        <v>790</v>
      </c>
      <c r="F283" s="10" t="s">
        <v>247</v>
      </c>
      <c r="G283" s="8" t="s">
        <v>791</v>
      </c>
      <c r="H283" s="8" t="s">
        <v>782</v>
      </c>
      <c r="I283" s="8" t="s">
        <v>783</v>
      </c>
      <c r="J283" s="8" t="s">
        <v>35</v>
      </c>
      <c r="K283" s="11"/>
      <c r="L283" s="12" t="str">
        <f ca="1">IFERROR(IF(ISBLANK(INDIRECT("K283")), NA(), INDIRECT("K283")), "-")</f>
        <v>-</v>
      </c>
    </row>
    <row r="284" spans="2:12" ht="52.2" x14ac:dyDescent="0.25">
      <c r="B284" s="7" t="str">
        <f t="shared" ca="1" si="9"/>
        <v>Not Bidding</v>
      </c>
      <c r="C284" s="8">
        <v>3949465</v>
      </c>
      <c r="D284" s="9" t="s">
        <v>29</v>
      </c>
      <c r="E284" s="8" t="s">
        <v>792</v>
      </c>
      <c r="F284" s="10" t="s">
        <v>247</v>
      </c>
      <c r="G284" s="8" t="s">
        <v>793</v>
      </c>
      <c r="H284" s="8" t="s">
        <v>794</v>
      </c>
      <c r="I284" s="8" t="s">
        <v>728</v>
      </c>
      <c r="J284" s="8" t="s">
        <v>35</v>
      </c>
      <c r="K284" s="11"/>
      <c r="L284" s="12" t="str">
        <f ca="1">IFERROR(IF(ISBLANK(INDIRECT("K284")), NA(), INDIRECT("K284")), "-")</f>
        <v>-</v>
      </c>
    </row>
    <row r="285" spans="2:12" ht="52.2" x14ac:dyDescent="0.25">
      <c r="B285" s="7" t="str">
        <f t="shared" ca="1" si="9"/>
        <v>Not Bidding</v>
      </c>
      <c r="C285" s="8">
        <v>3949467</v>
      </c>
      <c r="D285" s="9" t="s">
        <v>29</v>
      </c>
      <c r="E285" s="8" t="s">
        <v>795</v>
      </c>
      <c r="F285" s="10" t="s">
        <v>247</v>
      </c>
      <c r="G285" s="8" t="s">
        <v>796</v>
      </c>
      <c r="H285" s="8" t="s">
        <v>794</v>
      </c>
      <c r="I285" s="8" t="s">
        <v>728</v>
      </c>
      <c r="J285" s="8" t="s">
        <v>144</v>
      </c>
      <c r="K285" s="11"/>
      <c r="L285" s="12" t="str">
        <f ca="1">IFERROR(IF(ISBLANK(INDIRECT("K285")), NA(), INDIRECT("K285")), "-")</f>
        <v>-</v>
      </c>
    </row>
    <row r="286" spans="2:12" ht="60" x14ac:dyDescent="0.25">
      <c r="B286" s="7" t="str">
        <f t="shared" ca="1" si="9"/>
        <v>Not Bidding</v>
      </c>
      <c r="C286" s="8">
        <v>3949468</v>
      </c>
      <c r="D286" s="9" t="s">
        <v>29</v>
      </c>
      <c r="E286" s="8" t="s">
        <v>797</v>
      </c>
      <c r="F286" s="10" t="s">
        <v>247</v>
      </c>
      <c r="G286" s="8" t="s">
        <v>798</v>
      </c>
      <c r="H286" s="8" t="s">
        <v>794</v>
      </c>
      <c r="I286" s="8" t="s">
        <v>728</v>
      </c>
      <c r="J286" s="8" t="s">
        <v>799</v>
      </c>
      <c r="K286" s="11"/>
      <c r="L286" s="12" t="str">
        <f ca="1">IFERROR(IF(ISBLANK(INDIRECT("K286")), NA(), INDIRECT("K286")), "-")</f>
        <v>-</v>
      </c>
    </row>
    <row r="287" spans="2:12" ht="52.2" x14ac:dyDescent="0.25">
      <c r="B287" s="7" t="str">
        <f t="shared" ca="1" si="9"/>
        <v>Not Bidding</v>
      </c>
      <c r="C287" s="8">
        <v>3949469</v>
      </c>
      <c r="D287" s="9" t="s">
        <v>29</v>
      </c>
      <c r="E287" s="8" t="s">
        <v>800</v>
      </c>
      <c r="F287" s="10" t="s">
        <v>289</v>
      </c>
      <c r="G287" s="8" t="s">
        <v>801</v>
      </c>
      <c r="H287" s="8" t="s">
        <v>802</v>
      </c>
      <c r="I287" s="8" t="s">
        <v>685</v>
      </c>
      <c r="J287" s="8" t="s">
        <v>216</v>
      </c>
      <c r="K287" s="11"/>
      <c r="L287" s="12" t="str">
        <f ca="1">IFERROR(IF(ISBLANK(INDIRECT("K287")), NA(), INDIRECT("K287")), "-")</f>
        <v>-</v>
      </c>
    </row>
    <row r="288" spans="2:12" ht="52.2" x14ac:dyDescent="0.25">
      <c r="B288" s="7" t="str">
        <f t="shared" ca="1" si="9"/>
        <v>Not Bidding</v>
      </c>
      <c r="C288" s="8">
        <v>3949470</v>
      </c>
      <c r="D288" s="9" t="s">
        <v>29</v>
      </c>
      <c r="E288" s="8" t="s">
        <v>803</v>
      </c>
      <c r="F288" s="10" t="s">
        <v>289</v>
      </c>
      <c r="G288" s="8" t="s">
        <v>804</v>
      </c>
      <c r="H288" s="8" t="s">
        <v>805</v>
      </c>
      <c r="I288" s="8" t="s">
        <v>685</v>
      </c>
      <c r="J288" s="8" t="s">
        <v>216</v>
      </c>
      <c r="K288" s="11"/>
      <c r="L288" s="12" t="str">
        <f ca="1">IFERROR(IF(ISBLANK(INDIRECT("K288")), NA(), INDIRECT("K288")), "-")</f>
        <v>-</v>
      </c>
    </row>
    <row r="289" spans="2:12" ht="52.2" x14ac:dyDescent="0.25">
      <c r="B289" s="7" t="str">
        <f t="shared" ca="1" si="9"/>
        <v>Not Bidding</v>
      </c>
      <c r="C289" s="8">
        <v>3949471</v>
      </c>
      <c r="D289" s="9" t="s">
        <v>29</v>
      </c>
      <c r="E289" s="8" t="s">
        <v>806</v>
      </c>
      <c r="F289" s="10" t="s">
        <v>289</v>
      </c>
      <c r="G289" s="8" t="s">
        <v>807</v>
      </c>
      <c r="H289" s="8" t="s">
        <v>805</v>
      </c>
      <c r="I289" s="8" t="s">
        <v>685</v>
      </c>
      <c r="J289" s="8" t="s">
        <v>216</v>
      </c>
      <c r="K289" s="11"/>
      <c r="L289" s="12" t="str">
        <f ca="1">IFERROR(IF(ISBLANK(INDIRECT("K289")), NA(), INDIRECT("K289")), "-")</f>
        <v>-</v>
      </c>
    </row>
    <row r="290" spans="2:12" ht="52.2" x14ac:dyDescent="0.25">
      <c r="B290" s="7" t="str">
        <f t="shared" ca="1" si="9"/>
        <v>Not Bidding</v>
      </c>
      <c r="C290" s="8">
        <v>3949472</v>
      </c>
      <c r="D290" s="9" t="s">
        <v>29</v>
      </c>
      <c r="E290" s="8" t="s">
        <v>808</v>
      </c>
      <c r="F290" s="10" t="s">
        <v>809</v>
      </c>
      <c r="G290" s="8" t="s">
        <v>810</v>
      </c>
      <c r="H290" s="8" t="s">
        <v>811</v>
      </c>
      <c r="I290" s="8" t="s">
        <v>685</v>
      </c>
      <c r="J290" s="8" t="s">
        <v>144</v>
      </c>
      <c r="K290" s="11"/>
      <c r="L290" s="12" t="str">
        <f ca="1">IFERROR(IF(ISBLANK(INDIRECT("K290")), NA(), INDIRECT("K290")), "-")</f>
        <v>-</v>
      </c>
    </row>
    <row r="291" spans="2:12" ht="52.2" x14ac:dyDescent="0.25">
      <c r="B291" s="7" t="str">
        <f t="shared" ca="1" si="9"/>
        <v>Not Bidding</v>
      </c>
      <c r="C291" s="8">
        <v>3949473</v>
      </c>
      <c r="D291" s="9" t="s">
        <v>29</v>
      </c>
      <c r="E291" s="8" t="s">
        <v>812</v>
      </c>
      <c r="F291" s="10" t="s">
        <v>313</v>
      </c>
      <c r="G291" s="8" t="s">
        <v>813</v>
      </c>
      <c r="H291" s="8" t="s">
        <v>814</v>
      </c>
      <c r="I291" s="8" t="s">
        <v>777</v>
      </c>
      <c r="J291" s="8" t="s">
        <v>76</v>
      </c>
      <c r="K291" s="11"/>
      <c r="L291" s="12" t="str">
        <f ca="1">IFERROR(IF(ISBLANK(INDIRECT("K291")), NA(), INDIRECT("K291")), "-")</f>
        <v>-</v>
      </c>
    </row>
    <row r="292" spans="2:12" ht="52.2" x14ac:dyDescent="0.25">
      <c r="B292" s="7" t="str">
        <f t="shared" ca="1" si="9"/>
        <v>Not Bidding</v>
      </c>
      <c r="C292" s="8">
        <v>3949474</v>
      </c>
      <c r="D292" s="9" t="s">
        <v>29</v>
      </c>
      <c r="E292" s="8" t="s">
        <v>815</v>
      </c>
      <c r="F292" s="10" t="s">
        <v>313</v>
      </c>
      <c r="G292" s="8" t="s">
        <v>816</v>
      </c>
      <c r="H292" s="8" t="s">
        <v>817</v>
      </c>
      <c r="I292" s="8" t="s">
        <v>765</v>
      </c>
      <c r="J292" s="8" t="s">
        <v>76</v>
      </c>
      <c r="K292" s="11"/>
      <c r="L292" s="12" t="str">
        <f ca="1">IFERROR(IF(ISBLANK(INDIRECT("K292")), NA(), INDIRECT("K292")), "-")</f>
        <v>-</v>
      </c>
    </row>
    <row r="293" spans="2:12" ht="52.2" x14ac:dyDescent="0.25">
      <c r="B293" s="7" t="str">
        <f t="shared" ca="1" si="9"/>
        <v>Not Bidding</v>
      </c>
      <c r="C293" s="8">
        <v>3949475</v>
      </c>
      <c r="D293" s="9" t="s">
        <v>29</v>
      </c>
      <c r="E293" s="8" t="s">
        <v>818</v>
      </c>
      <c r="F293" s="10" t="s">
        <v>313</v>
      </c>
      <c r="G293" s="8" t="s">
        <v>819</v>
      </c>
      <c r="H293" s="8" t="s">
        <v>820</v>
      </c>
      <c r="I293" s="8" t="s">
        <v>777</v>
      </c>
      <c r="J293" s="8" t="s">
        <v>104</v>
      </c>
      <c r="K293" s="11"/>
      <c r="L293" s="12" t="str">
        <f ca="1">IFERROR(IF(ISBLANK(INDIRECT("K293")), NA(), INDIRECT("K293")), "-")</f>
        <v>-</v>
      </c>
    </row>
    <row r="294" spans="2:12" ht="52.2" x14ac:dyDescent="0.25">
      <c r="B294" s="7" t="str">
        <f t="shared" ca="1" si="9"/>
        <v>Not Bidding</v>
      </c>
      <c r="C294" s="8">
        <v>3949476</v>
      </c>
      <c r="D294" s="9" t="s">
        <v>29</v>
      </c>
      <c r="E294" s="8" t="s">
        <v>821</v>
      </c>
      <c r="F294" s="10" t="s">
        <v>313</v>
      </c>
      <c r="G294" s="8" t="s">
        <v>822</v>
      </c>
      <c r="H294" s="8" t="s">
        <v>823</v>
      </c>
      <c r="I294" s="8" t="s">
        <v>765</v>
      </c>
      <c r="J294" s="8" t="s">
        <v>184</v>
      </c>
      <c r="K294" s="11"/>
      <c r="L294" s="12" t="str">
        <f ca="1">IFERROR(IF(ISBLANK(INDIRECT("K294")), NA(), INDIRECT("K294")), "-")</f>
        <v>-</v>
      </c>
    </row>
    <row r="295" spans="2:12" ht="52.2" x14ac:dyDescent="0.25">
      <c r="B295" s="7" t="str">
        <f t="shared" ca="1" si="9"/>
        <v>Not Bidding</v>
      </c>
      <c r="C295" s="8">
        <v>3949477</v>
      </c>
      <c r="D295" s="9" t="s">
        <v>29</v>
      </c>
      <c r="E295" s="8" t="s">
        <v>824</v>
      </c>
      <c r="F295" s="10" t="s">
        <v>330</v>
      </c>
      <c r="G295" s="8" t="s">
        <v>825</v>
      </c>
      <c r="H295" s="8" t="s">
        <v>826</v>
      </c>
      <c r="I295" s="8" t="s">
        <v>685</v>
      </c>
      <c r="J295" s="8" t="s">
        <v>144</v>
      </c>
      <c r="K295" s="11"/>
      <c r="L295" s="12" t="str">
        <f ca="1">IFERROR(IF(ISBLANK(INDIRECT("K295")), NA(), INDIRECT("K295")), "-")</f>
        <v>-</v>
      </c>
    </row>
    <row r="296" spans="2:12" ht="52.2" x14ac:dyDescent="0.25">
      <c r="B296" s="7" t="str">
        <f t="shared" ca="1" si="9"/>
        <v>Not Bidding</v>
      </c>
      <c r="C296" s="8">
        <v>3949478</v>
      </c>
      <c r="D296" s="9" t="s">
        <v>29</v>
      </c>
      <c r="E296" s="8" t="s">
        <v>827</v>
      </c>
      <c r="F296" s="10" t="s">
        <v>330</v>
      </c>
      <c r="G296" s="8" t="s">
        <v>828</v>
      </c>
      <c r="H296" s="8" t="s">
        <v>829</v>
      </c>
      <c r="I296" s="8" t="s">
        <v>685</v>
      </c>
      <c r="J296" s="8" t="s">
        <v>144</v>
      </c>
      <c r="K296" s="11"/>
      <c r="L296" s="12" t="str">
        <f ca="1">IFERROR(IF(ISBLANK(INDIRECT("K296")), NA(), INDIRECT("K296")), "-")</f>
        <v>-</v>
      </c>
    </row>
    <row r="297" spans="2:12" ht="52.2" x14ac:dyDescent="0.25">
      <c r="B297" s="7" t="str">
        <f t="shared" ca="1" si="9"/>
        <v>Not Bidding</v>
      </c>
      <c r="C297" s="8">
        <v>3949479</v>
      </c>
      <c r="D297" s="9" t="s">
        <v>29</v>
      </c>
      <c r="E297" s="8" t="s">
        <v>830</v>
      </c>
      <c r="F297" s="10" t="s">
        <v>330</v>
      </c>
      <c r="G297" s="8" t="s">
        <v>831</v>
      </c>
      <c r="H297" s="8" t="s">
        <v>832</v>
      </c>
      <c r="I297" s="8" t="s">
        <v>685</v>
      </c>
      <c r="J297" s="8" t="s">
        <v>144</v>
      </c>
      <c r="K297" s="11"/>
      <c r="L297" s="12" t="str">
        <f ca="1">IFERROR(IF(ISBLANK(INDIRECT("K297")), NA(), INDIRECT("K297")), "-")</f>
        <v>-</v>
      </c>
    </row>
    <row r="298" spans="2:12" ht="52.2" x14ac:dyDescent="0.25">
      <c r="B298" s="7" t="str">
        <f t="shared" ca="1" si="9"/>
        <v>Not Bidding</v>
      </c>
      <c r="C298" s="8">
        <v>3949480</v>
      </c>
      <c r="D298" s="9" t="s">
        <v>29</v>
      </c>
      <c r="E298" s="8" t="s">
        <v>833</v>
      </c>
      <c r="F298" s="10" t="s">
        <v>330</v>
      </c>
      <c r="G298" s="8" t="s">
        <v>834</v>
      </c>
      <c r="H298" s="8" t="s">
        <v>835</v>
      </c>
      <c r="I298" s="8" t="s">
        <v>685</v>
      </c>
      <c r="J298" s="8" t="s">
        <v>144</v>
      </c>
      <c r="K298" s="11"/>
      <c r="L298" s="12" t="str">
        <f ca="1">IFERROR(IF(ISBLANK(INDIRECT("K298")), NA(), INDIRECT("K298")), "-")</f>
        <v>-</v>
      </c>
    </row>
    <row r="299" spans="2:12" ht="52.2" x14ac:dyDescent="0.25">
      <c r="B299" s="7" t="str">
        <f t="shared" ca="1" si="9"/>
        <v>Not Bidding</v>
      </c>
      <c r="C299" s="8">
        <v>3949481</v>
      </c>
      <c r="D299" s="9" t="s">
        <v>29</v>
      </c>
      <c r="E299" s="8" t="s">
        <v>836</v>
      </c>
      <c r="F299" s="10" t="s">
        <v>330</v>
      </c>
      <c r="G299" s="8" t="s">
        <v>837</v>
      </c>
      <c r="H299" s="8" t="s">
        <v>838</v>
      </c>
      <c r="I299" s="8" t="s">
        <v>685</v>
      </c>
      <c r="J299" s="8" t="s">
        <v>144</v>
      </c>
      <c r="K299" s="11"/>
      <c r="L299" s="12" t="str">
        <f ca="1">IFERROR(IF(ISBLANK(INDIRECT("K299")), NA(), INDIRECT("K299")), "-")</f>
        <v>-</v>
      </c>
    </row>
    <row r="300" spans="2:12" ht="52.2" x14ac:dyDescent="0.25">
      <c r="B300" s="7" t="str">
        <f t="shared" ca="1" si="9"/>
        <v>Not Bidding</v>
      </c>
      <c r="C300" s="8">
        <v>3949482</v>
      </c>
      <c r="D300" s="9" t="s">
        <v>29</v>
      </c>
      <c r="E300" s="8" t="s">
        <v>839</v>
      </c>
      <c r="F300" s="10" t="s">
        <v>330</v>
      </c>
      <c r="G300" s="8" t="s">
        <v>840</v>
      </c>
      <c r="H300" s="8" t="s">
        <v>841</v>
      </c>
      <c r="I300" s="8" t="s">
        <v>685</v>
      </c>
      <c r="J300" s="8" t="s">
        <v>76</v>
      </c>
      <c r="K300" s="11"/>
      <c r="L300" s="12" t="str">
        <f ca="1">IFERROR(IF(ISBLANK(INDIRECT("K300")), NA(), INDIRECT("K300")), "-")</f>
        <v>-</v>
      </c>
    </row>
    <row r="301" spans="2:12" ht="52.2" x14ac:dyDescent="0.25">
      <c r="B301" s="7" t="str">
        <f t="shared" ca="1" si="9"/>
        <v>Not Bidding</v>
      </c>
      <c r="C301" s="8">
        <v>3949483</v>
      </c>
      <c r="D301" s="9" t="s">
        <v>29</v>
      </c>
      <c r="E301" s="8" t="s">
        <v>842</v>
      </c>
      <c r="F301" s="10" t="s">
        <v>330</v>
      </c>
      <c r="G301" s="8" t="s">
        <v>843</v>
      </c>
      <c r="H301" s="8" t="s">
        <v>844</v>
      </c>
      <c r="I301" s="8" t="s">
        <v>724</v>
      </c>
      <c r="J301" s="8" t="s">
        <v>76</v>
      </c>
      <c r="K301" s="11"/>
      <c r="L301" s="12" t="str">
        <f ca="1">IFERROR(IF(ISBLANK(INDIRECT("K301")), NA(), INDIRECT("K301")), "-")</f>
        <v>-</v>
      </c>
    </row>
    <row r="302" spans="2:12" ht="52.2" x14ac:dyDescent="0.25">
      <c r="B302" s="7" t="str">
        <f t="shared" ca="1" si="9"/>
        <v>Not Bidding</v>
      </c>
      <c r="C302" s="8">
        <v>3949485</v>
      </c>
      <c r="D302" s="9" t="s">
        <v>29</v>
      </c>
      <c r="E302" s="8" t="s">
        <v>845</v>
      </c>
      <c r="F302" s="10" t="s">
        <v>330</v>
      </c>
      <c r="G302" s="8" t="s">
        <v>846</v>
      </c>
      <c r="H302" s="8" t="s">
        <v>847</v>
      </c>
      <c r="I302" s="8" t="s">
        <v>697</v>
      </c>
      <c r="J302" s="8" t="s">
        <v>76</v>
      </c>
      <c r="K302" s="11"/>
      <c r="L302" s="12" t="str">
        <f ca="1">IFERROR(IF(ISBLANK(INDIRECT("K302")), NA(), INDIRECT("K302")), "-")</f>
        <v>-</v>
      </c>
    </row>
    <row r="303" spans="2:12" ht="52.2" x14ac:dyDescent="0.25">
      <c r="B303" s="7" t="str">
        <f t="shared" ca="1" si="9"/>
        <v>Not Bidding</v>
      </c>
      <c r="C303" s="8">
        <v>3949486</v>
      </c>
      <c r="D303" s="9" t="s">
        <v>29</v>
      </c>
      <c r="E303" s="8" t="s">
        <v>848</v>
      </c>
      <c r="F303" s="10" t="s">
        <v>371</v>
      </c>
      <c r="G303" s="8" t="s">
        <v>849</v>
      </c>
      <c r="H303" s="8" t="s">
        <v>850</v>
      </c>
      <c r="I303" s="8" t="s">
        <v>732</v>
      </c>
      <c r="J303" s="8" t="s">
        <v>76</v>
      </c>
      <c r="K303" s="11"/>
      <c r="L303" s="12" t="str">
        <f ca="1">IFERROR(IF(ISBLANK(INDIRECT("K303")), NA(), INDIRECT("K303")), "-")</f>
        <v>-</v>
      </c>
    </row>
    <row r="304" spans="2:12" ht="52.2" x14ac:dyDescent="0.25">
      <c r="B304" s="7" t="str">
        <f t="shared" ca="1" si="9"/>
        <v>Not Bidding</v>
      </c>
      <c r="C304" s="8">
        <v>3949487</v>
      </c>
      <c r="D304" s="9" t="s">
        <v>29</v>
      </c>
      <c r="E304" s="8" t="s">
        <v>851</v>
      </c>
      <c r="F304" s="10" t="s">
        <v>343</v>
      </c>
      <c r="G304" s="8" t="s">
        <v>852</v>
      </c>
      <c r="H304" s="8" t="s">
        <v>853</v>
      </c>
      <c r="I304" s="8" t="s">
        <v>765</v>
      </c>
      <c r="J304" s="8" t="s">
        <v>76</v>
      </c>
      <c r="K304" s="11"/>
      <c r="L304" s="12" t="str">
        <f ca="1">IFERROR(IF(ISBLANK(INDIRECT("K304")), NA(), INDIRECT("K304")), "-")</f>
        <v>-</v>
      </c>
    </row>
    <row r="305" spans="2:12" ht="52.2" x14ac:dyDescent="0.25">
      <c r="B305" s="7" t="str">
        <f t="shared" ca="1" si="9"/>
        <v>Not Bidding</v>
      </c>
      <c r="C305" s="8">
        <v>3949488</v>
      </c>
      <c r="D305" s="9" t="s">
        <v>29</v>
      </c>
      <c r="E305" s="8" t="s">
        <v>854</v>
      </c>
      <c r="F305" s="10" t="s">
        <v>343</v>
      </c>
      <c r="G305" s="8" t="s">
        <v>855</v>
      </c>
      <c r="H305" s="8" t="s">
        <v>856</v>
      </c>
      <c r="I305" s="8" t="s">
        <v>765</v>
      </c>
      <c r="J305" s="8" t="s">
        <v>35</v>
      </c>
      <c r="K305" s="11"/>
      <c r="L305" s="12" t="str">
        <f ca="1">IFERROR(IF(ISBLANK(INDIRECT("K305")), NA(), INDIRECT("K305")), "-")</f>
        <v>-</v>
      </c>
    </row>
    <row r="306" spans="2:12" ht="52.2" x14ac:dyDescent="0.25">
      <c r="B306" s="7" t="str">
        <f t="shared" ca="1" si="9"/>
        <v>Not Bidding</v>
      </c>
      <c r="C306" s="8">
        <v>3949489</v>
      </c>
      <c r="D306" s="9" t="s">
        <v>29</v>
      </c>
      <c r="E306" s="8" t="s">
        <v>857</v>
      </c>
      <c r="F306" s="10" t="s">
        <v>343</v>
      </c>
      <c r="G306" s="8" t="s">
        <v>858</v>
      </c>
      <c r="H306" s="8" t="s">
        <v>859</v>
      </c>
      <c r="I306" s="8" t="s">
        <v>765</v>
      </c>
      <c r="J306" s="8" t="s">
        <v>35</v>
      </c>
      <c r="K306" s="11"/>
      <c r="L306" s="12" t="str">
        <f ca="1">IFERROR(IF(ISBLANK(INDIRECT("K306")), NA(), INDIRECT("K306")), "-")</f>
        <v>-</v>
      </c>
    </row>
    <row r="307" spans="2:12" ht="52.2" x14ac:dyDescent="0.25">
      <c r="B307" s="7" t="str">
        <f t="shared" ca="1" si="9"/>
        <v>Not Bidding</v>
      </c>
      <c r="C307" s="8">
        <v>3949490</v>
      </c>
      <c r="D307" s="9" t="s">
        <v>29</v>
      </c>
      <c r="E307" s="8" t="s">
        <v>860</v>
      </c>
      <c r="F307" s="10" t="s">
        <v>375</v>
      </c>
      <c r="G307" s="8" t="s">
        <v>861</v>
      </c>
      <c r="H307" s="8" t="s">
        <v>862</v>
      </c>
      <c r="I307" s="8" t="s">
        <v>685</v>
      </c>
      <c r="J307" s="8" t="s">
        <v>144</v>
      </c>
      <c r="K307" s="11"/>
      <c r="L307" s="12" t="str">
        <f ca="1">IFERROR(IF(ISBLANK(INDIRECT("K307")), NA(), INDIRECT("K307")), "-")</f>
        <v>-</v>
      </c>
    </row>
    <row r="308" spans="2:12" ht="52.2" x14ac:dyDescent="0.25">
      <c r="B308" s="7" t="str">
        <f t="shared" ref="B308:B321" ca="1" si="10">IF(D308 = "No Bid", IFERROR("Error: Clear values for '" &amp; INDIRECT(ADDRESS(5, (11 + IF(NOT(ISBLANK(K308)), 1, NA()) - 1))) &amp; "' in cell " &amp; ADDRESS(ROW(), (11 + IF(NOT(ISBLANK(K308)), 1, NA()) - 1), 4) &amp; " or select 'Bid'", "Not Bidding"), IF(D308 = "Bid", IFERROR("Error: Missing value for '" &amp; INDIRECT(ADDRESS(5, (11 + IF(ISBLANK(K308), 1, NA()) - 1))) &amp; "' in cell " &amp; ADDRESS(ROW(), (11 + IF(ISBLANK(K308), 1, NA()) - 1), 4), "Success: All values provided"), "Error: Invalid Bid/No Bid Decision"))</f>
        <v>Not Bidding</v>
      </c>
      <c r="C308" s="8">
        <v>3949491</v>
      </c>
      <c r="D308" s="9" t="s">
        <v>29</v>
      </c>
      <c r="E308" s="8" t="s">
        <v>863</v>
      </c>
      <c r="F308" s="10" t="s">
        <v>375</v>
      </c>
      <c r="G308" s="8" t="s">
        <v>864</v>
      </c>
      <c r="H308" s="8" t="s">
        <v>865</v>
      </c>
      <c r="I308" s="8" t="s">
        <v>685</v>
      </c>
      <c r="J308" s="8" t="s">
        <v>144</v>
      </c>
      <c r="K308" s="11"/>
      <c r="L308" s="12" t="str">
        <f ca="1">IFERROR(IF(ISBLANK(INDIRECT("K308")), NA(), INDIRECT("K308")), "-")</f>
        <v>-</v>
      </c>
    </row>
    <row r="309" spans="2:12" ht="52.2" x14ac:dyDescent="0.25">
      <c r="B309" s="7" t="str">
        <f t="shared" ca="1" si="10"/>
        <v>Not Bidding</v>
      </c>
      <c r="C309" s="8">
        <v>3949492</v>
      </c>
      <c r="D309" s="9" t="s">
        <v>29</v>
      </c>
      <c r="E309" s="8" t="s">
        <v>866</v>
      </c>
      <c r="F309" s="10" t="s">
        <v>375</v>
      </c>
      <c r="G309" s="8" t="s">
        <v>867</v>
      </c>
      <c r="H309" s="8" t="s">
        <v>868</v>
      </c>
      <c r="I309" s="8" t="s">
        <v>732</v>
      </c>
      <c r="J309" s="8" t="s">
        <v>76</v>
      </c>
      <c r="K309" s="11"/>
      <c r="L309" s="12" t="str">
        <f ca="1">IFERROR(IF(ISBLANK(INDIRECT("K309")), NA(), INDIRECT("K309")), "-")</f>
        <v>-</v>
      </c>
    </row>
    <row r="310" spans="2:12" ht="52.2" x14ac:dyDescent="0.25">
      <c r="B310" s="7" t="str">
        <f t="shared" ca="1" si="10"/>
        <v>Not Bidding</v>
      </c>
      <c r="C310" s="8">
        <v>3949493</v>
      </c>
      <c r="D310" s="9" t="s">
        <v>29</v>
      </c>
      <c r="E310" s="8" t="s">
        <v>869</v>
      </c>
      <c r="F310" s="10" t="s">
        <v>375</v>
      </c>
      <c r="G310" s="8" t="s">
        <v>870</v>
      </c>
      <c r="H310" s="8" t="s">
        <v>871</v>
      </c>
      <c r="I310" s="8" t="s">
        <v>777</v>
      </c>
      <c r="J310" s="8" t="s">
        <v>76</v>
      </c>
      <c r="K310" s="11"/>
      <c r="L310" s="12" t="str">
        <f ca="1">IFERROR(IF(ISBLANK(INDIRECT("K310")), NA(), INDIRECT("K310")), "-")</f>
        <v>-</v>
      </c>
    </row>
    <row r="311" spans="2:12" ht="52.2" x14ac:dyDescent="0.25">
      <c r="B311" s="7" t="str">
        <f t="shared" ca="1" si="10"/>
        <v>Not Bidding</v>
      </c>
      <c r="C311" s="8">
        <v>3949494</v>
      </c>
      <c r="D311" s="9" t="s">
        <v>29</v>
      </c>
      <c r="E311" s="8" t="s">
        <v>872</v>
      </c>
      <c r="F311" s="10" t="s">
        <v>873</v>
      </c>
      <c r="G311" s="8" t="s">
        <v>109</v>
      </c>
      <c r="H311" s="8" t="s">
        <v>874</v>
      </c>
      <c r="I311" s="8" t="s">
        <v>728</v>
      </c>
      <c r="J311" s="8" t="s">
        <v>35</v>
      </c>
      <c r="K311" s="11"/>
      <c r="L311" s="12" t="str">
        <f ca="1">IFERROR(IF(ISBLANK(INDIRECT("K311")), NA(), INDIRECT("K311")), "-")</f>
        <v>-</v>
      </c>
    </row>
    <row r="312" spans="2:12" ht="52.2" x14ac:dyDescent="0.25">
      <c r="B312" s="7" t="str">
        <f t="shared" ca="1" si="10"/>
        <v>Not Bidding</v>
      </c>
      <c r="C312" s="8">
        <v>3949495</v>
      </c>
      <c r="D312" s="9" t="s">
        <v>29</v>
      </c>
      <c r="E312" s="8" t="s">
        <v>875</v>
      </c>
      <c r="F312" s="10" t="s">
        <v>873</v>
      </c>
      <c r="G312" s="8" t="s">
        <v>876</v>
      </c>
      <c r="H312" s="8" t="s">
        <v>877</v>
      </c>
      <c r="I312" s="8" t="s">
        <v>728</v>
      </c>
      <c r="J312" s="8" t="s">
        <v>35</v>
      </c>
      <c r="K312" s="11"/>
      <c r="L312" s="12" t="str">
        <f ca="1">IFERROR(IF(ISBLANK(INDIRECT("K312")), NA(), INDIRECT("K312")), "-")</f>
        <v>-</v>
      </c>
    </row>
    <row r="313" spans="2:12" ht="52.2" x14ac:dyDescent="0.25">
      <c r="B313" s="7" t="str">
        <f t="shared" ca="1" si="10"/>
        <v>Not Bidding</v>
      </c>
      <c r="C313" s="8">
        <v>3949496</v>
      </c>
      <c r="D313" s="9" t="s">
        <v>29</v>
      </c>
      <c r="E313" s="8" t="s">
        <v>878</v>
      </c>
      <c r="F313" s="10" t="s">
        <v>873</v>
      </c>
      <c r="G313" s="8" t="s">
        <v>879</v>
      </c>
      <c r="H313" s="8" t="s">
        <v>880</v>
      </c>
      <c r="I313" s="8" t="s">
        <v>728</v>
      </c>
      <c r="J313" s="8" t="s">
        <v>35</v>
      </c>
      <c r="K313" s="11"/>
      <c r="L313" s="12" t="str">
        <f ca="1">IFERROR(IF(ISBLANK(INDIRECT("K313")), NA(), INDIRECT("K313")), "-")</f>
        <v>-</v>
      </c>
    </row>
    <row r="314" spans="2:12" ht="52.2" x14ac:dyDescent="0.25">
      <c r="B314" s="7" t="str">
        <f t="shared" ca="1" si="10"/>
        <v>Not Bidding</v>
      </c>
      <c r="C314" s="8">
        <v>3949497</v>
      </c>
      <c r="D314" s="9" t="s">
        <v>29</v>
      </c>
      <c r="E314" s="8" t="s">
        <v>881</v>
      </c>
      <c r="F314" s="10" t="s">
        <v>873</v>
      </c>
      <c r="G314" s="8" t="s">
        <v>882</v>
      </c>
      <c r="H314" s="8" t="s">
        <v>883</v>
      </c>
      <c r="I314" s="8" t="s">
        <v>728</v>
      </c>
      <c r="J314" s="8" t="s">
        <v>35</v>
      </c>
      <c r="K314" s="11"/>
      <c r="L314" s="12" t="str">
        <f ca="1">IFERROR(IF(ISBLANK(INDIRECT("K314")), NA(), INDIRECT("K314")), "-")</f>
        <v>-</v>
      </c>
    </row>
    <row r="315" spans="2:12" ht="52.2" x14ac:dyDescent="0.25">
      <c r="B315" s="7" t="str">
        <f t="shared" ca="1" si="10"/>
        <v>Not Bidding</v>
      </c>
      <c r="C315" s="8">
        <v>3949498</v>
      </c>
      <c r="D315" s="9" t="s">
        <v>29</v>
      </c>
      <c r="E315" s="8" t="s">
        <v>884</v>
      </c>
      <c r="F315" s="10" t="s">
        <v>873</v>
      </c>
      <c r="G315" s="8" t="s">
        <v>885</v>
      </c>
      <c r="H315" s="8" t="s">
        <v>886</v>
      </c>
      <c r="I315" s="8" t="s">
        <v>728</v>
      </c>
      <c r="J315" s="8" t="s">
        <v>35</v>
      </c>
      <c r="K315" s="11"/>
      <c r="L315" s="12" t="str">
        <f ca="1">IFERROR(IF(ISBLANK(INDIRECT("K315")), NA(), INDIRECT("K315")), "-")</f>
        <v>-</v>
      </c>
    </row>
    <row r="316" spans="2:12" ht="60" x14ac:dyDescent="0.25">
      <c r="B316" s="7" t="str">
        <f t="shared" ca="1" si="10"/>
        <v>Not Bidding</v>
      </c>
      <c r="C316" s="8">
        <v>3949499</v>
      </c>
      <c r="D316" s="9" t="s">
        <v>29</v>
      </c>
      <c r="E316" s="8" t="s">
        <v>887</v>
      </c>
      <c r="F316" s="10" t="s">
        <v>873</v>
      </c>
      <c r="G316" s="8" t="s">
        <v>888</v>
      </c>
      <c r="H316" s="8" t="s">
        <v>889</v>
      </c>
      <c r="I316" s="8" t="s">
        <v>728</v>
      </c>
      <c r="J316" s="8" t="s">
        <v>35</v>
      </c>
      <c r="K316" s="11"/>
      <c r="L316" s="12" t="str">
        <f ca="1">IFERROR(IF(ISBLANK(INDIRECT("K316")), NA(), INDIRECT("K316")), "-")</f>
        <v>-</v>
      </c>
    </row>
    <row r="317" spans="2:12" ht="52.2" x14ac:dyDescent="0.25">
      <c r="B317" s="7" t="str">
        <f t="shared" ca="1" si="10"/>
        <v>Not Bidding</v>
      </c>
      <c r="C317" s="8">
        <v>3949500</v>
      </c>
      <c r="D317" s="9" t="s">
        <v>29</v>
      </c>
      <c r="E317" s="8" t="s">
        <v>890</v>
      </c>
      <c r="F317" s="10" t="s">
        <v>410</v>
      </c>
      <c r="G317" s="8" t="s">
        <v>891</v>
      </c>
      <c r="H317" s="8" t="s">
        <v>892</v>
      </c>
      <c r="I317" s="8" t="s">
        <v>685</v>
      </c>
      <c r="J317" s="8" t="s">
        <v>35</v>
      </c>
      <c r="K317" s="11"/>
      <c r="L317" s="12" t="str">
        <f ca="1">IFERROR(IF(ISBLANK(INDIRECT("K317")), NA(), INDIRECT("K317")), "-")</f>
        <v>-</v>
      </c>
    </row>
    <row r="318" spans="2:12" ht="52.2" x14ac:dyDescent="0.25">
      <c r="B318" s="7" t="str">
        <f t="shared" ca="1" si="10"/>
        <v>Not Bidding</v>
      </c>
      <c r="C318" s="8">
        <v>3949501</v>
      </c>
      <c r="D318" s="9" t="s">
        <v>29</v>
      </c>
      <c r="E318" s="8" t="s">
        <v>893</v>
      </c>
      <c r="F318" s="10" t="s">
        <v>410</v>
      </c>
      <c r="G318" s="8" t="s">
        <v>894</v>
      </c>
      <c r="H318" s="8" t="s">
        <v>895</v>
      </c>
      <c r="I318" s="8" t="s">
        <v>685</v>
      </c>
      <c r="J318" s="8" t="s">
        <v>144</v>
      </c>
      <c r="K318" s="11"/>
      <c r="L318" s="12" t="str">
        <f ca="1">IFERROR(IF(ISBLANK(INDIRECT("K318")), NA(), INDIRECT("K318")), "-")</f>
        <v>-</v>
      </c>
    </row>
    <row r="319" spans="2:12" ht="60" x14ac:dyDescent="0.25">
      <c r="B319" s="7" t="str">
        <f t="shared" ca="1" si="10"/>
        <v>Not Bidding</v>
      </c>
      <c r="C319" s="8">
        <v>3949502</v>
      </c>
      <c r="D319" s="9" t="s">
        <v>29</v>
      </c>
      <c r="E319" s="8" t="s">
        <v>896</v>
      </c>
      <c r="F319" s="10" t="s">
        <v>410</v>
      </c>
      <c r="G319" s="8" t="s">
        <v>897</v>
      </c>
      <c r="H319" s="8" t="s">
        <v>895</v>
      </c>
      <c r="I319" s="8" t="s">
        <v>685</v>
      </c>
      <c r="J319" s="8" t="s">
        <v>37</v>
      </c>
      <c r="K319" s="11"/>
      <c r="L319" s="12" t="str">
        <f ca="1">IFERROR(IF(ISBLANK(INDIRECT("K319")), NA(), INDIRECT("K319")), "-")</f>
        <v>-</v>
      </c>
    </row>
    <row r="320" spans="2:12" ht="52.2" x14ac:dyDescent="0.25">
      <c r="B320" s="7" t="str">
        <f t="shared" ca="1" si="10"/>
        <v>Not Bidding</v>
      </c>
      <c r="C320" s="8">
        <v>3949503</v>
      </c>
      <c r="D320" s="9" t="s">
        <v>29</v>
      </c>
      <c r="E320" s="8" t="s">
        <v>898</v>
      </c>
      <c r="F320" s="10" t="s">
        <v>410</v>
      </c>
      <c r="G320" s="8" t="s">
        <v>899</v>
      </c>
      <c r="H320" s="8" t="s">
        <v>892</v>
      </c>
      <c r="I320" s="8" t="s">
        <v>685</v>
      </c>
      <c r="J320" s="8" t="s">
        <v>76</v>
      </c>
      <c r="K320" s="11"/>
      <c r="L320" s="12" t="str">
        <f ca="1">IFERROR(IF(ISBLANK(INDIRECT("K320")), NA(), INDIRECT("K320")), "-")</f>
        <v>-</v>
      </c>
    </row>
    <row r="321" spans="2:12" ht="52.2" x14ac:dyDescent="0.25">
      <c r="B321" s="7" t="str">
        <f t="shared" ca="1" si="10"/>
        <v>Not Bidding</v>
      </c>
      <c r="C321" s="8">
        <v>3949504</v>
      </c>
      <c r="D321" s="9" t="s">
        <v>29</v>
      </c>
      <c r="E321" s="8" t="s">
        <v>900</v>
      </c>
      <c r="F321" s="10" t="s">
        <v>901</v>
      </c>
      <c r="G321" s="8" t="s">
        <v>902</v>
      </c>
      <c r="H321" s="8" t="s">
        <v>903</v>
      </c>
      <c r="I321" s="8" t="s">
        <v>685</v>
      </c>
      <c r="J321" s="8" t="s">
        <v>35</v>
      </c>
      <c r="K321" s="11"/>
      <c r="L321" s="12" t="str">
        <f ca="1">IFERROR(IF(ISBLANK(INDIRECT("K321")), NA(), INDIRECT("K321")), "-")</f>
        <v>-</v>
      </c>
    </row>
    <row r="322" spans="2:12" ht="49.95" customHeight="1" x14ac:dyDescent="0.25">
      <c r="B322" s="19" t="s">
        <v>435</v>
      </c>
      <c r="C322" s="13"/>
      <c r="D322" s="13"/>
      <c r="E322" s="13"/>
      <c r="F322" s="13"/>
      <c r="G322" s="13"/>
      <c r="H322" s="13"/>
      <c r="I322" s="13"/>
      <c r="J322" s="13"/>
      <c r="K322" s="14"/>
      <c r="L322" s="14">
        <f ca="1">SUM(L244:L321)</f>
        <v>0</v>
      </c>
    </row>
    <row r="324" spans="2:12" ht="49.95" customHeight="1" x14ac:dyDescent="0.25">
      <c r="B324" s="19" t="s">
        <v>904</v>
      </c>
      <c r="C324" s="13"/>
      <c r="D324" s="13"/>
      <c r="E324" s="13"/>
      <c r="F324" s="13"/>
      <c r="G324" s="13"/>
      <c r="H324" s="13"/>
      <c r="I324" s="13"/>
      <c r="J324" s="13"/>
      <c r="K324" s="14"/>
      <c r="L324" s="14">
        <f ca="1">SUM(L8:L155,L159:L240,L244:L321)</f>
        <v>0</v>
      </c>
    </row>
  </sheetData>
  <sheetProtection password="E36C" sheet="1" objects="1" scenarios="1" formatCells="0" formatColumns="0" formatRows="0" insertHyperlinks="0"/>
  <conditionalFormatting sqref="B3">
    <cfRule type="beginsWith" dxfId="14" priority="635" operator="beginsWith" text="Error">
      <formula>LEFT(B3,LEN("Error"))="Error"</formula>
    </cfRule>
    <cfRule type="beginsWith" dxfId="13" priority="636" operator="beginsWith" text="Success">
      <formula>LEFT(B3,LEN("Success"))="Success"</formula>
    </cfRule>
  </conditionalFormatting>
  <conditionalFormatting sqref="B7:B323">
    <cfRule type="beginsWith" dxfId="12" priority="1" operator="beginsWith" text="Error">
      <formula>LEFT(B7,LEN("Error"))="Error"</formula>
    </cfRule>
    <cfRule type="beginsWith" dxfId="11" priority="2" operator="beginsWith" text="Success">
      <formula>LEFT(B7,LEN("Success"))="Success"</formula>
    </cfRule>
  </conditionalFormatting>
  <conditionalFormatting sqref="B8:M155">
    <cfRule type="expression" dxfId="10" priority="1589">
      <formula>MOD(ROW($E8),2)=1</formula>
    </cfRule>
  </conditionalFormatting>
  <conditionalFormatting sqref="B159:M240">
    <cfRule type="expression" dxfId="9" priority="1596">
      <formula>MOD(ROW($E159),2)=1</formula>
    </cfRule>
  </conditionalFormatting>
  <conditionalFormatting sqref="B244:M321">
    <cfRule type="expression" dxfId="8" priority="1603">
      <formula>MOD(ROW($E244),2)=1</formula>
    </cfRule>
  </conditionalFormatting>
  <conditionalFormatting sqref="D7:D323">
    <cfRule type="expression" dxfId="7" priority="638">
      <formula>$D7="No Bid"</formula>
    </cfRule>
    <cfRule type="expression" dxfId="6" priority="637">
      <formula>$D7="Bid"</formula>
    </cfRule>
  </conditionalFormatting>
  <conditionalFormatting sqref="G156:L156">
    <cfRule type="expression" dxfId="5" priority="1590">
      <formula>NOT(ISBLANK(G156)) * NOT(ISNUMBER(G156))</formula>
    </cfRule>
  </conditionalFormatting>
  <conditionalFormatting sqref="G241:L241">
    <cfRule type="expression" dxfId="4" priority="1597">
      <formula>NOT(ISBLANK(G241)) * NOT(ISNUMBER(G241))</formula>
    </cfRule>
  </conditionalFormatting>
  <conditionalFormatting sqref="G322:L322">
    <cfRule type="expression" dxfId="3" priority="1604">
      <formula>NOT(ISBLANK(G322)) * NOT(ISNUMBER(G322))</formula>
    </cfRule>
  </conditionalFormatting>
  <conditionalFormatting sqref="G324:L324">
    <cfRule type="expression" dxfId="2" priority="1610">
      <formula>NOT(ISBLANK(G324)) * NOT(ISNUMBER(G324))</formula>
    </cfRule>
  </conditionalFormatting>
  <conditionalFormatting sqref="K3">
    <cfRule type="beginsWith" dxfId="1" priority="1588" operator="beginsWith" text="Error">
      <formula>LEFT(K3,LEN("Error"))="Error"</formula>
    </cfRule>
  </conditionalFormatting>
  <conditionalFormatting sqref="K7:L323">
    <cfRule type="expression" dxfId="0" priority="639">
      <formula>$D7="No Bid"</formula>
    </cfRule>
  </conditionalFormatting>
  <dataValidations count="1">
    <dataValidation type="list" showErrorMessage="1" errorTitle="Error - Invalid Input" error="Please select an item from the drop-down list." sqref="D8:D155 D244:D321 D159:D240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Beck, Necia J. (OMB)</cp:lastModifiedBy>
  <dcterms:created xsi:type="dcterms:W3CDTF">2026-09-08T17:45:52Z</dcterms:created>
  <dcterms:modified xsi:type="dcterms:W3CDTF">2026-09-23T15:45:04Z</dcterms:modified>
  <cp:category/>
</cp:coreProperties>
</file>