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6\GSS26950-WASTE_SVC Used Oil and Fluid Waste Services\Posting\Bid\"/>
    </mc:Choice>
  </mc:AlternateContent>
  <xr:revisionPtr revIDLastSave="0" documentId="8_{275763C1-B634-4746-9E60-8C5B944D698D}" xr6:coauthVersionLast="47" xr6:coauthVersionMax="47" xr10:uidLastSave="{00000000-0000-0000-0000-000000000000}"/>
  <workbookProtection lockStructure="1"/>
  <bookViews>
    <workbookView xWindow="-25860" yWindow="3135" windowWidth="2160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I14" i="2"/>
  <c r="I10" i="2"/>
  <c r="I17" i="2"/>
  <c r="I13" i="2"/>
  <c r="I9" i="2"/>
  <c r="B14" i="2"/>
  <c r="B17" i="2"/>
  <c r="B13" i="2"/>
  <c r="B9" i="2"/>
  <c r="I16" i="2"/>
  <c r="I12" i="2"/>
  <c r="I8" i="2"/>
  <c r="B15" i="2"/>
  <c r="B16" i="2"/>
  <c r="B12" i="2"/>
  <c r="B8" i="2"/>
  <c r="B11" i="2"/>
  <c r="I15" i="2"/>
  <c r="I11" i="2"/>
  <c r="I7" i="2"/>
  <c r="B7" i="2"/>
  <c r="B10" i="2"/>
  <c r="B3" i="2" l="1"/>
  <c r="I20" i="2"/>
  <c r="I18" i="2"/>
</calcChain>
</file>

<file path=xl/sharedStrings.xml><?xml version="1.0" encoding="utf-8"?>
<sst xmlns="http://schemas.openxmlformats.org/spreadsheetml/2006/main" count="67" uniqueCount="48">
  <si>
    <t>5e3187a7becc0abc196c7aac398b57f5328ad9a4bde360182c2fe17a4838ad3f375815b9d3c178a0fb78b21b23b6b215ca7ffa004cafb5b566887ff988cabde8CtL7i9zxS3Ladstue8GdlRK5ay+DefYsdxnB/CeeUyEHoabVnbE919mgMFtdMYCB</t>
  </si>
  <si>
    <t>Cost Proposal (BT-13KV)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</si>
  <si>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</si>
  <si>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</si>
  <si>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</si>
  <si>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</si>
  <si>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</si>
  <si>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</si>
  <si>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</si>
  <si>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Product Type</t>
  </si>
  <si>
    <t>UOM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</si>
  <si>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</si>
  <si>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</si>
  <si>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</si>
  <si>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</si>
  <si>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</si>
  <si>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</si>
  <si>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</si>
  <si>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BidTableItem:348376</t>
  </si>
  <si>
    <t>BidTableItemResponse:299320</t>
  </si>
  <si>
    <t>BidTableFormula:150884</t>
  </si>
  <si>
    <t>No Bid</t>
  </si>
  <si>
    <t>#0-1</t>
  </si>
  <si>
    <t xml:space="preserve">
Diesel fuel, heating oil
</t>
  </si>
  <si>
    <t>Gallon</t>
  </si>
  <si>
    <t>#0-2</t>
  </si>
  <si>
    <t xml:space="preserve">
Gasoline
</t>
  </si>
  <si>
    <t>#0-3</t>
  </si>
  <si>
    <t xml:space="preserve">
Used motor oil, mixed fluids
</t>
  </si>
  <si>
    <t>#0-4</t>
  </si>
  <si>
    <t xml:space="preserve">
Water in diesel
</t>
  </si>
  <si>
    <t>#0-5</t>
  </si>
  <si>
    <t xml:space="preserve">
Oily water
</t>
  </si>
  <si>
    <t>#0-6</t>
  </si>
  <si>
    <t xml:space="preserve">
Anti-freeze, water based fluids
</t>
  </si>
  <si>
    <t>#0-7</t>
  </si>
  <si>
    <t xml:space="preserve">
Brine
</t>
  </si>
  <si>
    <t>#0-8</t>
  </si>
  <si>
    <t xml:space="preserve">
Oil filters
</t>
  </si>
  <si>
    <t>Each</t>
  </si>
  <si>
    <t>#0-9</t>
  </si>
  <si>
    <t xml:space="preserve">
Other filters
</t>
  </si>
  <si>
    <t>#0-10</t>
  </si>
  <si>
    <t xml:space="preserve">
Hydraulic Oil
</t>
  </si>
  <si>
    <t>#0-11</t>
  </si>
  <si>
    <t xml:space="preserve">
Cutting Oil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</si>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</sst>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1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6" t="s">
        <v>1</v>
      </c>
      <c r="C8" s="17"/>
      <c r="D8" s="17"/>
      <c r="E8" s="17"/>
    </row>
    <row r="10" spans="2:5" ht="27.75" x14ac:dyDescent="0.2">
      <c r="B10" s="2" t="s">
        <v>2</v>
      </c>
    </row>
    <row r="12" spans="2:5" ht="399.95" customHeight="1" x14ac:dyDescent="0.2">
      <c r="B12" s="18" t="s">
        <v>3</v>
      </c>
      <c r="C12" s="18"/>
      <c r="D12" s="18"/>
      <c r="E12" s="18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0"/>
  <sheetViews>
    <sheetView workbookViewId="0">
      <pane xSplit="6" ySplit="5" topLeftCell="G6" activePane="bottomRight" state="frozen"/>
      <selection pane="topRight"/>
      <selection pane="bottomLeft"/>
      <selection pane="bottomRight" activeCell="I20" sqref="I20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IF((COUNTIF(B7:B19, "Error*") + COUNTIF(H3:H3, "Error*")) &gt; 0, "Error: Check cell(s)" &amp;IF(COUNTIF(B7:B19, "Error*") &gt; 0, (" " &amp; ADDRESS(7 + MATCH("Error*", B7:B19, 0) - 1, COLUMN(), 4)), "") &amp; IF(COUNTIF(H3:H3, "Error*") &gt; 0, (" " &amp; ADDRESS(ROW(), 8 + MATCH("Error*", H3:H3,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INDEX(NOT(NOT(ISNUMBER(H7:H19)) * NOT(ISBLANK(H7:H19))),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1"/>
      <c r="H4" s="7" t="s">
        <v>5</v>
      </c>
      <c r="I4" s="1"/>
    </row>
    <row r="5" spans="2:9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4" t="s">
        <v>10</v>
      </c>
      <c r="H5" s="6" t="s">
        <v>11</v>
      </c>
      <c r="I5" s="4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4" x14ac:dyDescent="0.2">
      <c r="B7" s="8" t="str">
        <f t="shared" ref="B7:B17" ca="1" si="0">IF(D7 = "No Bid", IFERROR("Error: Clear values for '" &amp; INDIRECT(ADDRESS(5, (8 + IF(NOT(ISBLANK(H7)), 1, NA()) - 1))) &amp; "' in cell " &amp; ADDRESS(ROW(), (8 + IF(NOT(ISBLANK(H7)), 1, NA()) - 1), 4) &amp; " or select 'Bid'", "Not Bidding"), IF(D7 = "Bid", IFERROR("Error: Missing value for '" &amp; INDIRECT(ADDRESS(5, (8 + IF(ISBLANK(H7), 1, NA()) - 1))) &amp; "' in cell " &amp; ADDRESS(ROW(), (8 + IF(ISBLANK(H7), 1, NA()) - 1), 4), "Success: All values provided"), "Error: Invalid Bid/No Bid Decision"))</f>
        <v>Not Bidding</v>
      </c>
      <c r="C7" s="9">
        <v>3518041</v>
      </c>
      <c r="D7" s="10" t="s">
        <v>21</v>
      </c>
      <c r="E7" s="9" t="s">
        <v>22</v>
      </c>
      <c r="F7" s="11" t="s">
        <v>23</v>
      </c>
      <c r="G7" s="9" t="s">
        <v>24</v>
      </c>
      <c r="H7" s="12"/>
      <c r="I7" s="13" t="str">
        <f ca="1">IFERROR(IF(ISBLANK(INDIRECT("H7")), NA(), INDIRECT("H7")), "-")</f>
        <v>-</v>
      </c>
    </row>
    <row r="8" spans="2:9" ht="54" x14ac:dyDescent="0.2">
      <c r="B8" s="8" t="str">
        <f t="shared" ca="1" si="0"/>
        <v>Not Bidding</v>
      </c>
      <c r="C8" s="9">
        <v>3518042</v>
      </c>
      <c r="D8" s="10" t="s">
        <v>21</v>
      </c>
      <c r="E8" s="9" t="s">
        <v>25</v>
      </c>
      <c r="F8" s="11" t="s">
        <v>26</v>
      </c>
      <c r="G8" s="9" t="s">
        <v>24</v>
      </c>
      <c r="H8" s="12"/>
      <c r="I8" s="13" t="str">
        <f ca="1">IFERROR(IF(ISBLANK(INDIRECT("H8")), NA(), INDIRECT("H8")), "-")</f>
        <v>-</v>
      </c>
    </row>
    <row r="9" spans="2:9" ht="54" x14ac:dyDescent="0.2">
      <c r="B9" s="8" t="str">
        <f t="shared" ca="1" si="0"/>
        <v>Not Bidding</v>
      </c>
      <c r="C9" s="9">
        <v>3518043</v>
      </c>
      <c r="D9" s="10" t="s">
        <v>21</v>
      </c>
      <c r="E9" s="9" t="s">
        <v>27</v>
      </c>
      <c r="F9" s="11" t="s">
        <v>28</v>
      </c>
      <c r="G9" s="9" t="s">
        <v>24</v>
      </c>
      <c r="H9" s="12"/>
      <c r="I9" s="13" t="str">
        <f ca="1">IFERROR(IF(ISBLANK(INDIRECT("H9")), NA(), INDIRECT("H9")), "-")</f>
        <v>-</v>
      </c>
    </row>
    <row r="10" spans="2:9" ht="54" x14ac:dyDescent="0.2">
      <c r="B10" s="8" t="str">
        <f t="shared" ca="1" si="0"/>
        <v>Not Bidding</v>
      </c>
      <c r="C10" s="9">
        <v>3518044</v>
      </c>
      <c r="D10" s="10" t="s">
        <v>21</v>
      </c>
      <c r="E10" s="9" t="s">
        <v>29</v>
      </c>
      <c r="F10" s="11" t="s">
        <v>30</v>
      </c>
      <c r="G10" s="9" t="s">
        <v>24</v>
      </c>
      <c r="H10" s="12"/>
      <c r="I10" s="13" t="str">
        <f ca="1">IFERROR(IF(ISBLANK(INDIRECT("H10")), NA(), INDIRECT("H10")), "-")</f>
        <v>-</v>
      </c>
    </row>
    <row r="11" spans="2:9" ht="54" x14ac:dyDescent="0.2">
      <c r="B11" s="8" t="str">
        <f t="shared" ca="1" si="0"/>
        <v>Not Bidding</v>
      </c>
      <c r="C11" s="9">
        <v>3518045</v>
      </c>
      <c r="D11" s="10" t="s">
        <v>21</v>
      </c>
      <c r="E11" s="9" t="s">
        <v>31</v>
      </c>
      <c r="F11" s="11" t="s">
        <v>32</v>
      </c>
      <c r="G11" s="9" t="s">
        <v>24</v>
      </c>
      <c r="H11" s="12"/>
      <c r="I11" s="13" t="str">
        <f ca="1">IFERROR(IF(ISBLANK(INDIRECT("H11")), NA(), INDIRECT("H11")), "-")</f>
        <v>-</v>
      </c>
    </row>
    <row r="12" spans="2:9" ht="54" x14ac:dyDescent="0.2">
      <c r="B12" s="8" t="str">
        <f t="shared" ca="1" si="0"/>
        <v>Not Bidding</v>
      </c>
      <c r="C12" s="9">
        <v>3518046</v>
      </c>
      <c r="D12" s="10" t="s">
        <v>21</v>
      </c>
      <c r="E12" s="9" t="s">
        <v>33</v>
      </c>
      <c r="F12" s="11" t="s">
        <v>34</v>
      </c>
      <c r="G12" s="9" t="s">
        <v>24</v>
      </c>
      <c r="H12" s="12"/>
      <c r="I12" s="13" t="str">
        <f ca="1">IFERROR(IF(ISBLANK(INDIRECT("H12")), NA(), INDIRECT("H12")), "-")</f>
        <v>-</v>
      </c>
    </row>
    <row r="13" spans="2:9" ht="54" x14ac:dyDescent="0.2">
      <c r="B13" s="8" t="str">
        <f t="shared" ca="1" si="0"/>
        <v>Not Bidding</v>
      </c>
      <c r="C13" s="9">
        <v>3518047</v>
      </c>
      <c r="D13" s="10" t="s">
        <v>21</v>
      </c>
      <c r="E13" s="9" t="s">
        <v>35</v>
      </c>
      <c r="F13" s="11" t="s">
        <v>36</v>
      </c>
      <c r="G13" s="9" t="s">
        <v>24</v>
      </c>
      <c r="H13" s="12"/>
      <c r="I13" s="13" t="str">
        <f ca="1">IFERROR(IF(ISBLANK(INDIRECT("H13")), NA(), INDIRECT("H13")), "-")</f>
        <v>-</v>
      </c>
    </row>
    <row r="14" spans="2:9" ht="54" x14ac:dyDescent="0.2">
      <c r="B14" s="8" t="str">
        <f t="shared" ca="1" si="0"/>
        <v>Not Bidding</v>
      </c>
      <c r="C14" s="9">
        <v>3518048</v>
      </c>
      <c r="D14" s="10" t="s">
        <v>21</v>
      </c>
      <c r="E14" s="9" t="s">
        <v>37</v>
      </c>
      <c r="F14" s="11" t="s">
        <v>38</v>
      </c>
      <c r="G14" s="9" t="s">
        <v>39</v>
      </c>
      <c r="H14" s="12"/>
      <c r="I14" s="13" t="str">
        <f ca="1">IFERROR(IF(ISBLANK(INDIRECT("H14")), NA(), INDIRECT("H14")), "-")</f>
        <v>-</v>
      </c>
    </row>
    <row r="15" spans="2:9" ht="54" x14ac:dyDescent="0.2">
      <c r="B15" s="8" t="str">
        <f t="shared" ca="1" si="0"/>
        <v>Not Bidding</v>
      </c>
      <c r="C15" s="9">
        <v>3518049</v>
      </c>
      <c r="D15" s="10" t="s">
        <v>21</v>
      </c>
      <c r="E15" s="9" t="s">
        <v>40</v>
      </c>
      <c r="F15" s="11" t="s">
        <v>41</v>
      </c>
      <c r="G15" s="9" t="s">
        <v>39</v>
      </c>
      <c r="H15" s="12"/>
      <c r="I15" s="13" t="str">
        <f ca="1">IFERROR(IF(ISBLANK(INDIRECT("H15")), NA(), INDIRECT("H15")), "-")</f>
        <v>-</v>
      </c>
    </row>
    <row r="16" spans="2:9" ht="54" x14ac:dyDescent="0.2">
      <c r="B16" s="8" t="str">
        <f t="shared" ca="1" si="0"/>
        <v>Not Bidding</v>
      </c>
      <c r="C16" s="9">
        <v>3525776</v>
      </c>
      <c r="D16" s="10" t="s">
        <v>21</v>
      </c>
      <c r="E16" s="9" t="s">
        <v>42</v>
      </c>
      <c r="F16" s="11" t="s">
        <v>43</v>
      </c>
      <c r="G16" s="9" t="s">
        <v>24</v>
      </c>
      <c r="H16" s="12"/>
      <c r="I16" s="13" t="str">
        <f ca="1">IFERROR(IF(ISBLANK(INDIRECT("H16")), NA(), INDIRECT("H16")), "-")</f>
        <v>-</v>
      </c>
    </row>
    <row r="17" spans="2:9" ht="54" x14ac:dyDescent="0.2">
      <c r="B17" s="8" t="str">
        <f t="shared" ca="1" si="0"/>
        <v>Not Bidding</v>
      </c>
      <c r="C17" s="9">
        <v>3525777</v>
      </c>
      <c r="D17" s="10" t="s">
        <v>21</v>
      </c>
      <c r="E17" s="9" t="s">
        <v>44</v>
      </c>
      <c r="F17" s="11" t="s">
        <v>45</v>
      </c>
      <c r="G17" s="9" t="s">
        <v>24</v>
      </c>
      <c r="H17" s="12"/>
      <c r="I17" s="13" t="str">
        <f ca="1">IFERROR(IF(ISBLANK(INDIRECT("H17")), NA(), INDIRECT("H17")), "-")</f>
        <v>-</v>
      </c>
    </row>
    <row r="18" spans="2:9" ht="50.1" customHeight="1" x14ac:dyDescent="0.2">
      <c r="B18" s="4" t="s">
        <v>46</v>
      </c>
      <c r="C18" s="14"/>
      <c r="D18" s="14"/>
      <c r="E18" s="14"/>
      <c r="F18" s="14"/>
      <c r="G18" s="14"/>
      <c r="H18" s="15"/>
      <c r="I18" s="15">
        <f ca="1">SUM(I7:I17)</f>
        <v>0</v>
      </c>
    </row>
    <row r="20" spans="2:9" ht="50.1" customHeight="1" x14ac:dyDescent="0.2">
      <c r="B20" s="4" t="s">
        <v>47</v>
      </c>
      <c r="C20" s="14"/>
      <c r="D20" s="14"/>
      <c r="E20" s="14"/>
      <c r="F20" s="14"/>
      <c r="G20" s="14"/>
      <c r="H20" s="15"/>
      <c r="I20" s="15">
        <f ca="1">SUM(I7:I17)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28" operator="beginsWith" text="Success">
      <formula>LEFT(B3,LEN("Success"))="Success"</formula>
    </cfRule>
    <cfRule type="beginsWith" dxfId="9" priority="27" operator="beginsWith" text="Error">
      <formula>LEFT(B3,LEN("Error"))="Error"</formula>
    </cfRule>
  </conditionalFormatting>
  <conditionalFormatting sqref="B7:B19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J17">
    <cfRule type="expression" dxfId="6" priority="69">
      <formula>MOD(ROW($E7),2)=1</formula>
    </cfRule>
  </conditionalFormatting>
  <conditionalFormatting sqref="D7:D19">
    <cfRule type="expression" dxfId="5" priority="29">
      <formula>$D7="Bid"</formula>
    </cfRule>
    <cfRule type="expression" dxfId="4" priority="30">
      <formula>$D7="No Bid"</formula>
    </cfRule>
  </conditionalFormatting>
  <conditionalFormatting sqref="G18:I18">
    <cfRule type="expression" dxfId="3" priority="70">
      <formula>NOT(ISBLANK(G18)) * NOT(ISNUMBER(G18))</formula>
    </cfRule>
  </conditionalFormatting>
  <conditionalFormatting sqref="G20:I20">
    <cfRule type="expression" dxfId="2" priority="73">
      <formula>NOT(ISBLANK(G20)) * NOT(ISNUMBER(G20))</formula>
    </cfRule>
  </conditionalFormatting>
  <conditionalFormatting sqref="H3">
    <cfRule type="beginsWith" dxfId="1" priority="68" operator="beginsWith" text="Error">
      <formula>LEFT(H3,LEN("Error"))="Error"</formula>
    </cfRule>
  </conditionalFormatting>
  <conditionalFormatting sqref="H7:I19">
    <cfRule type="expression" dxfId="0" priority="31">
      <formula>$D7="No Bid"</formula>
    </cfRule>
  </conditionalFormatting>
  <dataValidations count="1">
    <dataValidation type="list" showErrorMessage="1" errorTitle="Error - Invalid Input" error="Please select an item from the drop-down list." sqref="D7:D1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2025-11-20T16:57:59Z</dcterms:created>
  <dcterms:modified xsi:type="dcterms:W3CDTF">2025-12-08T14:09:36Z</dcterms:modified>
  <cp:category/>
</cp:coreProperties>
</file>