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GSS_Support_Services\2026\GSS26855-FFPC Fire Fighter Protective Clothing\Posting\Bid\"/>
    </mc:Choice>
  </mc:AlternateContent>
  <xr:revisionPtr revIDLastSave="0" documentId="8_{F1FFF73E-800A-47B2-9006-38BF5AF877A1}" xr6:coauthVersionLast="47" xr6:coauthVersionMax="47" xr10:uidLastSave="{00000000-0000-0000-0000-000000000000}"/>
  <workbookProtection lockStructure="1"/>
  <bookViews>
    <workbookView xWindow="-120" yWindow="-163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L3" i="2"/>
  <c r="K3" i="2"/>
  <c r="J3" i="2"/>
  <c r="Q37" i="2"/>
  <c r="Q33" i="2"/>
  <c r="Q29" i="2"/>
  <c r="Q25" i="2"/>
  <c r="Q21" i="2"/>
  <c r="Q17" i="2"/>
  <c r="Q13" i="2"/>
  <c r="Q9" i="2"/>
  <c r="B7" i="2"/>
  <c r="B37" i="2"/>
  <c r="Q40" i="2"/>
  <c r="Q36" i="2"/>
  <c r="Q32" i="2"/>
  <c r="Q28" i="2"/>
  <c r="Q24" i="2"/>
  <c r="Q20" i="2"/>
  <c r="Q16" i="2"/>
  <c r="Q12" i="2"/>
  <c r="Q8" i="2"/>
  <c r="B40" i="2"/>
  <c r="B36" i="2"/>
  <c r="B32" i="2"/>
  <c r="B28" i="2"/>
  <c r="B24" i="2"/>
  <c r="B12" i="2"/>
  <c r="Q35" i="2"/>
  <c r="Q27" i="2"/>
  <c r="Q19" i="2"/>
  <c r="Q11" i="2"/>
  <c r="B31" i="2"/>
  <c r="B23" i="2"/>
  <c r="B11" i="2"/>
  <c r="Q39" i="2"/>
  <c r="B39" i="2"/>
  <c r="Q38" i="2"/>
  <c r="Q34" i="2"/>
  <c r="Q30" i="2"/>
  <c r="Q26" i="2"/>
  <c r="Q22" i="2"/>
  <c r="Q18" i="2"/>
  <c r="Q14" i="2"/>
  <c r="Q10" i="2"/>
  <c r="B22" i="2"/>
  <c r="B14" i="2"/>
  <c r="B33" i="2"/>
  <c r="B29" i="2"/>
  <c r="B25" i="2"/>
  <c r="B21" i="2"/>
  <c r="B17" i="2"/>
  <c r="B13" i="2"/>
  <c r="B9" i="2"/>
  <c r="B20" i="2"/>
  <c r="B8" i="2"/>
  <c r="B35" i="2"/>
  <c r="B19" i="2"/>
  <c r="B38" i="2"/>
  <c r="B34" i="2"/>
  <c r="B30" i="2"/>
  <c r="B26" i="2"/>
  <c r="B18" i="2"/>
  <c r="B10" i="2"/>
  <c r="B16" i="2"/>
  <c r="Q31" i="2"/>
  <c r="Q23" i="2"/>
  <c r="Q15" i="2"/>
  <c r="Q7" i="2"/>
  <c r="B27" i="2"/>
  <c r="B15" i="2"/>
  <c r="Q43" i="2" l="1"/>
  <c r="Q41" i="2"/>
  <c r="B3" i="2"/>
</calcChain>
</file>

<file path=xl/sharedStrings.xml><?xml version="1.0" encoding="utf-8"?>
<sst xmlns="http://schemas.openxmlformats.org/spreadsheetml/2006/main" count="151" uniqueCount="109">
  <si>
    <t>73faaa77850fe17ce2ed040e587865aeb7af0709d29364c207b0c044fe5edf0b51fb1a7bb234068ebddef53e6101c45bfceb66b0bab944dd52454176b8a52c0bj4YCKOiLLGOstTTaQmLyJ88BxNdbfJzpMwkgS4dDQ9LXppEH3aUpCtlr2+Lw4efY</t>
  </si>
  <si>
    <t>Appendix A - Pricing (BT-09NS)</t>
  </si>
  <si>
    <t>Fire Fighter Protective Clothing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</si>
  <si>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</si>
  <si>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</si>
  <si>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</si>
  <si>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Text</t>
  </si>
  <si>
    <t>Numeric</t>
  </si>
  <si>
    <t>Status</t>
  </si>
  <si>
    <t>Bid/No Bid Decision</t>
  </si>
  <si>
    <t>#</t>
  </si>
  <si>
    <t>Item</t>
  </si>
  <si>
    <t>Supplier Part #</t>
  </si>
  <si>
    <t>Name</t>
  </si>
  <si>
    <t>Description</t>
  </si>
  <si>
    <t>UNSPSC</t>
  </si>
  <si>
    <t>List Price</t>
  </si>
  <si>
    <t>Price</t>
  </si>
  <si>
    <t>UOM</t>
  </si>
  <si>
    <t>UOM Quantity</t>
  </si>
  <si>
    <t>Manufacturer</t>
  </si>
  <si>
    <t>Manufacturer Part #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</si>
  <si>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</si>
  <si>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</si>
  <si>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</si>
  <si>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</si>
  <si>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</si>
  <si>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</si>
  <si>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BidTableItemResponse:317912</t>
  </si>
  <si>
    <t>BidTableItemResponse:317913</t>
  </si>
  <si>
    <t>BidTableItemResponse:317914</t>
  </si>
  <si>
    <t>BidTableItemResponse:317915</t>
  </si>
  <si>
    <t>BidTableItemResponse:317916</t>
  </si>
  <si>
    <t>BidTableItemResponse:317911</t>
  </si>
  <si>
    <t>BidTableItemResponse:317917</t>
  </si>
  <si>
    <t>BidTableItemResponse:317918</t>
  </si>
  <si>
    <t>BidTableItemResponse:317919</t>
  </si>
  <si>
    <t>BidTableItemResponse:317920</t>
  </si>
  <si>
    <t>BidTableFormula:158438</t>
  </si>
  <si>
    <t>No Bid</t>
  </si>
  <si>
    <t>#0-1</t>
  </si>
  <si>
    <t xml:space="preserve">
Structural Firefighting Coat
</t>
  </si>
  <si>
    <t>#0-2</t>
  </si>
  <si>
    <t xml:space="preserve">
Structural Firefighting Pant
</t>
  </si>
  <si>
    <t>#0-3</t>
  </si>
  <si>
    <t xml:space="preserve">
Tech Rescue Coat
</t>
  </si>
  <si>
    <t>#0-4</t>
  </si>
  <si>
    <t xml:space="preserve">
Tech Rescue Pant
</t>
  </si>
  <si>
    <t>#0-5</t>
  </si>
  <si>
    <t xml:space="preserve">
Structural Firefighting Boot
</t>
  </si>
  <si>
    <t>#0-6</t>
  </si>
  <si>
    <t xml:space="preserve">
Fire‑Resistant Brush Pant
</t>
  </si>
  <si>
    <t>#0-7</t>
  </si>
  <si>
    <t xml:space="preserve">
Fire‑Resistant Brush Shirt
</t>
  </si>
  <si>
    <t>#0-8</t>
  </si>
  <si>
    <t xml:space="preserve">
Fire‑Resistant Wildland Fire Shirt
</t>
  </si>
  <si>
    <t>#0-9</t>
  </si>
  <si>
    <t xml:space="preserve">
Fire‑Resistant Wildland Fire Shirt (Ventilated or Standard)
</t>
  </si>
  <si>
    <t>#0-10</t>
  </si>
  <si>
    <t xml:space="preserve">
Fire‑Resistant Wildland Fire Shirt (Alternate Style)
</t>
  </si>
  <si>
    <t>#0-11</t>
  </si>
  <si>
    <t xml:space="preserve">
Fire‑Resistant Brush Shirt (General Fit)
</t>
  </si>
  <si>
    <t>#0-12</t>
  </si>
  <si>
    <t>#0-13</t>
  </si>
  <si>
    <t xml:space="preserve">
Fire‑Resistant Wildland Brush Pant (General Fit)
</t>
  </si>
  <si>
    <t>#0-14</t>
  </si>
  <si>
    <t xml:space="preserve">
Fire‑Resistant Elite Brush Pant
</t>
  </si>
  <si>
    <t>#0-15</t>
  </si>
  <si>
    <t xml:space="preserve">
Fire‑Resistant Brush Pant (Alternate Style)
</t>
  </si>
  <si>
    <t>#0-16</t>
  </si>
  <si>
    <t xml:space="preserve">
Nomex Wildland Pant
</t>
  </si>
  <si>
    <t>#0-17</t>
  </si>
  <si>
    <t xml:space="preserve">
Pioneer Fabric Wildland Pant
</t>
  </si>
  <si>
    <t>#0-18</t>
  </si>
  <si>
    <t xml:space="preserve">
Fire‑Resistant Fleece Jacket
</t>
  </si>
  <si>
    <t>#0-19</t>
  </si>
  <si>
    <t xml:space="preserve">
Fire‑Resistant Quarter‑Zip Fleece
</t>
  </si>
  <si>
    <t>#0-20</t>
  </si>
  <si>
    <t xml:space="preserve">
Fire‑Resistant Pull‑Over Hoodie
</t>
  </si>
  <si>
    <t>#0-21</t>
  </si>
  <si>
    <t xml:space="preserve">
Fire‑Resistant Super Fleece Jacket
</t>
  </si>
  <si>
    <t>#0-22</t>
  </si>
  <si>
    <t xml:space="preserve">
Wildland Fire Coat
</t>
  </si>
  <si>
    <t>#0-23</t>
  </si>
  <si>
    <t xml:space="preserve">
Fire‑Resistant Wildland Coverall
</t>
  </si>
  <si>
    <t>#0-24</t>
  </si>
  <si>
    <t xml:space="preserve">
Fire‑Resistant Face &amp; Neck Shroud
</t>
  </si>
  <si>
    <t>#0-25</t>
  </si>
  <si>
    <t xml:space="preserve">
Fire‑Resistant Balaclava
</t>
  </si>
  <si>
    <t>#0-26</t>
  </si>
  <si>
    <t xml:space="preserve">
Fire‑Resistant Neck Gaiter
</t>
  </si>
  <si>
    <t>#0-27</t>
  </si>
  <si>
    <t xml:space="preserve">
Fire‑Resistant Neck Protector
</t>
  </si>
  <si>
    <t>#0-28</t>
  </si>
  <si>
    <t xml:space="preserve">
Wildland Gloves
</t>
  </si>
  <si>
    <t>#0-29</t>
  </si>
  <si>
    <t xml:space="preserve">
Wildland Helmet (Full‑Brim)
</t>
  </si>
  <si>
    <t>#0-30</t>
  </si>
  <si>
    <t xml:space="preserve">
Red Gear Bag
</t>
  </si>
  <si>
    <t>#0-31</t>
  </si>
  <si>
    <t xml:space="preserve">
Line Gear Bag
</t>
  </si>
  <si>
    <t>#0-32</t>
  </si>
  <si>
    <t xml:space="preserve">
Fire Shelter
</t>
  </si>
  <si>
    <t>#0-33</t>
  </si>
  <si>
    <t xml:space="preserve">
Protective Goggles
</t>
  </si>
  <si>
    <t>#0-34</t>
  </si>
  <si>
    <t xml:space="preserve">
Helmet‑Mountable Headlamp
</t>
  </si>
  <si>
    <t>Basket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</si>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</sst>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0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00586E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2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5" t="s">
        <v>1</v>
      </c>
      <c r="C8" s="16"/>
      <c r="D8" s="16"/>
      <c r="E8" s="16"/>
    </row>
    <row r="10" spans="2:5" ht="18" customHeight="1" x14ac:dyDescent="0.25">
      <c r="B10" s="17" t="s">
        <v>2</v>
      </c>
      <c r="C10" s="16"/>
      <c r="D10" s="16"/>
      <c r="E10" s="16"/>
    </row>
    <row r="12" spans="2:5" ht="28.2" x14ac:dyDescent="0.25">
      <c r="B12" s="2" t="s">
        <v>3</v>
      </c>
    </row>
    <row r="14" spans="2:5" ht="400.05" customHeight="1" x14ac:dyDescent="0.25">
      <c r="B14" s="18" t="s">
        <v>4</v>
      </c>
      <c r="C14" s="18"/>
      <c r="D14" s="18"/>
      <c r="E14" s="18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43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:P4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17" width="15" customWidth="1"/>
  </cols>
  <sheetData>
    <row r="2" spans="2:17" ht="28.2" x14ac:dyDescent="0.25">
      <c r="B2" s="2" t="s">
        <v>5</v>
      </c>
    </row>
    <row r="3" spans="2:17" ht="31.95" customHeight="1" x14ac:dyDescent="0.25">
      <c r="B3" s="3" t="str">
        <f ca="1">IF((COUNTIF(B7:B42, "Error*") + COUNTIF(G3:P3, "Error*")) &gt; 0, "Error: Check cell(s)" &amp;IF(COUNTIF(B7:B42, "Error*") &gt; 0, (" " &amp; ADDRESS(7 + MATCH("Error*", B7:B42, 0) - 1, COLUMN(), 4)), "") &amp; IF(COUNTIF(G3:P3, "Error*") &gt; 0, (" " &amp; ADDRESS(ROW(), 7 + MATCH("Error*", G3:P3, 0) - 1, 4)), ""), "Success: All data is valid!")</f>
        <v>Success: All data is valid!</v>
      </c>
      <c r="C3" s="5"/>
      <c r="D3" s="5"/>
      <c r="E3" s="5"/>
      <c r="F3" s="5"/>
      <c r="G3" s="5"/>
      <c r="H3" s="5"/>
      <c r="I3" s="5"/>
      <c r="J3" s="5" t="str">
        <f>IFERROR("Error: Cell " &amp; ADDRESS((7 + MATCH(FALSE, INDEX(NOT(NOT(ISNUMBER(J7:J42)) * NOT(ISBLANK(J7:J42))), 0), 0) - 1), COLUMN(), 4) &amp; " must be Numeric", "")</f>
        <v/>
      </c>
      <c r="K3" s="5" t="str">
        <f>IFERROR("Error: Cell " &amp; ADDRESS((7 + MATCH(FALSE, INDEX(NOT(NOT(ISNUMBER(K7:K42)) * NOT(ISBLANK(K7:K42))), 0), 0) - 1), COLUMN(), 4) &amp; " must be Numeric", "")</f>
        <v/>
      </c>
      <c r="L3" s="5" t="str">
        <f>IFERROR("Error: Cell " &amp; ADDRESS((7 + MATCH(FALSE, INDEX(NOT(NOT(ISNUMBER(L7:L42)) * NOT(ISBLANK(L7:L42))), 0), 0) - 1), COLUMN(), 4) &amp; " must be Numeric", "")</f>
        <v/>
      </c>
      <c r="M3" s="5"/>
      <c r="N3" s="5" t="str">
        <f>IFERROR("Error: Cell " &amp; ADDRESS((7 + MATCH(FALSE, INDEX(NOT(NOT(ISNUMBER(N7:N42)) * NOT(ISBLANK(N7:N42))), 0), 0) - 1), COLUMN(), 4) &amp; " must be Numeric", "")</f>
        <v/>
      </c>
      <c r="O3" s="5"/>
      <c r="P3" s="5"/>
      <c r="Q3" s="5"/>
    </row>
    <row r="4" spans="2:17" ht="25.05" customHeight="1" x14ac:dyDescent="0.25">
      <c r="B4" s="1"/>
      <c r="C4" s="1"/>
      <c r="D4" s="1"/>
      <c r="E4" s="1"/>
      <c r="F4" s="1"/>
      <c r="G4" s="21" t="s">
        <v>6</v>
      </c>
      <c r="H4" s="21" t="s">
        <v>6</v>
      </c>
      <c r="I4" s="21" t="s">
        <v>6</v>
      </c>
      <c r="J4" s="21" t="s">
        <v>7</v>
      </c>
      <c r="K4" s="21" t="s">
        <v>7</v>
      </c>
      <c r="L4" s="21" t="s">
        <v>7</v>
      </c>
      <c r="M4" s="21" t="s">
        <v>6</v>
      </c>
      <c r="N4" s="21" t="s">
        <v>7</v>
      </c>
      <c r="O4" s="21" t="s">
        <v>6</v>
      </c>
      <c r="P4" s="21" t="s">
        <v>6</v>
      </c>
      <c r="Q4" s="1"/>
    </row>
    <row r="5" spans="2:17" ht="40.049999999999997" customHeight="1" x14ac:dyDescent="0.25">
      <c r="B5" s="19" t="s">
        <v>8</v>
      </c>
      <c r="C5" s="4"/>
      <c r="D5" s="20" t="s">
        <v>9</v>
      </c>
      <c r="E5" s="19" t="s">
        <v>10</v>
      </c>
      <c r="F5" s="19" t="s">
        <v>11</v>
      </c>
      <c r="G5" s="20" t="s">
        <v>12</v>
      </c>
      <c r="H5" s="20" t="s">
        <v>13</v>
      </c>
      <c r="I5" s="20" t="s">
        <v>14</v>
      </c>
      <c r="J5" s="20" t="s">
        <v>15</v>
      </c>
      <c r="K5" s="20" t="s">
        <v>16</v>
      </c>
      <c r="L5" s="20" t="s">
        <v>17</v>
      </c>
      <c r="M5" s="20" t="s">
        <v>18</v>
      </c>
      <c r="N5" s="20" t="s">
        <v>19</v>
      </c>
      <c r="O5" s="20" t="s">
        <v>20</v>
      </c>
      <c r="P5" s="20" t="s">
        <v>21</v>
      </c>
      <c r="Q5" s="19" t="s">
        <v>22</v>
      </c>
    </row>
    <row r="6" spans="2:17" hidden="1" x14ac:dyDescent="0.25"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29</v>
      </c>
      <c r="I6" s="1" t="s">
        <v>30</v>
      </c>
      <c r="J6" s="1" t="s">
        <v>31</v>
      </c>
      <c r="K6" s="1" t="s">
        <v>32</v>
      </c>
      <c r="L6" s="1" t="s">
        <v>33</v>
      </c>
      <c r="M6" s="1" t="s">
        <v>34</v>
      </c>
      <c r="N6" s="1" t="s">
        <v>35</v>
      </c>
      <c r="O6" s="1" t="s">
        <v>36</v>
      </c>
      <c r="P6" s="1" t="s">
        <v>37</v>
      </c>
      <c r="Q6" s="1" t="s">
        <v>38</v>
      </c>
    </row>
    <row r="7" spans="2:17" ht="52.2" x14ac:dyDescent="0.25">
      <c r="B7" s="7" t="str">
        <f t="shared" ref="B7:B40" ca="1" si="0">IF(D7 = "No Bid", IFERROR("Error: Clear values for '" &amp; INDIRECT(ADDRESS(5, (7 + MATCH(TRUE, INDEX(NOT(ISBLANK(G7:P7)), 0, 0), 0) - 1))) &amp; "' in cell " &amp; ADDRESS(ROW(), (7 + MATCH(TRUE, INDEX(NOT(ISBLANK(G7:P7)), 0, 0), 0) - 1), 4) &amp; " or select 'Bid'", "Not Bidding"), IF(D7 = "Bid", IFERROR("Error: Missing value for '" &amp; INDIRECT(ADDRESS(5, (7 + MATCH(TRUE, INDEX(ISBLANK(G7:P7), 0, 0), 0) - 1))) &amp; "' in cell " &amp; ADDRESS(ROW(), (7 + MATCH(TRUE, INDEX(ISBLANK(G7:P7), 0, 0), 0) - 1), 4), "Success: All values provided"), "Error: Invalid Bid/No Bid Decision"))</f>
        <v>Not Bidding</v>
      </c>
      <c r="C7" s="8">
        <v>3678638</v>
      </c>
      <c r="D7" s="9" t="s">
        <v>39</v>
      </c>
      <c r="E7" s="8" t="s">
        <v>40</v>
      </c>
      <c r="F7" s="10" t="s">
        <v>41</v>
      </c>
      <c r="G7" s="6"/>
      <c r="H7" s="6"/>
      <c r="I7" s="6"/>
      <c r="J7" s="6"/>
      <c r="K7" s="11"/>
      <c r="L7" s="11"/>
      <c r="M7" s="6"/>
      <c r="N7" s="6"/>
      <c r="O7" s="6"/>
      <c r="P7" s="6"/>
      <c r="Q7" s="12" t="str">
        <f ca="1">IFERROR(IF(ISBLANK(INDIRECT("L7")), NA(), INDIRECT("L7")), "-")</f>
        <v>-</v>
      </c>
    </row>
    <row r="8" spans="2:17" ht="52.2" x14ac:dyDescent="0.25">
      <c r="B8" s="7" t="str">
        <f t="shared" ca="1" si="0"/>
        <v>Not Bidding</v>
      </c>
      <c r="C8" s="8">
        <v>3678639</v>
      </c>
      <c r="D8" s="9" t="s">
        <v>39</v>
      </c>
      <c r="E8" s="8" t="s">
        <v>42</v>
      </c>
      <c r="F8" s="10" t="s">
        <v>43</v>
      </c>
      <c r="G8" s="6"/>
      <c r="H8" s="6"/>
      <c r="I8" s="6"/>
      <c r="J8" s="6"/>
      <c r="K8" s="11"/>
      <c r="L8" s="11"/>
      <c r="M8" s="6"/>
      <c r="N8" s="6"/>
      <c r="O8" s="6"/>
      <c r="P8" s="6"/>
      <c r="Q8" s="12" t="str">
        <f ca="1">IFERROR(IF(ISBLANK(INDIRECT("L8")), NA(), INDIRECT("L8")), "-")</f>
        <v>-</v>
      </c>
    </row>
    <row r="9" spans="2:17" ht="52.2" x14ac:dyDescent="0.25">
      <c r="B9" s="7" t="str">
        <f t="shared" ca="1" si="0"/>
        <v>Not Bidding</v>
      </c>
      <c r="C9" s="8">
        <v>3678640</v>
      </c>
      <c r="D9" s="9" t="s">
        <v>39</v>
      </c>
      <c r="E9" s="8" t="s">
        <v>44</v>
      </c>
      <c r="F9" s="10" t="s">
        <v>45</v>
      </c>
      <c r="G9" s="6"/>
      <c r="H9" s="6"/>
      <c r="I9" s="6"/>
      <c r="J9" s="6"/>
      <c r="K9" s="11"/>
      <c r="L9" s="11"/>
      <c r="M9" s="6"/>
      <c r="N9" s="6"/>
      <c r="O9" s="6"/>
      <c r="P9" s="6"/>
      <c r="Q9" s="12" t="str">
        <f ca="1">IFERROR(IF(ISBLANK(INDIRECT("L9")), NA(), INDIRECT("L9")), "-")</f>
        <v>-</v>
      </c>
    </row>
    <row r="10" spans="2:17" ht="52.2" x14ac:dyDescent="0.25">
      <c r="B10" s="7" t="str">
        <f t="shared" ca="1" si="0"/>
        <v>Not Bidding</v>
      </c>
      <c r="C10" s="8">
        <v>3678641</v>
      </c>
      <c r="D10" s="9" t="s">
        <v>39</v>
      </c>
      <c r="E10" s="8" t="s">
        <v>46</v>
      </c>
      <c r="F10" s="10" t="s">
        <v>47</v>
      </c>
      <c r="G10" s="6"/>
      <c r="H10" s="6"/>
      <c r="I10" s="6"/>
      <c r="J10" s="6"/>
      <c r="K10" s="11"/>
      <c r="L10" s="11"/>
      <c r="M10" s="6"/>
      <c r="N10" s="6"/>
      <c r="O10" s="6"/>
      <c r="P10" s="6"/>
      <c r="Q10" s="12" t="str">
        <f ca="1">IFERROR(IF(ISBLANK(INDIRECT("L10")), NA(), INDIRECT("L10")), "-")</f>
        <v>-</v>
      </c>
    </row>
    <row r="11" spans="2:17" ht="52.2" x14ac:dyDescent="0.25">
      <c r="B11" s="7" t="str">
        <f t="shared" ca="1" si="0"/>
        <v>Not Bidding</v>
      </c>
      <c r="C11" s="8">
        <v>3678642</v>
      </c>
      <c r="D11" s="9" t="s">
        <v>39</v>
      </c>
      <c r="E11" s="8" t="s">
        <v>48</v>
      </c>
      <c r="F11" s="10" t="s">
        <v>49</v>
      </c>
      <c r="G11" s="6"/>
      <c r="H11" s="6"/>
      <c r="I11" s="6"/>
      <c r="J11" s="6"/>
      <c r="K11" s="11"/>
      <c r="L11" s="11"/>
      <c r="M11" s="6"/>
      <c r="N11" s="6"/>
      <c r="O11" s="6"/>
      <c r="P11" s="6"/>
      <c r="Q11" s="12" t="str">
        <f ca="1">IFERROR(IF(ISBLANK(INDIRECT("L11")), NA(), INDIRECT("L11")), "-")</f>
        <v>-</v>
      </c>
    </row>
    <row r="12" spans="2:17" ht="52.2" x14ac:dyDescent="0.25">
      <c r="B12" s="7" t="str">
        <f t="shared" ca="1" si="0"/>
        <v>Not Bidding</v>
      </c>
      <c r="C12" s="8">
        <v>3678643</v>
      </c>
      <c r="D12" s="9" t="s">
        <v>39</v>
      </c>
      <c r="E12" s="8" t="s">
        <v>50</v>
      </c>
      <c r="F12" s="10" t="s">
        <v>51</v>
      </c>
      <c r="G12" s="6"/>
      <c r="H12" s="6"/>
      <c r="I12" s="6"/>
      <c r="J12" s="6"/>
      <c r="K12" s="11"/>
      <c r="L12" s="11"/>
      <c r="M12" s="6"/>
      <c r="N12" s="6"/>
      <c r="O12" s="6"/>
      <c r="P12" s="6"/>
      <c r="Q12" s="12" t="str">
        <f ca="1">IFERROR(IF(ISBLANK(INDIRECT("L12")), NA(), INDIRECT("L12")), "-")</f>
        <v>-</v>
      </c>
    </row>
    <row r="13" spans="2:17" ht="52.2" x14ac:dyDescent="0.25">
      <c r="B13" s="7" t="str">
        <f t="shared" ca="1" si="0"/>
        <v>Not Bidding</v>
      </c>
      <c r="C13" s="8">
        <v>3678644</v>
      </c>
      <c r="D13" s="9" t="s">
        <v>39</v>
      </c>
      <c r="E13" s="8" t="s">
        <v>52</v>
      </c>
      <c r="F13" s="10" t="s">
        <v>53</v>
      </c>
      <c r="G13" s="6"/>
      <c r="H13" s="6"/>
      <c r="I13" s="6"/>
      <c r="J13" s="6"/>
      <c r="K13" s="11"/>
      <c r="L13" s="11"/>
      <c r="M13" s="6"/>
      <c r="N13" s="6"/>
      <c r="O13" s="6"/>
      <c r="P13" s="6"/>
      <c r="Q13" s="12" t="str">
        <f ca="1">IFERROR(IF(ISBLANK(INDIRECT("L13")), NA(), INDIRECT("L13")), "-")</f>
        <v>-</v>
      </c>
    </row>
    <row r="14" spans="2:17" ht="52.2" x14ac:dyDescent="0.25">
      <c r="B14" s="7" t="str">
        <f t="shared" ca="1" si="0"/>
        <v>Not Bidding</v>
      </c>
      <c r="C14" s="8">
        <v>3678645</v>
      </c>
      <c r="D14" s="9" t="s">
        <v>39</v>
      </c>
      <c r="E14" s="8" t="s">
        <v>54</v>
      </c>
      <c r="F14" s="10" t="s">
        <v>55</v>
      </c>
      <c r="G14" s="6"/>
      <c r="H14" s="6"/>
      <c r="I14" s="6"/>
      <c r="J14" s="6"/>
      <c r="K14" s="11"/>
      <c r="L14" s="11"/>
      <c r="M14" s="6"/>
      <c r="N14" s="6"/>
      <c r="O14" s="6"/>
      <c r="P14" s="6"/>
      <c r="Q14" s="12" t="str">
        <f ca="1">IFERROR(IF(ISBLANK(INDIRECT("L14")), NA(), INDIRECT("L14")), "-")</f>
        <v>-</v>
      </c>
    </row>
    <row r="15" spans="2:17" ht="69.599999999999994" x14ac:dyDescent="0.25">
      <c r="B15" s="7" t="str">
        <f t="shared" ca="1" si="0"/>
        <v>Not Bidding</v>
      </c>
      <c r="C15" s="8">
        <v>3678646</v>
      </c>
      <c r="D15" s="9" t="s">
        <v>39</v>
      </c>
      <c r="E15" s="8" t="s">
        <v>56</v>
      </c>
      <c r="F15" s="10" t="s">
        <v>57</v>
      </c>
      <c r="G15" s="6"/>
      <c r="H15" s="6"/>
      <c r="I15" s="6"/>
      <c r="J15" s="6"/>
      <c r="K15" s="11"/>
      <c r="L15" s="11"/>
      <c r="M15" s="6"/>
      <c r="N15" s="6"/>
      <c r="O15" s="6"/>
      <c r="P15" s="6"/>
      <c r="Q15" s="12" t="str">
        <f ca="1">IFERROR(IF(ISBLANK(INDIRECT("L15")), NA(), INDIRECT("L15")), "-")</f>
        <v>-</v>
      </c>
    </row>
    <row r="16" spans="2:17" ht="69.599999999999994" x14ac:dyDescent="0.25">
      <c r="B16" s="7" t="str">
        <f t="shared" ca="1" si="0"/>
        <v>Not Bidding</v>
      </c>
      <c r="C16" s="8">
        <v>3678647</v>
      </c>
      <c r="D16" s="9" t="s">
        <v>39</v>
      </c>
      <c r="E16" s="8" t="s">
        <v>58</v>
      </c>
      <c r="F16" s="10" t="s">
        <v>59</v>
      </c>
      <c r="G16" s="6"/>
      <c r="H16" s="6"/>
      <c r="I16" s="6"/>
      <c r="J16" s="6"/>
      <c r="K16" s="11"/>
      <c r="L16" s="11"/>
      <c r="M16" s="6"/>
      <c r="N16" s="6"/>
      <c r="O16" s="6"/>
      <c r="P16" s="6"/>
      <c r="Q16" s="12" t="str">
        <f ca="1">IFERROR(IF(ISBLANK(INDIRECT("L16")), NA(), INDIRECT("L16")), "-")</f>
        <v>-</v>
      </c>
    </row>
    <row r="17" spans="2:17" ht="52.2" x14ac:dyDescent="0.25">
      <c r="B17" s="7" t="str">
        <f t="shared" ca="1" si="0"/>
        <v>Not Bidding</v>
      </c>
      <c r="C17" s="8">
        <v>3678648</v>
      </c>
      <c r="D17" s="9" t="s">
        <v>39</v>
      </c>
      <c r="E17" s="8" t="s">
        <v>60</v>
      </c>
      <c r="F17" s="10" t="s">
        <v>61</v>
      </c>
      <c r="G17" s="6"/>
      <c r="H17" s="6"/>
      <c r="I17" s="6"/>
      <c r="J17" s="6"/>
      <c r="K17" s="11"/>
      <c r="L17" s="11"/>
      <c r="M17" s="6"/>
      <c r="N17" s="6"/>
      <c r="O17" s="6"/>
      <c r="P17" s="6"/>
      <c r="Q17" s="12" t="str">
        <f ca="1">IFERROR(IF(ISBLANK(INDIRECT("L17")), NA(), INDIRECT("L17")), "-")</f>
        <v>-</v>
      </c>
    </row>
    <row r="18" spans="2:17" ht="52.2" x14ac:dyDescent="0.25">
      <c r="B18" s="7" t="str">
        <f t="shared" ca="1" si="0"/>
        <v>Not Bidding</v>
      </c>
      <c r="C18" s="8">
        <v>3678649</v>
      </c>
      <c r="D18" s="9" t="s">
        <v>39</v>
      </c>
      <c r="E18" s="8" t="s">
        <v>62</v>
      </c>
      <c r="F18" s="10" t="s">
        <v>51</v>
      </c>
      <c r="G18" s="6"/>
      <c r="H18" s="6"/>
      <c r="I18" s="6"/>
      <c r="J18" s="6"/>
      <c r="K18" s="11"/>
      <c r="L18" s="11"/>
      <c r="M18" s="6"/>
      <c r="N18" s="6"/>
      <c r="O18" s="6"/>
      <c r="P18" s="6"/>
      <c r="Q18" s="12" t="str">
        <f ca="1">IFERROR(IF(ISBLANK(INDIRECT("L18")), NA(), INDIRECT("L18")), "-")</f>
        <v>-</v>
      </c>
    </row>
    <row r="19" spans="2:17" ht="69.599999999999994" x14ac:dyDescent="0.25">
      <c r="B19" s="7" t="str">
        <f t="shared" ca="1" si="0"/>
        <v>Not Bidding</v>
      </c>
      <c r="C19" s="8">
        <v>3678650</v>
      </c>
      <c r="D19" s="9" t="s">
        <v>39</v>
      </c>
      <c r="E19" s="8" t="s">
        <v>63</v>
      </c>
      <c r="F19" s="10" t="s">
        <v>64</v>
      </c>
      <c r="G19" s="6"/>
      <c r="H19" s="6"/>
      <c r="I19" s="6"/>
      <c r="J19" s="6"/>
      <c r="K19" s="11"/>
      <c r="L19" s="11"/>
      <c r="M19" s="6"/>
      <c r="N19" s="6"/>
      <c r="O19" s="6"/>
      <c r="P19" s="6"/>
      <c r="Q19" s="12" t="str">
        <f ca="1">IFERROR(IF(ISBLANK(INDIRECT("L19")), NA(), INDIRECT("L19")), "-")</f>
        <v>-</v>
      </c>
    </row>
    <row r="20" spans="2:17" ht="52.2" x14ac:dyDescent="0.25">
      <c r="B20" s="7" t="str">
        <f t="shared" ca="1" si="0"/>
        <v>Not Bidding</v>
      </c>
      <c r="C20" s="8">
        <v>3678651</v>
      </c>
      <c r="D20" s="9" t="s">
        <v>39</v>
      </c>
      <c r="E20" s="8" t="s">
        <v>65</v>
      </c>
      <c r="F20" s="10" t="s">
        <v>66</v>
      </c>
      <c r="G20" s="6"/>
      <c r="H20" s="6"/>
      <c r="I20" s="6"/>
      <c r="J20" s="6"/>
      <c r="K20" s="11"/>
      <c r="L20" s="11"/>
      <c r="M20" s="6"/>
      <c r="N20" s="6"/>
      <c r="O20" s="6"/>
      <c r="P20" s="6"/>
      <c r="Q20" s="12" t="str">
        <f ca="1">IFERROR(IF(ISBLANK(INDIRECT("L20")), NA(), INDIRECT("L20")), "-")</f>
        <v>-</v>
      </c>
    </row>
    <row r="21" spans="2:17" ht="52.2" x14ac:dyDescent="0.25">
      <c r="B21" s="7" t="str">
        <f t="shared" ca="1" si="0"/>
        <v>Not Bidding</v>
      </c>
      <c r="C21" s="8">
        <v>3678652</v>
      </c>
      <c r="D21" s="9" t="s">
        <v>39</v>
      </c>
      <c r="E21" s="8" t="s">
        <v>67</v>
      </c>
      <c r="F21" s="10" t="s">
        <v>68</v>
      </c>
      <c r="G21" s="6"/>
      <c r="H21" s="6"/>
      <c r="I21" s="6"/>
      <c r="J21" s="6"/>
      <c r="K21" s="11"/>
      <c r="L21" s="11"/>
      <c r="M21" s="6"/>
      <c r="N21" s="6"/>
      <c r="O21" s="6"/>
      <c r="P21" s="6"/>
      <c r="Q21" s="12" t="str">
        <f ca="1">IFERROR(IF(ISBLANK(INDIRECT("L21")), NA(), INDIRECT("L21")), "-")</f>
        <v>-</v>
      </c>
    </row>
    <row r="22" spans="2:17" ht="52.2" x14ac:dyDescent="0.25">
      <c r="B22" s="7" t="str">
        <f t="shared" ca="1" si="0"/>
        <v>Not Bidding</v>
      </c>
      <c r="C22" s="8">
        <v>3678653</v>
      </c>
      <c r="D22" s="9" t="s">
        <v>39</v>
      </c>
      <c r="E22" s="8" t="s">
        <v>69</v>
      </c>
      <c r="F22" s="10" t="s">
        <v>70</v>
      </c>
      <c r="G22" s="6"/>
      <c r="H22" s="6"/>
      <c r="I22" s="6"/>
      <c r="J22" s="6"/>
      <c r="K22" s="11"/>
      <c r="L22" s="11"/>
      <c r="M22" s="6"/>
      <c r="N22" s="6"/>
      <c r="O22" s="6"/>
      <c r="P22" s="6"/>
      <c r="Q22" s="12" t="str">
        <f ca="1">IFERROR(IF(ISBLANK(INDIRECT("L22")), NA(), INDIRECT("L22")), "-")</f>
        <v>-</v>
      </c>
    </row>
    <row r="23" spans="2:17" ht="52.2" x14ac:dyDescent="0.25">
      <c r="B23" s="7" t="str">
        <f t="shared" ca="1" si="0"/>
        <v>Not Bidding</v>
      </c>
      <c r="C23" s="8">
        <v>3678654</v>
      </c>
      <c r="D23" s="9" t="s">
        <v>39</v>
      </c>
      <c r="E23" s="8" t="s">
        <v>71</v>
      </c>
      <c r="F23" s="10" t="s">
        <v>72</v>
      </c>
      <c r="G23" s="6"/>
      <c r="H23" s="6"/>
      <c r="I23" s="6"/>
      <c r="J23" s="6"/>
      <c r="K23" s="11"/>
      <c r="L23" s="11"/>
      <c r="M23" s="6"/>
      <c r="N23" s="6"/>
      <c r="O23" s="6"/>
      <c r="P23" s="6"/>
      <c r="Q23" s="12" t="str">
        <f ca="1">IFERROR(IF(ISBLANK(INDIRECT("L23")), NA(), INDIRECT("L23")), "-")</f>
        <v>-</v>
      </c>
    </row>
    <row r="24" spans="2:17" ht="52.2" x14ac:dyDescent="0.25">
      <c r="B24" s="7" t="str">
        <f t="shared" ca="1" si="0"/>
        <v>Not Bidding</v>
      </c>
      <c r="C24" s="8">
        <v>3678655</v>
      </c>
      <c r="D24" s="9" t="s">
        <v>39</v>
      </c>
      <c r="E24" s="8" t="s">
        <v>73</v>
      </c>
      <c r="F24" s="10" t="s">
        <v>74</v>
      </c>
      <c r="G24" s="6"/>
      <c r="H24" s="6"/>
      <c r="I24" s="6"/>
      <c r="J24" s="6"/>
      <c r="K24" s="11"/>
      <c r="L24" s="11"/>
      <c r="M24" s="6"/>
      <c r="N24" s="6"/>
      <c r="O24" s="6"/>
      <c r="P24" s="6"/>
      <c r="Q24" s="12" t="str">
        <f ca="1">IFERROR(IF(ISBLANK(INDIRECT("L24")), NA(), INDIRECT("L24")), "-")</f>
        <v>-</v>
      </c>
    </row>
    <row r="25" spans="2:17" ht="52.2" x14ac:dyDescent="0.25">
      <c r="B25" s="7" t="str">
        <f t="shared" ca="1" si="0"/>
        <v>Not Bidding</v>
      </c>
      <c r="C25" s="8">
        <v>3678656</v>
      </c>
      <c r="D25" s="9" t="s">
        <v>39</v>
      </c>
      <c r="E25" s="8" t="s">
        <v>75</v>
      </c>
      <c r="F25" s="10" t="s">
        <v>76</v>
      </c>
      <c r="G25" s="6"/>
      <c r="H25" s="6"/>
      <c r="I25" s="6"/>
      <c r="J25" s="6"/>
      <c r="K25" s="11"/>
      <c r="L25" s="11"/>
      <c r="M25" s="6"/>
      <c r="N25" s="6"/>
      <c r="O25" s="6"/>
      <c r="P25" s="6"/>
      <c r="Q25" s="12" t="str">
        <f ca="1">IFERROR(IF(ISBLANK(INDIRECT("L25")), NA(), INDIRECT("L25")), "-")</f>
        <v>-</v>
      </c>
    </row>
    <row r="26" spans="2:17" ht="52.2" x14ac:dyDescent="0.25">
      <c r="B26" s="7" t="str">
        <f t="shared" ca="1" si="0"/>
        <v>Not Bidding</v>
      </c>
      <c r="C26" s="8">
        <v>3678657</v>
      </c>
      <c r="D26" s="9" t="s">
        <v>39</v>
      </c>
      <c r="E26" s="8" t="s">
        <v>77</v>
      </c>
      <c r="F26" s="10" t="s">
        <v>78</v>
      </c>
      <c r="G26" s="6"/>
      <c r="H26" s="6"/>
      <c r="I26" s="6"/>
      <c r="J26" s="6"/>
      <c r="K26" s="11"/>
      <c r="L26" s="11"/>
      <c r="M26" s="6"/>
      <c r="N26" s="6"/>
      <c r="O26" s="6"/>
      <c r="P26" s="6"/>
      <c r="Q26" s="12" t="str">
        <f ca="1">IFERROR(IF(ISBLANK(INDIRECT("L26")), NA(), INDIRECT("L26")), "-")</f>
        <v>-</v>
      </c>
    </row>
    <row r="27" spans="2:17" ht="52.2" x14ac:dyDescent="0.25">
      <c r="B27" s="7" t="str">
        <f t="shared" ca="1" si="0"/>
        <v>Not Bidding</v>
      </c>
      <c r="C27" s="8">
        <v>3678658</v>
      </c>
      <c r="D27" s="9" t="s">
        <v>39</v>
      </c>
      <c r="E27" s="8" t="s">
        <v>79</v>
      </c>
      <c r="F27" s="10" t="s">
        <v>80</v>
      </c>
      <c r="G27" s="6"/>
      <c r="H27" s="6"/>
      <c r="I27" s="6"/>
      <c r="J27" s="6"/>
      <c r="K27" s="11"/>
      <c r="L27" s="11"/>
      <c r="M27" s="6"/>
      <c r="N27" s="6"/>
      <c r="O27" s="6"/>
      <c r="P27" s="6"/>
      <c r="Q27" s="12" t="str">
        <f ca="1">IFERROR(IF(ISBLANK(INDIRECT("L27")), NA(), INDIRECT("L27")), "-")</f>
        <v>-</v>
      </c>
    </row>
    <row r="28" spans="2:17" ht="52.2" x14ac:dyDescent="0.25">
      <c r="B28" s="7" t="str">
        <f t="shared" ca="1" si="0"/>
        <v>Not Bidding</v>
      </c>
      <c r="C28" s="8">
        <v>3678659</v>
      </c>
      <c r="D28" s="9" t="s">
        <v>39</v>
      </c>
      <c r="E28" s="8" t="s">
        <v>81</v>
      </c>
      <c r="F28" s="10" t="s">
        <v>82</v>
      </c>
      <c r="G28" s="6"/>
      <c r="H28" s="6"/>
      <c r="I28" s="6"/>
      <c r="J28" s="6"/>
      <c r="K28" s="11"/>
      <c r="L28" s="11"/>
      <c r="M28" s="6"/>
      <c r="N28" s="6"/>
      <c r="O28" s="6"/>
      <c r="P28" s="6"/>
      <c r="Q28" s="12" t="str">
        <f ca="1">IFERROR(IF(ISBLANK(INDIRECT("L28")), NA(), INDIRECT("L28")), "-")</f>
        <v>-</v>
      </c>
    </row>
    <row r="29" spans="2:17" ht="52.2" x14ac:dyDescent="0.25">
      <c r="B29" s="7" t="str">
        <f t="shared" ca="1" si="0"/>
        <v>Not Bidding</v>
      </c>
      <c r="C29" s="8">
        <v>3678660</v>
      </c>
      <c r="D29" s="9" t="s">
        <v>39</v>
      </c>
      <c r="E29" s="8" t="s">
        <v>83</v>
      </c>
      <c r="F29" s="10" t="s">
        <v>84</v>
      </c>
      <c r="G29" s="6"/>
      <c r="H29" s="6"/>
      <c r="I29" s="6"/>
      <c r="J29" s="6"/>
      <c r="K29" s="11"/>
      <c r="L29" s="11"/>
      <c r="M29" s="6"/>
      <c r="N29" s="6"/>
      <c r="O29" s="6"/>
      <c r="P29" s="6"/>
      <c r="Q29" s="12" t="str">
        <f ca="1">IFERROR(IF(ISBLANK(INDIRECT("L29")), NA(), INDIRECT("L29")), "-")</f>
        <v>-</v>
      </c>
    </row>
    <row r="30" spans="2:17" ht="52.2" x14ac:dyDescent="0.25">
      <c r="B30" s="7" t="str">
        <f t="shared" ca="1" si="0"/>
        <v>Not Bidding</v>
      </c>
      <c r="C30" s="8">
        <v>3678661</v>
      </c>
      <c r="D30" s="9" t="s">
        <v>39</v>
      </c>
      <c r="E30" s="8" t="s">
        <v>85</v>
      </c>
      <c r="F30" s="10" t="s">
        <v>86</v>
      </c>
      <c r="G30" s="6"/>
      <c r="H30" s="6"/>
      <c r="I30" s="6"/>
      <c r="J30" s="6"/>
      <c r="K30" s="11"/>
      <c r="L30" s="11"/>
      <c r="M30" s="6"/>
      <c r="N30" s="6"/>
      <c r="O30" s="6"/>
      <c r="P30" s="6"/>
      <c r="Q30" s="12" t="str">
        <f ca="1">IFERROR(IF(ISBLANK(INDIRECT("L30")), NA(), INDIRECT("L30")), "-")</f>
        <v>-</v>
      </c>
    </row>
    <row r="31" spans="2:17" ht="52.2" x14ac:dyDescent="0.25">
      <c r="B31" s="7" t="str">
        <f t="shared" ca="1" si="0"/>
        <v>Not Bidding</v>
      </c>
      <c r="C31" s="8">
        <v>3678662</v>
      </c>
      <c r="D31" s="9" t="s">
        <v>39</v>
      </c>
      <c r="E31" s="8" t="s">
        <v>87</v>
      </c>
      <c r="F31" s="10" t="s">
        <v>88</v>
      </c>
      <c r="G31" s="6"/>
      <c r="H31" s="6"/>
      <c r="I31" s="6"/>
      <c r="J31" s="6"/>
      <c r="K31" s="11"/>
      <c r="L31" s="11"/>
      <c r="M31" s="6"/>
      <c r="N31" s="6"/>
      <c r="O31" s="6"/>
      <c r="P31" s="6"/>
      <c r="Q31" s="12" t="str">
        <f ca="1">IFERROR(IF(ISBLANK(INDIRECT("L31")), NA(), INDIRECT("L31")), "-")</f>
        <v>-</v>
      </c>
    </row>
    <row r="32" spans="2:17" ht="52.2" x14ac:dyDescent="0.25">
      <c r="B32" s="7" t="str">
        <f t="shared" ca="1" si="0"/>
        <v>Not Bidding</v>
      </c>
      <c r="C32" s="8">
        <v>3678663</v>
      </c>
      <c r="D32" s="9" t="s">
        <v>39</v>
      </c>
      <c r="E32" s="8" t="s">
        <v>89</v>
      </c>
      <c r="F32" s="10" t="s">
        <v>90</v>
      </c>
      <c r="G32" s="6"/>
      <c r="H32" s="6"/>
      <c r="I32" s="6"/>
      <c r="J32" s="6"/>
      <c r="K32" s="11"/>
      <c r="L32" s="11"/>
      <c r="M32" s="6"/>
      <c r="N32" s="6"/>
      <c r="O32" s="6"/>
      <c r="P32" s="6"/>
      <c r="Q32" s="12" t="str">
        <f ca="1">IFERROR(IF(ISBLANK(INDIRECT("L32")), NA(), INDIRECT("L32")), "-")</f>
        <v>-</v>
      </c>
    </row>
    <row r="33" spans="2:17" ht="52.2" x14ac:dyDescent="0.25">
      <c r="B33" s="7" t="str">
        <f t="shared" ca="1" si="0"/>
        <v>Not Bidding</v>
      </c>
      <c r="C33" s="8">
        <v>3678664</v>
      </c>
      <c r="D33" s="9" t="s">
        <v>39</v>
      </c>
      <c r="E33" s="8" t="s">
        <v>91</v>
      </c>
      <c r="F33" s="10" t="s">
        <v>92</v>
      </c>
      <c r="G33" s="6"/>
      <c r="H33" s="6"/>
      <c r="I33" s="6"/>
      <c r="J33" s="6"/>
      <c r="K33" s="11"/>
      <c r="L33" s="11"/>
      <c r="M33" s="6"/>
      <c r="N33" s="6"/>
      <c r="O33" s="6"/>
      <c r="P33" s="6"/>
      <c r="Q33" s="12" t="str">
        <f ca="1">IFERROR(IF(ISBLANK(INDIRECT("L33")), NA(), INDIRECT("L33")), "-")</f>
        <v>-</v>
      </c>
    </row>
    <row r="34" spans="2:17" ht="52.2" x14ac:dyDescent="0.25">
      <c r="B34" s="7" t="str">
        <f t="shared" ca="1" si="0"/>
        <v>Not Bidding</v>
      </c>
      <c r="C34" s="8">
        <v>3678665</v>
      </c>
      <c r="D34" s="9" t="s">
        <v>39</v>
      </c>
      <c r="E34" s="8" t="s">
        <v>93</v>
      </c>
      <c r="F34" s="10" t="s">
        <v>94</v>
      </c>
      <c r="G34" s="6"/>
      <c r="H34" s="6"/>
      <c r="I34" s="6"/>
      <c r="J34" s="6"/>
      <c r="K34" s="11"/>
      <c r="L34" s="11"/>
      <c r="M34" s="6"/>
      <c r="N34" s="6"/>
      <c r="O34" s="6"/>
      <c r="P34" s="6"/>
      <c r="Q34" s="12" t="str">
        <f ca="1">IFERROR(IF(ISBLANK(INDIRECT("L34")), NA(), INDIRECT("L34")), "-")</f>
        <v>-</v>
      </c>
    </row>
    <row r="35" spans="2:17" ht="52.2" x14ac:dyDescent="0.25">
      <c r="B35" s="7" t="str">
        <f t="shared" ca="1" si="0"/>
        <v>Not Bidding</v>
      </c>
      <c r="C35" s="8">
        <v>3678666</v>
      </c>
      <c r="D35" s="9" t="s">
        <v>39</v>
      </c>
      <c r="E35" s="8" t="s">
        <v>95</v>
      </c>
      <c r="F35" s="10" t="s">
        <v>96</v>
      </c>
      <c r="G35" s="6"/>
      <c r="H35" s="6"/>
      <c r="I35" s="6"/>
      <c r="J35" s="6"/>
      <c r="K35" s="11"/>
      <c r="L35" s="11"/>
      <c r="M35" s="6"/>
      <c r="N35" s="6"/>
      <c r="O35" s="6"/>
      <c r="P35" s="6"/>
      <c r="Q35" s="12" t="str">
        <f ca="1">IFERROR(IF(ISBLANK(INDIRECT("L35")), NA(), INDIRECT("L35")), "-")</f>
        <v>-</v>
      </c>
    </row>
    <row r="36" spans="2:17" ht="52.2" x14ac:dyDescent="0.25">
      <c r="B36" s="7" t="str">
        <f t="shared" ca="1" si="0"/>
        <v>Not Bidding</v>
      </c>
      <c r="C36" s="8">
        <v>3678667</v>
      </c>
      <c r="D36" s="9" t="s">
        <v>39</v>
      </c>
      <c r="E36" s="8" t="s">
        <v>97</v>
      </c>
      <c r="F36" s="10" t="s">
        <v>98</v>
      </c>
      <c r="G36" s="6"/>
      <c r="H36" s="6"/>
      <c r="I36" s="6"/>
      <c r="J36" s="6"/>
      <c r="K36" s="11"/>
      <c r="L36" s="11"/>
      <c r="M36" s="6"/>
      <c r="N36" s="6"/>
      <c r="O36" s="6"/>
      <c r="P36" s="6"/>
      <c r="Q36" s="12" t="str">
        <f ca="1">IFERROR(IF(ISBLANK(INDIRECT("L36")), NA(), INDIRECT("L36")), "-")</f>
        <v>-</v>
      </c>
    </row>
    <row r="37" spans="2:17" ht="52.2" x14ac:dyDescent="0.25">
      <c r="B37" s="7" t="str">
        <f t="shared" ca="1" si="0"/>
        <v>Not Bidding</v>
      </c>
      <c r="C37" s="8">
        <v>3678668</v>
      </c>
      <c r="D37" s="9" t="s">
        <v>39</v>
      </c>
      <c r="E37" s="8" t="s">
        <v>99</v>
      </c>
      <c r="F37" s="10" t="s">
        <v>100</v>
      </c>
      <c r="G37" s="6"/>
      <c r="H37" s="6"/>
      <c r="I37" s="6"/>
      <c r="J37" s="6"/>
      <c r="K37" s="11"/>
      <c r="L37" s="11"/>
      <c r="M37" s="6"/>
      <c r="N37" s="6"/>
      <c r="O37" s="6"/>
      <c r="P37" s="6"/>
      <c r="Q37" s="12" t="str">
        <f ca="1">IFERROR(IF(ISBLANK(INDIRECT("L37")), NA(), INDIRECT("L37")), "-")</f>
        <v>-</v>
      </c>
    </row>
    <row r="38" spans="2:17" ht="52.2" x14ac:dyDescent="0.25">
      <c r="B38" s="7" t="str">
        <f t="shared" ca="1" si="0"/>
        <v>Not Bidding</v>
      </c>
      <c r="C38" s="8">
        <v>3678669</v>
      </c>
      <c r="D38" s="9" t="s">
        <v>39</v>
      </c>
      <c r="E38" s="8" t="s">
        <v>101</v>
      </c>
      <c r="F38" s="10" t="s">
        <v>102</v>
      </c>
      <c r="G38" s="6"/>
      <c r="H38" s="6"/>
      <c r="I38" s="6"/>
      <c r="J38" s="6"/>
      <c r="K38" s="11"/>
      <c r="L38" s="11"/>
      <c r="M38" s="6"/>
      <c r="N38" s="6"/>
      <c r="O38" s="6"/>
      <c r="P38" s="6"/>
      <c r="Q38" s="12" t="str">
        <f ca="1">IFERROR(IF(ISBLANK(INDIRECT("L38")), NA(), INDIRECT("L38")), "-")</f>
        <v>-</v>
      </c>
    </row>
    <row r="39" spans="2:17" ht="52.2" x14ac:dyDescent="0.25">
      <c r="B39" s="7" t="str">
        <f t="shared" ca="1" si="0"/>
        <v>Not Bidding</v>
      </c>
      <c r="C39" s="8">
        <v>3678670</v>
      </c>
      <c r="D39" s="9" t="s">
        <v>39</v>
      </c>
      <c r="E39" s="8" t="s">
        <v>103</v>
      </c>
      <c r="F39" s="10" t="s">
        <v>104</v>
      </c>
      <c r="G39" s="6"/>
      <c r="H39" s="6"/>
      <c r="I39" s="6"/>
      <c r="J39" s="6"/>
      <c r="K39" s="11"/>
      <c r="L39" s="11"/>
      <c r="M39" s="6"/>
      <c r="N39" s="6"/>
      <c r="O39" s="6"/>
      <c r="P39" s="6"/>
      <c r="Q39" s="12" t="str">
        <f ca="1">IFERROR(IF(ISBLANK(INDIRECT("L39")), NA(), INDIRECT("L39")), "-")</f>
        <v>-</v>
      </c>
    </row>
    <row r="40" spans="2:17" ht="52.2" x14ac:dyDescent="0.25">
      <c r="B40" s="7" t="str">
        <f t="shared" ca="1" si="0"/>
        <v>Not Bidding</v>
      </c>
      <c r="C40" s="8">
        <v>3678671</v>
      </c>
      <c r="D40" s="9" t="s">
        <v>39</v>
      </c>
      <c r="E40" s="8" t="s">
        <v>105</v>
      </c>
      <c r="F40" s="10" t="s">
        <v>106</v>
      </c>
      <c r="G40" s="6"/>
      <c r="H40" s="6"/>
      <c r="I40" s="6"/>
      <c r="J40" s="6"/>
      <c r="K40" s="11"/>
      <c r="L40" s="11"/>
      <c r="M40" s="6"/>
      <c r="N40" s="6"/>
      <c r="O40" s="6"/>
      <c r="P40" s="6"/>
      <c r="Q40" s="12" t="str">
        <f ca="1">IFERROR(IF(ISBLANK(INDIRECT("L40")), NA(), INDIRECT("L40")), "-")</f>
        <v>-</v>
      </c>
    </row>
    <row r="41" spans="2:17" ht="49.95" customHeight="1" x14ac:dyDescent="0.25">
      <c r="B41" s="19" t="s">
        <v>107</v>
      </c>
      <c r="C41" s="13"/>
      <c r="D41" s="13"/>
      <c r="E41" s="13"/>
      <c r="F41" s="13"/>
      <c r="G41" s="13"/>
      <c r="H41" s="13"/>
      <c r="I41" s="13"/>
      <c r="J41" s="13"/>
      <c r="K41" s="14"/>
      <c r="L41" s="14"/>
      <c r="M41" s="13"/>
      <c r="N41" s="13"/>
      <c r="O41" s="13"/>
      <c r="P41" s="13"/>
      <c r="Q41" s="14">
        <f ca="1">SUM(Q7:Q40)</f>
        <v>0</v>
      </c>
    </row>
    <row r="43" spans="2:17" ht="49.95" customHeight="1" x14ac:dyDescent="0.25">
      <c r="B43" s="19" t="s">
        <v>108</v>
      </c>
      <c r="C43" s="13"/>
      <c r="D43" s="13"/>
      <c r="E43" s="13"/>
      <c r="F43" s="13"/>
      <c r="G43" s="13"/>
      <c r="H43" s="13"/>
      <c r="I43" s="13"/>
      <c r="J43" s="13"/>
      <c r="K43" s="14"/>
      <c r="L43" s="14"/>
      <c r="M43" s="13"/>
      <c r="N43" s="13"/>
      <c r="O43" s="13"/>
      <c r="P43" s="13"/>
      <c r="Q43" s="14">
        <f ca="1">SUM(Q7:Q40)</f>
        <v>0</v>
      </c>
    </row>
  </sheetData>
  <sheetProtection password="E36C" sheet="1" objects="1" scenarios="1" formatCells="0" formatColumns="0" formatRows="0" insertHyperlinks="0"/>
  <conditionalFormatting sqref="B3">
    <cfRule type="beginsWith" dxfId="10" priority="73" operator="beginsWith" text="Error">
      <formula>LEFT(B3,LEN("Error"))="Error"</formula>
    </cfRule>
    <cfRule type="beginsWith" dxfId="9" priority="74" operator="beginsWith" text="Success">
      <formula>LEFT(B3,LEN("Success"))="Success"</formula>
    </cfRule>
  </conditionalFormatting>
  <conditionalFormatting sqref="B7:B42">
    <cfRule type="beginsWith" dxfId="8" priority="1" operator="beginsWith" text="Error">
      <formula>LEFT(B7,LEN("Error"))="Error"</formula>
    </cfRule>
    <cfRule type="beginsWith" dxfId="7" priority="2" operator="beginsWith" text="Success">
      <formula>LEFT(B7,LEN("Success"))="Success"</formula>
    </cfRule>
  </conditionalFormatting>
  <conditionalFormatting sqref="B7:R40">
    <cfRule type="expression" dxfId="6" priority="184">
      <formula>MOD(ROW($E7),2)=1</formula>
    </cfRule>
  </conditionalFormatting>
  <conditionalFormatting sqref="D7:D42">
    <cfRule type="expression" dxfId="5" priority="75">
      <formula>$D7="Bid"</formula>
    </cfRule>
    <cfRule type="expression" dxfId="4" priority="76">
      <formula>$D7="No Bid"</formula>
    </cfRule>
  </conditionalFormatting>
  <conditionalFormatting sqref="G3:P3">
    <cfRule type="beginsWith" dxfId="3" priority="183" operator="beginsWith" text="Error">
      <formula>LEFT(G3,LEN("Error"))="Error"</formula>
    </cfRule>
  </conditionalFormatting>
  <conditionalFormatting sqref="G7:Q42">
    <cfRule type="expression" dxfId="2" priority="77">
      <formula>$D7="No Bid"</formula>
    </cfRule>
  </conditionalFormatting>
  <conditionalFormatting sqref="G41:Q41">
    <cfRule type="expression" dxfId="1" priority="185">
      <formula>NOT(ISBLANK(G41)) * NOT(ISNUMBER(G41))</formula>
    </cfRule>
  </conditionalFormatting>
  <conditionalFormatting sqref="G43:Q43">
    <cfRule type="expression" dxfId="0" priority="196">
      <formula>NOT(ISBLANK(G43)) * NOT(ISNUMBER(G43))</formula>
    </cfRule>
  </conditionalFormatting>
  <dataValidations count="1">
    <dataValidation type="list" showErrorMessage="1" errorTitle="Error - Invalid Input" error="Please select an item from the drop-down list." sqref="D7:D4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Strickland, Courtney (OMB)</cp:lastModifiedBy>
  <dcterms:created xsi:type="dcterms:W3CDTF">2026-03-08T23:34:25Z</dcterms:created>
  <dcterms:modified xsi:type="dcterms:W3CDTF">2026-03-18T20:08:14Z</dcterms:modified>
  <cp:category/>
</cp:coreProperties>
</file>