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false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s" sheetId="1" r:id="rId4"/>
    <sheet name="Responses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<sst xmlns="http://schemas.openxmlformats.org/spreadsheetml/2006/main" uniqueCount="47">
  <si>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22c3ddd267fc1c2f95786b9b36febf737da8038e4828b050e0650a8bd1e173664aa2030dc5f6693d4cae1428d09346c4a6960534238b7f638c2418a77267a79bbPJF3nAg+e09V86wVW4TroiitZN6Y0bEnu+ZSGngpSXrbyXbVEOGgL0mMDng3yJU</t>
  </si>
  <si>
    <t>Appendix B2 - Pricing BidTable - Delaware State University Aircraft (BT-02MU)</t>
  </si>
  <si>
    <t>- Flat Rate, Scheduled Preventative Maintenance by Event Type per aircraft type based on OEM specifications
- Hourly Rate: Routine Maintenance actions required at OEM specifications
- Hourly Rate: Work and Services required beyond OEM specifications.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</si>
  <si>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</si>
  <si>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Support@GoBonfire.com.</t>
  </si>
  <si>
    <t>Responses</t>
  </si>
  <si>
    <t>Numeric</t>
  </si>
  <si>
    <t>Status</t>
  </si>
  <si>
    <t>Bid/No Bid Decision</t>
  </si>
  <si>
    <t>#</t>
  </si>
  <si>
    <t>Type of Service</t>
  </si>
  <si>
    <t>Piper Warrior (PA-28-151)</t>
  </si>
  <si>
    <t>Piper Warrior (PA-28-161)</t>
  </si>
  <si>
    <t>Piper Archer (PA-28-180)</t>
  </si>
  <si>
    <t>Piper Arrow (PA-28R-200)</t>
  </si>
  <si>
    <t>Piper Arrow (PA-28R-201)</t>
  </si>
  <si>
    <t>Piper Seminole (PA-44)</t>
  </si>
  <si>
    <t>Vulcanair V1.0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</si>
  <si>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</si>
  <si>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</si>
  <si>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</si>
  <si>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</si>
  <si>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</si>
  <si>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</si>
  <si>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BidTableItemResponse:284137</t>
  </si>
  <si>
    <t>BidTableItemResponse:284146</t>
  </si>
  <si>
    <t>BidTableItemResponse:284147</t>
  </si>
  <si>
    <t>BidTableItemResponse:284148</t>
  </si>
  <si>
    <t>BidTableItemResponse:284149</t>
  </si>
  <si>
    <t>BidTableItemResponse:284150</t>
  </si>
  <si>
    <t>BidTableItemResponse:284154</t>
  </si>
  <si>
    <t>BidTableFormula:144410</t>
  </si>
  <si>
    <t>Flat Rate - Scheduled Preventative Maintenance</t>
  </si>
  <si>
    <t>No Bid</t>
  </si>
  <si>
    <t>#1-1</t>
  </si>
  <si>
    <t xml:space="preserve">
12 Mo. Inspection
</t>
  </si>
  <si>
    <t>#1-2</t>
  </si>
  <si>
    <t xml:space="preserve">
100 Hr / Annual Inspection
</t>
  </si>
  <si>
    <t>#1-3</t>
  </si>
  <si>
    <t xml:space="preserve">
50 Hr. Inspection
</t>
  </si>
  <si>
    <t>Basket Total</t>
  </si>
  <si>
    <t>Hourly Rate</t>
  </si>
  <si>
    <t>#2-1</t>
  </si>
  <si>
    <t xml:space="preserve">
Routine Maintenance - OEM Specifications
</t>
  </si>
  <si>
    <t>#2-2</t>
  </si>
  <si>
    <t xml:space="preserve">
Work/Service beyond OEM Specifications
</t>
  </si>
  <si>
    <t>Grand Total</t>
  </si>
</sst>
</file>

<file path=xl/styles.xml><?xml version="1.0" encoding="utf-8"?>
<styleSheet xmlns="http://schemas.openxmlformats.org/spreadsheetml/2006/main" xml:space="preserve">
  <numFmts count="1">
    <numFmt numFmtId="164" formatCode="[$$ ]#,##0.00_-"/>
  </numFmts>
  <fonts count="9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22"/>
      <color rgb="40404040"/>
      <name val="Arial"/>
    </font>
    <font>
      <b val="1"/>
      <i val="0"/>
      <strike val="0"/>
      <u val="none"/>
      <sz val="14"/>
      <color rgb="4040404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FFFFFF"/>
      <name val="Arial"/>
    </font>
    <font>
      <b val="1"/>
      <i val="0"/>
      <strike val="0"/>
      <u val="none"/>
      <sz val="12"/>
      <color rgb="ff548ba1"/>
      <name val="Arial"/>
    </font>
    <font>
      <b val="1"/>
      <i val="0"/>
      <strike val="0"/>
      <u val="none"/>
      <sz val="18"/>
      <color rgb="40404040"/>
      <name val="Arial"/>
    </font>
    <font>
      <b val="1"/>
      <i val="0"/>
      <strike val="0"/>
      <u val="none"/>
      <sz val="16"/>
      <color rgb="FF000000"/>
      <name val="Arial"/>
    </font>
    <font>
      <b val="1"/>
      <i val="0"/>
      <strike val="0"/>
      <u val="none"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2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b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bfbfbfbf"/>
      </left>
      <right style="thin">
        <color rgb="bfbfbfbf"/>
      </right>
      <top style="thin">
        <color rgb="bfbfbfbf"/>
      </top>
      <bottom style="thin">
        <color rgb="bfbfbfbf"/>
      </bottom>
      <diagonal/>
    </border>
  </borders>
  <cellStyleXfs count="1">
    <xf numFmtId="0" fontId="0" fillId="0" borderId="0"/>
  </cellStyleXfs>
  <cellXfs count="20">
    <xf xfId="0" fontId="0" numFmtId="0" fillId="2" borderId="0" applyFont="0" applyNumberFormat="0" applyFill="0" applyBorder="0" applyAlignment="0" applyProtection="true">
      <protection locked="false"/>
    </xf>
    <xf xfId="0" fontId="0" numFmtId="0" fillId="2" borderId="0" applyFont="0" applyNumberFormat="0" applyFill="0" applyBorder="0" applyAlignment="0"/>
    <xf xfId="0" fontId="1" numFmtId="0" fillId="2" borderId="0" applyFont="1" applyNumberFormat="0" applyFill="0" applyBorder="0" applyAlignment="1">
      <alignment horizontal="left" vertical="center" textRotation="0" wrapText="true" shrinkToFit="false"/>
    </xf>
    <xf xfId="0" fontId="2" numFmtId="0" fillId="2" borderId="0" applyFont="1" applyNumberFormat="0" applyFill="0" applyBorder="0" applyAlignment="1">
      <alignment horizontal="left" vertical="center" textRotation="0" wrapText="tru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vertical="center" textRotation="0" wrapText="true" shrinkToFit="false"/>
    </xf>
    <xf xfId="0" fontId="3" numFmtId="0" fillId="2" borderId="0" applyFont="1" applyNumberFormat="0" applyFill="0" applyBorder="0" applyAlignment="1">
      <alignment horizontal="center" vertical="center" textRotation="0" wrapText="true" shrinkToFit="false"/>
    </xf>
    <xf xfId="0" fontId="4" numFmtId="0" fillId="4" borderId="0" applyFont="1" applyNumberFormat="0" applyFill="1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4" numFmtId="0" fillId="5" borderId="0" applyFont="1" applyNumberFormat="0" applyFill="1" applyBorder="0" applyAlignment="1">
      <alignment horizontal="center" vertical="center" textRotation="0" wrapText="true" shrinkToFit="false"/>
    </xf>
    <xf xfId="0" fontId="5" numFmtId="0" fillId="2" borderId="1" applyFont="1" applyNumberFormat="0" applyFill="0" applyBorder="1" applyAlignment="1">
      <alignment horizontal="center" vertical="center" textRotation="0" wrapText="true" shrinkToFit="false"/>
    </xf>
    <xf xfId="0" fontId="6" numFmtId="0" fillId="2" borderId="0" applyFont="1" applyNumberFormat="0" applyFill="0" applyBorder="0" applyAlignment="1">
      <alignment horizontal="left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7" numFmtId="0" fillId="3" borderId="2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8" numFmtId="0" fillId="3" borderId="2" applyFont="1" applyNumberFormat="0" applyFill="1" applyBorder="1" applyAlignment="1">
      <alignment horizontal="center" vertical="center" textRotation="0" wrapText="true" shrinkToFit="false"/>
    </xf>
    <xf xfId="0" fontId="0" numFmtId="164" fillId="3" borderId="2" applyFont="0" applyNumberFormat="1" applyFill="1" applyBorder="1" applyAlignment="1" applyProtection="true">
      <alignment horizontal="center" vertical="center" textRotation="0" wrapText="true" shrinkToFit="false"/>
      <protection locked="false"/>
    </xf>
    <xf xfId="0" fontId="0" numFmtId="164" fillId="3" borderId="2" applyFont="0" applyNumberFormat="1" applyFill="1" applyBorder="1" applyAlignment="1">
      <alignment horizontal="center" vertical="center" textRotation="0" wrapText="true" shrinkToFit="false"/>
    </xf>
    <xf xfId="0" fontId="3" numFmtId="0" fillId="6" borderId="0" applyFont="1" applyNumberFormat="0" applyFill="1" applyBorder="0" applyAlignment="1">
      <alignment horizontal="center" vertical="center" textRotation="0" wrapText="true" shrinkToFit="false"/>
    </xf>
    <xf xfId="0" fontId="3" numFmtId="164" fillId="6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61"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e402ffaf05c22ee7e0df9d80110df6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1" name="Delaware Office of Management and Budget - Government Support Services_Logo" descr="Delaware Office of Management and Budget - Government Support Service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702"/>
  <sheetViews>
    <sheetView tabSelected="1" workbookViewId="0" showGridLines="true" showRowColHeaders="0">
      <selection activeCell="B14" sqref="B14:E14"/>
    </sheetView>
  </sheetViews>
  <sheetFormatPr defaultRowHeight="14.4" outlineLevelRow="0" outlineLevelCol="0"/>
  <cols>
    <col min="2" max="2" width="25" customWidth="true" style="0"/>
    <col min="3" max="3" width="25" customWidth="true" style="0"/>
    <col min="4" max="4" width="25" customWidth="true" style="0"/>
    <col min="5" max="5" width="25" customWidth="true" style="0"/>
    <col min="702" max="702" width="9.10" hidden="true" style="0"/>
  </cols>
  <sheetData>
    <row r="2" spans="1:702" customHeight="1" ht="80">
      <c r="B2"/>
    </row>
    <row r="8" spans="1:702" customHeight="1" ht="64">
      <c r="B8" s="2" t="s">
        <v>1</v>
      </c>
    </row>
    <row r="10" spans="1:702" customHeight="1" ht="72">
      <c r="B10" s="3" t="s">
        <v>2</v>
      </c>
    </row>
    <row r="12" spans="1:702">
      <c r="B12" s="4" t="s">
        <v>3</v>
      </c>
    </row>
    <row r="14" spans="1:702" customHeight="1" ht="400">
      <c r="B14" s="5" t="s">
        <v>4</v>
      </c>
      <c r="C14" s="5"/>
      <c r="D14" s="5"/>
      <c r="E14" s="5"/>
    </row>
    <row r="702" spans="1:702">
      <c r="ZZ702" s="1" t="s">
        <v>0</v>
      </c>
    </row>
  </sheetData>
  <sheetProtection password="E36C" sheet="1" objects="1" scenarios="1" formatCells="1" formatColumns="1" formatRows="1" insertColumns="1" insertRows="1" insertHyperlinks="0" deleteColumns="1" deleteRows="1" sort="1" autoFilter="1" pivotTables="1" selectLockedCells="0" selectUnlockedCells="0"/>
  <mergeCells>
    <mergeCell ref="B8:E8"/>
    <mergeCell ref="B10:E10"/>
    <mergeCell ref="B14:E1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8"/>
  <sheetViews>
    <sheetView tabSelected="0" workbookViewId="0" showGridLines="true" showRowColHeaders="1">
      <pane xSplit="6" ySplit="5" topLeftCell="G6" activePane="bottomRight" state="frozen"/>
      <selection pane="topRight"/>
      <selection pane="bottomLeft"/>
      <selection pane="bottomRight" activeCell="N18" sqref="N18"/>
    </sheetView>
  </sheetViews>
  <sheetFormatPr defaultRowHeight="14.4" outlineLevelRow="0" outlineLevelCol="0"/>
  <cols>
    <col min="2" max="2" width="30" customWidth="true" style="0"/>
    <col min="3" max="3" width="5" hidden="true" customWidth="true" style="0"/>
    <col min="4" max="4" width="10" customWidth="true" style="0"/>
    <col min="5" max="5" width="10" customWidth="true" style="0"/>
    <col min="6" max="6" width="5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  <col min="13" max="13" width="15" customWidth="true" style="0"/>
    <col min="14" max="14" width="15" customWidth="true" style="0"/>
  </cols>
  <sheetData>
    <row r="2" spans="1:14">
      <c r="B2" s="4" t="s">
        <v>5</v>
      </c>
    </row>
    <row r="3" spans="1:14" customHeight="1" ht="32">
      <c r="B3" s="6" t="str">
        <f>IF((COUNTIF(B7:B17, "Error*") + COUNTIF(G3:M3, "Error*")) &gt; 0, "Error: Check cell(s)" &amp;IF(COUNTIF(B7:B17, "Error*") &gt; 0, (" " &amp; ADDRESS(7 + MATCH("Error*", B7:B17, 0) - 1, COLUMN(), 4)), "") &amp; IF(COUNTIF(G3:M3, "Error*") &gt; 0, (" " &amp; ADDRESS(ROW(), 7 + MATCH("Error*", G3:M3, 0) - 1, 4)), ""), "Success: All data is valid!")</f>
        <v>0</v>
      </c>
      <c r="C3" s="8"/>
      <c r="D3" s="8"/>
      <c r="E3" s="8"/>
      <c r="F3" s="8"/>
      <c r="G3" s="8" t="str">
        <f>IFERROR("Error: Cell " &amp; ADDRESS((7 + MATCH(FALSE, INDEX(NOT(NOT(ISNUMBER(G7:G17)) * NOT(ISBLANK(G7:G17))), 0), 0) - 1), COLUMN(), 4) &amp; " must be Numeric", "")</f>
        <v>0</v>
      </c>
      <c r="H3" s="8" t="str">
        <f>IFERROR("Error: Cell " &amp; ADDRESS((7 + MATCH(FALSE, INDEX(NOT(NOT(ISNUMBER(H7:H17)) * NOT(ISBLANK(H7:H17))), 0), 0) - 1), COLUMN(), 4) &amp; " must be Numeric", "")</f>
        <v>0</v>
      </c>
      <c r="I3" s="8" t="str">
        <f>IFERROR("Error: Cell " &amp; ADDRESS((7 + MATCH(FALSE, INDEX(NOT(NOT(ISNUMBER(I7:I17)) * NOT(ISBLANK(I7:I17))), 0), 0) - 1), COLUMN(), 4) &amp; " must be Numeric", "")</f>
        <v>0</v>
      </c>
      <c r="J3" s="8" t="str">
        <f>IFERROR("Error: Cell " &amp; ADDRESS((7 + MATCH(FALSE, INDEX(NOT(NOT(ISNUMBER(J7:J17)) * NOT(ISBLANK(J7:J17))), 0), 0) - 1), COLUMN(), 4) &amp; " must be Numeric", "")</f>
        <v>0</v>
      </c>
      <c r="K3" s="8" t="str">
        <f>IFERROR("Error: Cell " &amp; ADDRESS((7 + MATCH(FALSE, INDEX(NOT(NOT(ISNUMBER(K7:K17)) * NOT(ISBLANK(K7:K17))), 0), 0) - 1), COLUMN(), 4) &amp; " must be Numeric", "")</f>
        <v>0</v>
      </c>
      <c r="L3" s="8" t="str">
        <f>IFERROR("Error: Cell " &amp; ADDRESS((7 + MATCH(FALSE, INDEX(NOT(NOT(ISNUMBER(L7:L17)) * NOT(ISBLANK(L7:L17))), 0), 0) - 1), COLUMN(), 4) &amp; " must be Numeric", "")</f>
        <v>0</v>
      </c>
      <c r="M3" s="8" t="str">
        <f>IFERROR("Error: Cell " &amp; ADDRESS((7 + MATCH(FALSE, INDEX(NOT(NOT(ISNUMBER(M7:M17)) * NOT(ISBLANK(M7:M17))), 0), 0) - 1), COLUMN(), 4) &amp; " must be Numeric", "")</f>
        <v>0</v>
      </c>
      <c r="N3" s="8"/>
    </row>
    <row r="4" spans="1:14" customHeight="1" ht="25">
      <c r="B4" s="1"/>
      <c r="C4" s="1"/>
      <c r="D4" s="1"/>
      <c r="E4" s="1"/>
      <c r="F4" s="1"/>
      <c r="G4" s="10" t="s">
        <v>6</v>
      </c>
      <c r="H4" s="10" t="s">
        <v>6</v>
      </c>
      <c r="I4" s="10" t="s">
        <v>6</v>
      </c>
      <c r="J4" s="10" t="s">
        <v>6</v>
      </c>
      <c r="K4" s="10" t="s">
        <v>6</v>
      </c>
      <c r="L4" s="10" t="s">
        <v>6</v>
      </c>
      <c r="M4" s="10" t="s">
        <v>6</v>
      </c>
      <c r="N4" s="1"/>
    </row>
    <row r="5" spans="1:14" customHeight="1" ht="40">
      <c r="B5" s="7" t="s">
        <v>7</v>
      </c>
      <c r="C5" s="7"/>
      <c r="D5" s="9" t="s">
        <v>8</v>
      </c>
      <c r="E5" s="7" t="s">
        <v>9</v>
      </c>
      <c r="F5" s="7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7" t="s">
        <v>18</v>
      </c>
    </row>
    <row r="6" spans="1:14" hidden="true">
      <c r="B6" s="1" t="s">
        <v>19</v>
      </c>
      <c r="C6" s="1" t="s">
        <v>20</v>
      </c>
      <c r="D6" s="1" t="s">
        <v>21</v>
      </c>
      <c r="E6" s="1" t="s">
        <v>22</v>
      </c>
      <c r="F6" s="1" t="s">
        <v>23</v>
      </c>
      <c r="G6" s="1" t="s">
        <v>24</v>
      </c>
      <c r="H6" s="1" t="s">
        <v>25</v>
      </c>
      <c r="I6" s="1" t="s">
        <v>26</v>
      </c>
      <c r="J6" s="1" t="s">
        <v>27</v>
      </c>
      <c r="K6" s="1" t="s">
        <v>28</v>
      </c>
      <c r="L6" s="1" t="s">
        <v>29</v>
      </c>
      <c r="M6" s="1" t="s">
        <v>30</v>
      </c>
      <c r="N6" s="1" t="s">
        <v>31</v>
      </c>
    </row>
    <row r="7" spans="1:14" customHeight="1" ht="50">
      <c r="B7" s="11" t="s">
        <v>32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>
      <c r="B8" s="12" t="str">
        <f>IF(D8 = "No Bid", IFERROR("Error: Clear values for '" &amp; INDIRECT(ADDRESS(5, (7 + MATCH(TRUE, INDEX(NOT(ISBLANK(G8:M8)), 0, 0), 0) - 1))) &amp; "' in cell " &amp; ADDRESS(ROW(), (7 + MATCH(TRUE, INDEX(NOT(ISBLANK(G8:M8)), 0, 0), 0) - 1), 4) &amp; " or select 'Bid'", "Not Bidding"), IF(D8 = "Bid", IFERROR("Error: Missing value for '" &amp; INDIRECT(ADDRESS(5, (7 + MATCH(TRUE, INDEX(ISBLANK(G8:M8), 0, 0), 0) - 1))) &amp; "' in cell " &amp; ADDRESS(ROW(), (7 + MATCH(TRUE, INDEX(ISBLANK(G8:M8), 0, 0), 0) - 1), 4), "Success: All values provided"), "Error: Invalid Bid/No Bid Decision"))</f>
        <v>0</v>
      </c>
      <c r="C8" s="13">
        <v>3411678</v>
      </c>
      <c r="D8" s="14" t="s">
        <v>33</v>
      </c>
      <c r="E8" s="13" t="s">
        <v>34</v>
      </c>
      <c r="F8" s="15" t="s">
        <v>35</v>
      </c>
      <c r="G8" s="16"/>
      <c r="H8" s="16"/>
      <c r="I8" s="16"/>
      <c r="J8" s="16"/>
      <c r="K8" s="16"/>
      <c r="L8" s="16"/>
      <c r="M8" s="16"/>
      <c r="N8" s="17" t="str">
        <f>IFERROR(IF(ISBLANK(INDIRECT("G8")), NA(), INDIRECT("G8")), "-")</f>
        <v>0</v>
      </c>
    </row>
    <row r="9" spans="1:14">
      <c r="B9" s="12" t="str">
        <f>IF(D9 = "No Bid", IFERROR("Error: Clear values for '" &amp; INDIRECT(ADDRESS(5, (7 + MATCH(TRUE, INDEX(NOT(ISBLANK(G9:M9)), 0, 0), 0) - 1))) &amp; "' in cell " &amp; ADDRESS(ROW(), (7 + MATCH(TRUE, INDEX(NOT(ISBLANK(G9:M9)), 0, 0), 0) - 1), 4) &amp; " or select 'Bid'", "Not Bidding"), IF(D9 = "Bid", IFERROR("Error: Missing value for '" &amp; INDIRECT(ADDRESS(5, (7 + MATCH(TRUE, INDEX(ISBLANK(G9:M9), 0, 0), 0) - 1))) &amp; "' in cell " &amp; ADDRESS(ROW(), (7 + MATCH(TRUE, INDEX(ISBLANK(G9:M9), 0, 0), 0) - 1), 4), "Success: All values provided"), "Error: Invalid Bid/No Bid Decision"))</f>
        <v>0</v>
      </c>
      <c r="C9" s="13">
        <v>3411679</v>
      </c>
      <c r="D9" s="14" t="s">
        <v>33</v>
      </c>
      <c r="E9" s="13" t="s">
        <v>36</v>
      </c>
      <c r="F9" s="15" t="s">
        <v>37</v>
      </c>
      <c r="G9" s="16"/>
      <c r="H9" s="16"/>
      <c r="I9" s="16"/>
      <c r="J9" s="16"/>
      <c r="K9" s="16"/>
      <c r="L9" s="16"/>
      <c r="M9" s="16"/>
      <c r="N9" s="17" t="str">
        <f>IFERROR(IF(ISBLANK(INDIRECT("G9")), NA(), INDIRECT("G9")), "-")</f>
        <v>0</v>
      </c>
    </row>
    <row r="10" spans="1:14">
      <c r="B10" s="12" t="str">
        <f>IF(D10 = "No Bid", IFERROR("Error: Clear values for '" &amp; INDIRECT(ADDRESS(5, (7 + MATCH(TRUE, INDEX(NOT(ISBLANK(G10:M10)), 0, 0), 0) - 1))) &amp; "' in cell " &amp; ADDRESS(ROW(), (7 + MATCH(TRUE, INDEX(NOT(ISBLANK(G10:M10)), 0, 0), 0) - 1), 4) &amp; " or select 'Bid'", "Not Bidding"), IF(D10 = "Bid", IFERROR("Error: Missing value for '" &amp; INDIRECT(ADDRESS(5, (7 + MATCH(TRUE, INDEX(ISBLANK(G10:M10), 0, 0), 0) - 1))) &amp; "' in cell " &amp; ADDRESS(ROW(), (7 + MATCH(TRUE, INDEX(ISBLANK(G10:M10), 0, 0), 0) - 1), 4), "Success: All values provided"), "Error: Invalid Bid/No Bid Decision"))</f>
        <v>0</v>
      </c>
      <c r="C10" s="13">
        <v>3411680</v>
      </c>
      <c r="D10" s="14" t="s">
        <v>33</v>
      </c>
      <c r="E10" s="13" t="s">
        <v>38</v>
      </c>
      <c r="F10" s="15" t="s">
        <v>39</v>
      </c>
      <c r="G10" s="16"/>
      <c r="H10" s="16"/>
      <c r="I10" s="16"/>
      <c r="J10" s="16"/>
      <c r="K10" s="16"/>
      <c r="L10" s="16"/>
      <c r="M10" s="16"/>
      <c r="N10" s="17" t="str">
        <f>IFERROR(IF(ISBLANK(INDIRECT("G10")), NA(), INDIRECT("G10")), "-")</f>
        <v>0</v>
      </c>
    </row>
    <row r="11" spans="1:14" customHeight="1" ht="50">
      <c r="B11" s="7" t="s">
        <v>40</v>
      </c>
      <c r="C11" s="18"/>
      <c r="D11" s="18"/>
      <c r="E11" s="18"/>
      <c r="F11" s="18"/>
      <c r="G11" s="19" t="str">
        <f>IF(ISNUMBER(MATCH(FALSE, INDEX(NOT(NOT(ISNUMBER(G8:G10)) * NOT(ISBLANK(G8:G10))), 0), 0)), "Error", SUM(G8:G10))</f>
        <v>0</v>
      </c>
      <c r="H11" s="19"/>
      <c r="I11" s="19"/>
      <c r="J11" s="19"/>
      <c r="K11" s="19"/>
      <c r="L11" s="19"/>
      <c r="M11" s="19"/>
      <c r="N11" s="19" t="str">
        <f>SUM(N8:N10)</f>
        <v>0</v>
      </c>
    </row>
    <row r="13" spans="1:14" customHeight="1" ht="50">
      <c r="B13" s="11" t="s">
        <v>41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>
      <c r="B14" s="12" t="str">
        <f>IF(D14 = "No Bid", IFERROR("Error: Clear values for '" &amp; INDIRECT(ADDRESS(5, (7 + MATCH(TRUE, INDEX(NOT(ISBLANK(G14:M14)), 0, 0), 0) - 1))) &amp; "' in cell " &amp; ADDRESS(ROW(), (7 + MATCH(TRUE, INDEX(NOT(ISBLANK(G14:M14)), 0, 0), 0) - 1), 4) &amp; " or select 'Bid'", "Not Bidding"), IF(D14 = "Bid", IFERROR("Error: Missing value for '" &amp; INDIRECT(ADDRESS(5, (7 + MATCH(TRUE, INDEX(ISBLANK(G14:M14), 0, 0), 0) - 1))) &amp; "' in cell " &amp; ADDRESS(ROW(), (7 + MATCH(TRUE, INDEX(ISBLANK(G14:M14), 0, 0), 0) - 1), 4), "Success: All values provided"), "Error: Invalid Bid/No Bid Decision"))</f>
        <v>0</v>
      </c>
      <c r="C14" s="13">
        <v>3411681</v>
      </c>
      <c r="D14" s="14" t="s">
        <v>33</v>
      </c>
      <c r="E14" s="13" t="s">
        <v>42</v>
      </c>
      <c r="F14" s="15" t="s">
        <v>43</v>
      </c>
      <c r="G14" s="16"/>
      <c r="H14" s="16"/>
      <c r="I14" s="16"/>
      <c r="J14" s="16"/>
      <c r="K14" s="16"/>
      <c r="L14" s="16"/>
      <c r="M14" s="16"/>
      <c r="N14" s="17" t="str">
        <f>IFERROR(IF(ISBLANK(INDIRECT("G14")), NA(), INDIRECT("G14")), "-")</f>
        <v>0</v>
      </c>
    </row>
    <row r="15" spans="1:14">
      <c r="B15" s="12" t="str">
        <f>IF(D15 = "No Bid", IFERROR("Error: Clear values for '" &amp; INDIRECT(ADDRESS(5, (7 + MATCH(TRUE, INDEX(NOT(ISBLANK(G15:M15)), 0, 0), 0) - 1))) &amp; "' in cell " &amp; ADDRESS(ROW(), (7 + MATCH(TRUE, INDEX(NOT(ISBLANK(G15:M15)), 0, 0), 0) - 1), 4) &amp; " or select 'Bid'", "Not Bidding"), IF(D15 = "Bid", IFERROR("Error: Missing value for '" &amp; INDIRECT(ADDRESS(5, (7 + MATCH(TRUE, INDEX(ISBLANK(G15:M15), 0, 0), 0) - 1))) &amp; "' in cell " &amp; ADDRESS(ROW(), (7 + MATCH(TRUE, INDEX(ISBLANK(G15:M15), 0, 0), 0) - 1), 4), "Success: All values provided"), "Error: Invalid Bid/No Bid Decision"))</f>
        <v>0</v>
      </c>
      <c r="C15" s="13">
        <v>3411682</v>
      </c>
      <c r="D15" s="14" t="s">
        <v>33</v>
      </c>
      <c r="E15" s="13" t="s">
        <v>44</v>
      </c>
      <c r="F15" s="15" t="s">
        <v>45</v>
      </c>
      <c r="G15" s="16"/>
      <c r="H15" s="16"/>
      <c r="I15" s="16"/>
      <c r="J15" s="16"/>
      <c r="K15" s="16"/>
      <c r="L15" s="16"/>
      <c r="M15" s="16"/>
      <c r="N15" s="17" t="str">
        <f>IFERROR(IF(ISBLANK(INDIRECT("G15")), NA(), INDIRECT("G15")), "-")</f>
        <v>0</v>
      </c>
    </row>
    <row r="16" spans="1:14" customHeight="1" ht="50">
      <c r="B16" s="7" t="s">
        <v>40</v>
      </c>
      <c r="C16" s="18"/>
      <c r="D16" s="18"/>
      <c r="E16" s="18"/>
      <c r="F16" s="18"/>
      <c r="G16" s="19" t="str">
        <f>IF(ISNUMBER(MATCH(FALSE, INDEX(NOT(NOT(ISNUMBER(G14:G15)) * NOT(ISBLANK(G14:G15))), 0), 0)), "Error", SUM(G14:G15))</f>
        <v>0</v>
      </c>
      <c r="H16" s="19"/>
      <c r="I16" s="19"/>
      <c r="J16" s="19"/>
      <c r="K16" s="19"/>
      <c r="L16" s="19"/>
      <c r="M16" s="19"/>
      <c r="N16" s="19" t="str">
        <f>SUM(N14:N15)</f>
        <v>0</v>
      </c>
    </row>
    <row r="18" spans="1:14" customHeight="1" ht="50">
      <c r="B18" s="7" t="s">
        <v>46</v>
      </c>
      <c r="C18" s="18"/>
      <c r="D18" s="18"/>
      <c r="E18" s="18"/>
      <c r="F18" s="18"/>
      <c r="G18" s="19" t="str">
        <f>IF(G3="", SUM(G8:G10,G14:G15), "Error")</f>
        <v>0</v>
      </c>
      <c r="H18" s="19"/>
      <c r="I18" s="19"/>
      <c r="J18" s="19"/>
      <c r="K18" s="19"/>
      <c r="L18" s="19"/>
      <c r="M18" s="19"/>
      <c r="N18" s="19" t="str">
        <f>SUM(N8:N10,N14:N15)</f>
        <v>0</v>
      </c>
    </row>
  </sheetData>
  <sheetProtection password="E36C" sheet="1" objects="1" scenarios="1" formatCells="0" formatColumns="0" formatRows="0" insertColumns="1" insertRows="1" insertHyperlinks="0" deleteColumns="1" deleteRows="1" sort="1" autoFilter="1" pivotTables="1" selectLockedCells="0" selectUnlockedCells="0"/>
  <conditionalFormatting sqref="$B7">
    <cfRule type="containsText" dxfId="0" priority="1" operator="beginsWith" text="Error">
      <formula>LEFT(B7,LEN("Error"))="Error"</formula>
    </cfRule>
    <cfRule type="containsText" dxfId="1" priority="2" operator="beginsWith" text="Success">
      <formula>LEFT(B7,LEN("Success"))="Success"</formula>
    </cfRule>
  </conditionalFormatting>
  <conditionalFormatting sqref="$B8">
    <cfRule type="containsText" dxfId="0" priority="3" operator="beginsWith" text="Error">
      <formula>LEFT(B8,LEN("Error"))="Error"</formula>
    </cfRule>
    <cfRule type="containsText" dxfId="1" priority="4" operator="beginsWith" text="Success">
      <formula>LEFT(B8,LEN("Success"))="Success"</formula>
    </cfRule>
  </conditionalFormatting>
  <conditionalFormatting sqref="$B9">
    <cfRule type="containsText" dxfId="0" priority="5" operator="beginsWith" text="Error">
      <formula>LEFT(B9,LEN("Error"))="Error"</formula>
    </cfRule>
    <cfRule type="containsText" dxfId="1" priority="6" operator="beginsWith" text="Success">
      <formula>LEFT(B9,LEN("Success"))="Success"</formula>
    </cfRule>
  </conditionalFormatting>
  <conditionalFormatting sqref="$B10">
    <cfRule type="containsText" dxfId="0" priority="7" operator="beginsWith" text="Error">
      <formula>LEFT(B10,LEN("Error"))="Error"</formula>
    </cfRule>
    <cfRule type="containsText" dxfId="1" priority="8" operator="beginsWith" text="Success">
      <formula>LEFT(B10,LEN("Success"))="Success"</formula>
    </cfRule>
  </conditionalFormatting>
  <conditionalFormatting sqref="$B11">
    <cfRule type="containsText" dxfId="0" priority="9" operator="beginsWith" text="Error">
      <formula>LEFT(B11,LEN("Error"))="Error"</formula>
    </cfRule>
    <cfRule type="containsText" dxfId="1" priority="10" operator="beginsWith" text="Success">
      <formula>LEFT(B11,LEN("Success"))="Success"</formula>
    </cfRule>
  </conditionalFormatting>
  <conditionalFormatting sqref="$B12">
    <cfRule type="containsText" dxfId="0" priority="11" operator="beginsWith" text="Error">
      <formula>LEFT(B12,LEN("Error"))="Error"</formula>
    </cfRule>
    <cfRule type="containsText" dxfId="1" priority="12" operator="beginsWith" text="Success">
      <formula>LEFT(B12,LEN("Success"))="Success"</formula>
    </cfRule>
  </conditionalFormatting>
  <conditionalFormatting sqref="$B13">
    <cfRule type="containsText" dxfId="0" priority="13" operator="beginsWith" text="Error">
      <formula>LEFT(B13,LEN("Error"))="Error"</formula>
    </cfRule>
    <cfRule type="containsText" dxfId="1" priority="14" operator="beginsWith" text="Success">
      <formula>LEFT(B13,LEN("Success"))="Success"</formula>
    </cfRule>
  </conditionalFormatting>
  <conditionalFormatting sqref="$B14">
    <cfRule type="containsText" dxfId="0" priority="15" operator="beginsWith" text="Error">
      <formula>LEFT(B14,LEN("Error"))="Error"</formula>
    </cfRule>
    <cfRule type="containsText" dxfId="1" priority="16" operator="beginsWith" text="Success">
      <formula>LEFT(B14,LEN("Success"))="Success"</formula>
    </cfRule>
  </conditionalFormatting>
  <conditionalFormatting sqref="$B15">
    <cfRule type="containsText" dxfId="0" priority="17" operator="beginsWith" text="Error">
      <formula>LEFT(B15,LEN("Error"))="Error"</formula>
    </cfRule>
    <cfRule type="containsText" dxfId="1" priority="18" operator="beginsWith" text="Success">
      <formula>LEFT(B15,LEN("Success"))="Success"</formula>
    </cfRule>
  </conditionalFormatting>
  <conditionalFormatting sqref="$B16">
    <cfRule type="containsText" dxfId="0" priority="19" operator="beginsWith" text="Error">
      <formula>LEFT(B16,LEN("Error"))="Error"</formula>
    </cfRule>
    <cfRule type="containsText" dxfId="1" priority="20" operator="beginsWith" text="Success">
      <formula>LEFT(B16,LEN("Success"))="Success"</formula>
    </cfRule>
  </conditionalFormatting>
  <conditionalFormatting sqref="$B17">
    <cfRule type="containsText" dxfId="0" priority="21" operator="beginsWith" text="Error">
      <formula>LEFT(B17,LEN("Error"))="Error"</formula>
    </cfRule>
    <cfRule type="containsText" dxfId="1" priority="22" operator="beginsWith" text="Success">
      <formula>LEFT(B17,LEN("Success"))="Success"</formula>
    </cfRule>
  </conditionalFormatting>
  <conditionalFormatting sqref="B3">
    <cfRule type="containsText" dxfId="0" priority="23" operator="beginsWith" text="Error">
      <formula>LEFT(B3,LEN("Error"))="Error"</formula>
    </cfRule>
    <cfRule type="containsText" dxfId="1" priority="24" operator="beginsWith" text="Success">
      <formula>LEFT(B3,LEN("Success"))="Success"</formula>
    </cfRule>
  </conditionalFormatting>
  <conditionalFormatting sqref="$D7">
    <cfRule type="expression" dxfId="2" priority="25">
      <formula>$D7="Bid"</formula>
    </cfRule>
    <cfRule type="expression" dxfId="3" priority="26">
      <formula>$D7="No Bid"</formula>
    </cfRule>
  </conditionalFormatting>
  <conditionalFormatting sqref="G7:N7">
    <cfRule type="expression" dxfId="4" priority="27">
      <formula>$D7="No Bid"</formula>
    </cfRule>
  </conditionalFormatting>
  <conditionalFormatting sqref="$D8">
    <cfRule type="expression" dxfId="5" priority="28">
      <formula>$D8="Bid"</formula>
    </cfRule>
    <cfRule type="expression" dxfId="6" priority="29">
      <formula>$D8="No Bid"</formula>
    </cfRule>
  </conditionalFormatting>
  <conditionalFormatting sqref="G8:N8">
    <cfRule type="expression" dxfId="7" priority="30">
      <formula>$D8="No Bid"</formula>
    </cfRule>
  </conditionalFormatting>
  <conditionalFormatting sqref="$D9">
    <cfRule type="expression" dxfId="8" priority="31">
      <formula>$D9="Bid"</formula>
    </cfRule>
    <cfRule type="expression" dxfId="9" priority="32">
      <formula>$D9="No Bid"</formula>
    </cfRule>
  </conditionalFormatting>
  <conditionalFormatting sqref="G9:N9">
    <cfRule type="expression" dxfId="10" priority="33">
      <formula>$D9="No Bid"</formula>
    </cfRule>
  </conditionalFormatting>
  <conditionalFormatting sqref="$D10">
    <cfRule type="expression" dxfId="11" priority="34">
      <formula>$D10="Bid"</formula>
    </cfRule>
    <cfRule type="expression" dxfId="12" priority="35">
      <formula>$D10="No Bid"</formula>
    </cfRule>
  </conditionalFormatting>
  <conditionalFormatting sqref="G10:N10">
    <cfRule type="expression" dxfId="13" priority="36">
      <formula>$D10="No Bid"</formula>
    </cfRule>
  </conditionalFormatting>
  <conditionalFormatting sqref="$D11">
    <cfRule type="expression" dxfId="14" priority="37">
      <formula>$D11="Bid"</formula>
    </cfRule>
    <cfRule type="expression" dxfId="15" priority="38">
      <formula>$D11="No Bid"</formula>
    </cfRule>
  </conditionalFormatting>
  <conditionalFormatting sqref="G11:N11">
    <cfRule type="expression" dxfId="16" priority="39">
      <formula>$D11="No Bid"</formula>
    </cfRule>
  </conditionalFormatting>
  <conditionalFormatting sqref="$D12">
    <cfRule type="expression" dxfId="17" priority="40">
      <formula>$D12="Bid"</formula>
    </cfRule>
    <cfRule type="expression" dxfId="18" priority="41">
      <formula>$D12="No Bid"</formula>
    </cfRule>
  </conditionalFormatting>
  <conditionalFormatting sqref="G12:N12">
    <cfRule type="expression" dxfId="19" priority="42">
      <formula>$D12="No Bid"</formula>
    </cfRule>
  </conditionalFormatting>
  <conditionalFormatting sqref="$D13">
    <cfRule type="expression" dxfId="20" priority="43">
      <formula>$D13="Bid"</formula>
    </cfRule>
    <cfRule type="expression" dxfId="21" priority="44">
      <formula>$D13="No Bid"</formula>
    </cfRule>
  </conditionalFormatting>
  <conditionalFormatting sqref="G13:N13">
    <cfRule type="expression" dxfId="22" priority="45">
      <formula>$D13="No Bid"</formula>
    </cfRule>
  </conditionalFormatting>
  <conditionalFormatting sqref="$D14">
    <cfRule type="expression" dxfId="23" priority="46">
      <formula>$D14="Bid"</formula>
    </cfRule>
    <cfRule type="expression" dxfId="24" priority="47">
      <formula>$D14="No Bid"</formula>
    </cfRule>
  </conditionalFormatting>
  <conditionalFormatting sqref="G14:N14">
    <cfRule type="expression" dxfId="25" priority="48">
      <formula>$D14="No Bid"</formula>
    </cfRule>
  </conditionalFormatting>
  <conditionalFormatting sqref="$D15">
    <cfRule type="expression" dxfId="26" priority="49">
      <formula>$D15="Bid"</formula>
    </cfRule>
    <cfRule type="expression" dxfId="27" priority="50">
      <formula>$D15="No Bid"</formula>
    </cfRule>
  </conditionalFormatting>
  <conditionalFormatting sqref="G15:N15">
    <cfRule type="expression" dxfId="28" priority="51">
      <formula>$D15="No Bid"</formula>
    </cfRule>
  </conditionalFormatting>
  <conditionalFormatting sqref="$D16">
    <cfRule type="expression" dxfId="29" priority="52">
      <formula>$D16="Bid"</formula>
    </cfRule>
    <cfRule type="expression" dxfId="30" priority="53">
      <formula>$D16="No Bid"</formula>
    </cfRule>
  </conditionalFormatting>
  <conditionalFormatting sqref="G16:N16">
    <cfRule type="expression" dxfId="31" priority="54">
      <formula>$D16="No Bid"</formula>
    </cfRule>
  </conditionalFormatting>
  <conditionalFormatting sqref="$D17">
    <cfRule type="expression" dxfId="32" priority="55">
      <formula>$D17="Bid"</formula>
    </cfRule>
    <cfRule type="expression" dxfId="33" priority="56">
      <formula>$D17="No Bid"</formula>
    </cfRule>
  </conditionalFormatting>
  <conditionalFormatting sqref="G17:N17">
    <cfRule type="expression" dxfId="34" priority="57">
      <formula>$D17="No Bid"</formula>
    </cfRule>
  </conditionalFormatting>
  <conditionalFormatting sqref="G3:M3">
    <cfRule type="containsText" dxfId="0" priority="58" operator="beginsWith" text="Error">
      <formula>LEFT(G3,LEN("Error"))="Error"</formula>
    </cfRule>
  </conditionalFormatting>
  <conditionalFormatting sqref="B8:O10">
    <cfRule type="expression" dxfId="35" priority="59">
      <formula>MOD(ROW($E8),2)=1</formula>
    </cfRule>
  </conditionalFormatting>
  <conditionalFormatting sqref="G11">
    <cfRule type="expression" dxfId="36" priority="60">
      <formula>NOT(ISBLANK(G11)) * NOT(ISNUMBER(G11))</formula>
    </cfRule>
  </conditionalFormatting>
  <conditionalFormatting sqref="H11">
    <cfRule type="expression" dxfId="37" priority="61">
      <formula>NOT(ISBLANK(H11)) * NOT(ISNUMBER(H11))</formula>
    </cfRule>
  </conditionalFormatting>
  <conditionalFormatting sqref="I11">
    <cfRule type="expression" dxfId="38" priority="62">
      <formula>NOT(ISBLANK(I11)) * NOT(ISNUMBER(I11))</formula>
    </cfRule>
  </conditionalFormatting>
  <conditionalFormatting sqref="J11">
    <cfRule type="expression" dxfId="39" priority="63">
      <formula>NOT(ISBLANK(J11)) * NOT(ISNUMBER(J11))</formula>
    </cfRule>
  </conditionalFormatting>
  <conditionalFormatting sqref="K11">
    <cfRule type="expression" dxfId="40" priority="64">
      <formula>NOT(ISBLANK(K11)) * NOT(ISNUMBER(K11))</formula>
    </cfRule>
  </conditionalFormatting>
  <conditionalFormatting sqref="L11">
    <cfRule type="expression" dxfId="41" priority="65">
      <formula>NOT(ISBLANK(L11)) * NOT(ISNUMBER(L11))</formula>
    </cfRule>
  </conditionalFormatting>
  <conditionalFormatting sqref="M11">
    <cfRule type="expression" dxfId="42" priority="66">
      <formula>NOT(ISBLANK(M11)) * NOT(ISNUMBER(M11))</formula>
    </cfRule>
  </conditionalFormatting>
  <conditionalFormatting sqref="N11">
    <cfRule type="expression" dxfId="43" priority="67">
      <formula>NOT(ISBLANK(N11)) * NOT(ISNUMBER(N11))</formula>
    </cfRule>
  </conditionalFormatting>
  <conditionalFormatting sqref="B14:O15">
    <cfRule type="expression" dxfId="44" priority="68">
      <formula>MOD(ROW($E14),2)=1</formula>
    </cfRule>
  </conditionalFormatting>
  <conditionalFormatting sqref="G16">
    <cfRule type="expression" dxfId="45" priority="69">
      <formula>NOT(ISBLANK(G16)) * NOT(ISNUMBER(G16))</formula>
    </cfRule>
  </conditionalFormatting>
  <conditionalFormatting sqref="H16">
    <cfRule type="expression" dxfId="46" priority="70">
      <formula>NOT(ISBLANK(H16)) * NOT(ISNUMBER(H16))</formula>
    </cfRule>
  </conditionalFormatting>
  <conditionalFormatting sqref="I16">
    <cfRule type="expression" dxfId="47" priority="71">
      <formula>NOT(ISBLANK(I16)) * NOT(ISNUMBER(I16))</formula>
    </cfRule>
  </conditionalFormatting>
  <conditionalFormatting sqref="J16">
    <cfRule type="expression" dxfId="48" priority="72">
      <formula>NOT(ISBLANK(J16)) * NOT(ISNUMBER(J16))</formula>
    </cfRule>
  </conditionalFormatting>
  <conditionalFormatting sqref="K16">
    <cfRule type="expression" dxfId="49" priority="73">
      <formula>NOT(ISBLANK(K16)) * NOT(ISNUMBER(K16))</formula>
    </cfRule>
  </conditionalFormatting>
  <conditionalFormatting sqref="L16">
    <cfRule type="expression" dxfId="50" priority="74">
      <formula>NOT(ISBLANK(L16)) * NOT(ISNUMBER(L16))</formula>
    </cfRule>
  </conditionalFormatting>
  <conditionalFormatting sqref="M16">
    <cfRule type="expression" dxfId="51" priority="75">
      <formula>NOT(ISBLANK(M16)) * NOT(ISNUMBER(M16))</formula>
    </cfRule>
  </conditionalFormatting>
  <conditionalFormatting sqref="N16">
    <cfRule type="expression" dxfId="52" priority="76">
      <formula>NOT(ISBLANK(N16)) * NOT(ISNUMBER(N16))</formula>
    </cfRule>
  </conditionalFormatting>
  <conditionalFormatting sqref="G18">
    <cfRule type="expression" dxfId="53" priority="77">
      <formula>NOT(ISBLANK(G18)) * NOT(ISNUMBER(G18))</formula>
    </cfRule>
  </conditionalFormatting>
  <conditionalFormatting sqref="H18">
    <cfRule type="expression" dxfId="54" priority="78">
      <formula>NOT(ISBLANK(H18)) * NOT(ISNUMBER(H18))</formula>
    </cfRule>
  </conditionalFormatting>
  <conditionalFormatting sqref="I18">
    <cfRule type="expression" dxfId="55" priority="79">
      <formula>NOT(ISBLANK(I18)) * NOT(ISNUMBER(I18))</formula>
    </cfRule>
  </conditionalFormatting>
  <conditionalFormatting sqref="J18">
    <cfRule type="expression" dxfId="56" priority="80">
      <formula>NOT(ISBLANK(J18)) * NOT(ISNUMBER(J18))</formula>
    </cfRule>
  </conditionalFormatting>
  <conditionalFormatting sqref="K18">
    <cfRule type="expression" dxfId="57" priority="81">
      <formula>NOT(ISBLANK(K18)) * NOT(ISNUMBER(K18))</formula>
    </cfRule>
  </conditionalFormatting>
  <conditionalFormatting sqref="L18">
    <cfRule type="expression" dxfId="58" priority="82">
      <formula>NOT(ISBLANK(L18)) * NOT(ISNUMBER(L18))</formula>
    </cfRule>
  </conditionalFormatting>
  <conditionalFormatting sqref="M18">
    <cfRule type="expression" dxfId="59" priority="83">
      <formula>NOT(ISBLANK(M18)) * NOT(ISNUMBER(M18))</formula>
    </cfRule>
  </conditionalFormatting>
  <conditionalFormatting sqref="N18">
    <cfRule type="expression" dxfId="60" priority="84">
      <formula>NOT(ISBLANK(N18)) * NOT(ISNUMBER(N18))</formula>
    </cfRule>
  </conditionalFormatting>
  <dataValidations count="2">
    <dataValidation type="list" errorStyle="stop" operator="between" allowBlank="0" showDropDown="0" showInputMessage="0" showErrorMessage="1" errorTitle="Error - Invalid Input" error="Please select an item from the drop-down list." sqref="D8:D10">
      <formula1>"Bid,No Bid"</formula1>
    </dataValidation>
    <dataValidation type="list" errorStyle="stop" operator="between" allowBlank="0" showDropDown="0" showInputMessage="0" showErrorMessage="1" errorTitle="Error - Invalid Input" error="Please select an item from the drop-down list." sqref="D14:D15">
      <formula1>"Bid,No Bid"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Bonfire</dc:creator>
  <cp:lastModifiedBy>Bonfire</cp:lastModifiedBy>
  <dcterms:created xsi:type="dcterms:W3CDTF">2025-08-28T18:09:41+00:00</dcterms:created>
  <dcterms:modified xsi:type="dcterms:W3CDTF">2025-08-28T18:09:41+00:00</dcterms:modified>
  <dc:title>BidTable Response Template</dc:title>
  <dc:description/>
  <dc:subject/>
  <cp:keywords/>
  <cp:category/>
</cp:coreProperties>
</file>