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GSS_Support_Services\2026\GSS26612-JANITORIAL Janitorial Services\Posting\Bid\"/>
    </mc:Choice>
  </mc:AlternateContent>
  <xr:revisionPtr revIDLastSave="0" documentId="8_{D2D7FA0A-ECF3-42AE-B590-10302DBDFB93}" xr6:coauthVersionLast="47" xr6:coauthVersionMax="47" xr10:uidLastSave="{00000000-0000-0000-0000-000000000000}"/>
  <workbookProtection lockStructure="1"/>
  <bookViews>
    <workbookView xWindow="-108" yWindow="-108" windowWidth="23256" windowHeight="12456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H132" i="2"/>
  <c r="B98" i="2"/>
  <c r="H135" i="2"/>
  <c r="B131" i="2"/>
  <c r="H96" i="2"/>
  <c r="H64" i="2"/>
  <c r="B30" i="2"/>
  <c r="H28" i="2"/>
  <c r="B16" i="2"/>
  <c r="H122" i="2"/>
  <c r="B88" i="2"/>
  <c r="B56" i="2"/>
  <c r="H21" i="2"/>
  <c r="H8" i="2"/>
  <c r="B28" i="2"/>
  <c r="H97" i="2"/>
  <c r="B65" i="2"/>
  <c r="B122" i="2"/>
  <c r="H87" i="2"/>
  <c r="H55" i="2"/>
  <c r="B21" i="2"/>
  <c r="H66" i="2"/>
  <c r="H53" i="2"/>
  <c r="H14" i="2"/>
  <c r="B103" i="2"/>
  <c r="B71" i="2"/>
  <c r="H62" i="2"/>
  <c r="H31" i="2"/>
  <c r="B11" i="2"/>
  <c r="H90" i="2"/>
  <c r="B93" i="2"/>
  <c r="H50" i="2"/>
  <c r="H19" i="2"/>
  <c r="B101" i="2"/>
  <c r="B77" i="2"/>
  <c r="B74" i="2"/>
  <c r="H88" i="2"/>
  <c r="H56" i="2"/>
  <c r="B22" i="2"/>
  <c r="B70" i="2"/>
  <c r="B80" i="2"/>
  <c r="H13" i="2"/>
  <c r="B90" i="2"/>
  <c r="B114" i="2"/>
  <c r="H27" i="2"/>
  <c r="B15" i="2"/>
  <c r="B95" i="2"/>
  <c r="B24" i="2"/>
  <c r="B85" i="2"/>
  <c r="B53" i="2"/>
  <c r="B92" i="2"/>
  <c r="H59" i="2"/>
  <c r="H73" i="2"/>
  <c r="H109" i="2"/>
  <c r="H86" i="2"/>
  <c r="B133" i="2"/>
  <c r="H128" i="2"/>
  <c r="B94" i="2"/>
  <c r="H131" i="2"/>
  <c r="B127" i="2"/>
  <c r="H92" i="2"/>
  <c r="H60" i="2"/>
  <c r="B26" i="2"/>
  <c r="H12" i="2"/>
  <c r="B86" i="2"/>
  <c r="H118" i="2"/>
  <c r="B84" i="2"/>
  <c r="B52" i="2"/>
  <c r="H17" i="2"/>
  <c r="B117" i="2"/>
  <c r="B12" i="2"/>
  <c r="H77" i="2"/>
  <c r="B49" i="2"/>
  <c r="B118" i="2"/>
  <c r="H83" i="2"/>
  <c r="H51" i="2"/>
  <c r="B17" i="2"/>
  <c r="H39" i="2"/>
  <c r="B39" i="2"/>
  <c r="H133" i="2"/>
  <c r="B99" i="2"/>
  <c r="B67" i="2"/>
  <c r="B36" i="2"/>
  <c r="H127" i="2"/>
  <c r="B123" i="2"/>
  <c r="B129" i="2"/>
  <c r="H114" i="2"/>
  <c r="B48" i="2"/>
  <c r="H102" i="2"/>
  <c r="H57" i="2"/>
  <c r="H34" i="2"/>
  <c r="H79" i="2"/>
  <c r="H47" i="2"/>
  <c r="B9" i="2"/>
  <c r="H129" i="2"/>
  <c r="B55" i="2"/>
  <c r="B132" i="2"/>
  <c r="B78" i="2"/>
  <c r="H25" i="2"/>
  <c r="B81" i="2"/>
  <c r="H26" i="2"/>
  <c r="B27" i="2"/>
  <c r="H124" i="2"/>
  <c r="H120" i="2"/>
  <c r="B50" i="2"/>
  <c r="H123" i="2"/>
  <c r="B119" i="2"/>
  <c r="H84" i="2"/>
  <c r="H52" i="2"/>
  <c r="B18" i="2"/>
  <c r="H98" i="2"/>
  <c r="B54" i="2"/>
  <c r="H110" i="2"/>
  <c r="B76" i="2"/>
  <c r="B44" i="2"/>
  <c r="H9" i="2"/>
  <c r="H94" i="2"/>
  <c r="B62" i="2"/>
  <c r="H45" i="2"/>
  <c r="H30" i="2"/>
  <c r="B110" i="2"/>
  <c r="H75" i="2"/>
  <c r="H43" i="2"/>
  <c r="B59" i="2"/>
  <c r="H11" i="2"/>
  <c r="B89" i="2"/>
  <c r="H125" i="2"/>
  <c r="B91" i="2"/>
  <c r="B43" i="2"/>
  <c r="B20" i="2"/>
  <c r="B108" i="2"/>
  <c r="B69" i="2"/>
  <c r="H35" i="2"/>
  <c r="H10" i="2"/>
  <c r="H61" i="2"/>
  <c r="H72" i="2"/>
  <c r="H58" i="2"/>
  <c r="H130" i="2"/>
  <c r="B96" i="2"/>
  <c r="H54" i="2"/>
  <c r="B97" i="2"/>
  <c r="H63" i="2"/>
  <c r="H85" i="2"/>
  <c r="H38" i="2"/>
  <c r="H113" i="2"/>
  <c r="B113" i="2"/>
  <c r="H49" i="2"/>
  <c r="B102" i="2"/>
  <c r="H36" i="2"/>
  <c r="H126" i="2"/>
  <c r="B60" i="2"/>
  <c r="H91" i="2"/>
  <c r="B25" i="2"/>
  <c r="B58" i="2"/>
  <c r="H116" i="2"/>
  <c r="B116" i="2"/>
  <c r="H119" i="2"/>
  <c r="B115" i="2"/>
  <c r="H80" i="2"/>
  <c r="H48" i="2"/>
  <c r="B14" i="2"/>
  <c r="H82" i="2"/>
  <c r="H23" i="2"/>
  <c r="B104" i="2"/>
  <c r="B72" i="2"/>
  <c r="H37" i="2"/>
  <c r="B13" i="2"/>
  <c r="H78" i="2"/>
  <c r="B46" i="2"/>
  <c r="B23" i="2"/>
  <c r="H18" i="2"/>
  <c r="H103" i="2"/>
  <c r="H71" i="2"/>
  <c r="B37" i="2"/>
  <c r="H32" i="2"/>
  <c r="B128" i="2"/>
  <c r="B73" i="2"/>
  <c r="H121" i="2"/>
  <c r="B87" i="2"/>
  <c r="H20" i="2"/>
  <c r="B8" i="2"/>
  <c r="H81" i="2"/>
  <c r="B57" i="2"/>
  <c r="B124" i="2"/>
  <c r="H104" i="2"/>
  <c r="B51" i="2"/>
  <c r="B64" i="2"/>
  <c r="B120" i="2"/>
  <c r="H95" i="2"/>
  <c r="B29" i="2"/>
  <c r="B79" i="2"/>
  <c r="H22" i="2"/>
  <c r="B31" i="2"/>
  <c r="H68" i="2"/>
  <c r="B32" i="2"/>
  <c r="H46" i="2"/>
  <c r="B126" i="2"/>
  <c r="B75" i="2"/>
  <c r="H112" i="2"/>
  <c r="H93" i="2"/>
  <c r="H115" i="2"/>
  <c r="B111" i="2"/>
  <c r="H76" i="2"/>
  <c r="H44" i="2"/>
  <c r="B10" i="2"/>
  <c r="H74" i="2"/>
  <c r="H134" i="2"/>
  <c r="B100" i="2"/>
  <c r="B68" i="2"/>
  <c r="H33" i="2"/>
  <c r="B63" i="2"/>
  <c r="H70" i="2"/>
  <c r="H15" i="2"/>
  <c r="B19" i="2"/>
  <c r="B134" i="2"/>
  <c r="H99" i="2"/>
  <c r="H67" i="2"/>
  <c r="B33" i="2"/>
  <c r="H16" i="2"/>
  <c r="H101" i="2"/>
  <c r="B61" i="2"/>
  <c r="H117" i="2"/>
  <c r="B83" i="2"/>
  <c r="B121" i="2"/>
  <c r="B82" i="2"/>
  <c r="H69" i="2"/>
  <c r="B45" i="2"/>
  <c r="H89" i="2"/>
  <c r="H111" i="2"/>
  <c r="B38" i="2"/>
  <c r="H29" i="2"/>
  <c r="B47" i="2"/>
  <c r="B130" i="2"/>
  <c r="B125" i="2"/>
  <c r="B66" i="2"/>
  <c r="H65" i="2"/>
  <c r="B135" i="2"/>
  <c r="H100" i="2"/>
  <c r="B34" i="2"/>
  <c r="H24" i="2"/>
  <c r="B112" i="2"/>
  <c r="B109" i="2"/>
  <c r="B35" i="2"/>
  <c r="H108" i="2"/>
  <c r="B3" i="2" l="1"/>
  <c r="H105" i="2"/>
  <c r="H138" i="2"/>
  <c r="H40" i="2"/>
  <c r="H136" i="2"/>
</calcChain>
</file>

<file path=xl/sharedStrings.xml><?xml version="1.0" encoding="utf-8"?>
<sst xmlns="http://schemas.openxmlformats.org/spreadsheetml/2006/main" count="393" uniqueCount="270">
  <si>
    <t>50d852f02577ae43a95a6e4b1593c838d6cb23ad1bdc5c5c2dde9d7f855d3e4c6b5ba751f40c9638116bcbf7bb9b961956e1b3e1da93196b1c8be5b3726c49793BDMA6Zky2ekBKDtIF9kXVmwwBpkk7In1RX3zuIcugnNFeRcK4Ac8NbZJT7q4eD2</t>
  </si>
  <si>
    <t>26612-JANITORIAL Appendix B1 - Pricing (BT-58RX)</t>
  </si>
  <si>
    <t>Provide pricing for any location being quoted upon. Refer to Appendix B for location information, services and frequency.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</si>
  <si>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</si>
  <si>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</si>
  <si>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</si>
  <si>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</si>
  <si>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Status</t>
  </si>
  <si>
    <t>Bid/No Bid Decision</t>
  </si>
  <si>
    <t>#</t>
  </si>
  <si>
    <t>Location</t>
  </si>
  <si>
    <t>Unit Price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</si>
  <si>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</si>
  <si>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</si>
  <si>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</si>
  <si>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</si>
  <si>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</si>
  <si>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</si>
  <si>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BidTableItemResponse:315991</t>
  </si>
  <si>
    <t>BidTableFormula:157565</t>
  </si>
  <si>
    <t>New Castle County</t>
  </si>
  <si>
    <t>No Bid</t>
  </si>
  <si>
    <t>#1-1</t>
  </si>
  <si>
    <t xml:space="preserve">
TASC
</t>
  </si>
  <si>
    <t>#1-2</t>
  </si>
  <si>
    <t xml:space="preserve">
Northeast State Service Center
</t>
  </si>
  <si>
    <t>#1-3</t>
  </si>
  <si>
    <t xml:space="preserve">
Porter
</t>
  </si>
  <si>
    <t>#1-4</t>
  </si>
  <si>
    <t xml:space="preserve">
Multi-Purpose Building
</t>
  </si>
  <si>
    <t>#1-5</t>
  </si>
  <si>
    <t xml:space="preserve">
Ferris School
</t>
  </si>
  <si>
    <t>#1-6</t>
  </si>
  <si>
    <t xml:space="preserve">
Grace Cottage
</t>
  </si>
  <si>
    <t>#1-7</t>
  </si>
  <si>
    <t xml:space="preserve">
Snowden Cottage
</t>
  </si>
  <si>
    <t>#1-8</t>
  </si>
  <si>
    <t xml:space="preserve">
Mowlds Cottage
</t>
  </si>
  <si>
    <t>#1-9</t>
  </si>
  <si>
    <t xml:space="preserve">
John E Stevenson Youth Center (formly Wharton Hall)
</t>
  </si>
  <si>
    <t>#1-10</t>
  </si>
  <si>
    <t xml:space="preserve">
New Castle Detention Center
</t>
  </si>
  <si>
    <t>#1-11</t>
  </si>
  <si>
    <t xml:space="preserve">
DE State Police Troop 1
</t>
  </si>
  <si>
    <t>#1-12</t>
  </si>
  <si>
    <t xml:space="preserve">
Office of the Chief Medical Examiner
</t>
  </si>
  <si>
    <t>#1-13</t>
  </si>
  <si>
    <t xml:space="preserve">
Ashley Manor
</t>
  </si>
  <si>
    <t>#1-14</t>
  </si>
  <si>
    <t xml:space="preserve">
DMV - Wilmington
</t>
  </si>
  <si>
    <t>#1-15</t>
  </si>
  <si>
    <t xml:space="preserve">
J.P. Court # 9
</t>
  </si>
  <si>
    <t>#1-16</t>
  </si>
  <si>
    <t xml:space="preserve">
Hudson
</t>
  </si>
  <si>
    <t>#1-17</t>
  </si>
  <si>
    <t xml:space="preserve">
Terry Children’s Center
</t>
  </si>
  <si>
    <t>#1-18</t>
  </si>
  <si>
    <t xml:space="preserve">
NC DNREC Fish and Wildlife
</t>
  </si>
  <si>
    <t>#1-19</t>
  </si>
  <si>
    <t xml:space="preserve">
Ommelanden Hunter Education Training Center
</t>
  </si>
  <si>
    <t>#1-20</t>
  </si>
  <si>
    <t xml:space="preserve">
Buena Vista Conference Center
</t>
  </si>
  <si>
    <t>#1-21</t>
  </si>
  <si>
    <t xml:space="preserve">
Ferris at Churchmans (Admin)
</t>
  </si>
  <si>
    <t>#1-22</t>
  </si>
  <si>
    <t xml:space="preserve">
DSP Aviation North
</t>
  </si>
  <si>
    <t>#1-23</t>
  </si>
  <si>
    <t xml:space="preserve">
DSP Scale House
</t>
  </si>
  <si>
    <t>#1-24</t>
  </si>
  <si>
    <t xml:space="preserve">
Blackbird Creek Reserve
</t>
  </si>
  <si>
    <t>#1-25</t>
  </si>
  <si>
    <t xml:space="preserve">
Churchmans – 84A &amp; 84B
</t>
  </si>
  <si>
    <t>#1-26</t>
  </si>
  <si>
    <t xml:space="preserve">
Delaware Skills Center
</t>
  </si>
  <si>
    <t>#1-27</t>
  </si>
  <si>
    <t xml:space="preserve">
Lukens Drive (Site Investigation &amp; Restoration)
</t>
  </si>
  <si>
    <t>#1-28</t>
  </si>
  <si>
    <t xml:space="preserve">
Middletown Weigh station
</t>
  </si>
  <si>
    <t>#1-29</t>
  </si>
  <si>
    <t xml:space="preserve">
NCC Department of Elections
</t>
  </si>
  <si>
    <t>#1-30</t>
  </si>
  <si>
    <t xml:space="preserve">
New Castle Co. Courthouse Museum
</t>
  </si>
  <si>
    <t>#1-31</t>
  </si>
  <si>
    <t xml:space="preserve">
Silver Lake Treatment Center – Entire Campus
</t>
  </si>
  <si>
    <t>#1-32</t>
  </si>
  <si>
    <t xml:space="preserve">
DMV - Delaware City
</t>
  </si>
  <si>
    <t>Basket Total</t>
  </si>
  <si>
    <t>Kent County</t>
  </si>
  <si>
    <t>#2-1</t>
  </si>
  <si>
    <t xml:space="preserve">
Agriculture Building &amp; New Lab
</t>
  </si>
  <si>
    <t>#2-2</t>
  </si>
  <si>
    <t xml:space="preserve">
Murphy House
</t>
  </si>
  <si>
    <t>#2-3</t>
  </si>
  <si>
    <t xml:space="preserve">
JP Court #8
</t>
  </si>
  <si>
    <t>#2-4</t>
  </si>
  <si>
    <t xml:space="preserve">
JP Court 7/16
</t>
  </si>
  <si>
    <t>#2-5</t>
  </si>
  <si>
    <t xml:space="preserve">
Supreme Court Building
</t>
  </si>
  <si>
    <t>#2-6</t>
  </si>
  <si>
    <t xml:space="preserve">
DEMA /TMC
</t>
  </si>
  <si>
    <t>#2-7</t>
  </si>
  <si>
    <t xml:space="preserve">
DE DHSS/DCSE Suites 2  I&amp;J
</t>
  </si>
  <si>
    <t>#2-8</t>
  </si>
  <si>
    <t xml:space="preserve">
Developmental Disabilities Services
</t>
  </si>
  <si>
    <t>#2-9</t>
  </si>
  <si>
    <t xml:space="preserve">
James Williams Service Center &amp; Dental Floor Cleaning
</t>
  </si>
  <si>
    <t>#2-10</t>
  </si>
  <si>
    <t xml:space="preserve">
DNREC Aquatic Resource Education Center (AREC)
</t>
  </si>
  <si>
    <t>#2-11</t>
  </si>
  <si>
    <t xml:space="preserve">
DNREC DuPont Nature Center
</t>
  </si>
  <si>
    <t>#2-12</t>
  </si>
  <si>
    <t xml:space="preserve">
DNREC ERB-Kent County
</t>
  </si>
  <si>
    <t>#2-13</t>
  </si>
  <si>
    <t xml:space="preserve">
DNREC Financial Services
</t>
  </si>
  <si>
    <t>#2-14</t>
  </si>
  <si>
    <t xml:space="preserve">
DNREC State Street Commons
</t>
  </si>
  <si>
    <t>#2-15</t>
  </si>
  <si>
    <t xml:space="preserve">
DNREC Wildlife Group
</t>
  </si>
  <si>
    <t>#2-16</t>
  </si>
  <si>
    <t xml:space="preserve">
Fisheries Office
</t>
  </si>
  <si>
    <t>#2-17</t>
  </si>
  <si>
    <t xml:space="preserve">
Sutton Field Office
</t>
  </si>
  <si>
    <t>#2-18</t>
  </si>
  <si>
    <t xml:space="preserve">
DOJ – Dover
</t>
  </si>
  <si>
    <t>#2-19</t>
  </si>
  <si>
    <t xml:space="preserve">
Delaware Dept of Labor Ste 2H
</t>
  </si>
  <si>
    <t>#2-20</t>
  </si>
  <si>
    <t xml:space="preserve">
Department of State Office of the Secretary of State
</t>
  </si>
  <si>
    <t>#2-21</t>
  </si>
  <si>
    <t xml:space="preserve">
Dover Inspection Lane
</t>
  </si>
  <si>
    <t>#2-22</t>
  </si>
  <si>
    <t xml:space="preserve">
Public Safety Building
</t>
  </si>
  <si>
    <t>#2-23</t>
  </si>
  <si>
    <t xml:space="preserve">
Stevenson House Detention Center
</t>
  </si>
  <si>
    <t>#2-24</t>
  </si>
  <si>
    <t xml:space="preserve">
Capitol Police
</t>
  </si>
  <si>
    <t>#2-25</t>
  </si>
  <si>
    <t xml:space="preserve">
Delaware State Firing Range
</t>
  </si>
  <si>
    <t>#2-26</t>
  </si>
  <si>
    <t xml:space="preserve">
State Bureau of Identification
</t>
  </si>
  <si>
    <t>#2-27</t>
  </si>
  <si>
    <t xml:space="preserve">
State Communications
</t>
  </si>
  <si>
    <t>#2-28</t>
  </si>
  <si>
    <t xml:space="preserve">
State Police Bureau of Identification
</t>
  </si>
  <si>
    <t>#2-29</t>
  </si>
  <si>
    <t xml:space="preserve">
State Police Community Relation Building
</t>
  </si>
  <si>
    <t>#2-30</t>
  </si>
  <si>
    <t xml:space="preserve">
State Police Crime Lab
</t>
  </si>
  <si>
    <t>#2-31</t>
  </si>
  <si>
    <t xml:space="preserve">
State Police Garage and Headquarter Restrooms
</t>
  </si>
  <si>
    <t>#2-32</t>
  </si>
  <si>
    <t xml:space="preserve">
State Police Troop #3  (now DivComm)
</t>
  </si>
  <si>
    <t>#2-33</t>
  </si>
  <si>
    <t xml:space="preserve">
State Police Troop #3 (NEW Location)
</t>
  </si>
  <si>
    <t>#2-34</t>
  </si>
  <si>
    <t xml:space="preserve">
State Police Maintenance Garage
</t>
  </si>
  <si>
    <t>#2-35</t>
  </si>
  <si>
    <t xml:space="preserve">
Mosquito Control Headquarters Building
</t>
  </si>
  <si>
    <t>#2-36</t>
  </si>
  <si>
    <t xml:space="preserve">
Division of Alcohol, Tobacco Enforcement
</t>
  </si>
  <si>
    <t>#2-37</t>
  </si>
  <si>
    <t xml:space="preserve">
Government Support Services
</t>
  </si>
  <si>
    <t>#2-38</t>
  </si>
  <si>
    <t xml:space="preserve">
Office of Insurance Coverage
</t>
  </si>
  <si>
    <t>#2-39</t>
  </si>
  <si>
    <t xml:space="preserve">
Statewide Benefits Office
</t>
  </si>
  <si>
    <t>#2-40</t>
  </si>
  <si>
    <t xml:space="preserve">
Arms Annex-Milford
</t>
  </si>
  <si>
    <t>#2-41</t>
  </si>
  <si>
    <t xml:space="preserve">
William Penn Building
</t>
  </si>
  <si>
    <t>#2-42</t>
  </si>
  <si>
    <t xml:space="preserve">
DCSS
</t>
  </si>
  <si>
    <t>#2-43</t>
  </si>
  <si>
    <t xml:space="preserve">
Dept of Elections
</t>
  </si>
  <si>
    <t>#2-44</t>
  </si>
  <si>
    <t xml:space="preserve">
Div of Family Serv. Riverwalk
</t>
  </si>
  <si>
    <t>#2-45</t>
  </si>
  <si>
    <t xml:space="preserve">
Eden Hill Court
</t>
  </si>
  <si>
    <t>#2-46</t>
  </si>
  <si>
    <t xml:space="preserve">
Fire Marshall Office
</t>
  </si>
  <si>
    <t>#2-47</t>
  </si>
  <si>
    <t xml:space="preserve">
Kent County Fire School
</t>
  </si>
  <si>
    <t>#2-48</t>
  </si>
  <si>
    <t xml:space="preserve">
Little Creek Hunter Ed Center
</t>
  </si>
  <si>
    <t>#2-49</t>
  </si>
  <si>
    <t xml:space="preserve">
Maintenance Facility
</t>
  </si>
  <si>
    <t>#2-50</t>
  </si>
  <si>
    <t xml:space="preserve">
Massey Station
</t>
  </si>
  <si>
    <t>#2-51</t>
  </si>
  <si>
    <t xml:space="preserve">
Thomas Sutton House
</t>
  </si>
  <si>
    <t>#2-52</t>
  </si>
  <si>
    <t xml:space="preserve">
Wildlife Section
</t>
  </si>
  <si>
    <t>#2-53</t>
  </si>
  <si>
    <t xml:space="preserve">
Office of the State Bank Commissioner
</t>
  </si>
  <si>
    <t>#2-54</t>
  </si>
  <si>
    <t xml:space="preserve">
Pre-School Youth &amp; Diagnostic Center
</t>
  </si>
  <si>
    <t>#2-55</t>
  </si>
  <si>
    <t xml:space="preserve">
Riverwalk Service Center II
</t>
  </si>
  <si>
    <t>#2-56</t>
  </si>
  <si>
    <t xml:space="preserve">
St. Jones Reserve
</t>
  </si>
  <si>
    <t>#2-57</t>
  </si>
  <si>
    <t xml:space="preserve">
Stone Tavern
</t>
  </si>
  <si>
    <t>#2-58</t>
  </si>
  <si>
    <t xml:space="preserve">
Sykes Building
</t>
  </si>
  <si>
    <t>#2-59</t>
  </si>
  <si>
    <t xml:space="preserve">
TASC Dover
</t>
  </si>
  <si>
    <t>#2-60</t>
  </si>
  <si>
    <t xml:space="preserve">
W.A.R. Building
</t>
  </si>
  <si>
    <t>#2-61</t>
  </si>
  <si>
    <t xml:space="preserve">
Windsor Building
</t>
  </si>
  <si>
    <t>#2-62</t>
  </si>
  <si>
    <t xml:space="preserve">
HCA - Material Culture Building
</t>
  </si>
  <si>
    <t>Sussex County</t>
  </si>
  <si>
    <t>#3-1</t>
  </si>
  <si>
    <t xml:space="preserve">
Cape Henlopen State Park - Cabins
</t>
  </si>
  <si>
    <t>#3-2</t>
  </si>
  <si>
    <t xml:space="preserve">
Thurman  Adams (Georgetown)
</t>
  </si>
  <si>
    <t>#3-3</t>
  </si>
  <si>
    <t xml:space="preserve">
Soil and Water Conservation Building –Georgetown (Watershed Drainage)
</t>
  </si>
  <si>
    <t>#3-4</t>
  </si>
  <si>
    <t xml:space="preserve">
Trap Pond - Cabins
</t>
  </si>
  <si>
    <t>#3-5</t>
  </si>
  <si>
    <t xml:space="preserve">
P&amp;P Sussex Day Reporting Center (ADMIN SVCS)
</t>
  </si>
  <si>
    <t>#3-6</t>
  </si>
  <si>
    <t xml:space="preserve">
P&amp;P Townsend Building Georgetown -
</t>
  </si>
  <si>
    <t>#3-7</t>
  </si>
  <si>
    <t xml:space="preserve">
Department of Justice Georgetown
</t>
  </si>
  <si>
    <t>#3-8</t>
  </si>
  <si>
    <t xml:space="preserve">
DOJ- Annex
</t>
  </si>
  <si>
    <t>#3-9</t>
  </si>
  <si>
    <t xml:space="preserve">
Public Defender Office- Citizens Bank Building
</t>
  </si>
  <si>
    <t>#3-10</t>
  </si>
  <si>
    <t xml:space="preserve">
Department of Labor
</t>
  </si>
  <si>
    <t>#3-11</t>
  </si>
  <si>
    <t xml:space="preserve">
Zwaanendael Museum
</t>
  </si>
  <si>
    <t>#3-12</t>
  </si>
  <si>
    <t xml:space="preserve">
Department of Transportation
</t>
  </si>
  <si>
    <t>#3-13</t>
  </si>
  <si>
    <t xml:space="preserve">
DSP Aviation South
</t>
  </si>
  <si>
    <t>#3-14</t>
  </si>
  <si>
    <t xml:space="preserve">
Troop 7 (new location - temporary)
</t>
  </si>
  <si>
    <t>#3-15</t>
  </si>
  <si>
    <t xml:space="preserve">
Facilities Management, Sussex County
</t>
  </si>
  <si>
    <t>#3-16</t>
  </si>
  <si>
    <t xml:space="preserve">
Delaware General Assembly, Sussex County
</t>
  </si>
  <si>
    <t>#3-17</t>
  </si>
  <si>
    <t xml:space="preserve">
Georgetown TASC
</t>
  </si>
  <si>
    <t>#3-18</t>
  </si>
  <si>
    <t xml:space="preserve">
Division of Water
</t>
  </si>
  <si>
    <t>#3-19</t>
  </si>
  <si>
    <t xml:space="preserve">
Office of Public Defender
</t>
  </si>
  <si>
    <t>#3-20</t>
  </si>
  <si>
    <t xml:space="preserve">
Pyle State Service Center
</t>
  </si>
  <si>
    <t>#3-21</t>
  </si>
  <si>
    <t xml:space="preserve">
Shoreline and Water Management
</t>
  </si>
  <si>
    <t>#3-22</t>
  </si>
  <si>
    <t xml:space="preserve">
Anna C. Shipley State Service Center
</t>
  </si>
  <si>
    <t>#3-23</t>
  </si>
  <si>
    <t xml:space="preserve">
Bridgeville Service Center
</t>
  </si>
  <si>
    <t>#3-24</t>
  </si>
  <si>
    <t xml:space="preserve">
Stockley Campus  - ARMS
</t>
  </si>
  <si>
    <t>#3-25</t>
  </si>
  <si>
    <t xml:space="preserve">
Stockley Campus – State Medical Examiner Complex
</t>
  </si>
  <si>
    <t>#3-26</t>
  </si>
  <si>
    <t xml:space="preserve">
Stockley Campus – Wellness Center
</t>
  </si>
  <si>
    <t>#3-27</t>
  </si>
  <si>
    <t xml:space="preserve">
Ellendale Crisis Management
</t>
  </si>
  <si>
    <t>#3-28</t>
  </si>
  <si>
    <t xml:space="preserve">
Laurel State Service Center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</si>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</sst>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1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333333"/>
      <name val="Arial"/>
      <family val="2"/>
    </font>
    <font>
      <b/>
      <sz val="12"/>
      <color rgb="FF070707"/>
      <name val="Arial"/>
      <family val="2"/>
    </font>
    <font>
      <b/>
      <sz val="12"/>
      <color rgb="FF407B9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4" sqref="B14:E14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31.95" customHeight="1" x14ac:dyDescent="0.25">
      <c r="B8" s="15" t="s">
        <v>1</v>
      </c>
      <c r="C8" s="16"/>
      <c r="D8" s="16"/>
      <c r="E8" s="16"/>
    </row>
    <row r="10" spans="2:5" ht="36" customHeight="1" x14ac:dyDescent="0.25">
      <c r="B10" s="17" t="s">
        <v>2</v>
      </c>
      <c r="C10" s="16"/>
      <c r="D10" s="16"/>
      <c r="E10" s="16"/>
    </row>
    <row r="12" spans="2:5" ht="28.2" x14ac:dyDescent="0.25">
      <c r="B12" s="2" t="s">
        <v>3</v>
      </c>
    </row>
    <row r="14" spans="2:5" ht="400.05" customHeight="1" x14ac:dyDescent="0.25">
      <c r="B14" s="18" t="s">
        <v>4</v>
      </c>
      <c r="C14" s="18"/>
      <c r="D14" s="18"/>
      <c r="E14" s="18"/>
    </row>
    <row r="702" spans="702:702" x14ac:dyDescent="0.25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38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G4" sqref="G4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8" width="15" customWidth="1"/>
  </cols>
  <sheetData>
    <row r="2" spans="2:8" ht="28.2" x14ac:dyDescent="0.25">
      <c r="B2" s="2" t="s">
        <v>5</v>
      </c>
    </row>
    <row r="3" spans="2:8" ht="31.95" customHeight="1" x14ac:dyDescent="0.25">
      <c r="B3" s="3" t="str">
        <f ca="1">IF((COUNTIF(B7:B137, "Error*") + COUNTIF(G3:G3, "Error*")) &gt; 0, "Error: Check cell(s)" &amp;IF(COUNTIF(B7:B137, "Error*") &gt; 0, (" " &amp; ADDRESS(7 + MATCH("Error*", B7:B137, 0) - 1, COLUMN(), 4)), "") &amp; IF(COUNTIF(G3:G3, "Error*") &gt; 0, (" " &amp; ADDRESS(ROW(), 7 + MATCH("Error*", G3:G3,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INDEX(NOT(NOT(ISNUMBER(G7:G137)) * NOT(ISBLANK(G7:G137))), 0), 0) - 1), COLUMN(), 4) &amp; " must be Numeric", "")</f>
        <v/>
      </c>
      <c r="H3" s="5"/>
    </row>
    <row r="4" spans="2:8" ht="25.05" customHeight="1" x14ac:dyDescent="0.25">
      <c r="B4" s="1"/>
      <c r="C4" s="1"/>
      <c r="D4" s="1"/>
      <c r="E4" s="1"/>
      <c r="F4" s="1"/>
      <c r="G4" s="21" t="s">
        <v>6</v>
      </c>
      <c r="H4" s="1"/>
    </row>
    <row r="5" spans="2:8" ht="40.049999999999997" customHeight="1" x14ac:dyDescent="0.25">
      <c r="B5" s="19" t="s">
        <v>7</v>
      </c>
      <c r="C5" s="4"/>
      <c r="D5" s="20" t="s">
        <v>8</v>
      </c>
      <c r="E5" s="19" t="s">
        <v>9</v>
      </c>
      <c r="F5" s="19" t="s">
        <v>10</v>
      </c>
      <c r="G5" s="20" t="s">
        <v>11</v>
      </c>
      <c r="H5" s="19" t="s">
        <v>12</v>
      </c>
    </row>
    <row r="6" spans="2:8" hidden="1" x14ac:dyDescent="0.25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</row>
    <row r="7" spans="2:8" ht="49.95" customHeight="1" x14ac:dyDescent="0.25">
      <c r="B7" s="6" t="s">
        <v>20</v>
      </c>
      <c r="C7" s="1"/>
      <c r="D7" s="1"/>
      <c r="E7" s="1"/>
      <c r="F7" s="1"/>
      <c r="G7" s="1"/>
      <c r="H7" s="1"/>
    </row>
    <row r="8" spans="2:8" ht="52.2" x14ac:dyDescent="0.25">
      <c r="B8" s="7" t="str">
        <f t="shared" ref="B8:B39" ca="1" si="0">IF(D8 = "No Bid", IFERROR("Error: Clear values for '" &amp; INDIRECT(ADDRESS(5, (7 + IF(NOT(ISBLANK(G8)), 1, NA()) - 1))) &amp; "' in cell " &amp; ADDRESS(ROW(), (7 + IF(NOT(ISBLANK(G8)), 1, NA()) - 1), 4) &amp; " or select 'Bid'", "Not Bidding"), IF(D8 = "Bid", IFERROR("Error: Missing value for '" &amp; INDIRECT(ADDRESS(5, (7 + IF(ISBLANK(G8), 1, NA()) - 1))) &amp; "' in cell " &amp; ADDRESS(ROW(), (7 + IF(ISBLANK(G8), 1, NA()) - 1), 4), "Success: All values provided"), "Error: Invalid Bid/No Bid Decision"))</f>
        <v>Not Bidding</v>
      </c>
      <c r="C8" s="8">
        <v>3638260</v>
      </c>
      <c r="D8" s="9" t="s">
        <v>21</v>
      </c>
      <c r="E8" s="8" t="s">
        <v>22</v>
      </c>
      <c r="F8" s="10" t="s">
        <v>23</v>
      </c>
      <c r="G8" s="11"/>
      <c r="H8" s="12" t="str">
        <f ca="1">IFERROR(IF(ISBLANK(INDIRECT("G8")), NA(), INDIRECT("G8")), "-")</f>
        <v>-</v>
      </c>
    </row>
    <row r="9" spans="2:8" ht="52.2" x14ac:dyDescent="0.25">
      <c r="B9" s="7" t="str">
        <f t="shared" ca="1" si="0"/>
        <v>Not Bidding</v>
      </c>
      <c r="C9" s="8">
        <v>3638261</v>
      </c>
      <c r="D9" s="9" t="s">
        <v>21</v>
      </c>
      <c r="E9" s="8" t="s">
        <v>24</v>
      </c>
      <c r="F9" s="10" t="s">
        <v>25</v>
      </c>
      <c r="G9" s="11"/>
      <c r="H9" s="12" t="str">
        <f ca="1">IFERROR(IF(ISBLANK(INDIRECT("G9")), NA(), INDIRECT("G9")), "-")</f>
        <v>-</v>
      </c>
    </row>
    <row r="10" spans="2:8" ht="52.2" x14ac:dyDescent="0.25">
      <c r="B10" s="7" t="str">
        <f t="shared" ca="1" si="0"/>
        <v>Not Bidding</v>
      </c>
      <c r="C10" s="8">
        <v>3638262</v>
      </c>
      <c r="D10" s="9" t="s">
        <v>21</v>
      </c>
      <c r="E10" s="8" t="s">
        <v>26</v>
      </c>
      <c r="F10" s="10" t="s">
        <v>27</v>
      </c>
      <c r="G10" s="11"/>
      <c r="H10" s="12" t="str">
        <f ca="1">IFERROR(IF(ISBLANK(INDIRECT("G10")), NA(), INDIRECT("G10")), "-")</f>
        <v>-</v>
      </c>
    </row>
    <row r="11" spans="2:8" ht="52.2" x14ac:dyDescent="0.25">
      <c r="B11" s="7" t="str">
        <f t="shared" ca="1" si="0"/>
        <v>Not Bidding</v>
      </c>
      <c r="C11" s="8">
        <v>3638263</v>
      </c>
      <c r="D11" s="9" t="s">
        <v>21</v>
      </c>
      <c r="E11" s="8" t="s">
        <v>28</v>
      </c>
      <c r="F11" s="10" t="s">
        <v>29</v>
      </c>
      <c r="G11" s="11"/>
      <c r="H11" s="12" t="str">
        <f ca="1">IFERROR(IF(ISBLANK(INDIRECT("G11")), NA(), INDIRECT("G11")), "-")</f>
        <v>-</v>
      </c>
    </row>
    <row r="12" spans="2:8" ht="52.2" x14ac:dyDescent="0.25">
      <c r="B12" s="7" t="str">
        <f t="shared" ca="1" si="0"/>
        <v>Not Bidding</v>
      </c>
      <c r="C12" s="8">
        <v>3638264</v>
      </c>
      <c r="D12" s="9" t="s">
        <v>21</v>
      </c>
      <c r="E12" s="8" t="s">
        <v>30</v>
      </c>
      <c r="F12" s="10" t="s">
        <v>31</v>
      </c>
      <c r="G12" s="11"/>
      <c r="H12" s="12" t="str">
        <f ca="1">IFERROR(IF(ISBLANK(INDIRECT("G12")), NA(), INDIRECT("G12")), "-")</f>
        <v>-</v>
      </c>
    </row>
    <row r="13" spans="2:8" ht="52.2" x14ac:dyDescent="0.25">
      <c r="B13" s="7" t="str">
        <f t="shared" ca="1" si="0"/>
        <v>Not Bidding</v>
      </c>
      <c r="C13" s="8">
        <v>3638265</v>
      </c>
      <c r="D13" s="9" t="s">
        <v>21</v>
      </c>
      <c r="E13" s="8" t="s">
        <v>32</v>
      </c>
      <c r="F13" s="10" t="s">
        <v>33</v>
      </c>
      <c r="G13" s="11"/>
      <c r="H13" s="12" t="str">
        <f ca="1">IFERROR(IF(ISBLANK(INDIRECT("G13")), NA(), INDIRECT("G13")), "-")</f>
        <v>-</v>
      </c>
    </row>
    <row r="14" spans="2:8" ht="52.2" x14ac:dyDescent="0.25">
      <c r="B14" s="7" t="str">
        <f t="shared" ca="1" si="0"/>
        <v>Not Bidding</v>
      </c>
      <c r="C14" s="8">
        <v>3638266</v>
      </c>
      <c r="D14" s="9" t="s">
        <v>21</v>
      </c>
      <c r="E14" s="8" t="s">
        <v>34</v>
      </c>
      <c r="F14" s="10" t="s">
        <v>35</v>
      </c>
      <c r="G14" s="11"/>
      <c r="H14" s="12" t="str">
        <f ca="1">IFERROR(IF(ISBLANK(INDIRECT("G14")), NA(), INDIRECT("G14")), "-")</f>
        <v>-</v>
      </c>
    </row>
    <row r="15" spans="2:8" ht="52.2" x14ac:dyDescent="0.25">
      <c r="B15" s="7" t="str">
        <f t="shared" ca="1" si="0"/>
        <v>Not Bidding</v>
      </c>
      <c r="C15" s="8">
        <v>3638267</v>
      </c>
      <c r="D15" s="9" t="s">
        <v>21</v>
      </c>
      <c r="E15" s="8" t="s">
        <v>36</v>
      </c>
      <c r="F15" s="10" t="s">
        <v>37</v>
      </c>
      <c r="G15" s="11"/>
      <c r="H15" s="12" t="str">
        <f ca="1">IFERROR(IF(ISBLANK(INDIRECT("G15")), NA(), INDIRECT("G15")), "-")</f>
        <v>-</v>
      </c>
    </row>
    <row r="16" spans="2:8" ht="69.599999999999994" x14ac:dyDescent="0.25">
      <c r="B16" s="7" t="str">
        <f t="shared" ca="1" si="0"/>
        <v>Not Bidding</v>
      </c>
      <c r="C16" s="8">
        <v>3638268</v>
      </c>
      <c r="D16" s="9" t="s">
        <v>21</v>
      </c>
      <c r="E16" s="8" t="s">
        <v>38</v>
      </c>
      <c r="F16" s="10" t="s">
        <v>39</v>
      </c>
      <c r="G16" s="11"/>
      <c r="H16" s="12" t="str">
        <f ca="1">IFERROR(IF(ISBLANK(INDIRECT("G16")), NA(), INDIRECT("G16")), "-")</f>
        <v>-</v>
      </c>
    </row>
    <row r="17" spans="2:8" ht="52.2" x14ac:dyDescent="0.25">
      <c r="B17" s="7" t="str">
        <f t="shared" ca="1" si="0"/>
        <v>Not Bidding</v>
      </c>
      <c r="C17" s="8">
        <v>3638269</v>
      </c>
      <c r="D17" s="9" t="s">
        <v>21</v>
      </c>
      <c r="E17" s="8" t="s">
        <v>40</v>
      </c>
      <c r="F17" s="10" t="s">
        <v>41</v>
      </c>
      <c r="G17" s="11"/>
      <c r="H17" s="12" t="str">
        <f ca="1">IFERROR(IF(ISBLANK(INDIRECT("G17")), NA(), INDIRECT("G17")), "-")</f>
        <v>-</v>
      </c>
    </row>
    <row r="18" spans="2:8" ht="52.2" x14ac:dyDescent="0.25">
      <c r="B18" s="7" t="str">
        <f t="shared" ca="1" si="0"/>
        <v>Not Bidding</v>
      </c>
      <c r="C18" s="8">
        <v>3638270</v>
      </c>
      <c r="D18" s="9" t="s">
        <v>21</v>
      </c>
      <c r="E18" s="8" t="s">
        <v>42</v>
      </c>
      <c r="F18" s="10" t="s">
        <v>43</v>
      </c>
      <c r="G18" s="11"/>
      <c r="H18" s="12" t="str">
        <f ca="1">IFERROR(IF(ISBLANK(INDIRECT("G18")), NA(), INDIRECT("G18")), "-")</f>
        <v>-</v>
      </c>
    </row>
    <row r="19" spans="2:8" ht="52.2" x14ac:dyDescent="0.25">
      <c r="B19" s="7" t="str">
        <f t="shared" ca="1" si="0"/>
        <v>Not Bidding</v>
      </c>
      <c r="C19" s="8">
        <v>3638271</v>
      </c>
      <c r="D19" s="9" t="s">
        <v>21</v>
      </c>
      <c r="E19" s="8" t="s">
        <v>44</v>
      </c>
      <c r="F19" s="10" t="s">
        <v>45</v>
      </c>
      <c r="G19" s="11"/>
      <c r="H19" s="12" t="str">
        <f ca="1">IFERROR(IF(ISBLANK(INDIRECT("G19")), NA(), INDIRECT("G19")), "-")</f>
        <v>-</v>
      </c>
    </row>
    <row r="20" spans="2:8" ht="52.2" x14ac:dyDescent="0.25">
      <c r="B20" s="7" t="str">
        <f t="shared" ca="1" si="0"/>
        <v>Not Bidding</v>
      </c>
      <c r="C20" s="8">
        <v>3638272</v>
      </c>
      <c r="D20" s="9" t="s">
        <v>21</v>
      </c>
      <c r="E20" s="8" t="s">
        <v>46</v>
      </c>
      <c r="F20" s="10" t="s">
        <v>47</v>
      </c>
      <c r="G20" s="11"/>
      <c r="H20" s="12" t="str">
        <f ca="1">IFERROR(IF(ISBLANK(INDIRECT("G20")), NA(), INDIRECT("G20")), "-")</f>
        <v>-</v>
      </c>
    </row>
    <row r="21" spans="2:8" ht="52.2" x14ac:dyDescent="0.25">
      <c r="B21" s="7" t="str">
        <f t="shared" ca="1" si="0"/>
        <v>Not Bidding</v>
      </c>
      <c r="C21" s="8">
        <v>3638273</v>
      </c>
      <c r="D21" s="9" t="s">
        <v>21</v>
      </c>
      <c r="E21" s="8" t="s">
        <v>48</v>
      </c>
      <c r="F21" s="10" t="s">
        <v>49</v>
      </c>
      <c r="G21" s="11"/>
      <c r="H21" s="12" t="str">
        <f ca="1">IFERROR(IF(ISBLANK(INDIRECT("G21")), NA(), INDIRECT("G21")), "-")</f>
        <v>-</v>
      </c>
    </row>
    <row r="22" spans="2:8" ht="52.2" x14ac:dyDescent="0.25">
      <c r="B22" s="7" t="str">
        <f t="shared" ca="1" si="0"/>
        <v>Not Bidding</v>
      </c>
      <c r="C22" s="8">
        <v>3638274</v>
      </c>
      <c r="D22" s="9" t="s">
        <v>21</v>
      </c>
      <c r="E22" s="8" t="s">
        <v>50</v>
      </c>
      <c r="F22" s="10" t="s">
        <v>51</v>
      </c>
      <c r="G22" s="11"/>
      <c r="H22" s="12" t="str">
        <f ca="1">IFERROR(IF(ISBLANK(INDIRECT("G22")), NA(), INDIRECT("G22")), "-")</f>
        <v>-</v>
      </c>
    </row>
    <row r="23" spans="2:8" ht="52.2" x14ac:dyDescent="0.25">
      <c r="B23" s="7" t="str">
        <f t="shared" ca="1" si="0"/>
        <v>Not Bidding</v>
      </c>
      <c r="C23" s="8">
        <v>3638275</v>
      </c>
      <c r="D23" s="9" t="s">
        <v>21</v>
      </c>
      <c r="E23" s="8" t="s">
        <v>52</v>
      </c>
      <c r="F23" s="10" t="s">
        <v>53</v>
      </c>
      <c r="G23" s="11"/>
      <c r="H23" s="12" t="str">
        <f ca="1">IFERROR(IF(ISBLANK(INDIRECT("G23")), NA(), INDIRECT("G23")), "-")</f>
        <v>-</v>
      </c>
    </row>
    <row r="24" spans="2:8" ht="52.2" x14ac:dyDescent="0.25">
      <c r="B24" s="7" t="str">
        <f t="shared" ca="1" si="0"/>
        <v>Not Bidding</v>
      </c>
      <c r="C24" s="8">
        <v>3638276</v>
      </c>
      <c r="D24" s="9" t="s">
        <v>21</v>
      </c>
      <c r="E24" s="8" t="s">
        <v>54</v>
      </c>
      <c r="F24" s="10" t="s">
        <v>55</v>
      </c>
      <c r="G24" s="11"/>
      <c r="H24" s="12" t="str">
        <f ca="1">IFERROR(IF(ISBLANK(INDIRECT("G24")), NA(), INDIRECT("G24")), "-")</f>
        <v>-</v>
      </c>
    </row>
    <row r="25" spans="2:8" ht="52.2" x14ac:dyDescent="0.25">
      <c r="B25" s="7" t="str">
        <f t="shared" ca="1" si="0"/>
        <v>Not Bidding</v>
      </c>
      <c r="C25" s="8">
        <v>3638277</v>
      </c>
      <c r="D25" s="9" t="s">
        <v>21</v>
      </c>
      <c r="E25" s="8" t="s">
        <v>56</v>
      </c>
      <c r="F25" s="10" t="s">
        <v>57</v>
      </c>
      <c r="G25" s="11"/>
      <c r="H25" s="12" t="str">
        <f ca="1">IFERROR(IF(ISBLANK(INDIRECT("G25")), NA(), INDIRECT("G25")), "-")</f>
        <v>-</v>
      </c>
    </row>
    <row r="26" spans="2:8" ht="69.599999999999994" x14ac:dyDescent="0.25">
      <c r="B26" s="7" t="str">
        <f t="shared" ca="1" si="0"/>
        <v>Not Bidding</v>
      </c>
      <c r="C26" s="8">
        <v>3638278</v>
      </c>
      <c r="D26" s="9" t="s">
        <v>21</v>
      </c>
      <c r="E26" s="8" t="s">
        <v>58</v>
      </c>
      <c r="F26" s="10" t="s">
        <v>59</v>
      </c>
      <c r="G26" s="11"/>
      <c r="H26" s="12" t="str">
        <f ca="1">IFERROR(IF(ISBLANK(INDIRECT("G26")), NA(), INDIRECT("G26")), "-")</f>
        <v>-</v>
      </c>
    </row>
    <row r="27" spans="2:8" ht="52.2" x14ac:dyDescent="0.25">
      <c r="B27" s="7" t="str">
        <f t="shared" ca="1" si="0"/>
        <v>Not Bidding</v>
      </c>
      <c r="C27" s="8">
        <v>3638279</v>
      </c>
      <c r="D27" s="9" t="s">
        <v>21</v>
      </c>
      <c r="E27" s="8" t="s">
        <v>60</v>
      </c>
      <c r="F27" s="10" t="s">
        <v>61</v>
      </c>
      <c r="G27" s="11"/>
      <c r="H27" s="12" t="str">
        <f ca="1">IFERROR(IF(ISBLANK(INDIRECT("G27")), NA(), INDIRECT("G27")), "-")</f>
        <v>-</v>
      </c>
    </row>
    <row r="28" spans="2:8" ht="52.2" x14ac:dyDescent="0.25">
      <c r="B28" s="7" t="str">
        <f t="shared" ca="1" si="0"/>
        <v>Not Bidding</v>
      </c>
      <c r="C28" s="8">
        <v>3638280</v>
      </c>
      <c r="D28" s="9" t="s">
        <v>21</v>
      </c>
      <c r="E28" s="8" t="s">
        <v>62</v>
      </c>
      <c r="F28" s="10" t="s">
        <v>63</v>
      </c>
      <c r="G28" s="11"/>
      <c r="H28" s="12" t="str">
        <f ca="1">IFERROR(IF(ISBLANK(INDIRECT("G28")), NA(), INDIRECT("G28")), "-")</f>
        <v>-</v>
      </c>
    </row>
    <row r="29" spans="2:8" ht="52.2" x14ac:dyDescent="0.25">
      <c r="B29" s="7" t="str">
        <f t="shared" ca="1" si="0"/>
        <v>Not Bidding</v>
      </c>
      <c r="C29" s="8">
        <v>3638281</v>
      </c>
      <c r="D29" s="9" t="s">
        <v>21</v>
      </c>
      <c r="E29" s="8" t="s">
        <v>64</v>
      </c>
      <c r="F29" s="10" t="s">
        <v>65</v>
      </c>
      <c r="G29" s="11"/>
      <c r="H29" s="12" t="str">
        <f ca="1">IFERROR(IF(ISBLANK(INDIRECT("G29")), NA(), INDIRECT("G29")), "-")</f>
        <v>-</v>
      </c>
    </row>
    <row r="30" spans="2:8" ht="52.2" x14ac:dyDescent="0.25">
      <c r="B30" s="7" t="str">
        <f t="shared" ca="1" si="0"/>
        <v>Not Bidding</v>
      </c>
      <c r="C30" s="8">
        <v>3638282</v>
      </c>
      <c r="D30" s="9" t="s">
        <v>21</v>
      </c>
      <c r="E30" s="8" t="s">
        <v>66</v>
      </c>
      <c r="F30" s="10" t="s">
        <v>67</v>
      </c>
      <c r="G30" s="11"/>
      <c r="H30" s="12" t="str">
        <f ca="1">IFERROR(IF(ISBLANK(INDIRECT("G30")), NA(), INDIRECT("G30")), "-")</f>
        <v>-</v>
      </c>
    </row>
    <row r="31" spans="2:8" ht="52.2" x14ac:dyDescent="0.25">
      <c r="B31" s="7" t="str">
        <f t="shared" ca="1" si="0"/>
        <v>Not Bidding</v>
      </c>
      <c r="C31" s="8">
        <v>3638283</v>
      </c>
      <c r="D31" s="9" t="s">
        <v>21</v>
      </c>
      <c r="E31" s="8" t="s">
        <v>68</v>
      </c>
      <c r="F31" s="10" t="s">
        <v>69</v>
      </c>
      <c r="G31" s="11"/>
      <c r="H31" s="12" t="str">
        <f ca="1">IFERROR(IF(ISBLANK(INDIRECT("G31")), NA(), INDIRECT("G31")), "-")</f>
        <v>-</v>
      </c>
    </row>
    <row r="32" spans="2:8" ht="52.2" x14ac:dyDescent="0.25">
      <c r="B32" s="7" t="str">
        <f t="shared" ca="1" si="0"/>
        <v>Not Bidding</v>
      </c>
      <c r="C32" s="8">
        <v>3638284</v>
      </c>
      <c r="D32" s="9" t="s">
        <v>21</v>
      </c>
      <c r="E32" s="8" t="s">
        <v>70</v>
      </c>
      <c r="F32" s="10" t="s">
        <v>71</v>
      </c>
      <c r="G32" s="11"/>
      <c r="H32" s="12" t="str">
        <f ca="1">IFERROR(IF(ISBLANK(INDIRECT("G32")), NA(), INDIRECT("G32")), "-")</f>
        <v>-</v>
      </c>
    </row>
    <row r="33" spans="2:8" ht="52.2" x14ac:dyDescent="0.25">
      <c r="B33" s="7" t="str">
        <f t="shared" ca="1" si="0"/>
        <v>Not Bidding</v>
      </c>
      <c r="C33" s="8">
        <v>3638285</v>
      </c>
      <c r="D33" s="9" t="s">
        <v>21</v>
      </c>
      <c r="E33" s="8" t="s">
        <v>72</v>
      </c>
      <c r="F33" s="10" t="s">
        <v>73</v>
      </c>
      <c r="G33" s="11"/>
      <c r="H33" s="12" t="str">
        <f ca="1">IFERROR(IF(ISBLANK(INDIRECT("G33")), NA(), INDIRECT("G33")), "-")</f>
        <v>-</v>
      </c>
    </row>
    <row r="34" spans="2:8" ht="52.2" x14ac:dyDescent="0.25">
      <c r="B34" s="7" t="str">
        <f t="shared" ca="1" si="0"/>
        <v>Not Bidding</v>
      </c>
      <c r="C34" s="8">
        <v>3638286</v>
      </c>
      <c r="D34" s="9" t="s">
        <v>21</v>
      </c>
      <c r="E34" s="8" t="s">
        <v>74</v>
      </c>
      <c r="F34" s="10" t="s">
        <v>75</v>
      </c>
      <c r="G34" s="11"/>
      <c r="H34" s="12" t="str">
        <f ca="1">IFERROR(IF(ISBLANK(INDIRECT("G34")), NA(), INDIRECT("G34")), "-")</f>
        <v>-</v>
      </c>
    </row>
    <row r="35" spans="2:8" ht="52.2" x14ac:dyDescent="0.25">
      <c r="B35" s="7" t="str">
        <f t="shared" ca="1" si="0"/>
        <v>Not Bidding</v>
      </c>
      <c r="C35" s="8">
        <v>3638287</v>
      </c>
      <c r="D35" s="9" t="s">
        <v>21</v>
      </c>
      <c r="E35" s="8" t="s">
        <v>76</v>
      </c>
      <c r="F35" s="10" t="s">
        <v>77</v>
      </c>
      <c r="G35" s="11"/>
      <c r="H35" s="12" t="str">
        <f ca="1">IFERROR(IF(ISBLANK(INDIRECT("G35")), NA(), INDIRECT("G35")), "-")</f>
        <v>-</v>
      </c>
    </row>
    <row r="36" spans="2:8" ht="52.2" x14ac:dyDescent="0.25">
      <c r="B36" s="7" t="str">
        <f t="shared" ca="1" si="0"/>
        <v>Not Bidding</v>
      </c>
      <c r="C36" s="8">
        <v>3638288</v>
      </c>
      <c r="D36" s="9" t="s">
        <v>21</v>
      </c>
      <c r="E36" s="8" t="s">
        <v>78</v>
      </c>
      <c r="F36" s="10" t="s">
        <v>79</v>
      </c>
      <c r="G36" s="11"/>
      <c r="H36" s="12" t="str">
        <f ca="1">IFERROR(IF(ISBLANK(INDIRECT("G36")), NA(), INDIRECT("G36")), "-")</f>
        <v>-</v>
      </c>
    </row>
    <row r="37" spans="2:8" ht="52.2" x14ac:dyDescent="0.25">
      <c r="B37" s="7" t="str">
        <f t="shared" ca="1" si="0"/>
        <v>Not Bidding</v>
      </c>
      <c r="C37" s="8">
        <v>3638289</v>
      </c>
      <c r="D37" s="9" t="s">
        <v>21</v>
      </c>
      <c r="E37" s="8" t="s">
        <v>80</v>
      </c>
      <c r="F37" s="10" t="s">
        <v>81</v>
      </c>
      <c r="G37" s="11"/>
      <c r="H37" s="12" t="str">
        <f ca="1">IFERROR(IF(ISBLANK(INDIRECT("G37")), NA(), INDIRECT("G37")), "-")</f>
        <v>-</v>
      </c>
    </row>
    <row r="38" spans="2:8" ht="52.2" x14ac:dyDescent="0.25">
      <c r="B38" s="7" t="str">
        <f t="shared" ca="1" si="0"/>
        <v>Not Bidding</v>
      </c>
      <c r="C38" s="8">
        <v>3638290</v>
      </c>
      <c r="D38" s="9" t="s">
        <v>21</v>
      </c>
      <c r="E38" s="8" t="s">
        <v>82</v>
      </c>
      <c r="F38" s="10" t="s">
        <v>83</v>
      </c>
      <c r="G38" s="11"/>
      <c r="H38" s="12" t="str">
        <f ca="1">IFERROR(IF(ISBLANK(INDIRECT("G38")), NA(), INDIRECT("G38")), "-")</f>
        <v>-</v>
      </c>
    </row>
    <row r="39" spans="2:8" ht="52.2" x14ac:dyDescent="0.25">
      <c r="B39" s="7" t="str">
        <f t="shared" ca="1" si="0"/>
        <v>Not Bidding</v>
      </c>
      <c r="C39" s="8">
        <v>3638291</v>
      </c>
      <c r="D39" s="9" t="s">
        <v>21</v>
      </c>
      <c r="E39" s="8" t="s">
        <v>84</v>
      </c>
      <c r="F39" s="10" t="s">
        <v>85</v>
      </c>
      <c r="G39" s="11"/>
      <c r="H39" s="12" t="str">
        <f ca="1">IFERROR(IF(ISBLANK(INDIRECT("G39")), NA(), INDIRECT("G39")), "-")</f>
        <v>-</v>
      </c>
    </row>
    <row r="40" spans="2:8" ht="49.95" customHeight="1" x14ac:dyDescent="0.25">
      <c r="B40" s="19" t="s">
        <v>86</v>
      </c>
      <c r="C40" s="13"/>
      <c r="D40" s="13"/>
      <c r="E40" s="13"/>
      <c r="F40" s="13"/>
      <c r="G40" s="14"/>
      <c r="H40" s="14">
        <f ca="1">SUM(H8:H39)</f>
        <v>0</v>
      </c>
    </row>
    <row r="42" spans="2:8" ht="49.95" customHeight="1" x14ac:dyDescent="0.25">
      <c r="B42" s="6" t="s">
        <v>87</v>
      </c>
      <c r="C42" s="1"/>
      <c r="D42" s="1"/>
      <c r="E42" s="1"/>
      <c r="F42" s="1"/>
      <c r="G42" s="1"/>
      <c r="H42" s="1"/>
    </row>
    <row r="43" spans="2:8" ht="52.2" x14ac:dyDescent="0.25">
      <c r="B43" s="7" t="str">
        <f t="shared" ref="B43:B74" ca="1" si="1">IF(D43 = "No Bid", IFERROR("Error: Clear values for '" &amp; INDIRECT(ADDRESS(5, (7 + IF(NOT(ISBLANK(G43)), 1, NA()) - 1))) &amp; "' in cell " &amp; ADDRESS(ROW(), (7 + IF(NOT(ISBLANK(G43)), 1, NA()) - 1), 4) &amp; " or select 'Bid'", "Not Bidding"), IF(D43 = "Bid", IFERROR("Error: Missing value for '" &amp; INDIRECT(ADDRESS(5, (7 + IF(ISBLANK(G43), 1, NA()) - 1))) &amp; "' in cell " &amp; ADDRESS(ROW(), (7 + IF(ISBLANK(G43), 1, NA()) - 1), 4), "Success: All values provided"), "Error: Invalid Bid/No Bid Decision"))</f>
        <v>Not Bidding</v>
      </c>
      <c r="C43" s="8">
        <v>3638292</v>
      </c>
      <c r="D43" s="9" t="s">
        <v>21</v>
      </c>
      <c r="E43" s="8" t="s">
        <v>88</v>
      </c>
      <c r="F43" s="10" t="s">
        <v>89</v>
      </c>
      <c r="G43" s="11"/>
      <c r="H43" s="12" t="str">
        <f ca="1">IFERROR(IF(ISBLANK(INDIRECT("G43")), NA(), INDIRECT("G43")), "-")</f>
        <v>-</v>
      </c>
    </row>
    <row r="44" spans="2:8" ht="52.2" x14ac:dyDescent="0.25">
      <c r="B44" s="7" t="str">
        <f t="shared" ca="1" si="1"/>
        <v>Not Bidding</v>
      </c>
      <c r="C44" s="8">
        <v>3638293</v>
      </c>
      <c r="D44" s="9" t="s">
        <v>21</v>
      </c>
      <c r="E44" s="8" t="s">
        <v>90</v>
      </c>
      <c r="F44" s="10" t="s">
        <v>91</v>
      </c>
      <c r="G44" s="11"/>
      <c r="H44" s="12" t="str">
        <f ca="1">IFERROR(IF(ISBLANK(INDIRECT("G44")), NA(), INDIRECT("G44")), "-")</f>
        <v>-</v>
      </c>
    </row>
    <row r="45" spans="2:8" ht="52.2" x14ac:dyDescent="0.25">
      <c r="B45" s="7" t="str">
        <f t="shared" ca="1" si="1"/>
        <v>Not Bidding</v>
      </c>
      <c r="C45" s="8">
        <v>3638294</v>
      </c>
      <c r="D45" s="9" t="s">
        <v>21</v>
      </c>
      <c r="E45" s="8" t="s">
        <v>92</v>
      </c>
      <c r="F45" s="10" t="s">
        <v>93</v>
      </c>
      <c r="G45" s="11"/>
      <c r="H45" s="12" t="str">
        <f ca="1">IFERROR(IF(ISBLANK(INDIRECT("G45")), NA(), INDIRECT("G45")), "-")</f>
        <v>-</v>
      </c>
    </row>
    <row r="46" spans="2:8" ht="52.2" x14ac:dyDescent="0.25">
      <c r="B46" s="7" t="str">
        <f t="shared" ca="1" si="1"/>
        <v>Not Bidding</v>
      </c>
      <c r="C46" s="8">
        <v>3638295</v>
      </c>
      <c r="D46" s="9" t="s">
        <v>21</v>
      </c>
      <c r="E46" s="8" t="s">
        <v>94</v>
      </c>
      <c r="F46" s="10" t="s">
        <v>95</v>
      </c>
      <c r="G46" s="11"/>
      <c r="H46" s="12" t="str">
        <f ca="1">IFERROR(IF(ISBLANK(INDIRECT("G46")), NA(), INDIRECT("G46")), "-")</f>
        <v>-</v>
      </c>
    </row>
    <row r="47" spans="2:8" ht="52.2" x14ac:dyDescent="0.25">
      <c r="B47" s="7" t="str">
        <f t="shared" ca="1" si="1"/>
        <v>Not Bidding</v>
      </c>
      <c r="C47" s="8">
        <v>3638296</v>
      </c>
      <c r="D47" s="9" t="s">
        <v>21</v>
      </c>
      <c r="E47" s="8" t="s">
        <v>96</v>
      </c>
      <c r="F47" s="10" t="s">
        <v>97</v>
      </c>
      <c r="G47" s="11"/>
      <c r="H47" s="12" t="str">
        <f ca="1">IFERROR(IF(ISBLANK(INDIRECT("G47")), NA(), INDIRECT("G47")), "-")</f>
        <v>-</v>
      </c>
    </row>
    <row r="48" spans="2:8" ht="52.2" x14ac:dyDescent="0.25">
      <c r="B48" s="7" t="str">
        <f t="shared" ca="1" si="1"/>
        <v>Not Bidding</v>
      </c>
      <c r="C48" s="8">
        <v>3638297</v>
      </c>
      <c r="D48" s="9" t="s">
        <v>21</v>
      </c>
      <c r="E48" s="8" t="s">
        <v>98</v>
      </c>
      <c r="F48" s="10" t="s">
        <v>99</v>
      </c>
      <c r="G48" s="11"/>
      <c r="H48" s="12" t="str">
        <f ca="1">IFERROR(IF(ISBLANK(INDIRECT("G48")), NA(), INDIRECT("G48")), "-")</f>
        <v>-</v>
      </c>
    </row>
    <row r="49" spans="2:8" ht="52.2" x14ac:dyDescent="0.25">
      <c r="B49" s="7" t="str">
        <f t="shared" ca="1" si="1"/>
        <v>Not Bidding</v>
      </c>
      <c r="C49" s="8">
        <v>3638298</v>
      </c>
      <c r="D49" s="9" t="s">
        <v>21</v>
      </c>
      <c r="E49" s="8" t="s">
        <v>100</v>
      </c>
      <c r="F49" s="10" t="s">
        <v>101</v>
      </c>
      <c r="G49" s="11"/>
      <c r="H49" s="12" t="str">
        <f ca="1">IFERROR(IF(ISBLANK(INDIRECT("G49")), NA(), INDIRECT("G49")), "-")</f>
        <v>-</v>
      </c>
    </row>
    <row r="50" spans="2:8" ht="52.2" x14ac:dyDescent="0.25">
      <c r="B50" s="7" t="str">
        <f t="shared" ca="1" si="1"/>
        <v>Not Bidding</v>
      </c>
      <c r="C50" s="8">
        <v>3638299</v>
      </c>
      <c r="D50" s="9" t="s">
        <v>21</v>
      </c>
      <c r="E50" s="8" t="s">
        <v>102</v>
      </c>
      <c r="F50" s="10" t="s">
        <v>103</v>
      </c>
      <c r="G50" s="11"/>
      <c r="H50" s="12" t="str">
        <f ca="1">IFERROR(IF(ISBLANK(INDIRECT("G50")), NA(), INDIRECT("G50")), "-")</f>
        <v>-</v>
      </c>
    </row>
    <row r="51" spans="2:8" ht="69.599999999999994" x14ac:dyDescent="0.25">
      <c r="B51" s="7" t="str">
        <f t="shared" ca="1" si="1"/>
        <v>Not Bidding</v>
      </c>
      <c r="C51" s="8">
        <v>3638300</v>
      </c>
      <c r="D51" s="9" t="s">
        <v>21</v>
      </c>
      <c r="E51" s="8" t="s">
        <v>104</v>
      </c>
      <c r="F51" s="10" t="s">
        <v>105</v>
      </c>
      <c r="G51" s="11"/>
      <c r="H51" s="12" t="str">
        <f ca="1">IFERROR(IF(ISBLANK(INDIRECT("G51")), NA(), INDIRECT("G51")), "-")</f>
        <v>-</v>
      </c>
    </row>
    <row r="52" spans="2:8" ht="69.599999999999994" x14ac:dyDescent="0.25">
      <c r="B52" s="7" t="str">
        <f t="shared" ca="1" si="1"/>
        <v>Not Bidding</v>
      </c>
      <c r="C52" s="8">
        <v>3638301</v>
      </c>
      <c r="D52" s="9" t="s">
        <v>21</v>
      </c>
      <c r="E52" s="8" t="s">
        <v>106</v>
      </c>
      <c r="F52" s="10" t="s">
        <v>107</v>
      </c>
      <c r="G52" s="11"/>
      <c r="H52" s="12" t="str">
        <f ca="1">IFERROR(IF(ISBLANK(INDIRECT("G52")), NA(), INDIRECT("G52")), "-")</f>
        <v>-</v>
      </c>
    </row>
    <row r="53" spans="2:8" ht="52.2" x14ac:dyDescent="0.25">
      <c r="B53" s="7" t="str">
        <f t="shared" ca="1" si="1"/>
        <v>Not Bidding</v>
      </c>
      <c r="C53" s="8">
        <v>3638302</v>
      </c>
      <c r="D53" s="9" t="s">
        <v>21</v>
      </c>
      <c r="E53" s="8" t="s">
        <v>108</v>
      </c>
      <c r="F53" s="10" t="s">
        <v>109</v>
      </c>
      <c r="G53" s="11"/>
      <c r="H53" s="12" t="str">
        <f ca="1">IFERROR(IF(ISBLANK(INDIRECT("G53")), NA(), INDIRECT("G53")), "-")</f>
        <v>-</v>
      </c>
    </row>
    <row r="54" spans="2:8" ht="52.2" x14ac:dyDescent="0.25">
      <c r="B54" s="7" t="str">
        <f t="shared" ca="1" si="1"/>
        <v>Not Bidding</v>
      </c>
      <c r="C54" s="8">
        <v>3638303</v>
      </c>
      <c r="D54" s="9" t="s">
        <v>21</v>
      </c>
      <c r="E54" s="8" t="s">
        <v>110</v>
      </c>
      <c r="F54" s="10" t="s">
        <v>111</v>
      </c>
      <c r="G54" s="11"/>
      <c r="H54" s="12" t="str">
        <f ca="1">IFERROR(IF(ISBLANK(INDIRECT("G54")), NA(), INDIRECT("G54")), "-")</f>
        <v>-</v>
      </c>
    </row>
    <row r="55" spans="2:8" ht="52.2" x14ac:dyDescent="0.25">
      <c r="B55" s="7" t="str">
        <f t="shared" ca="1" si="1"/>
        <v>Not Bidding</v>
      </c>
      <c r="C55" s="8">
        <v>3638304</v>
      </c>
      <c r="D55" s="9" t="s">
        <v>21</v>
      </c>
      <c r="E55" s="8" t="s">
        <v>112</v>
      </c>
      <c r="F55" s="10" t="s">
        <v>113</v>
      </c>
      <c r="G55" s="11"/>
      <c r="H55" s="12" t="str">
        <f ca="1">IFERROR(IF(ISBLANK(INDIRECT("G55")), NA(), INDIRECT("G55")), "-")</f>
        <v>-</v>
      </c>
    </row>
    <row r="56" spans="2:8" ht="52.2" x14ac:dyDescent="0.25">
      <c r="B56" s="7" t="str">
        <f t="shared" ca="1" si="1"/>
        <v>Not Bidding</v>
      </c>
      <c r="C56" s="8">
        <v>3638305</v>
      </c>
      <c r="D56" s="9" t="s">
        <v>21</v>
      </c>
      <c r="E56" s="8" t="s">
        <v>114</v>
      </c>
      <c r="F56" s="10" t="s">
        <v>115</v>
      </c>
      <c r="G56" s="11"/>
      <c r="H56" s="12" t="str">
        <f ca="1">IFERROR(IF(ISBLANK(INDIRECT("G56")), NA(), INDIRECT("G56")), "-")</f>
        <v>-</v>
      </c>
    </row>
    <row r="57" spans="2:8" ht="52.2" x14ac:dyDescent="0.25">
      <c r="B57" s="7" t="str">
        <f t="shared" ca="1" si="1"/>
        <v>Not Bidding</v>
      </c>
      <c r="C57" s="8">
        <v>3638306</v>
      </c>
      <c r="D57" s="9" t="s">
        <v>21</v>
      </c>
      <c r="E57" s="8" t="s">
        <v>116</v>
      </c>
      <c r="F57" s="10" t="s">
        <v>117</v>
      </c>
      <c r="G57" s="11"/>
      <c r="H57" s="12" t="str">
        <f ca="1">IFERROR(IF(ISBLANK(INDIRECT("G57")), NA(), INDIRECT("G57")), "-")</f>
        <v>-</v>
      </c>
    </row>
    <row r="58" spans="2:8" ht="52.2" x14ac:dyDescent="0.25">
      <c r="B58" s="7" t="str">
        <f t="shared" ca="1" si="1"/>
        <v>Not Bidding</v>
      </c>
      <c r="C58" s="8">
        <v>3638307</v>
      </c>
      <c r="D58" s="9" t="s">
        <v>21</v>
      </c>
      <c r="E58" s="8" t="s">
        <v>118</v>
      </c>
      <c r="F58" s="10" t="s">
        <v>119</v>
      </c>
      <c r="G58" s="11"/>
      <c r="H58" s="12" t="str">
        <f ca="1">IFERROR(IF(ISBLANK(INDIRECT("G58")), NA(), INDIRECT("G58")), "-")</f>
        <v>-</v>
      </c>
    </row>
    <row r="59" spans="2:8" ht="52.2" x14ac:dyDescent="0.25">
      <c r="B59" s="7" t="str">
        <f t="shared" ca="1" si="1"/>
        <v>Not Bidding</v>
      </c>
      <c r="C59" s="8">
        <v>3638308</v>
      </c>
      <c r="D59" s="9" t="s">
        <v>21</v>
      </c>
      <c r="E59" s="8" t="s">
        <v>120</v>
      </c>
      <c r="F59" s="10" t="s">
        <v>121</v>
      </c>
      <c r="G59" s="11"/>
      <c r="H59" s="12" t="str">
        <f ca="1">IFERROR(IF(ISBLANK(INDIRECT("G59")), NA(), INDIRECT("G59")), "-")</f>
        <v>-</v>
      </c>
    </row>
    <row r="60" spans="2:8" ht="52.2" x14ac:dyDescent="0.25">
      <c r="B60" s="7" t="str">
        <f t="shared" ca="1" si="1"/>
        <v>Not Bidding</v>
      </c>
      <c r="C60" s="8">
        <v>3638309</v>
      </c>
      <c r="D60" s="9" t="s">
        <v>21</v>
      </c>
      <c r="E60" s="8" t="s">
        <v>122</v>
      </c>
      <c r="F60" s="10" t="s">
        <v>123</v>
      </c>
      <c r="G60" s="11"/>
      <c r="H60" s="12" t="str">
        <f ca="1">IFERROR(IF(ISBLANK(INDIRECT("G60")), NA(), INDIRECT("G60")), "-")</f>
        <v>-</v>
      </c>
    </row>
    <row r="61" spans="2:8" ht="52.2" x14ac:dyDescent="0.25">
      <c r="B61" s="7" t="str">
        <f t="shared" ca="1" si="1"/>
        <v>Not Bidding</v>
      </c>
      <c r="C61" s="8">
        <v>3638310</v>
      </c>
      <c r="D61" s="9" t="s">
        <v>21</v>
      </c>
      <c r="E61" s="8" t="s">
        <v>124</v>
      </c>
      <c r="F61" s="10" t="s">
        <v>125</v>
      </c>
      <c r="G61" s="11"/>
      <c r="H61" s="12" t="str">
        <f ca="1">IFERROR(IF(ISBLANK(INDIRECT("G61")), NA(), INDIRECT("G61")), "-")</f>
        <v>-</v>
      </c>
    </row>
    <row r="62" spans="2:8" ht="69.599999999999994" x14ac:dyDescent="0.25">
      <c r="B62" s="7" t="str">
        <f t="shared" ca="1" si="1"/>
        <v>Not Bidding</v>
      </c>
      <c r="C62" s="8">
        <v>3638311</v>
      </c>
      <c r="D62" s="9" t="s">
        <v>21</v>
      </c>
      <c r="E62" s="8" t="s">
        <v>126</v>
      </c>
      <c r="F62" s="10" t="s">
        <v>127</v>
      </c>
      <c r="G62" s="11"/>
      <c r="H62" s="12" t="str">
        <f ca="1">IFERROR(IF(ISBLANK(INDIRECT("G62")), NA(), INDIRECT("G62")), "-")</f>
        <v>-</v>
      </c>
    </row>
    <row r="63" spans="2:8" ht="52.2" x14ac:dyDescent="0.25">
      <c r="B63" s="7" t="str">
        <f t="shared" ca="1" si="1"/>
        <v>Not Bidding</v>
      </c>
      <c r="C63" s="8">
        <v>3638312</v>
      </c>
      <c r="D63" s="9" t="s">
        <v>21</v>
      </c>
      <c r="E63" s="8" t="s">
        <v>128</v>
      </c>
      <c r="F63" s="10" t="s">
        <v>129</v>
      </c>
      <c r="G63" s="11"/>
      <c r="H63" s="12" t="str">
        <f ca="1">IFERROR(IF(ISBLANK(INDIRECT("G63")), NA(), INDIRECT("G63")), "-")</f>
        <v>-</v>
      </c>
    </row>
    <row r="64" spans="2:8" ht="52.2" x14ac:dyDescent="0.25">
      <c r="B64" s="7" t="str">
        <f t="shared" ca="1" si="1"/>
        <v>Not Bidding</v>
      </c>
      <c r="C64" s="8">
        <v>3638313</v>
      </c>
      <c r="D64" s="9" t="s">
        <v>21</v>
      </c>
      <c r="E64" s="8" t="s">
        <v>130</v>
      </c>
      <c r="F64" s="10" t="s">
        <v>131</v>
      </c>
      <c r="G64" s="11"/>
      <c r="H64" s="12" t="str">
        <f ca="1">IFERROR(IF(ISBLANK(INDIRECT("G64")), NA(), INDIRECT("G64")), "-")</f>
        <v>-</v>
      </c>
    </row>
    <row r="65" spans="2:8" ht="52.2" x14ac:dyDescent="0.25">
      <c r="B65" s="7" t="str">
        <f t="shared" ca="1" si="1"/>
        <v>Not Bidding</v>
      </c>
      <c r="C65" s="8">
        <v>3638314</v>
      </c>
      <c r="D65" s="9" t="s">
        <v>21</v>
      </c>
      <c r="E65" s="8" t="s">
        <v>132</v>
      </c>
      <c r="F65" s="10" t="s">
        <v>133</v>
      </c>
      <c r="G65" s="11"/>
      <c r="H65" s="12" t="str">
        <f ca="1">IFERROR(IF(ISBLANK(INDIRECT("G65")), NA(), INDIRECT("G65")), "-")</f>
        <v>-</v>
      </c>
    </row>
    <row r="66" spans="2:8" ht="52.2" x14ac:dyDescent="0.25">
      <c r="B66" s="7" t="str">
        <f t="shared" ca="1" si="1"/>
        <v>Not Bidding</v>
      </c>
      <c r="C66" s="8">
        <v>3638315</v>
      </c>
      <c r="D66" s="9" t="s">
        <v>21</v>
      </c>
      <c r="E66" s="8" t="s">
        <v>134</v>
      </c>
      <c r="F66" s="10" t="s">
        <v>135</v>
      </c>
      <c r="G66" s="11"/>
      <c r="H66" s="12" t="str">
        <f ca="1">IFERROR(IF(ISBLANK(INDIRECT("G66")), NA(), INDIRECT("G66")), "-")</f>
        <v>-</v>
      </c>
    </row>
    <row r="67" spans="2:8" ht="52.2" x14ac:dyDescent="0.25">
      <c r="B67" s="7" t="str">
        <f t="shared" ca="1" si="1"/>
        <v>Not Bidding</v>
      </c>
      <c r="C67" s="8">
        <v>3638316</v>
      </c>
      <c r="D67" s="9" t="s">
        <v>21</v>
      </c>
      <c r="E67" s="8" t="s">
        <v>136</v>
      </c>
      <c r="F67" s="10" t="s">
        <v>137</v>
      </c>
      <c r="G67" s="11"/>
      <c r="H67" s="12" t="str">
        <f ca="1">IFERROR(IF(ISBLANK(INDIRECT("G67")), NA(), INDIRECT("G67")), "-")</f>
        <v>-</v>
      </c>
    </row>
    <row r="68" spans="2:8" ht="52.2" x14ac:dyDescent="0.25">
      <c r="B68" s="7" t="str">
        <f t="shared" ca="1" si="1"/>
        <v>Not Bidding</v>
      </c>
      <c r="C68" s="8">
        <v>3638317</v>
      </c>
      <c r="D68" s="9" t="s">
        <v>21</v>
      </c>
      <c r="E68" s="8" t="s">
        <v>138</v>
      </c>
      <c r="F68" s="10" t="s">
        <v>139</v>
      </c>
      <c r="G68" s="11"/>
      <c r="H68" s="12" t="str">
        <f ca="1">IFERROR(IF(ISBLANK(INDIRECT("G68")), NA(), INDIRECT("G68")), "-")</f>
        <v>-</v>
      </c>
    </row>
    <row r="69" spans="2:8" ht="52.2" x14ac:dyDescent="0.25">
      <c r="B69" s="7" t="str">
        <f t="shared" ca="1" si="1"/>
        <v>Not Bidding</v>
      </c>
      <c r="C69" s="8">
        <v>3638318</v>
      </c>
      <c r="D69" s="9" t="s">
        <v>21</v>
      </c>
      <c r="E69" s="8" t="s">
        <v>140</v>
      </c>
      <c r="F69" s="10" t="s">
        <v>141</v>
      </c>
      <c r="G69" s="11"/>
      <c r="H69" s="12" t="str">
        <f ca="1">IFERROR(IF(ISBLANK(INDIRECT("G69")), NA(), INDIRECT("G69")), "-")</f>
        <v>-</v>
      </c>
    </row>
    <row r="70" spans="2:8" ht="52.2" x14ac:dyDescent="0.25">
      <c r="B70" s="7" t="str">
        <f t="shared" ca="1" si="1"/>
        <v>Not Bidding</v>
      </c>
      <c r="C70" s="8">
        <v>3638319</v>
      </c>
      <c r="D70" s="9" t="s">
        <v>21</v>
      </c>
      <c r="E70" s="8" t="s">
        <v>142</v>
      </c>
      <c r="F70" s="10" t="s">
        <v>143</v>
      </c>
      <c r="G70" s="11"/>
      <c r="H70" s="12" t="str">
        <f ca="1">IFERROR(IF(ISBLANK(INDIRECT("G70")), NA(), INDIRECT("G70")), "-")</f>
        <v>-</v>
      </c>
    </row>
    <row r="71" spans="2:8" ht="52.2" x14ac:dyDescent="0.25">
      <c r="B71" s="7" t="str">
        <f t="shared" ca="1" si="1"/>
        <v>Not Bidding</v>
      </c>
      <c r="C71" s="8">
        <v>3638320</v>
      </c>
      <c r="D71" s="9" t="s">
        <v>21</v>
      </c>
      <c r="E71" s="8" t="s">
        <v>144</v>
      </c>
      <c r="F71" s="10" t="s">
        <v>145</v>
      </c>
      <c r="G71" s="11"/>
      <c r="H71" s="12" t="str">
        <f ca="1">IFERROR(IF(ISBLANK(INDIRECT("G71")), NA(), INDIRECT("G71")), "-")</f>
        <v>-</v>
      </c>
    </row>
    <row r="72" spans="2:8" ht="52.2" x14ac:dyDescent="0.25">
      <c r="B72" s="7" t="str">
        <f t="shared" ca="1" si="1"/>
        <v>Not Bidding</v>
      </c>
      <c r="C72" s="8">
        <v>3638321</v>
      </c>
      <c r="D72" s="9" t="s">
        <v>21</v>
      </c>
      <c r="E72" s="8" t="s">
        <v>146</v>
      </c>
      <c r="F72" s="10" t="s">
        <v>147</v>
      </c>
      <c r="G72" s="11"/>
      <c r="H72" s="12" t="str">
        <f ca="1">IFERROR(IF(ISBLANK(INDIRECT("G72")), NA(), INDIRECT("G72")), "-")</f>
        <v>-</v>
      </c>
    </row>
    <row r="73" spans="2:8" ht="69.599999999999994" x14ac:dyDescent="0.25">
      <c r="B73" s="7" t="str">
        <f t="shared" ca="1" si="1"/>
        <v>Not Bidding</v>
      </c>
      <c r="C73" s="8">
        <v>3638322</v>
      </c>
      <c r="D73" s="9" t="s">
        <v>21</v>
      </c>
      <c r="E73" s="8" t="s">
        <v>148</v>
      </c>
      <c r="F73" s="10" t="s">
        <v>149</v>
      </c>
      <c r="G73" s="11"/>
      <c r="H73" s="12" t="str">
        <f ca="1">IFERROR(IF(ISBLANK(INDIRECT("G73")), NA(), INDIRECT("G73")), "-")</f>
        <v>-</v>
      </c>
    </row>
    <row r="74" spans="2:8" ht="52.2" x14ac:dyDescent="0.25">
      <c r="B74" s="7" t="str">
        <f t="shared" ca="1" si="1"/>
        <v>Not Bidding</v>
      </c>
      <c r="C74" s="8">
        <v>3638323</v>
      </c>
      <c r="D74" s="9" t="s">
        <v>21</v>
      </c>
      <c r="E74" s="8" t="s">
        <v>150</v>
      </c>
      <c r="F74" s="10" t="s">
        <v>151</v>
      </c>
      <c r="G74" s="11"/>
      <c r="H74" s="12" t="str">
        <f ca="1">IFERROR(IF(ISBLANK(INDIRECT("G74")), NA(), INDIRECT("G74")), "-")</f>
        <v>-</v>
      </c>
    </row>
    <row r="75" spans="2:8" ht="52.2" x14ac:dyDescent="0.25">
      <c r="B75" s="7" t="str">
        <f t="shared" ref="B75:B104" ca="1" si="2">IF(D75 = "No Bid", IFERROR("Error: Clear values for '" &amp; INDIRECT(ADDRESS(5, (7 + IF(NOT(ISBLANK(G75)), 1, NA()) - 1))) &amp; "' in cell " &amp; ADDRESS(ROW(), (7 + IF(NOT(ISBLANK(G75)), 1, NA()) - 1), 4) &amp; " or select 'Bid'", "Not Bidding"), IF(D75 = "Bid", IFERROR("Error: Missing value for '" &amp; INDIRECT(ADDRESS(5, (7 + IF(ISBLANK(G75), 1, NA()) - 1))) &amp; "' in cell " &amp; ADDRESS(ROW(), (7 + IF(ISBLANK(G75), 1, NA()) - 1), 4), "Success: All values provided"), "Error: Invalid Bid/No Bid Decision"))</f>
        <v>Not Bidding</v>
      </c>
      <c r="C75" s="8">
        <v>3638324</v>
      </c>
      <c r="D75" s="9" t="s">
        <v>21</v>
      </c>
      <c r="E75" s="8" t="s">
        <v>152</v>
      </c>
      <c r="F75" s="10" t="s">
        <v>153</v>
      </c>
      <c r="G75" s="11"/>
      <c r="H75" s="12" t="str">
        <f ca="1">IFERROR(IF(ISBLANK(INDIRECT("G75")), NA(), INDIRECT("G75")), "-")</f>
        <v>-</v>
      </c>
    </row>
    <row r="76" spans="2:8" ht="52.2" x14ac:dyDescent="0.25">
      <c r="B76" s="7" t="str">
        <f t="shared" ca="1" si="2"/>
        <v>Not Bidding</v>
      </c>
      <c r="C76" s="8">
        <v>3638325</v>
      </c>
      <c r="D76" s="9" t="s">
        <v>21</v>
      </c>
      <c r="E76" s="8" t="s">
        <v>154</v>
      </c>
      <c r="F76" s="10" t="s">
        <v>155</v>
      </c>
      <c r="G76" s="11"/>
      <c r="H76" s="12" t="str">
        <f ca="1">IFERROR(IF(ISBLANK(INDIRECT("G76")), NA(), INDIRECT("G76")), "-")</f>
        <v>-</v>
      </c>
    </row>
    <row r="77" spans="2:8" ht="52.2" x14ac:dyDescent="0.25">
      <c r="B77" s="7" t="str">
        <f t="shared" ca="1" si="2"/>
        <v>Not Bidding</v>
      </c>
      <c r="C77" s="8">
        <v>3638326</v>
      </c>
      <c r="D77" s="9" t="s">
        <v>21</v>
      </c>
      <c r="E77" s="8" t="s">
        <v>156</v>
      </c>
      <c r="F77" s="10" t="s">
        <v>157</v>
      </c>
      <c r="G77" s="11"/>
      <c r="H77" s="12" t="str">
        <f ca="1">IFERROR(IF(ISBLANK(INDIRECT("G77")), NA(), INDIRECT("G77")), "-")</f>
        <v>-</v>
      </c>
    </row>
    <row r="78" spans="2:8" ht="52.2" x14ac:dyDescent="0.25">
      <c r="B78" s="7" t="str">
        <f t="shared" ca="1" si="2"/>
        <v>Not Bidding</v>
      </c>
      <c r="C78" s="8">
        <v>3638327</v>
      </c>
      <c r="D78" s="9" t="s">
        <v>21</v>
      </c>
      <c r="E78" s="8" t="s">
        <v>158</v>
      </c>
      <c r="F78" s="10" t="s">
        <v>159</v>
      </c>
      <c r="G78" s="11"/>
      <c r="H78" s="12" t="str">
        <f ca="1">IFERROR(IF(ISBLANK(INDIRECT("G78")), NA(), INDIRECT("G78")), "-")</f>
        <v>-</v>
      </c>
    </row>
    <row r="79" spans="2:8" ht="52.2" x14ac:dyDescent="0.25">
      <c r="B79" s="7" t="str">
        <f t="shared" ca="1" si="2"/>
        <v>Not Bidding</v>
      </c>
      <c r="C79" s="8">
        <v>3638328</v>
      </c>
      <c r="D79" s="9" t="s">
        <v>21</v>
      </c>
      <c r="E79" s="8" t="s">
        <v>160</v>
      </c>
      <c r="F79" s="10" t="s">
        <v>161</v>
      </c>
      <c r="G79" s="11"/>
      <c r="H79" s="12" t="str">
        <f ca="1">IFERROR(IF(ISBLANK(INDIRECT("G79")), NA(), INDIRECT("G79")), "-")</f>
        <v>-</v>
      </c>
    </row>
    <row r="80" spans="2:8" ht="52.2" x14ac:dyDescent="0.25">
      <c r="B80" s="7" t="str">
        <f t="shared" ca="1" si="2"/>
        <v>Not Bidding</v>
      </c>
      <c r="C80" s="8">
        <v>3638329</v>
      </c>
      <c r="D80" s="9" t="s">
        <v>21</v>
      </c>
      <c r="E80" s="8" t="s">
        <v>162</v>
      </c>
      <c r="F80" s="10" t="s">
        <v>163</v>
      </c>
      <c r="G80" s="11"/>
      <c r="H80" s="12" t="str">
        <f ca="1">IFERROR(IF(ISBLANK(INDIRECT("G80")), NA(), INDIRECT("G80")), "-")</f>
        <v>-</v>
      </c>
    </row>
    <row r="81" spans="2:8" ht="52.2" x14ac:dyDescent="0.25">
      <c r="B81" s="7" t="str">
        <f t="shared" ca="1" si="2"/>
        <v>Not Bidding</v>
      </c>
      <c r="C81" s="8">
        <v>3638330</v>
      </c>
      <c r="D81" s="9" t="s">
        <v>21</v>
      </c>
      <c r="E81" s="8" t="s">
        <v>164</v>
      </c>
      <c r="F81" s="10" t="s">
        <v>165</v>
      </c>
      <c r="G81" s="11"/>
      <c r="H81" s="12" t="str">
        <f ca="1">IFERROR(IF(ISBLANK(INDIRECT("G81")), NA(), INDIRECT("G81")), "-")</f>
        <v>-</v>
      </c>
    </row>
    <row r="82" spans="2:8" ht="52.2" x14ac:dyDescent="0.25">
      <c r="B82" s="7" t="str">
        <f t="shared" ca="1" si="2"/>
        <v>Not Bidding</v>
      </c>
      <c r="C82" s="8">
        <v>3638331</v>
      </c>
      <c r="D82" s="9" t="s">
        <v>21</v>
      </c>
      <c r="E82" s="8" t="s">
        <v>166</v>
      </c>
      <c r="F82" s="10" t="s">
        <v>167</v>
      </c>
      <c r="G82" s="11"/>
      <c r="H82" s="12" t="str">
        <f ca="1">IFERROR(IF(ISBLANK(INDIRECT("G82")), NA(), INDIRECT("G82")), "-")</f>
        <v>-</v>
      </c>
    </row>
    <row r="83" spans="2:8" ht="52.2" x14ac:dyDescent="0.25">
      <c r="B83" s="7" t="str">
        <f t="shared" ca="1" si="2"/>
        <v>Not Bidding</v>
      </c>
      <c r="C83" s="8">
        <v>3638332</v>
      </c>
      <c r="D83" s="9" t="s">
        <v>21</v>
      </c>
      <c r="E83" s="8" t="s">
        <v>168</v>
      </c>
      <c r="F83" s="10" t="s">
        <v>169</v>
      </c>
      <c r="G83" s="11"/>
      <c r="H83" s="12" t="str">
        <f ca="1">IFERROR(IF(ISBLANK(INDIRECT("G83")), NA(), INDIRECT("G83")), "-")</f>
        <v>-</v>
      </c>
    </row>
    <row r="84" spans="2:8" ht="52.2" x14ac:dyDescent="0.25">
      <c r="B84" s="7" t="str">
        <f t="shared" ca="1" si="2"/>
        <v>Not Bidding</v>
      </c>
      <c r="C84" s="8">
        <v>3638333</v>
      </c>
      <c r="D84" s="9" t="s">
        <v>21</v>
      </c>
      <c r="E84" s="8" t="s">
        <v>170</v>
      </c>
      <c r="F84" s="10" t="s">
        <v>171</v>
      </c>
      <c r="G84" s="11"/>
      <c r="H84" s="12" t="str">
        <f ca="1">IFERROR(IF(ISBLANK(INDIRECT("G84")), NA(), INDIRECT("G84")), "-")</f>
        <v>-</v>
      </c>
    </row>
    <row r="85" spans="2:8" ht="52.2" x14ac:dyDescent="0.25">
      <c r="B85" s="7" t="str">
        <f t="shared" ca="1" si="2"/>
        <v>Not Bidding</v>
      </c>
      <c r="C85" s="8">
        <v>3638334</v>
      </c>
      <c r="D85" s="9" t="s">
        <v>21</v>
      </c>
      <c r="E85" s="8" t="s">
        <v>172</v>
      </c>
      <c r="F85" s="10" t="s">
        <v>173</v>
      </c>
      <c r="G85" s="11"/>
      <c r="H85" s="12" t="str">
        <f ca="1">IFERROR(IF(ISBLANK(INDIRECT("G85")), NA(), INDIRECT("G85")), "-")</f>
        <v>-</v>
      </c>
    </row>
    <row r="86" spans="2:8" ht="52.2" x14ac:dyDescent="0.25">
      <c r="B86" s="7" t="str">
        <f t="shared" ca="1" si="2"/>
        <v>Not Bidding</v>
      </c>
      <c r="C86" s="8">
        <v>3638335</v>
      </c>
      <c r="D86" s="9" t="s">
        <v>21</v>
      </c>
      <c r="E86" s="8" t="s">
        <v>174</v>
      </c>
      <c r="F86" s="10" t="s">
        <v>175</v>
      </c>
      <c r="G86" s="11"/>
      <c r="H86" s="12" t="str">
        <f ca="1">IFERROR(IF(ISBLANK(INDIRECT("G86")), NA(), INDIRECT("G86")), "-")</f>
        <v>-</v>
      </c>
    </row>
    <row r="87" spans="2:8" ht="52.2" x14ac:dyDescent="0.25">
      <c r="B87" s="7" t="str">
        <f t="shared" ca="1" si="2"/>
        <v>Not Bidding</v>
      </c>
      <c r="C87" s="8">
        <v>3638336</v>
      </c>
      <c r="D87" s="9" t="s">
        <v>21</v>
      </c>
      <c r="E87" s="8" t="s">
        <v>176</v>
      </c>
      <c r="F87" s="10" t="s">
        <v>177</v>
      </c>
      <c r="G87" s="11"/>
      <c r="H87" s="12" t="str">
        <f ca="1">IFERROR(IF(ISBLANK(INDIRECT("G87")), NA(), INDIRECT("G87")), "-")</f>
        <v>-</v>
      </c>
    </row>
    <row r="88" spans="2:8" ht="52.2" x14ac:dyDescent="0.25">
      <c r="B88" s="7" t="str">
        <f t="shared" ca="1" si="2"/>
        <v>Not Bidding</v>
      </c>
      <c r="C88" s="8">
        <v>3638337</v>
      </c>
      <c r="D88" s="9" t="s">
        <v>21</v>
      </c>
      <c r="E88" s="8" t="s">
        <v>178</v>
      </c>
      <c r="F88" s="10" t="s">
        <v>179</v>
      </c>
      <c r="G88" s="11"/>
      <c r="H88" s="12" t="str">
        <f ca="1">IFERROR(IF(ISBLANK(INDIRECT("G88")), NA(), INDIRECT("G88")), "-")</f>
        <v>-</v>
      </c>
    </row>
    <row r="89" spans="2:8" ht="52.2" x14ac:dyDescent="0.25">
      <c r="B89" s="7" t="str">
        <f t="shared" ca="1" si="2"/>
        <v>Not Bidding</v>
      </c>
      <c r="C89" s="8">
        <v>3638338</v>
      </c>
      <c r="D89" s="9" t="s">
        <v>21</v>
      </c>
      <c r="E89" s="8" t="s">
        <v>180</v>
      </c>
      <c r="F89" s="10" t="s">
        <v>181</v>
      </c>
      <c r="G89" s="11"/>
      <c r="H89" s="12" t="str">
        <f ca="1">IFERROR(IF(ISBLANK(INDIRECT("G89")), NA(), INDIRECT("G89")), "-")</f>
        <v>-</v>
      </c>
    </row>
    <row r="90" spans="2:8" ht="52.2" x14ac:dyDescent="0.25">
      <c r="B90" s="7" t="str">
        <f t="shared" ca="1" si="2"/>
        <v>Not Bidding</v>
      </c>
      <c r="C90" s="8">
        <v>3638339</v>
      </c>
      <c r="D90" s="9" t="s">
        <v>21</v>
      </c>
      <c r="E90" s="8" t="s">
        <v>182</v>
      </c>
      <c r="F90" s="10" t="s">
        <v>183</v>
      </c>
      <c r="G90" s="11"/>
      <c r="H90" s="12" t="str">
        <f ca="1">IFERROR(IF(ISBLANK(INDIRECT("G90")), NA(), INDIRECT("G90")), "-")</f>
        <v>-</v>
      </c>
    </row>
    <row r="91" spans="2:8" ht="52.2" x14ac:dyDescent="0.25">
      <c r="B91" s="7" t="str">
        <f t="shared" ca="1" si="2"/>
        <v>Not Bidding</v>
      </c>
      <c r="C91" s="8">
        <v>3638340</v>
      </c>
      <c r="D91" s="9" t="s">
        <v>21</v>
      </c>
      <c r="E91" s="8" t="s">
        <v>184</v>
      </c>
      <c r="F91" s="10" t="s">
        <v>185</v>
      </c>
      <c r="G91" s="11"/>
      <c r="H91" s="12" t="str">
        <f ca="1">IFERROR(IF(ISBLANK(INDIRECT("G91")), NA(), INDIRECT("G91")), "-")</f>
        <v>-</v>
      </c>
    </row>
    <row r="92" spans="2:8" ht="52.2" x14ac:dyDescent="0.25">
      <c r="B92" s="7" t="str">
        <f t="shared" ca="1" si="2"/>
        <v>Not Bidding</v>
      </c>
      <c r="C92" s="8">
        <v>3638341</v>
      </c>
      <c r="D92" s="9" t="s">
        <v>21</v>
      </c>
      <c r="E92" s="8" t="s">
        <v>186</v>
      </c>
      <c r="F92" s="10" t="s">
        <v>187</v>
      </c>
      <c r="G92" s="11"/>
      <c r="H92" s="12" t="str">
        <f ca="1">IFERROR(IF(ISBLANK(INDIRECT("G92")), NA(), INDIRECT("G92")), "-")</f>
        <v>-</v>
      </c>
    </row>
    <row r="93" spans="2:8" ht="52.2" x14ac:dyDescent="0.25">
      <c r="B93" s="7" t="str">
        <f t="shared" ca="1" si="2"/>
        <v>Not Bidding</v>
      </c>
      <c r="C93" s="8">
        <v>3638342</v>
      </c>
      <c r="D93" s="9" t="s">
        <v>21</v>
      </c>
      <c r="E93" s="8" t="s">
        <v>188</v>
      </c>
      <c r="F93" s="10" t="s">
        <v>189</v>
      </c>
      <c r="G93" s="11"/>
      <c r="H93" s="12" t="str">
        <f ca="1">IFERROR(IF(ISBLANK(INDIRECT("G93")), NA(), INDIRECT("G93")), "-")</f>
        <v>-</v>
      </c>
    </row>
    <row r="94" spans="2:8" ht="52.2" x14ac:dyDescent="0.25">
      <c r="B94" s="7" t="str">
        <f t="shared" ca="1" si="2"/>
        <v>Not Bidding</v>
      </c>
      <c r="C94" s="8">
        <v>3638343</v>
      </c>
      <c r="D94" s="9" t="s">
        <v>21</v>
      </c>
      <c r="E94" s="8" t="s">
        <v>190</v>
      </c>
      <c r="F94" s="10" t="s">
        <v>191</v>
      </c>
      <c r="G94" s="11"/>
      <c r="H94" s="12" t="str">
        <f ca="1">IFERROR(IF(ISBLANK(INDIRECT("G94")), NA(), INDIRECT("G94")), "-")</f>
        <v>-</v>
      </c>
    </row>
    <row r="95" spans="2:8" ht="52.2" x14ac:dyDescent="0.25">
      <c r="B95" s="7" t="str">
        <f t="shared" ca="1" si="2"/>
        <v>Not Bidding</v>
      </c>
      <c r="C95" s="8">
        <v>3638344</v>
      </c>
      <c r="D95" s="9" t="s">
        <v>21</v>
      </c>
      <c r="E95" s="8" t="s">
        <v>192</v>
      </c>
      <c r="F95" s="10" t="s">
        <v>193</v>
      </c>
      <c r="G95" s="11"/>
      <c r="H95" s="12" t="str">
        <f ca="1">IFERROR(IF(ISBLANK(INDIRECT("G95")), NA(), INDIRECT("G95")), "-")</f>
        <v>-</v>
      </c>
    </row>
    <row r="96" spans="2:8" ht="52.2" x14ac:dyDescent="0.25">
      <c r="B96" s="7" t="str">
        <f t="shared" ca="1" si="2"/>
        <v>Not Bidding</v>
      </c>
      <c r="C96" s="8">
        <v>3638345</v>
      </c>
      <c r="D96" s="9" t="s">
        <v>21</v>
      </c>
      <c r="E96" s="8" t="s">
        <v>194</v>
      </c>
      <c r="F96" s="10" t="s">
        <v>195</v>
      </c>
      <c r="G96" s="11"/>
      <c r="H96" s="12" t="str">
        <f ca="1">IFERROR(IF(ISBLANK(INDIRECT("G96")), NA(), INDIRECT("G96")), "-")</f>
        <v>-</v>
      </c>
    </row>
    <row r="97" spans="2:8" ht="52.2" x14ac:dyDescent="0.25">
      <c r="B97" s="7" t="str">
        <f t="shared" ca="1" si="2"/>
        <v>Not Bidding</v>
      </c>
      <c r="C97" s="8">
        <v>3638346</v>
      </c>
      <c r="D97" s="9" t="s">
        <v>21</v>
      </c>
      <c r="E97" s="8" t="s">
        <v>196</v>
      </c>
      <c r="F97" s="10" t="s">
        <v>197</v>
      </c>
      <c r="G97" s="11"/>
      <c r="H97" s="12" t="str">
        <f ca="1">IFERROR(IF(ISBLANK(INDIRECT("G97")), NA(), INDIRECT("G97")), "-")</f>
        <v>-</v>
      </c>
    </row>
    <row r="98" spans="2:8" ht="52.2" x14ac:dyDescent="0.25">
      <c r="B98" s="7" t="str">
        <f t="shared" ca="1" si="2"/>
        <v>Not Bidding</v>
      </c>
      <c r="C98" s="8">
        <v>3638347</v>
      </c>
      <c r="D98" s="9" t="s">
        <v>21</v>
      </c>
      <c r="E98" s="8" t="s">
        <v>198</v>
      </c>
      <c r="F98" s="10" t="s">
        <v>199</v>
      </c>
      <c r="G98" s="11"/>
      <c r="H98" s="12" t="str">
        <f ca="1">IFERROR(IF(ISBLANK(INDIRECT("G98")), NA(), INDIRECT("G98")), "-")</f>
        <v>-</v>
      </c>
    </row>
    <row r="99" spans="2:8" ht="52.2" x14ac:dyDescent="0.25">
      <c r="B99" s="7" t="str">
        <f t="shared" ca="1" si="2"/>
        <v>Not Bidding</v>
      </c>
      <c r="C99" s="8">
        <v>3638348</v>
      </c>
      <c r="D99" s="9" t="s">
        <v>21</v>
      </c>
      <c r="E99" s="8" t="s">
        <v>200</v>
      </c>
      <c r="F99" s="10" t="s">
        <v>201</v>
      </c>
      <c r="G99" s="11"/>
      <c r="H99" s="12" t="str">
        <f ca="1">IFERROR(IF(ISBLANK(INDIRECT("G99")), NA(), INDIRECT("G99")), "-")</f>
        <v>-</v>
      </c>
    </row>
    <row r="100" spans="2:8" ht="52.2" x14ac:dyDescent="0.25">
      <c r="B100" s="7" t="str">
        <f t="shared" ca="1" si="2"/>
        <v>Not Bidding</v>
      </c>
      <c r="C100" s="8">
        <v>3638349</v>
      </c>
      <c r="D100" s="9" t="s">
        <v>21</v>
      </c>
      <c r="E100" s="8" t="s">
        <v>202</v>
      </c>
      <c r="F100" s="10" t="s">
        <v>203</v>
      </c>
      <c r="G100" s="11"/>
      <c r="H100" s="12" t="str">
        <f ca="1">IFERROR(IF(ISBLANK(INDIRECT("G100")), NA(), INDIRECT("G100")), "-")</f>
        <v>-</v>
      </c>
    </row>
    <row r="101" spans="2:8" ht="52.2" x14ac:dyDescent="0.25">
      <c r="B101" s="7" t="str">
        <f t="shared" ca="1" si="2"/>
        <v>Not Bidding</v>
      </c>
      <c r="C101" s="8">
        <v>3638350</v>
      </c>
      <c r="D101" s="9" t="s">
        <v>21</v>
      </c>
      <c r="E101" s="8" t="s">
        <v>204</v>
      </c>
      <c r="F101" s="10" t="s">
        <v>205</v>
      </c>
      <c r="G101" s="11"/>
      <c r="H101" s="12" t="str">
        <f ca="1">IFERROR(IF(ISBLANK(INDIRECT("G101")), NA(), INDIRECT("G101")), "-")</f>
        <v>-</v>
      </c>
    </row>
    <row r="102" spans="2:8" ht="52.2" x14ac:dyDescent="0.25">
      <c r="B102" s="7" t="str">
        <f t="shared" ca="1" si="2"/>
        <v>Not Bidding</v>
      </c>
      <c r="C102" s="8">
        <v>3638351</v>
      </c>
      <c r="D102" s="9" t="s">
        <v>21</v>
      </c>
      <c r="E102" s="8" t="s">
        <v>206</v>
      </c>
      <c r="F102" s="10" t="s">
        <v>207</v>
      </c>
      <c r="G102" s="11"/>
      <c r="H102" s="12" t="str">
        <f ca="1">IFERROR(IF(ISBLANK(INDIRECT("G102")), NA(), INDIRECT("G102")), "-")</f>
        <v>-</v>
      </c>
    </row>
    <row r="103" spans="2:8" ht="52.2" x14ac:dyDescent="0.25">
      <c r="B103" s="7" t="str">
        <f t="shared" ca="1" si="2"/>
        <v>Not Bidding</v>
      </c>
      <c r="C103" s="8">
        <v>3638352</v>
      </c>
      <c r="D103" s="9" t="s">
        <v>21</v>
      </c>
      <c r="E103" s="8" t="s">
        <v>208</v>
      </c>
      <c r="F103" s="10" t="s">
        <v>209</v>
      </c>
      <c r="G103" s="11"/>
      <c r="H103" s="12" t="str">
        <f ca="1">IFERROR(IF(ISBLANK(INDIRECT("G103")), NA(), INDIRECT("G103")), "-")</f>
        <v>-</v>
      </c>
    </row>
    <row r="104" spans="2:8" ht="52.2" x14ac:dyDescent="0.25">
      <c r="B104" s="7" t="str">
        <f t="shared" ca="1" si="2"/>
        <v>Not Bidding</v>
      </c>
      <c r="C104" s="8">
        <v>3638353</v>
      </c>
      <c r="D104" s="9" t="s">
        <v>21</v>
      </c>
      <c r="E104" s="8" t="s">
        <v>210</v>
      </c>
      <c r="F104" s="10" t="s">
        <v>211</v>
      </c>
      <c r="G104" s="11"/>
      <c r="H104" s="12" t="str">
        <f ca="1">IFERROR(IF(ISBLANK(INDIRECT("G104")), NA(), INDIRECT("G104")), "-")</f>
        <v>-</v>
      </c>
    </row>
    <row r="105" spans="2:8" ht="49.95" customHeight="1" x14ac:dyDescent="0.25">
      <c r="B105" s="19" t="s">
        <v>86</v>
      </c>
      <c r="C105" s="13"/>
      <c r="D105" s="13"/>
      <c r="E105" s="13"/>
      <c r="F105" s="13"/>
      <c r="G105" s="14"/>
      <c r="H105" s="14">
        <f ca="1">SUM(H43:H104)</f>
        <v>0</v>
      </c>
    </row>
    <row r="107" spans="2:8" ht="49.95" customHeight="1" x14ac:dyDescent="0.25">
      <c r="B107" s="6" t="s">
        <v>212</v>
      </c>
      <c r="C107" s="1"/>
      <c r="D107" s="1"/>
      <c r="E107" s="1"/>
      <c r="F107" s="1"/>
      <c r="G107" s="1"/>
      <c r="H107" s="1"/>
    </row>
    <row r="108" spans="2:8" ht="52.2" x14ac:dyDescent="0.25">
      <c r="B108" s="7" t="str">
        <f t="shared" ref="B108:B135" ca="1" si="3">IF(D108 = "No Bid", IFERROR("Error: Clear values for '" &amp; INDIRECT(ADDRESS(5, (7 + IF(NOT(ISBLANK(G108)), 1, NA()) - 1))) &amp; "' in cell " &amp; ADDRESS(ROW(), (7 + IF(NOT(ISBLANK(G108)), 1, NA()) - 1), 4) &amp; " or select 'Bid'", "Not Bidding"), IF(D108 = "Bid", IFERROR("Error: Missing value for '" &amp; INDIRECT(ADDRESS(5, (7 + IF(ISBLANK(G108), 1, NA()) - 1))) &amp; "' in cell " &amp; ADDRESS(ROW(), (7 + IF(ISBLANK(G108), 1, NA()) - 1), 4), "Success: All values provided"), "Error: Invalid Bid/No Bid Decision"))</f>
        <v>Not Bidding</v>
      </c>
      <c r="C108" s="8">
        <v>3638354</v>
      </c>
      <c r="D108" s="9" t="s">
        <v>21</v>
      </c>
      <c r="E108" s="8" t="s">
        <v>213</v>
      </c>
      <c r="F108" s="10" t="s">
        <v>214</v>
      </c>
      <c r="G108" s="11"/>
      <c r="H108" s="12" t="str">
        <f ca="1">IFERROR(IF(ISBLANK(INDIRECT("G108")), NA(), INDIRECT("G108")), "-")</f>
        <v>-</v>
      </c>
    </row>
    <row r="109" spans="2:8" ht="52.2" x14ac:dyDescent="0.25">
      <c r="B109" s="7" t="str">
        <f t="shared" ca="1" si="3"/>
        <v>Not Bidding</v>
      </c>
      <c r="C109" s="8">
        <v>3638355</v>
      </c>
      <c r="D109" s="9" t="s">
        <v>21</v>
      </c>
      <c r="E109" s="8" t="s">
        <v>215</v>
      </c>
      <c r="F109" s="10" t="s">
        <v>216</v>
      </c>
      <c r="G109" s="11"/>
      <c r="H109" s="12" t="str">
        <f ca="1">IFERROR(IF(ISBLANK(INDIRECT("G109")), NA(), INDIRECT("G109")), "-")</f>
        <v>-</v>
      </c>
    </row>
    <row r="110" spans="2:8" ht="69.599999999999994" x14ac:dyDescent="0.25">
      <c r="B110" s="7" t="str">
        <f t="shared" ca="1" si="3"/>
        <v>Not Bidding</v>
      </c>
      <c r="C110" s="8">
        <v>3638356</v>
      </c>
      <c r="D110" s="9" t="s">
        <v>21</v>
      </c>
      <c r="E110" s="8" t="s">
        <v>217</v>
      </c>
      <c r="F110" s="10" t="s">
        <v>218</v>
      </c>
      <c r="G110" s="11"/>
      <c r="H110" s="12" t="str">
        <f ca="1">IFERROR(IF(ISBLANK(INDIRECT("G110")), NA(), INDIRECT("G110")), "-")</f>
        <v>-</v>
      </c>
    </row>
    <row r="111" spans="2:8" ht="52.2" x14ac:dyDescent="0.25">
      <c r="B111" s="7" t="str">
        <f t="shared" ca="1" si="3"/>
        <v>Not Bidding</v>
      </c>
      <c r="C111" s="8">
        <v>3638357</v>
      </c>
      <c r="D111" s="9" t="s">
        <v>21</v>
      </c>
      <c r="E111" s="8" t="s">
        <v>219</v>
      </c>
      <c r="F111" s="10" t="s">
        <v>220</v>
      </c>
      <c r="G111" s="11"/>
      <c r="H111" s="12" t="str">
        <f ca="1">IFERROR(IF(ISBLANK(INDIRECT("G111")), NA(), INDIRECT("G111")), "-")</f>
        <v>-</v>
      </c>
    </row>
    <row r="112" spans="2:8" ht="69.599999999999994" x14ac:dyDescent="0.25">
      <c r="B112" s="7" t="str">
        <f t="shared" ca="1" si="3"/>
        <v>Not Bidding</v>
      </c>
      <c r="C112" s="8">
        <v>3638358</v>
      </c>
      <c r="D112" s="9" t="s">
        <v>21</v>
      </c>
      <c r="E112" s="8" t="s">
        <v>221</v>
      </c>
      <c r="F112" s="10" t="s">
        <v>222</v>
      </c>
      <c r="G112" s="11"/>
      <c r="H112" s="12" t="str">
        <f ca="1">IFERROR(IF(ISBLANK(INDIRECT("G112")), NA(), INDIRECT("G112")), "-")</f>
        <v>-</v>
      </c>
    </row>
    <row r="113" spans="2:8" ht="52.2" x14ac:dyDescent="0.25">
      <c r="B113" s="7" t="str">
        <f t="shared" ca="1" si="3"/>
        <v>Not Bidding</v>
      </c>
      <c r="C113" s="8">
        <v>3638359</v>
      </c>
      <c r="D113" s="9" t="s">
        <v>21</v>
      </c>
      <c r="E113" s="8" t="s">
        <v>223</v>
      </c>
      <c r="F113" s="10" t="s">
        <v>224</v>
      </c>
      <c r="G113" s="11"/>
      <c r="H113" s="12" t="str">
        <f ca="1">IFERROR(IF(ISBLANK(INDIRECT("G113")), NA(), INDIRECT("G113")), "-")</f>
        <v>-</v>
      </c>
    </row>
    <row r="114" spans="2:8" ht="52.2" x14ac:dyDescent="0.25">
      <c r="B114" s="7" t="str">
        <f t="shared" ca="1" si="3"/>
        <v>Not Bidding</v>
      </c>
      <c r="C114" s="8">
        <v>3638360</v>
      </c>
      <c r="D114" s="9" t="s">
        <v>21</v>
      </c>
      <c r="E114" s="8" t="s">
        <v>225</v>
      </c>
      <c r="F114" s="10" t="s">
        <v>226</v>
      </c>
      <c r="G114" s="11"/>
      <c r="H114" s="12" t="str">
        <f ca="1">IFERROR(IF(ISBLANK(INDIRECT("G114")), NA(), INDIRECT("G114")), "-")</f>
        <v>-</v>
      </c>
    </row>
    <row r="115" spans="2:8" ht="52.2" x14ac:dyDescent="0.25">
      <c r="B115" s="7" t="str">
        <f t="shared" ca="1" si="3"/>
        <v>Not Bidding</v>
      </c>
      <c r="C115" s="8">
        <v>3638361</v>
      </c>
      <c r="D115" s="9" t="s">
        <v>21</v>
      </c>
      <c r="E115" s="8" t="s">
        <v>227</v>
      </c>
      <c r="F115" s="10" t="s">
        <v>228</v>
      </c>
      <c r="G115" s="11"/>
      <c r="H115" s="12" t="str">
        <f ca="1">IFERROR(IF(ISBLANK(INDIRECT("G115")), NA(), INDIRECT("G115")), "-")</f>
        <v>-</v>
      </c>
    </row>
    <row r="116" spans="2:8" ht="52.2" x14ac:dyDescent="0.25">
      <c r="B116" s="7" t="str">
        <f t="shared" ca="1" si="3"/>
        <v>Not Bidding</v>
      </c>
      <c r="C116" s="8">
        <v>3638362</v>
      </c>
      <c r="D116" s="9" t="s">
        <v>21</v>
      </c>
      <c r="E116" s="8" t="s">
        <v>229</v>
      </c>
      <c r="F116" s="10" t="s">
        <v>230</v>
      </c>
      <c r="G116" s="11"/>
      <c r="H116" s="12" t="str">
        <f ca="1">IFERROR(IF(ISBLANK(INDIRECT("G116")), NA(), INDIRECT("G116")), "-")</f>
        <v>-</v>
      </c>
    </row>
    <row r="117" spans="2:8" ht="52.2" x14ac:dyDescent="0.25">
      <c r="B117" s="7" t="str">
        <f t="shared" ca="1" si="3"/>
        <v>Not Bidding</v>
      </c>
      <c r="C117" s="8">
        <v>3638363</v>
      </c>
      <c r="D117" s="9" t="s">
        <v>21</v>
      </c>
      <c r="E117" s="8" t="s">
        <v>231</v>
      </c>
      <c r="F117" s="10" t="s">
        <v>232</v>
      </c>
      <c r="G117" s="11"/>
      <c r="H117" s="12" t="str">
        <f ca="1">IFERROR(IF(ISBLANK(INDIRECT("G117")), NA(), INDIRECT("G117")), "-")</f>
        <v>-</v>
      </c>
    </row>
    <row r="118" spans="2:8" ht="52.2" x14ac:dyDescent="0.25">
      <c r="B118" s="7" t="str">
        <f t="shared" ca="1" si="3"/>
        <v>Not Bidding</v>
      </c>
      <c r="C118" s="8">
        <v>3638364</v>
      </c>
      <c r="D118" s="9" t="s">
        <v>21</v>
      </c>
      <c r="E118" s="8" t="s">
        <v>233</v>
      </c>
      <c r="F118" s="10" t="s">
        <v>234</v>
      </c>
      <c r="G118" s="11"/>
      <c r="H118" s="12" t="str">
        <f ca="1">IFERROR(IF(ISBLANK(INDIRECT("G118")), NA(), INDIRECT("G118")), "-")</f>
        <v>-</v>
      </c>
    </row>
    <row r="119" spans="2:8" ht="52.2" x14ac:dyDescent="0.25">
      <c r="B119" s="7" t="str">
        <f t="shared" ca="1" si="3"/>
        <v>Not Bidding</v>
      </c>
      <c r="C119" s="8">
        <v>3638365</v>
      </c>
      <c r="D119" s="9" t="s">
        <v>21</v>
      </c>
      <c r="E119" s="8" t="s">
        <v>235</v>
      </c>
      <c r="F119" s="10" t="s">
        <v>236</v>
      </c>
      <c r="G119" s="11"/>
      <c r="H119" s="12" t="str">
        <f ca="1">IFERROR(IF(ISBLANK(INDIRECT("G119")), NA(), INDIRECT("G119")), "-")</f>
        <v>-</v>
      </c>
    </row>
    <row r="120" spans="2:8" ht="52.2" x14ac:dyDescent="0.25">
      <c r="B120" s="7" t="str">
        <f t="shared" ca="1" si="3"/>
        <v>Not Bidding</v>
      </c>
      <c r="C120" s="8">
        <v>3638366</v>
      </c>
      <c r="D120" s="9" t="s">
        <v>21</v>
      </c>
      <c r="E120" s="8" t="s">
        <v>237</v>
      </c>
      <c r="F120" s="10" t="s">
        <v>238</v>
      </c>
      <c r="G120" s="11"/>
      <c r="H120" s="12" t="str">
        <f ca="1">IFERROR(IF(ISBLANK(INDIRECT("G120")), NA(), INDIRECT("G120")), "-")</f>
        <v>-</v>
      </c>
    </row>
    <row r="121" spans="2:8" ht="52.2" x14ac:dyDescent="0.25">
      <c r="B121" s="7" t="str">
        <f t="shared" ca="1" si="3"/>
        <v>Not Bidding</v>
      </c>
      <c r="C121" s="8">
        <v>3638367</v>
      </c>
      <c r="D121" s="9" t="s">
        <v>21</v>
      </c>
      <c r="E121" s="8" t="s">
        <v>239</v>
      </c>
      <c r="F121" s="10" t="s">
        <v>240</v>
      </c>
      <c r="G121" s="11"/>
      <c r="H121" s="12" t="str">
        <f ca="1">IFERROR(IF(ISBLANK(INDIRECT("G121")), NA(), INDIRECT("G121")), "-")</f>
        <v>-</v>
      </c>
    </row>
    <row r="122" spans="2:8" ht="52.2" x14ac:dyDescent="0.25">
      <c r="B122" s="7" t="str">
        <f t="shared" ca="1" si="3"/>
        <v>Not Bidding</v>
      </c>
      <c r="C122" s="8">
        <v>3638368</v>
      </c>
      <c r="D122" s="9" t="s">
        <v>21</v>
      </c>
      <c r="E122" s="8" t="s">
        <v>241</v>
      </c>
      <c r="F122" s="10" t="s">
        <v>242</v>
      </c>
      <c r="G122" s="11"/>
      <c r="H122" s="12" t="str">
        <f ca="1">IFERROR(IF(ISBLANK(INDIRECT("G122")), NA(), INDIRECT("G122")), "-")</f>
        <v>-</v>
      </c>
    </row>
    <row r="123" spans="2:8" ht="52.2" x14ac:dyDescent="0.25">
      <c r="B123" s="7" t="str">
        <f t="shared" ca="1" si="3"/>
        <v>Not Bidding</v>
      </c>
      <c r="C123" s="8">
        <v>3638369</v>
      </c>
      <c r="D123" s="9" t="s">
        <v>21</v>
      </c>
      <c r="E123" s="8" t="s">
        <v>243</v>
      </c>
      <c r="F123" s="10" t="s">
        <v>244</v>
      </c>
      <c r="G123" s="11"/>
      <c r="H123" s="12" t="str">
        <f ca="1">IFERROR(IF(ISBLANK(INDIRECT("G123")), NA(), INDIRECT("G123")), "-")</f>
        <v>-</v>
      </c>
    </row>
    <row r="124" spans="2:8" ht="52.2" x14ac:dyDescent="0.25">
      <c r="B124" s="7" t="str">
        <f t="shared" ca="1" si="3"/>
        <v>Not Bidding</v>
      </c>
      <c r="C124" s="8">
        <v>3638370</v>
      </c>
      <c r="D124" s="9" t="s">
        <v>21</v>
      </c>
      <c r="E124" s="8" t="s">
        <v>245</v>
      </c>
      <c r="F124" s="10" t="s">
        <v>246</v>
      </c>
      <c r="G124" s="11"/>
      <c r="H124" s="12" t="str">
        <f ca="1">IFERROR(IF(ISBLANK(INDIRECT("G124")), NA(), INDIRECT("G124")), "-")</f>
        <v>-</v>
      </c>
    </row>
    <row r="125" spans="2:8" ht="52.2" x14ac:dyDescent="0.25">
      <c r="B125" s="7" t="str">
        <f t="shared" ca="1" si="3"/>
        <v>Not Bidding</v>
      </c>
      <c r="C125" s="8">
        <v>3638371</v>
      </c>
      <c r="D125" s="9" t="s">
        <v>21</v>
      </c>
      <c r="E125" s="8" t="s">
        <v>247</v>
      </c>
      <c r="F125" s="10" t="s">
        <v>248</v>
      </c>
      <c r="G125" s="11"/>
      <c r="H125" s="12" t="str">
        <f ca="1">IFERROR(IF(ISBLANK(INDIRECT("G125")), NA(), INDIRECT("G125")), "-")</f>
        <v>-</v>
      </c>
    </row>
    <row r="126" spans="2:8" ht="52.2" x14ac:dyDescent="0.25">
      <c r="B126" s="7" t="str">
        <f t="shared" ca="1" si="3"/>
        <v>Not Bidding</v>
      </c>
      <c r="C126" s="8">
        <v>3638372</v>
      </c>
      <c r="D126" s="9" t="s">
        <v>21</v>
      </c>
      <c r="E126" s="8" t="s">
        <v>249</v>
      </c>
      <c r="F126" s="10" t="s">
        <v>250</v>
      </c>
      <c r="G126" s="11"/>
      <c r="H126" s="12" t="str">
        <f ca="1">IFERROR(IF(ISBLANK(INDIRECT("G126")), NA(), INDIRECT("G126")), "-")</f>
        <v>-</v>
      </c>
    </row>
    <row r="127" spans="2:8" ht="52.2" x14ac:dyDescent="0.25">
      <c r="B127" s="7" t="str">
        <f t="shared" ca="1" si="3"/>
        <v>Not Bidding</v>
      </c>
      <c r="C127" s="8">
        <v>3638373</v>
      </c>
      <c r="D127" s="9" t="s">
        <v>21</v>
      </c>
      <c r="E127" s="8" t="s">
        <v>251</v>
      </c>
      <c r="F127" s="10" t="s">
        <v>252</v>
      </c>
      <c r="G127" s="11"/>
      <c r="H127" s="12" t="str">
        <f ca="1">IFERROR(IF(ISBLANK(INDIRECT("G127")), NA(), INDIRECT("G127")), "-")</f>
        <v>-</v>
      </c>
    </row>
    <row r="128" spans="2:8" ht="52.2" x14ac:dyDescent="0.25">
      <c r="B128" s="7" t="str">
        <f t="shared" ca="1" si="3"/>
        <v>Not Bidding</v>
      </c>
      <c r="C128" s="8">
        <v>3638374</v>
      </c>
      <c r="D128" s="9" t="s">
        <v>21</v>
      </c>
      <c r="E128" s="8" t="s">
        <v>253</v>
      </c>
      <c r="F128" s="10" t="s">
        <v>254</v>
      </c>
      <c r="G128" s="11"/>
      <c r="H128" s="12" t="str">
        <f ca="1">IFERROR(IF(ISBLANK(INDIRECT("G128")), NA(), INDIRECT("G128")), "-")</f>
        <v>-</v>
      </c>
    </row>
    <row r="129" spans="2:8" ht="52.2" x14ac:dyDescent="0.25">
      <c r="B129" s="7" t="str">
        <f t="shared" ca="1" si="3"/>
        <v>Not Bidding</v>
      </c>
      <c r="C129" s="8">
        <v>3638375</v>
      </c>
      <c r="D129" s="9" t="s">
        <v>21</v>
      </c>
      <c r="E129" s="8" t="s">
        <v>255</v>
      </c>
      <c r="F129" s="10" t="s">
        <v>256</v>
      </c>
      <c r="G129" s="11"/>
      <c r="H129" s="12" t="str">
        <f ca="1">IFERROR(IF(ISBLANK(INDIRECT("G129")), NA(), INDIRECT("G129")), "-")</f>
        <v>-</v>
      </c>
    </row>
    <row r="130" spans="2:8" ht="52.2" x14ac:dyDescent="0.25">
      <c r="B130" s="7" t="str">
        <f t="shared" ca="1" si="3"/>
        <v>Not Bidding</v>
      </c>
      <c r="C130" s="8">
        <v>3638376</v>
      </c>
      <c r="D130" s="9" t="s">
        <v>21</v>
      </c>
      <c r="E130" s="8" t="s">
        <v>257</v>
      </c>
      <c r="F130" s="10" t="s">
        <v>258</v>
      </c>
      <c r="G130" s="11"/>
      <c r="H130" s="12" t="str">
        <f ca="1">IFERROR(IF(ISBLANK(INDIRECT("G130")), NA(), INDIRECT("G130")), "-")</f>
        <v>-</v>
      </c>
    </row>
    <row r="131" spans="2:8" ht="52.2" x14ac:dyDescent="0.25">
      <c r="B131" s="7" t="str">
        <f t="shared" ca="1" si="3"/>
        <v>Not Bidding</v>
      </c>
      <c r="C131" s="8">
        <v>3638377</v>
      </c>
      <c r="D131" s="9" t="s">
        <v>21</v>
      </c>
      <c r="E131" s="8" t="s">
        <v>259</v>
      </c>
      <c r="F131" s="10" t="s">
        <v>260</v>
      </c>
      <c r="G131" s="11"/>
      <c r="H131" s="12" t="str">
        <f ca="1">IFERROR(IF(ISBLANK(INDIRECT("G131")), NA(), INDIRECT("G131")), "-")</f>
        <v>-</v>
      </c>
    </row>
    <row r="132" spans="2:8" ht="69.599999999999994" x14ac:dyDescent="0.25">
      <c r="B132" s="7" t="str">
        <f t="shared" ca="1" si="3"/>
        <v>Not Bidding</v>
      </c>
      <c r="C132" s="8">
        <v>3638378</v>
      </c>
      <c r="D132" s="9" t="s">
        <v>21</v>
      </c>
      <c r="E132" s="8" t="s">
        <v>261</v>
      </c>
      <c r="F132" s="10" t="s">
        <v>262</v>
      </c>
      <c r="G132" s="11"/>
      <c r="H132" s="12" t="str">
        <f ca="1">IFERROR(IF(ISBLANK(INDIRECT("G132")), NA(), INDIRECT("G132")), "-")</f>
        <v>-</v>
      </c>
    </row>
    <row r="133" spans="2:8" ht="52.2" x14ac:dyDescent="0.25">
      <c r="B133" s="7" t="str">
        <f t="shared" ca="1" si="3"/>
        <v>Not Bidding</v>
      </c>
      <c r="C133" s="8">
        <v>3638379</v>
      </c>
      <c r="D133" s="9" t="s">
        <v>21</v>
      </c>
      <c r="E133" s="8" t="s">
        <v>263</v>
      </c>
      <c r="F133" s="10" t="s">
        <v>264</v>
      </c>
      <c r="G133" s="11"/>
      <c r="H133" s="12" t="str">
        <f ca="1">IFERROR(IF(ISBLANK(INDIRECT("G133")), NA(), INDIRECT("G133")), "-")</f>
        <v>-</v>
      </c>
    </row>
    <row r="134" spans="2:8" ht="52.2" x14ac:dyDescent="0.25">
      <c r="B134" s="7" t="str">
        <f t="shared" ca="1" si="3"/>
        <v>Not Bidding</v>
      </c>
      <c r="C134" s="8">
        <v>3638380</v>
      </c>
      <c r="D134" s="9" t="s">
        <v>21</v>
      </c>
      <c r="E134" s="8" t="s">
        <v>265</v>
      </c>
      <c r="F134" s="10" t="s">
        <v>266</v>
      </c>
      <c r="G134" s="11"/>
      <c r="H134" s="12" t="str">
        <f ca="1">IFERROR(IF(ISBLANK(INDIRECT("G134")), NA(), INDIRECT("G134")), "-")</f>
        <v>-</v>
      </c>
    </row>
    <row r="135" spans="2:8" ht="52.2" x14ac:dyDescent="0.25">
      <c r="B135" s="7" t="str">
        <f t="shared" ca="1" si="3"/>
        <v>Not Bidding</v>
      </c>
      <c r="C135" s="8">
        <v>3638381</v>
      </c>
      <c r="D135" s="9" t="s">
        <v>21</v>
      </c>
      <c r="E135" s="8" t="s">
        <v>267</v>
      </c>
      <c r="F135" s="10" t="s">
        <v>268</v>
      </c>
      <c r="G135" s="11"/>
      <c r="H135" s="12" t="str">
        <f ca="1">IFERROR(IF(ISBLANK(INDIRECT("G135")), NA(), INDIRECT("G135")), "-")</f>
        <v>-</v>
      </c>
    </row>
    <row r="136" spans="2:8" ht="49.95" customHeight="1" x14ac:dyDescent="0.25">
      <c r="B136" s="19" t="s">
        <v>86</v>
      </c>
      <c r="C136" s="13"/>
      <c r="D136" s="13"/>
      <c r="E136" s="13"/>
      <c r="F136" s="13"/>
      <c r="G136" s="14"/>
      <c r="H136" s="14">
        <f ca="1">SUM(H108:H135)</f>
        <v>0</v>
      </c>
    </row>
    <row r="138" spans="2:8" ht="49.95" customHeight="1" x14ac:dyDescent="0.25">
      <c r="B138" s="19" t="s">
        <v>269</v>
      </c>
      <c r="C138" s="13"/>
      <c r="D138" s="13"/>
      <c r="E138" s="13"/>
      <c r="F138" s="13"/>
      <c r="G138" s="14"/>
      <c r="H138" s="14">
        <f ca="1">SUM(H8:H39,H43:H104,H108:H135)</f>
        <v>0</v>
      </c>
    </row>
  </sheetData>
  <sheetProtection password="E36C" sheet="1" objects="1" scenarios="1" formatCells="0" formatColumns="0" formatRows="0" insertHyperlinks="0"/>
  <conditionalFormatting sqref="B3">
    <cfRule type="beginsWith" dxfId="14" priority="263" operator="beginsWith" text="Error">
      <formula>LEFT(B3,LEN("Error"))="Error"</formula>
    </cfRule>
    <cfRule type="beginsWith" dxfId="13" priority="264" operator="beginsWith" text="Success">
      <formula>LEFT(B3,LEN("Success"))="Success"</formula>
    </cfRule>
  </conditionalFormatting>
  <conditionalFormatting sqref="B7:B137">
    <cfRule type="beginsWith" dxfId="12" priority="1" operator="beginsWith" text="Error">
      <formula>LEFT(B7,LEN("Error"))="Error"</formula>
    </cfRule>
    <cfRule type="beginsWith" dxfId="11" priority="2" operator="beginsWith" text="Success">
      <formula>LEFT(B7,LEN("Success"))="Success"</formula>
    </cfRule>
  </conditionalFormatting>
  <conditionalFormatting sqref="B8:I39">
    <cfRule type="expression" dxfId="10" priority="659">
      <formula>MOD(ROW($E8),2)=1</formula>
    </cfRule>
  </conditionalFormatting>
  <conditionalFormatting sqref="B43:I104">
    <cfRule type="expression" dxfId="9" priority="662">
      <formula>MOD(ROW($E43),2)=1</formula>
    </cfRule>
  </conditionalFormatting>
  <conditionalFormatting sqref="B108:I135">
    <cfRule type="expression" dxfId="8" priority="665">
      <formula>MOD(ROW($E108),2)=1</formula>
    </cfRule>
  </conditionalFormatting>
  <conditionalFormatting sqref="D7:D137">
    <cfRule type="expression" dxfId="7" priority="265">
      <formula>$D7="Bid"</formula>
    </cfRule>
    <cfRule type="expression" dxfId="6" priority="266">
      <formula>$D7="No Bid"</formula>
    </cfRule>
  </conditionalFormatting>
  <conditionalFormatting sqref="G3">
    <cfRule type="beginsWith" dxfId="5" priority="658" operator="beginsWith" text="Error">
      <formula>LEFT(G3,LEN("Error"))="Error"</formula>
    </cfRule>
  </conditionalFormatting>
  <conditionalFormatting sqref="G7:H137">
    <cfRule type="expression" dxfId="4" priority="267">
      <formula>$D7="No Bid"</formula>
    </cfRule>
  </conditionalFormatting>
  <conditionalFormatting sqref="G40:H40">
    <cfRule type="expression" dxfId="3" priority="660">
      <formula>NOT(ISBLANK(G40)) * NOT(ISNUMBER(G40))</formula>
    </cfRule>
  </conditionalFormatting>
  <conditionalFormatting sqref="G105:H105">
    <cfRule type="expression" dxfId="2" priority="663">
      <formula>NOT(ISBLANK(G105)) * NOT(ISNUMBER(G105))</formula>
    </cfRule>
  </conditionalFormatting>
  <conditionalFormatting sqref="G136:H136">
    <cfRule type="expression" dxfId="1" priority="666">
      <formula>NOT(ISBLANK(G136)) * NOT(ISNUMBER(G136))</formula>
    </cfRule>
  </conditionalFormatting>
  <conditionalFormatting sqref="G138:H138">
    <cfRule type="expression" dxfId="0" priority="668">
      <formula>NOT(ISBLANK(G138)) * NOT(ISNUMBER(G138))</formula>
    </cfRule>
  </conditionalFormatting>
  <dataValidations count="1">
    <dataValidation type="list" showErrorMessage="1" errorTitle="Error - Invalid Input" error="Please select an item from the drop-down list." sqref="D8:D39 D108:D135 D43:D104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Strickland, Courtney (OMB)</cp:lastModifiedBy>
  <dcterms:created xsi:type="dcterms:W3CDTF">2026-02-01T21:26:12Z</dcterms:created>
  <dcterms:modified xsi:type="dcterms:W3CDTF">2026-02-06T17:44:54Z</dcterms:modified>
  <cp:category/>
</cp:coreProperties>
</file>