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I:\SOLICITATIONS\Contract_Folders\GSS_Support_Services\2026\GSS26555-VEH_TRACK Vehicle Tracking Systems\History\Bid\AD01\"/>
    </mc:Choice>
  </mc:AlternateContent>
  <xr:revisionPtr revIDLastSave="0" documentId="8_{0DAC4C06-13FC-458A-98FB-9701BBF7C6FA}" xr6:coauthVersionLast="47" xr6:coauthVersionMax="47" xr10:uidLastSave="{00000000-0000-0000-0000-000000000000}"/>
  <workbookProtection lockStructure="1"/>
  <bookViews>
    <workbookView xWindow="-28920" yWindow="-120" windowWidth="29040" windowHeight="15720" activeTab="1" xr2:uid="{00000000-000D-0000-FFFF-FFFF00000000}"/>
  </bookViews>
  <sheets>
    <sheet name="Instructions" sheetId="1" r:id="rId1"/>
    <sheet name="Responses"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 l="1"/>
  <c r="I34" i="2"/>
  <c r="I23" i="2"/>
  <c r="I16" i="2"/>
  <c r="B12" i="2"/>
  <c r="I25" i="2"/>
  <c r="I10" i="2"/>
  <c r="I12" i="2"/>
  <c r="B11" i="2"/>
  <c r="B36" i="2"/>
  <c r="B28" i="2"/>
  <c r="B17" i="2"/>
  <c r="B8" i="2"/>
  <c r="B13" i="2"/>
  <c r="B18" i="2"/>
  <c r="B24" i="2"/>
  <c r="I17" i="2"/>
  <c r="B9" i="2"/>
  <c r="B37" i="2"/>
  <c r="I36" i="2"/>
  <c r="I35" i="2"/>
  <c r="I24" i="2"/>
  <c r="I13" i="2"/>
  <c r="I37" i="2"/>
  <c r="B33" i="2"/>
  <c r="B26" i="2"/>
  <c r="B29" i="2"/>
  <c r="I9" i="2"/>
  <c r="I33" i="2"/>
  <c r="I26" i="2"/>
  <c r="B22" i="2"/>
  <c r="B25" i="2"/>
  <c r="B14" i="2"/>
  <c r="I29" i="2"/>
  <c r="I8" i="2"/>
  <c r="B15" i="2"/>
  <c r="B34" i="2"/>
  <c r="B27" i="2"/>
  <c r="I22" i="2"/>
  <c r="I15" i="2"/>
  <c r="I18" i="2"/>
  <c r="B10" i="2"/>
  <c r="I27" i="2"/>
  <c r="B23" i="2"/>
  <c r="B16" i="2"/>
  <c r="I11" i="2"/>
  <c r="I14" i="2"/>
  <c r="B35" i="2"/>
  <c r="I28" i="2"/>
  <c r="B3" i="2" l="1"/>
  <c r="I30" i="2"/>
  <c r="I40" i="2"/>
  <c r="I19" i="2"/>
  <c r="I38" i="2"/>
</calcChain>
</file>

<file path=xl/sharedStrings.xml><?xml version="1.0" encoding="utf-8"?>
<sst xmlns="http://schemas.openxmlformats.org/spreadsheetml/2006/main" count="125" uniqueCount="77">
  <si>
    <t>177cc73ed4b5e7201192cf481a6b30536e562a29f022959f09c4503a4f2071a311a73e291a7c7d33c7c88235a326e7ffcda861dba886eec91ddc42467211764dTqCGGlIFUp4d6X19tgKoDGlFAJqCxezvmLb5rs80n5IC5RMkXZyjjQ5Pks0v3v7t</t>
  </si>
  <si>
    <t>Pricing (BT-67DN)</t>
  </si>
  <si>
    <t>1. Pricing shall be provided on a per-unit basis by device type and vehicle or asset class, as applicable. 
2. Flat Rate fees shall be provided for Transition Plan, Value-added Offers and Training
2. Time-and-materials pricing will not be accepted unless expressly approved by the State.
3. Installation methods described in the technical proposal must align with the installation pricing provided in the Cost Proposal.
4. Costs associated with annual direct electronic uploads to the Division of Motor Vehicles (DMV), including data formatting, validation, transmission, and coordination, shall be included in base pricing.</t>
  </si>
  <si>
    <t>Instructions</t>
  </si>
  <si>
    <t>-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follow the instructions provided along with this file to submit it back to Euna Procurement.
- By default, every item has `No Bid` selected for the `Bid/No Bid Decision` column.
- If you decide to bid on an item, then you must select `Bid` in the `Bid/No Bid Decision` column and all of the other editable cells for the item must contain a valid value.
- If you decide not to bid on an item, then you must select `No Bid` in the `Bid/No Bid Decision` column and all of the other editable cells for the item must be blank.
- Please do not use Excel formulas in your responses.
- If you have any questions regarding the content of this file, please contact the appropriate purchaser.
- If you have any technical problems, please contact Euna Procurement at support.bonfire@eunasolutions.com.</t>
  </si>
  <si>
    <t>Responses</t>
  </si>
  <si>
    <t>Numeric</t>
  </si>
  <si>
    <t>Status</t>
  </si>
  <si>
    <t>Bid/No Bid Decision</t>
  </si>
  <si>
    <t>#</t>
  </si>
  <si>
    <t>Item</t>
  </si>
  <si>
    <t>UOM</t>
  </si>
  <si>
    <t>Flat Rate Price</t>
  </si>
  <si>
    <t>Total Cost</t>
  </si>
  <si>
    <t>Helper:ResponseStatus</t>
  </si>
  <si>
    <t>BidTableItem:BidTableItemID</t>
  </si>
  <si>
    <t>BidTableItemResponse:IsBidding</t>
  </si>
  <si>
    <t>Helper:BidTableBasketOrderWithItemOrder</t>
  </si>
  <si>
    <t>BidTableItem:ItemName</t>
  </si>
  <si>
    <t>BidTableItem:372723</t>
  </si>
  <si>
    <t>BidTableItemResponse:314861</t>
  </si>
  <si>
    <t>BidTableFormula:157080</t>
  </si>
  <si>
    <t>Mandatory</t>
  </si>
  <si>
    <t>No Bid</t>
  </si>
  <si>
    <t>#1-1</t>
  </si>
  <si>
    <t xml:space="preserve">
Monthly Monitoring - Fleet
</t>
  </si>
  <si>
    <t>EA</t>
  </si>
  <si>
    <t>#1-2</t>
  </si>
  <si>
    <t xml:space="preserve">
One time Hardware - Fleet
</t>
  </si>
  <si>
    <t>#1-3</t>
  </si>
  <si>
    <t xml:space="preserve">
Transition Plan
</t>
  </si>
  <si>
    <t>#1-4</t>
  </si>
  <si>
    <t xml:space="preserve">
Monthly Monitoring - Heavy Duty Fleet (Snow Operations)
</t>
  </si>
  <si>
    <t>#1-5</t>
  </si>
  <si>
    <t xml:space="preserve">
Monthly Monitoring - Light and Medium Duty Fleet
</t>
  </si>
  <si>
    <t>#1-6</t>
  </si>
  <si>
    <t xml:space="preserve">
Monthly Monitoring - Other Assets
</t>
  </si>
  <si>
    <t>#1-7</t>
  </si>
  <si>
    <t xml:space="preserve">
Monthly Monitoring - Heavy Duty (Mowing, Sweeping)
</t>
  </si>
  <si>
    <t>#1-8</t>
  </si>
  <si>
    <t xml:space="preserve">
One time Hardware - Heavy Duty Fleet (Snow Operations)
</t>
  </si>
  <si>
    <t>#1-9</t>
  </si>
  <si>
    <t xml:space="preserve">
One time Hardware - Light and Medium Duty Fleet
</t>
  </si>
  <si>
    <t>#1-10</t>
  </si>
  <si>
    <t xml:space="preserve">
One time Hardware - Heavy Duty (Mowing, Sweeping)
</t>
  </si>
  <si>
    <t>#1-11</t>
  </si>
  <si>
    <t xml:space="preserve">
One Time Hardware - Other Assets
</t>
  </si>
  <si>
    <t>Basket Total</t>
  </si>
  <si>
    <t>Value-Added Offers</t>
  </si>
  <si>
    <t>#2-1</t>
  </si>
  <si>
    <t xml:space="preserve">
Integrated Dash Camera
</t>
  </si>
  <si>
    <t>#2-2</t>
  </si>
  <si>
    <t xml:space="preserve">
Advanced Analytics
</t>
  </si>
  <si>
    <t>#2-3</t>
  </si>
  <si>
    <t xml:space="preserve">
Predictive Modeling
</t>
  </si>
  <si>
    <t>#2-4</t>
  </si>
  <si>
    <t xml:space="preserve">
Historical Cloud Archiving
</t>
  </si>
  <si>
    <t>#2-5</t>
  </si>
  <si>
    <t xml:space="preserve">
Sustainability and Safety-enhancing technologies
</t>
  </si>
  <si>
    <t>#2-6</t>
  </si>
  <si>
    <t xml:space="preserve">
Small Equipment Tracking
</t>
  </si>
  <si>
    <t>#2-7</t>
  </si>
  <si>
    <t xml:space="preserve">
Tracking Support for Additional Asset Classes
</t>
  </si>
  <si>
    <t>#2-8</t>
  </si>
  <si>
    <t xml:space="preserve">
OEM‑based telematics solutions
</t>
  </si>
  <si>
    <t>Training</t>
  </si>
  <si>
    <t>#3-1</t>
  </si>
  <si>
    <t xml:space="preserve">
Installation Training – Train-the-trainer format.
</t>
  </si>
  <si>
    <t>#3-2</t>
  </si>
  <si>
    <t xml:space="preserve">
Initial Training – Comprehensive onboarding for system users.
</t>
  </si>
  <si>
    <t>#3-3</t>
  </si>
  <si>
    <t xml:space="preserve">
Quarterly Training – Refresher or new-user sessions.
</t>
  </si>
  <si>
    <t>#3-4</t>
  </si>
  <si>
    <t xml:space="preserve">
System Training – System administration, navigation, reporting, and troubleshooting.
</t>
  </si>
  <si>
    <t>#3-5</t>
  </si>
  <si>
    <t xml:space="preserve">
Vendor Assisted Installation Training
</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</si>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</sst>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_-"/>
  </numFmts>
  <fonts count="10" x14ac:knownFonts="1">
    <font>
      <sz val="12"/>
      <color rgb="FF000000"/>
      <name val="Arial"/>
    </font>
    <font>
      <b/>
      <sz val="22"/>
      <color rgb="FF404040"/>
      <name val="Arial"/>
      <family val="2"/>
    </font>
    <font>
      <b/>
      <sz val="14"/>
      <color rgb="FF404040"/>
      <name val="Arial"/>
      <family val="2"/>
    </font>
    <font>
      <b/>
      <sz val="12"/>
      <color rgb="FF000000"/>
      <name val="Arial"/>
      <family val="2"/>
    </font>
    <font>
      <b/>
      <sz val="12"/>
      <color rgb="FFFFFFFF"/>
      <name val="Arial"/>
      <family val="2"/>
    </font>
    <font>
      <b/>
      <sz val="18"/>
      <color rgb="FF404040"/>
      <name val="Arial"/>
      <family val="2"/>
    </font>
    <font>
      <b/>
      <sz val="16"/>
      <color rgb="FF000000"/>
      <name val="Arial"/>
      <family val="2"/>
    </font>
    <font>
      <b/>
      <sz val="14"/>
      <color rgb="FF000000"/>
      <name val="Arial"/>
      <family val="2"/>
    </font>
    <font>
      <b/>
      <sz val="12"/>
      <color rgb="FF070707"/>
      <name val="Arial"/>
      <family val="2"/>
    </font>
    <font>
      <b/>
      <sz val="12"/>
      <color rgb="FF00586E"/>
      <name val="Arial"/>
      <family val="2"/>
    </font>
  </fonts>
  <fills count="7">
    <fill>
      <patternFill patternType="none"/>
    </fill>
    <fill>
      <patternFill patternType="gray125"/>
    </fill>
    <fill>
      <patternFill patternType="solid">
        <fgColor rgb="FFFFFFFF"/>
        <bgColor rgb="FF000000"/>
      </patternFill>
    </fill>
    <fill>
      <patternFill patternType="solid">
        <fgColor rgb="FFF2F2F2"/>
        <bgColor rgb="FF000000"/>
      </patternFill>
    </fill>
    <fill>
      <patternFill patternType="solid">
        <fgColor rgb="FF5FADCF"/>
        <bgColor rgb="FF000000"/>
      </patternFill>
    </fill>
    <fill>
      <patternFill patternType="solid">
        <fgColor rgb="FF548BA1"/>
        <bgColor rgb="FF000000"/>
      </patternFill>
    </fill>
    <fill>
      <patternFill patternType="solid">
        <fgColor rgb="FFBFBFBF"/>
        <bgColor rgb="FF000000"/>
      </patternFill>
    </fill>
  </fills>
  <borders count="3">
    <border>
      <left/>
      <right/>
      <top/>
      <bottom/>
      <diagonal/>
    </border>
    <border>
      <left style="thin">
        <color rgb="FF548BA1"/>
      </left>
      <right style="thin">
        <color rgb="FF548BA1"/>
      </right>
      <top style="thin">
        <color rgb="FF548BA1"/>
      </top>
      <bottom style="thin">
        <color rgb="FF548BA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2" borderId="0" xfId="0" applyFill="1" applyProtection="1">
      <protection locked="0"/>
    </xf>
    <xf numFmtId="0" fontId="0" fillId="2" borderId="0" xfId="0" applyFill="1"/>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4" fillId="4" borderId="0" xfId="0" applyFont="1" applyFill="1" applyAlignment="1">
      <alignment horizontal="center" vertical="center" wrapText="1"/>
    </xf>
    <xf numFmtId="0" fontId="0" fillId="2" borderId="0" xfId="0" applyFill="1" applyAlignment="1">
      <alignment horizontal="center" vertical="center" wrapText="1"/>
    </xf>
    <xf numFmtId="0" fontId="5" fillId="2" borderId="0" xfId="0" applyFont="1" applyFill="1" applyAlignment="1">
      <alignment horizontal="left" vertical="center"/>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6" fillId="3" borderId="2" xfId="0" applyFont="1" applyFill="1" applyBorder="1" applyAlignment="1" applyProtection="1">
      <alignment horizontal="center" vertical="center"/>
      <protection locked="0"/>
    </xf>
    <xf numFmtId="0" fontId="7" fillId="3" borderId="2" xfId="0" applyFont="1" applyFill="1" applyBorder="1" applyAlignment="1">
      <alignment horizontal="center" vertical="center" wrapText="1"/>
    </xf>
    <xf numFmtId="164" fontId="0" fillId="3" borderId="2" xfId="0" applyNumberFormat="1" applyFill="1" applyBorder="1" applyAlignment="1" applyProtection="1">
      <alignment horizontal="center" vertical="center" wrapText="1"/>
      <protection locked="0"/>
    </xf>
    <xf numFmtId="164" fontId="0" fillId="3" borderId="2" xfId="0" applyNumberFormat="1" applyFill="1" applyBorder="1" applyAlignment="1">
      <alignment horizontal="center" vertical="center" wrapText="1"/>
    </xf>
    <xf numFmtId="0" fontId="3" fillId="6" borderId="0" xfId="0" applyFont="1" applyFill="1" applyAlignment="1">
      <alignment horizontal="center" vertical="center" wrapText="1"/>
    </xf>
    <xf numFmtId="164" fontId="3" fillId="6"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8" fillId="5"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0" fillId="2" borderId="0" xfId="0" applyFill="1" applyProtection="1">
      <protection locked="0"/>
    </xf>
    <xf numFmtId="0" fontId="2" fillId="2" borderId="0" xfId="0" applyFont="1" applyFill="1" applyAlignment="1">
      <alignment horizontal="left" vertical="center" wrapText="1"/>
    </xf>
    <xf numFmtId="0" fontId="0" fillId="3" borderId="0" xfId="0" applyFill="1" applyAlignment="1">
      <alignment vertical="center" wrapText="1"/>
    </xf>
  </cellXfs>
  <cellStyles count="1">
    <cellStyle name="Normal" xfId="0" builtinId="0"/>
  </cellStyles>
  <dxfs count="15">
    <dxf>
      <fill>
        <patternFill patternType="solid">
          <fgColor rgb="FF888888"/>
          <bgColor rgb="FF888888"/>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ont>
        <color rgb="FF945A1E"/>
      </font>
      <fill>
        <patternFill patternType="solid">
          <fgColor rgb="FFFDEAA5"/>
          <bgColor rgb="FFFDEAA5"/>
        </patternFill>
      </fill>
    </dxf>
    <dxf>
      <font>
        <b/>
        <color rgb="FF003300"/>
      </font>
      <fill>
        <patternFill patternType="solid">
          <fgColor rgb="FFC5EFCE"/>
          <bgColor rgb="FFC5EFCE"/>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57500" cy="847725"/>
    <xdr:pic>
      <xdr:nvPicPr>
        <xdr:cNvPr id="2" name="Delaware Office of Management and Budget - Government Support Services_Logo" descr="Delaware Office of Management and Budget - Government Support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Z702"/>
  <sheetViews>
    <sheetView showRowColHeaders="0" topLeftCell="A10" workbookViewId="0">
      <selection activeCell="B14" sqref="B14:E14"/>
    </sheetView>
  </sheetViews>
  <sheetFormatPr defaultRowHeight="15" x14ac:dyDescent="0.2"/>
  <cols>
    <col min="2" max="5" width="25" customWidth="1"/>
    <col min="702" max="702" width="9.109375" hidden="1"/>
  </cols>
  <sheetData>
    <row r="2" spans="2:5" ht="80.099999999999994" customHeight="1" x14ac:dyDescent="0.2"/>
    <row r="8" spans="2:5" ht="32.1" customHeight="1" x14ac:dyDescent="0.2">
      <c r="B8" s="18" t="s">
        <v>1</v>
      </c>
      <c r="C8" s="19"/>
      <c r="D8" s="19"/>
      <c r="E8" s="19"/>
    </row>
    <row r="10" spans="2:5" ht="162" customHeight="1" x14ac:dyDescent="0.2">
      <c r="B10" s="20" t="s">
        <v>2</v>
      </c>
      <c r="C10" s="19"/>
      <c r="D10" s="19"/>
      <c r="E10" s="19"/>
    </row>
    <row r="12" spans="2:5" ht="27.75" x14ac:dyDescent="0.2">
      <c r="B12" s="2" t="s">
        <v>3</v>
      </c>
    </row>
    <row r="14" spans="2:5" ht="399.95" customHeight="1" x14ac:dyDescent="0.2">
      <c r="B14" s="21" t="s">
        <v>4</v>
      </c>
      <c r="C14" s="21"/>
      <c r="D14" s="21"/>
      <c r="E14" s="21"/>
    </row>
    <row r="702" spans="702:702" x14ac:dyDescent="0.2">
      <c r="ZZ702" s="1" t="s">
        <v>0</v>
      </c>
    </row>
  </sheetData>
  <sheetProtection password="E36C" sheet="1" objects="1" scenarios="1" insertHyperlinks="0"/>
  <mergeCells count="3">
    <mergeCell ref="B8:E8"/>
    <mergeCell ref="B10:E10"/>
    <mergeCell ref="B14:E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40"/>
  <sheetViews>
    <sheetView tabSelected="1" workbookViewId="0">
      <pane xSplit="6" ySplit="5" topLeftCell="G7" activePane="bottomRight" state="frozen"/>
      <selection pane="topRight"/>
      <selection pane="bottomLeft"/>
      <selection pane="bottomRight" activeCell="H4" sqref="H4"/>
    </sheetView>
  </sheetViews>
  <sheetFormatPr defaultRowHeight="15" x14ac:dyDescent="0.2"/>
  <cols>
    <col min="2" max="2" width="30" customWidth="1"/>
    <col min="3" max="3" width="5" hidden="1" customWidth="1"/>
    <col min="4" max="5" width="10" customWidth="1"/>
    <col min="6" max="6" width="50" customWidth="1"/>
    <col min="7" max="9" width="15" customWidth="1"/>
  </cols>
  <sheetData>
    <row r="2" spans="2:9" ht="27.75" x14ac:dyDescent="0.2">
      <c r="B2" s="2" t="s">
        <v>5</v>
      </c>
    </row>
    <row r="3" spans="2:9" ht="32.1" customHeight="1" x14ac:dyDescent="0.2">
      <c r="B3" s="3" t="str">
        <f ca="1">IF((COUNTIF(B7:B39, "Error*") + COUNTIF(H3:H3, "Error*")) &gt; 0, "Error: Check cell(s)" &amp;IF(COUNTIF(B7:B39, "Error*") &gt; 0, (" " &amp; ADDRESS(7 + MATCH("Error*", B7:B39, 0) - 1, COLUMN(), 4)), "") &amp; IF(COUNTIF(H3:H3, "Error*") &gt; 0, (" " &amp; ADDRESS(ROW(), 8 + MATCH("Error*", H3:H3, 0) - 1, 4)), ""), "Success: All data is valid!")</f>
        <v>Success: All data is valid!</v>
      </c>
      <c r="C3" s="5"/>
      <c r="D3" s="5"/>
      <c r="E3" s="5"/>
      <c r="F3" s="5"/>
      <c r="G3" s="5"/>
      <c r="H3" s="5" t="str">
        <f>IFERROR("Error: Cell " &amp; ADDRESS((7 + MATCH(FALSE, INDEX(NOT(NOT(ISNUMBER(H7:H39)) * NOT(ISBLANK(H7:H39))), 0), 0) - 1), COLUMN(), 4) &amp; " must be Numeric", "")</f>
        <v/>
      </c>
      <c r="I3" s="5"/>
    </row>
    <row r="4" spans="2:9" ht="24.95" customHeight="1" x14ac:dyDescent="0.2">
      <c r="B4" s="1"/>
      <c r="C4" s="1"/>
      <c r="D4" s="1"/>
      <c r="E4" s="1"/>
      <c r="F4" s="1"/>
      <c r="G4" s="1"/>
      <c r="H4" s="17" t="s">
        <v>6</v>
      </c>
      <c r="I4" s="1"/>
    </row>
    <row r="5" spans="2:9" ht="39.950000000000003" customHeight="1" x14ac:dyDescent="0.2">
      <c r="B5" s="15" t="s">
        <v>7</v>
      </c>
      <c r="C5" s="4"/>
      <c r="D5" s="16" t="s">
        <v>8</v>
      </c>
      <c r="E5" s="15" t="s">
        <v>9</v>
      </c>
      <c r="F5" s="15" t="s">
        <v>10</v>
      </c>
      <c r="G5" s="15" t="s">
        <v>11</v>
      </c>
      <c r="H5" s="16" t="s">
        <v>12</v>
      </c>
      <c r="I5" s="15" t="s">
        <v>13</v>
      </c>
    </row>
    <row r="6" spans="2:9" hidden="1" x14ac:dyDescent="0.2">
      <c r="B6" s="1" t="s">
        <v>14</v>
      </c>
      <c r="C6" s="1" t="s">
        <v>15</v>
      </c>
      <c r="D6" s="1" t="s">
        <v>16</v>
      </c>
      <c r="E6" s="1" t="s">
        <v>17</v>
      </c>
      <c r="F6" s="1" t="s">
        <v>18</v>
      </c>
      <c r="G6" s="1" t="s">
        <v>19</v>
      </c>
      <c r="H6" s="1" t="s">
        <v>20</v>
      </c>
      <c r="I6" s="1" t="s">
        <v>21</v>
      </c>
    </row>
    <row r="7" spans="2:9" ht="50.1" customHeight="1" x14ac:dyDescent="0.2">
      <c r="B7" s="6" t="s">
        <v>22</v>
      </c>
      <c r="C7" s="1"/>
      <c r="D7" s="1"/>
      <c r="E7" s="1"/>
      <c r="F7" s="1"/>
      <c r="G7" s="1"/>
      <c r="H7" s="1"/>
      <c r="I7" s="1"/>
    </row>
    <row r="8" spans="2:9" ht="54" x14ac:dyDescent="0.2">
      <c r="B8" s="7" t="str">
        <f t="shared" ref="B8:B18" ca="1" si="0">IF(D8 = "No Bid", IFERROR("Error: Clear values for '" &amp; INDIRECT(ADDRESS(5, (8 + IF(NOT(ISBLANK(H8)), 1, NA()) - 1))) &amp; "' in cell " &amp; ADDRESS(ROW(), (8 + IF(NOT(ISBLANK(H8)), 1, NA()) - 1), 4) &amp; " or select 'Bid'", "Not Bidding"), IF(D8 = "Bid", IFERROR("Error: Missing value for '" &amp; INDIRECT(ADDRESS(5, (8 + IF(ISBLANK(H8), 1, NA()) - 1))) &amp; "' in cell " &amp; ADDRESS(ROW(), (8 + IF(ISBLANK(H8), 1, NA()) - 1), 4), "Success: All values provided"), "Error: Invalid Bid/No Bid Decision"))</f>
        <v>Not Bidding</v>
      </c>
      <c r="C8" s="8">
        <v>3631064</v>
      </c>
      <c r="D8" s="9" t="s">
        <v>23</v>
      </c>
      <c r="E8" s="8" t="s">
        <v>24</v>
      </c>
      <c r="F8" s="10" t="s">
        <v>25</v>
      </c>
      <c r="G8" s="8" t="s">
        <v>26</v>
      </c>
      <c r="H8" s="11"/>
      <c r="I8" s="12" t="str">
        <f ca="1">IFERROR(IF(ISBLANK(INDIRECT("H8")), NA(), INDIRECT("H8")), "-")</f>
        <v>-</v>
      </c>
    </row>
    <row r="9" spans="2:9" ht="54" x14ac:dyDescent="0.2">
      <c r="B9" s="7" t="str">
        <f t="shared" ca="1" si="0"/>
        <v>Not Bidding</v>
      </c>
      <c r="C9" s="8">
        <v>3631065</v>
      </c>
      <c r="D9" s="9" t="s">
        <v>23</v>
      </c>
      <c r="E9" s="8" t="s">
        <v>27</v>
      </c>
      <c r="F9" s="10" t="s">
        <v>28</v>
      </c>
      <c r="G9" s="8" t="s">
        <v>26</v>
      </c>
      <c r="H9" s="11"/>
      <c r="I9" s="12" t="str">
        <f ca="1">IFERROR(IF(ISBLANK(INDIRECT("H9")), NA(), INDIRECT("H9")), "-")</f>
        <v>-</v>
      </c>
    </row>
    <row r="10" spans="2:9" ht="54" x14ac:dyDescent="0.2">
      <c r="B10" s="7" t="str">
        <f t="shared" ca="1" si="0"/>
        <v>Not Bidding</v>
      </c>
      <c r="C10" s="8">
        <v>3631093</v>
      </c>
      <c r="D10" s="9" t="s">
        <v>23</v>
      </c>
      <c r="E10" s="8" t="s">
        <v>29</v>
      </c>
      <c r="F10" s="10" t="s">
        <v>30</v>
      </c>
      <c r="G10" s="8" t="s">
        <v>26</v>
      </c>
      <c r="H10" s="11"/>
      <c r="I10" s="12" t="str">
        <f ca="1">IFERROR(IF(ISBLANK(INDIRECT("H10")), NA(), INDIRECT("H10")), "-")</f>
        <v>-</v>
      </c>
    </row>
    <row r="11" spans="2:9" ht="72" x14ac:dyDescent="0.2">
      <c r="B11" s="7" t="str">
        <f t="shared" ca="1" si="0"/>
        <v>Not Bidding</v>
      </c>
      <c r="C11" s="8">
        <v>3631099</v>
      </c>
      <c r="D11" s="9" t="s">
        <v>23</v>
      </c>
      <c r="E11" s="8" t="s">
        <v>31</v>
      </c>
      <c r="F11" s="10" t="s">
        <v>32</v>
      </c>
      <c r="G11" s="8" t="s">
        <v>26</v>
      </c>
      <c r="H11" s="11"/>
      <c r="I11" s="12" t="str">
        <f ca="1">IFERROR(IF(ISBLANK(INDIRECT("H11")), NA(), INDIRECT("H11")), "-")</f>
        <v>-</v>
      </c>
    </row>
    <row r="12" spans="2:9" ht="72" x14ac:dyDescent="0.2">
      <c r="B12" s="7" t="str">
        <f t="shared" ca="1" si="0"/>
        <v>Not Bidding</v>
      </c>
      <c r="C12" s="8">
        <v>3631101</v>
      </c>
      <c r="D12" s="9" t="s">
        <v>23</v>
      </c>
      <c r="E12" s="8" t="s">
        <v>33</v>
      </c>
      <c r="F12" s="10" t="s">
        <v>34</v>
      </c>
      <c r="G12" s="8" t="s">
        <v>26</v>
      </c>
      <c r="H12" s="11"/>
      <c r="I12" s="12" t="str">
        <f ca="1">IFERROR(IF(ISBLANK(INDIRECT("H12")), NA(), INDIRECT("H12")), "-")</f>
        <v>-</v>
      </c>
    </row>
    <row r="13" spans="2:9" ht="54" x14ac:dyDescent="0.2">
      <c r="B13" s="7" t="str">
        <f t="shared" ca="1" si="0"/>
        <v>Not Bidding</v>
      </c>
      <c r="C13" s="8">
        <v>3631108</v>
      </c>
      <c r="D13" s="9" t="s">
        <v>23</v>
      </c>
      <c r="E13" s="8" t="s">
        <v>35</v>
      </c>
      <c r="F13" s="10" t="s">
        <v>36</v>
      </c>
      <c r="G13" s="8" t="s">
        <v>26</v>
      </c>
      <c r="H13" s="11"/>
      <c r="I13" s="12" t="str">
        <f ca="1">IFERROR(IF(ISBLANK(INDIRECT("H13")), NA(), INDIRECT("H13")), "-")</f>
        <v>-</v>
      </c>
    </row>
    <row r="14" spans="2:9" ht="72" x14ac:dyDescent="0.2">
      <c r="B14" s="7" t="str">
        <f t="shared" ca="1" si="0"/>
        <v>Not Bidding</v>
      </c>
      <c r="C14" s="8">
        <v>3685721</v>
      </c>
      <c r="D14" s="9" t="s">
        <v>23</v>
      </c>
      <c r="E14" s="8" t="s">
        <v>37</v>
      </c>
      <c r="F14" s="10" t="s">
        <v>38</v>
      </c>
      <c r="G14" s="8" t="s">
        <v>26</v>
      </c>
      <c r="H14" s="11"/>
      <c r="I14" s="12" t="str">
        <f ca="1">IFERROR(IF(ISBLANK(INDIRECT("H14")), NA(), INDIRECT("H14")), "-")</f>
        <v>-</v>
      </c>
    </row>
    <row r="15" spans="2:9" ht="72" x14ac:dyDescent="0.2">
      <c r="B15" s="7" t="str">
        <f t="shared" ca="1" si="0"/>
        <v>Not Bidding</v>
      </c>
      <c r="C15" s="8">
        <v>3812438</v>
      </c>
      <c r="D15" s="9" t="s">
        <v>23</v>
      </c>
      <c r="E15" s="8" t="s">
        <v>39</v>
      </c>
      <c r="F15" s="10" t="s">
        <v>40</v>
      </c>
      <c r="G15" s="8" t="s">
        <v>26</v>
      </c>
      <c r="H15" s="11"/>
      <c r="I15" s="12" t="str">
        <f ca="1">IFERROR(IF(ISBLANK(INDIRECT("H15")), NA(), INDIRECT("H15")), "-")</f>
        <v>-</v>
      </c>
    </row>
    <row r="16" spans="2:9" ht="72" x14ac:dyDescent="0.2">
      <c r="B16" s="7" t="str">
        <f t="shared" ca="1" si="0"/>
        <v>Not Bidding</v>
      </c>
      <c r="C16" s="8">
        <v>3812439</v>
      </c>
      <c r="D16" s="9" t="s">
        <v>23</v>
      </c>
      <c r="E16" s="8" t="s">
        <v>41</v>
      </c>
      <c r="F16" s="10" t="s">
        <v>42</v>
      </c>
      <c r="G16" s="8" t="s">
        <v>26</v>
      </c>
      <c r="H16" s="11"/>
      <c r="I16" s="12" t="str">
        <f ca="1">IFERROR(IF(ISBLANK(INDIRECT("H16")), NA(), INDIRECT("H16")), "-")</f>
        <v>-</v>
      </c>
    </row>
    <row r="17" spans="2:9" ht="72" x14ac:dyDescent="0.2">
      <c r="B17" s="7" t="str">
        <f t="shared" ca="1" si="0"/>
        <v>Not Bidding</v>
      </c>
      <c r="C17" s="8">
        <v>3812441</v>
      </c>
      <c r="D17" s="9" t="s">
        <v>23</v>
      </c>
      <c r="E17" s="8" t="s">
        <v>43</v>
      </c>
      <c r="F17" s="10" t="s">
        <v>44</v>
      </c>
      <c r="G17" s="8" t="s">
        <v>26</v>
      </c>
      <c r="H17" s="11"/>
      <c r="I17" s="12" t="str">
        <f ca="1">IFERROR(IF(ISBLANK(INDIRECT("H17")), NA(), INDIRECT("H17")), "-")</f>
        <v>-</v>
      </c>
    </row>
    <row r="18" spans="2:9" ht="54" x14ac:dyDescent="0.2">
      <c r="B18" s="7" t="str">
        <f t="shared" ca="1" si="0"/>
        <v>Not Bidding</v>
      </c>
      <c r="C18" s="8">
        <v>3812443</v>
      </c>
      <c r="D18" s="9" t="s">
        <v>23</v>
      </c>
      <c r="E18" s="8" t="s">
        <v>45</v>
      </c>
      <c r="F18" s="10" t="s">
        <v>46</v>
      </c>
      <c r="G18" s="8" t="s">
        <v>26</v>
      </c>
      <c r="H18" s="11"/>
      <c r="I18" s="12" t="str">
        <f ca="1">IFERROR(IF(ISBLANK(INDIRECT("H18")), NA(), INDIRECT("H18")), "-")</f>
        <v>-</v>
      </c>
    </row>
    <row r="19" spans="2:9" ht="50.1" customHeight="1" x14ac:dyDescent="0.2">
      <c r="B19" s="15" t="s">
        <v>47</v>
      </c>
      <c r="C19" s="13"/>
      <c r="D19" s="13"/>
      <c r="E19" s="13"/>
      <c r="F19" s="13"/>
      <c r="G19" s="13"/>
      <c r="H19" s="14"/>
      <c r="I19" s="14">
        <f ca="1">SUM(I8:I18)</f>
        <v>0</v>
      </c>
    </row>
    <row r="21" spans="2:9" ht="50.1" customHeight="1" x14ac:dyDescent="0.2">
      <c r="B21" s="6" t="s">
        <v>48</v>
      </c>
      <c r="C21" s="1"/>
      <c r="D21" s="1"/>
      <c r="E21" s="1"/>
      <c r="F21" s="1"/>
      <c r="G21" s="1"/>
      <c r="H21" s="1"/>
      <c r="I21" s="1"/>
    </row>
    <row r="22" spans="2:9" ht="54" x14ac:dyDescent="0.2">
      <c r="B22" s="7" t="str">
        <f t="shared" ref="B22:B29" ca="1" si="1">IF(D22 = "No Bid", IFERROR("Error: Clear values for '" &amp; INDIRECT(ADDRESS(5, (8 + IF(NOT(ISBLANK(H22)), 1, NA()) - 1))) &amp; "' in cell " &amp; ADDRESS(ROW(), (8 + IF(NOT(ISBLANK(H22)), 1, NA()) - 1), 4) &amp; " or select 'Bid'", "Not Bidding"), IF(D22 = "Bid", IFERROR("Error: Missing value for '" &amp; INDIRECT(ADDRESS(5, (8 + IF(ISBLANK(H22), 1, NA()) - 1))) &amp; "' in cell " &amp; ADDRESS(ROW(), (8 + IF(ISBLANK(H22), 1, NA()) - 1), 4), "Success: All values provided"), "Error: Invalid Bid/No Bid Decision"))</f>
        <v>Not Bidding</v>
      </c>
      <c r="C22" s="8">
        <v>3631067</v>
      </c>
      <c r="D22" s="9" t="s">
        <v>23</v>
      </c>
      <c r="E22" s="8" t="s">
        <v>49</v>
      </c>
      <c r="F22" s="10" t="s">
        <v>50</v>
      </c>
      <c r="G22" s="8" t="s">
        <v>26</v>
      </c>
      <c r="H22" s="11"/>
      <c r="I22" s="12" t="str">
        <f ca="1">IFERROR(IF(ISBLANK(INDIRECT("H22")), NA(), INDIRECT("H22")), "-")</f>
        <v>-</v>
      </c>
    </row>
    <row r="23" spans="2:9" ht="54" x14ac:dyDescent="0.2">
      <c r="B23" s="7" t="str">
        <f t="shared" ca="1" si="1"/>
        <v>Not Bidding</v>
      </c>
      <c r="C23" s="8">
        <v>3631069</v>
      </c>
      <c r="D23" s="9" t="s">
        <v>23</v>
      </c>
      <c r="E23" s="8" t="s">
        <v>51</v>
      </c>
      <c r="F23" s="10" t="s">
        <v>52</v>
      </c>
      <c r="G23" s="8" t="s">
        <v>26</v>
      </c>
      <c r="H23" s="11"/>
      <c r="I23" s="12" t="str">
        <f ca="1">IFERROR(IF(ISBLANK(INDIRECT("H23")), NA(), INDIRECT("H23")), "-")</f>
        <v>-</v>
      </c>
    </row>
    <row r="24" spans="2:9" ht="54" x14ac:dyDescent="0.2">
      <c r="B24" s="7" t="str">
        <f t="shared" ca="1" si="1"/>
        <v>Not Bidding</v>
      </c>
      <c r="C24" s="8">
        <v>3631070</v>
      </c>
      <c r="D24" s="9" t="s">
        <v>23</v>
      </c>
      <c r="E24" s="8" t="s">
        <v>53</v>
      </c>
      <c r="F24" s="10" t="s">
        <v>54</v>
      </c>
      <c r="G24" s="8" t="s">
        <v>26</v>
      </c>
      <c r="H24" s="11"/>
      <c r="I24" s="12" t="str">
        <f ca="1">IFERROR(IF(ISBLANK(INDIRECT("H24")), NA(), INDIRECT("H24")), "-")</f>
        <v>-</v>
      </c>
    </row>
    <row r="25" spans="2:9" ht="54" x14ac:dyDescent="0.2">
      <c r="B25" s="7" t="str">
        <f t="shared" ca="1" si="1"/>
        <v>Not Bidding</v>
      </c>
      <c r="C25" s="8">
        <v>3631071</v>
      </c>
      <c r="D25" s="9" t="s">
        <v>23</v>
      </c>
      <c r="E25" s="8" t="s">
        <v>55</v>
      </c>
      <c r="F25" s="10" t="s">
        <v>56</v>
      </c>
      <c r="G25" s="8" t="s">
        <v>26</v>
      </c>
      <c r="H25" s="11"/>
      <c r="I25" s="12" t="str">
        <f ca="1">IFERROR(IF(ISBLANK(INDIRECT("H25")), NA(), INDIRECT("H25")), "-")</f>
        <v>-</v>
      </c>
    </row>
    <row r="26" spans="2:9" ht="72" x14ac:dyDescent="0.2">
      <c r="B26" s="7" t="str">
        <f t="shared" ca="1" si="1"/>
        <v>Not Bidding</v>
      </c>
      <c r="C26" s="8">
        <v>3631073</v>
      </c>
      <c r="D26" s="9" t="s">
        <v>23</v>
      </c>
      <c r="E26" s="8" t="s">
        <v>57</v>
      </c>
      <c r="F26" s="10" t="s">
        <v>58</v>
      </c>
      <c r="G26" s="8" t="s">
        <v>26</v>
      </c>
      <c r="H26" s="11"/>
      <c r="I26" s="12" t="str">
        <f ca="1">IFERROR(IF(ISBLANK(INDIRECT("H26")), NA(), INDIRECT("H26")), "-")</f>
        <v>-</v>
      </c>
    </row>
    <row r="27" spans="2:9" ht="54" x14ac:dyDescent="0.2">
      <c r="B27" s="7" t="str">
        <f t="shared" ca="1" si="1"/>
        <v>Not Bidding</v>
      </c>
      <c r="C27" s="8">
        <v>3631074</v>
      </c>
      <c r="D27" s="9" t="s">
        <v>23</v>
      </c>
      <c r="E27" s="8" t="s">
        <v>59</v>
      </c>
      <c r="F27" s="10" t="s">
        <v>60</v>
      </c>
      <c r="G27" s="8" t="s">
        <v>26</v>
      </c>
      <c r="H27" s="11"/>
      <c r="I27" s="12" t="str">
        <f ca="1">IFERROR(IF(ISBLANK(INDIRECT("H27")), NA(), INDIRECT("H27")), "-")</f>
        <v>-</v>
      </c>
    </row>
    <row r="28" spans="2:9" ht="54" x14ac:dyDescent="0.2">
      <c r="B28" s="7" t="str">
        <f t="shared" ca="1" si="1"/>
        <v>Not Bidding</v>
      </c>
      <c r="C28" s="8">
        <v>3631068</v>
      </c>
      <c r="D28" s="9" t="s">
        <v>23</v>
      </c>
      <c r="E28" s="8" t="s">
        <v>61</v>
      </c>
      <c r="F28" s="10" t="s">
        <v>62</v>
      </c>
      <c r="G28" s="8" t="s">
        <v>26</v>
      </c>
      <c r="H28" s="11"/>
      <c r="I28" s="12" t="str">
        <f ca="1">IFERROR(IF(ISBLANK(INDIRECT("H28")), NA(), INDIRECT("H28")), "-")</f>
        <v>-</v>
      </c>
    </row>
    <row r="29" spans="2:9" ht="54" x14ac:dyDescent="0.2">
      <c r="B29" s="7" t="str">
        <f t="shared" ca="1" si="1"/>
        <v>Not Bidding</v>
      </c>
      <c r="C29" s="8">
        <v>3631114</v>
      </c>
      <c r="D29" s="9" t="s">
        <v>23</v>
      </c>
      <c r="E29" s="8" t="s">
        <v>63</v>
      </c>
      <c r="F29" s="10" t="s">
        <v>64</v>
      </c>
      <c r="G29" s="8" t="s">
        <v>26</v>
      </c>
      <c r="H29" s="11"/>
      <c r="I29" s="12" t="str">
        <f ca="1">IFERROR(IF(ISBLANK(INDIRECT("H29")), NA(), INDIRECT("H29")), "-")</f>
        <v>-</v>
      </c>
    </row>
    <row r="30" spans="2:9" ht="50.1" customHeight="1" x14ac:dyDescent="0.2">
      <c r="B30" s="15" t="s">
        <v>47</v>
      </c>
      <c r="C30" s="13"/>
      <c r="D30" s="13"/>
      <c r="E30" s="13"/>
      <c r="F30" s="13"/>
      <c r="G30" s="13"/>
      <c r="H30" s="14"/>
      <c r="I30" s="14">
        <f ca="1">SUM(I22:I29)</f>
        <v>0</v>
      </c>
    </row>
    <row r="32" spans="2:9" ht="50.1" customHeight="1" x14ac:dyDescent="0.2">
      <c r="B32" s="6" t="s">
        <v>65</v>
      </c>
      <c r="C32" s="1"/>
      <c r="D32" s="1"/>
      <c r="E32" s="1"/>
      <c r="F32" s="1"/>
      <c r="G32" s="1"/>
      <c r="H32" s="1"/>
      <c r="I32" s="1"/>
    </row>
    <row r="33" spans="2:9" ht="54" x14ac:dyDescent="0.2">
      <c r="B33" s="7" t="str">
        <f ca="1">IF(D33 = "No Bid", IFERROR("Error: Clear values for '" &amp; INDIRECT(ADDRESS(5, (8 + IF(NOT(ISBLANK(H33)), 1, NA()) - 1))) &amp; "' in cell " &amp; ADDRESS(ROW(), (8 + IF(NOT(ISBLANK(H33)), 1, NA()) - 1), 4) &amp; " or select 'Bid'", "Not Bidding"), IF(D33 = "Bid", IFERROR("Error: Missing value for '" &amp; INDIRECT(ADDRESS(5, (8 + IF(ISBLANK(H33), 1, NA()) - 1))) &amp; "' in cell " &amp; ADDRESS(ROW(), (8 + IF(ISBLANK(H33), 1, NA()) - 1), 4), "Success: All values provided"), "Error: Invalid Bid/No Bid Decision"))</f>
        <v>Not Bidding</v>
      </c>
      <c r="C33" s="8">
        <v>3631076</v>
      </c>
      <c r="D33" s="9" t="s">
        <v>23</v>
      </c>
      <c r="E33" s="8" t="s">
        <v>66</v>
      </c>
      <c r="F33" s="10" t="s">
        <v>67</v>
      </c>
      <c r="G33" s="8" t="s">
        <v>26</v>
      </c>
      <c r="H33" s="11"/>
      <c r="I33" s="12" t="str">
        <f ca="1">IFERROR(IF(ISBLANK(INDIRECT("H33")), NA(), INDIRECT("H33")), "-")</f>
        <v>-</v>
      </c>
    </row>
    <row r="34" spans="2:9" ht="72" x14ac:dyDescent="0.2">
      <c r="B34" s="7" t="str">
        <f ca="1">IF(D34 = "No Bid", IFERROR("Error: Clear values for '" &amp; INDIRECT(ADDRESS(5, (8 + IF(NOT(ISBLANK(H34)), 1, NA()) - 1))) &amp; "' in cell " &amp; ADDRESS(ROW(), (8 + IF(NOT(ISBLANK(H34)), 1, NA()) - 1), 4) &amp; " or select 'Bid'", "Not Bidding"), IF(D34 = "Bid", IFERROR("Error: Missing value for '" &amp; INDIRECT(ADDRESS(5, (8 + IF(ISBLANK(H34), 1, NA()) - 1))) &amp; "' in cell " &amp; ADDRESS(ROW(), (8 + IF(ISBLANK(H34), 1, NA()) - 1), 4), "Success: All values provided"), "Error: Invalid Bid/No Bid Decision"))</f>
        <v>Not Bidding</v>
      </c>
      <c r="C34" s="8">
        <v>3631077</v>
      </c>
      <c r="D34" s="9" t="s">
        <v>23</v>
      </c>
      <c r="E34" s="8" t="s">
        <v>68</v>
      </c>
      <c r="F34" s="10" t="s">
        <v>69</v>
      </c>
      <c r="G34" s="8" t="s">
        <v>26</v>
      </c>
      <c r="H34" s="11"/>
      <c r="I34" s="12" t="str">
        <f ca="1">IFERROR(IF(ISBLANK(INDIRECT("H34")), NA(), INDIRECT("H34")), "-")</f>
        <v>-</v>
      </c>
    </row>
    <row r="35" spans="2:9" ht="72" x14ac:dyDescent="0.2">
      <c r="B35" s="7" t="str">
        <f ca="1">IF(D35 = "No Bid", IFERROR("Error: Clear values for '" &amp; INDIRECT(ADDRESS(5, (8 + IF(NOT(ISBLANK(H35)), 1, NA()) - 1))) &amp; "' in cell " &amp; ADDRESS(ROW(), (8 + IF(NOT(ISBLANK(H35)), 1, NA()) - 1), 4) &amp; " or select 'Bid'", "Not Bidding"), IF(D35 = "Bid", IFERROR("Error: Missing value for '" &amp; INDIRECT(ADDRESS(5, (8 + IF(ISBLANK(H35), 1, NA()) - 1))) &amp; "' in cell " &amp; ADDRESS(ROW(), (8 + IF(ISBLANK(H35), 1, NA()) - 1), 4), "Success: All values provided"), "Error: Invalid Bid/No Bid Decision"))</f>
        <v>Not Bidding</v>
      </c>
      <c r="C35" s="8">
        <v>3631078</v>
      </c>
      <c r="D35" s="9" t="s">
        <v>23</v>
      </c>
      <c r="E35" s="8" t="s">
        <v>70</v>
      </c>
      <c r="F35" s="10" t="s">
        <v>71</v>
      </c>
      <c r="G35" s="8" t="s">
        <v>26</v>
      </c>
      <c r="H35" s="11"/>
      <c r="I35" s="12" t="str">
        <f ca="1">IFERROR(IF(ISBLANK(INDIRECT("H35")), NA(), INDIRECT("H35")), "-")</f>
        <v>-</v>
      </c>
    </row>
    <row r="36" spans="2:9" ht="72" x14ac:dyDescent="0.2">
      <c r="B36" s="7" t="str">
        <f ca="1">IF(D36 = "No Bid", IFERROR("Error: Clear values for '" &amp; INDIRECT(ADDRESS(5, (8 + IF(NOT(ISBLANK(H36)), 1, NA()) - 1))) &amp; "' in cell " &amp; ADDRESS(ROW(), (8 + IF(NOT(ISBLANK(H36)), 1, NA()) - 1), 4) &amp; " or select 'Bid'", "Not Bidding"), IF(D36 = "Bid", IFERROR("Error: Missing value for '" &amp; INDIRECT(ADDRESS(5, (8 + IF(ISBLANK(H36), 1, NA()) - 1))) &amp; "' in cell " &amp; ADDRESS(ROW(), (8 + IF(ISBLANK(H36), 1, NA()) - 1), 4), "Success: All values provided"), "Error: Invalid Bid/No Bid Decision"))</f>
        <v>Not Bidding</v>
      </c>
      <c r="C36" s="8">
        <v>3631079</v>
      </c>
      <c r="D36" s="9" t="s">
        <v>23</v>
      </c>
      <c r="E36" s="8" t="s">
        <v>72</v>
      </c>
      <c r="F36" s="10" t="s">
        <v>73</v>
      </c>
      <c r="G36" s="8" t="s">
        <v>26</v>
      </c>
      <c r="H36" s="11"/>
      <c r="I36" s="12" t="str">
        <f ca="1">IFERROR(IF(ISBLANK(INDIRECT("H36")), NA(), INDIRECT("H36")), "-")</f>
        <v>-</v>
      </c>
    </row>
    <row r="37" spans="2:9" ht="54" x14ac:dyDescent="0.2">
      <c r="B37" s="7" t="str">
        <f ca="1">IF(D37 = "No Bid", IFERROR("Error: Clear values for '" &amp; INDIRECT(ADDRESS(5, (8 + IF(NOT(ISBLANK(H37)), 1, NA()) - 1))) &amp; "' in cell " &amp; ADDRESS(ROW(), (8 + IF(NOT(ISBLANK(H37)), 1, NA()) - 1), 4) &amp; " or select 'Bid'", "Not Bidding"), IF(D37 = "Bid", IFERROR("Error: Missing value for '" &amp; INDIRECT(ADDRESS(5, (8 + IF(ISBLANK(H37), 1, NA()) - 1))) &amp; "' in cell " &amp; ADDRESS(ROW(), (8 + IF(ISBLANK(H37), 1, NA()) - 1), 4), "Success: All values provided"), "Error: Invalid Bid/No Bid Decision"))</f>
        <v>Not Bidding</v>
      </c>
      <c r="C37" s="8">
        <v>3631066</v>
      </c>
      <c r="D37" s="9" t="s">
        <v>23</v>
      </c>
      <c r="E37" s="8" t="s">
        <v>74</v>
      </c>
      <c r="F37" s="10" t="s">
        <v>75</v>
      </c>
      <c r="G37" s="8" t="s">
        <v>26</v>
      </c>
      <c r="H37" s="11"/>
      <c r="I37" s="12" t="str">
        <f ca="1">IFERROR(IF(ISBLANK(INDIRECT("H37")), NA(), INDIRECT("H37")), "-")</f>
        <v>-</v>
      </c>
    </row>
    <row r="38" spans="2:9" ht="50.1" customHeight="1" x14ac:dyDescent="0.2">
      <c r="B38" s="15" t="s">
        <v>47</v>
      </c>
      <c r="C38" s="13"/>
      <c r="D38" s="13"/>
      <c r="E38" s="13"/>
      <c r="F38" s="13"/>
      <c r="G38" s="13"/>
      <c r="H38" s="14"/>
      <c r="I38" s="14">
        <f ca="1">SUM(I33:I37)</f>
        <v>0</v>
      </c>
    </row>
    <row r="40" spans="2:9" ht="50.1" customHeight="1" x14ac:dyDescent="0.2">
      <c r="B40" s="15" t="s">
        <v>76</v>
      </c>
      <c r="C40" s="13"/>
      <c r="D40" s="13"/>
      <c r="E40" s="13"/>
      <c r="F40" s="13"/>
      <c r="G40" s="13"/>
      <c r="H40" s="14"/>
      <c r="I40" s="14">
        <f ca="1">SUM(I8:I18,I22:I29,I33:I37)</f>
        <v>0</v>
      </c>
    </row>
  </sheetData>
  <sheetProtection password="E36C" sheet="1" objects="1" scenarios="1" formatCells="0" formatColumns="0" formatRows="0" insertHyperlinks="0"/>
  <conditionalFormatting sqref="B3">
    <cfRule type="beginsWith" dxfId="14" priority="67" operator="beginsWith" text="Error">
      <formula>LEFT(B3,LEN("Error"))="Error"</formula>
    </cfRule>
    <cfRule type="beginsWith" dxfId="13" priority="68" operator="beginsWith" text="Success">
      <formula>LEFT(B3,LEN("Success"))="Success"</formula>
    </cfRule>
  </conditionalFormatting>
  <conditionalFormatting sqref="B7:B39">
    <cfRule type="beginsWith" dxfId="12" priority="1" operator="beginsWith" text="Error">
      <formula>LEFT(B7,LEN("Error"))="Error"</formula>
    </cfRule>
    <cfRule type="beginsWith" dxfId="11" priority="2" operator="beginsWith" text="Success">
      <formula>LEFT(B7,LEN("Success"))="Success"</formula>
    </cfRule>
  </conditionalFormatting>
  <conditionalFormatting sqref="B8:J18">
    <cfRule type="expression" dxfId="10" priority="169">
      <formula>MOD(ROW($E8),2)=1</formula>
    </cfRule>
  </conditionalFormatting>
  <conditionalFormatting sqref="B22:J29">
    <cfRule type="expression" dxfId="9" priority="173">
      <formula>MOD(ROW($E22),2)=1</formula>
    </cfRule>
  </conditionalFormatting>
  <conditionalFormatting sqref="B33:J37">
    <cfRule type="expression" dxfId="8" priority="177">
      <formula>MOD(ROW($E33),2)=1</formula>
    </cfRule>
  </conditionalFormatting>
  <conditionalFormatting sqref="D7:D39">
    <cfRule type="expression" dxfId="7" priority="69">
      <formula>$D7="Bid"</formula>
    </cfRule>
    <cfRule type="expression" dxfId="6" priority="70">
      <formula>$D7="No Bid"</formula>
    </cfRule>
  </conditionalFormatting>
  <conditionalFormatting sqref="G19:I19">
    <cfRule type="expression" dxfId="5" priority="170">
      <formula>NOT(ISBLANK(G19)) * NOT(ISNUMBER(G19))</formula>
    </cfRule>
  </conditionalFormatting>
  <conditionalFormatting sqref="G30:I30">
    <cfRule type="expression" dxfId="4" priority="174">
      <formula>NOT(ISBLANK(G30)) * NOT(ISNUMBER(G30))</formula>
    </cfRule>
  </conditionalFormatting>
  <conditionalFormatting sqref="G38:I38">
    <cfRule type="expression" dxfId="3" priority="178">
      <formula>NOT(ISBLANK(G38)) * NOT(ISNUMBER(G38))</formula>
    </cfRule>
  </conditionalFormatting>
  <conditionalFormatting sqref="G40:I40">
    <cfRule type="expression" dxfId="2" priority="181">
      <formula>NOT(ISBLANK(G40)) * NOT(ISNUMBER(G40))</formula>
    </cfRule>
  </conditionalFormatting>
  <conditionalFormatting sqref="H3">
    <cfRule type="beginsWith" dxfId="1" priority="168" operator="beginsWith" text="Error">
      <formula>LEFT(H3,LEN("Error"))="Error"</formula>
    </cfRule>
  </conditionalFormatting>
  <conditionalFormatting sqref="H7:I39">
    <cfRule type="expression" dxfId="0" priority="71">
      <formula>$D7="No Bid"</formula>
    </cfRule>
  </conditionalFormatting>
  <dataValidations count="1">
    <dataValidation type="list" showErrorMessage="1" errorTitle="Error - Invalid Input" error="Please select an item from the drop-down list." sqref="D8:D18 D33:D37 D22:D29" xr:uid="{00000000-0002-0000-0100-000000000000}">
      <formula1>"Bid,No Bid"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BidTable Response Template</dc:title>
  <dc:subject/>
  <dc:creator>Bonfire</dc:creator>
  <cp:keywords/>
  <dc:description/>
  <cp:lastModifiedBy>Williams, Breaonte (OMB)</cp:lastModifiedBy>
  <dcterms:created xsi:type="dcterms:W3CDTF">2026-04-23T19:55:50Z</dcterms:created>
  <dcterms:modified xsi:type="dcterms:W3CDTF">2026-04-27T18:50:27Z</dcterms:modified>
  <cp:category/>
</cp:coreProperties>
</file>