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I:\CONTRACTS\259 Fire Alarm and Sprinkler Inspection and Testing\26259\RFP\Bonfire\"/>
    </mc:Choice>
  </mc:AlternateContent>
  <xr:revisionPtr revIDLastSave="0" documentId="8_{932CD5DD-DF87-49A1-9CB5-503BF56000AE}" xr6:coauthVersionLast="47" xr6:coauthVersionMax="47" xr10:uidLastSave="{00000000-0000-0000-0000-000000000000}"/>
  <workbookProtection lockStructure="1"/>
  <bookViews>
    <workbookView xWindow="28680" yWindow="-120" windowWidth="29040" windowHeight="15720" activeTab="1" xr2:uid="{00000000-000D-0000-FFFF-FFFF00000000}"/>
  </bookViews>
  <sheets>
    <sheet name="Instructions" sheetId="1" r:id="rId1"/>
    <sheet name="Responses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" l="1"/>
  <c r="G3" i="2"/>
  <c r="I54" i="2"/>
  <c r="I50" i="2"/>
  <c r="I46" i="2"/>
  <c r="I42" i="2"/>
  <c r="I38" i="2"/>
  <c r="I34" i="2"/>
  <c r="I30" i="2"/>
  <c r="I26" i="2"/>
  <c r="I22" i="2"/>
  <c r="I18" i="2"/>
  <c r="I14" i="2"/>
  <c r="I10" i="2"/>
  <c r="I57" i="2"/>
  <c r="I53" i="2"/>
  <c r="I49" i="2"/>
  <c r="I45" i="2"/>
  <c r="I41" i="2"/>
  <c r="I37" i="2"/>
  <c r="I33" i="2"/>
  <c r="I29" i="2"/>
  <c r="I25" i="2"/>
  <c r="I21" i="2"/>
  <c r="I17" i="2"/>
  <c r="I13" i="2"/>
  <c r="I9" i="2"/>
  <c r="B53" i="2"/>
  <c r="B57" i="2"/>
  <c r="B49" i="2"/>
  <c r="B45" i="2"/>
  <c r="B41" i="2"/>
  <c r="B37" i="2"/>
  <c r="B33" i="2"/>
  <c r="B29" i="2"/>
  <c r="B25" i="2"/>
  <c r="B21" i="2"/>
  <c r="B17" i="2"/>
  <c r="B13" i="2"/>
  <c r="B9" i="2"/>
  <c r="B42" i="2"/>
  <c r="B22" i="2"/>
  <c r="B10" i="2"/>
  <c r="I56" i="2"/>
  <c r="I52" i="2"/>
  <c r="I48" i="2"/>
  <c r="I44" i="2"/>
  <c r="I40" i="2"/>
  <c r="I36" i="2"/>
  <c r="I32" i="2"/>
  <c r="I28" i="2"/>
  <c r="I24" i="2"/>
  <c r="I20" i="2"/>
  <c r="I16" i="2"/>
  <c r="I12" i="2"/>
  <c r="I8" i="2"/>
  <c r="B56" i="2"/>
  <c r="B48" i="2"/>
  <c r="B44" i="2"/>
  <c r="B40" i="2"/>
  <c r="B36" i="2"/>
  <c r="B32" i="2"/>
  <c r="B28" i="2"/>
  <c r="B24" i="2"/>
  <c r="B20" i="2"/>
  <c r="B16" i="2"/>
  <c r="B12" i="2"/>
  <c r="B8" i="2"/>
  <c r="B38" i="2"/>
  <c r="B30" i="2"/>
  <c r="B14" i="2"/>
  <c r="B52" i="2"/>
  <c r="I55" i="2"/>
  <c r="I51" i="2"/>
  <c r="I47" i="2"/>
  <c r="I43" i="2"/>
  <c r="I39" i="2"/>
  <c r="I35" i="2"/>
  <c r="I31" i="2"/>
  <c r="I27" i="2"/>
  <c r="I23" i="2"/>
  <c r="I19" i="2"/>
  <c r="I15" i="2"/>
  <c r="I11" i="2"/>
  <c r="B43" i="2"/>
  <c r="B15" i="2"/>
  <c r="B55" i="2"/>
  <c r="B51" i="2"/>
  <c r="B47" i="2"/>
  <c r="B39" i="2"/>
  <c r="B35" i="2"/>
  <c r="B31" i="2"/>
  <c r="B27" i="2"/>
  <c r="B23" i="2"/>
  <c r="B19" i="2"/>
  <c r="B11" i="2"/>
  <c r="B54" i="2"/>
  <c r="B50" i="2"/>
  <c r="B46" i="2"/>
  <c r="B34" i="2"/>
  <c r="B26" i="2"/>
  <c r="B18" i="2"/>
  <c r="B3" i="2" l="1"/>
  <c r="I60" i="2"/>
  <c r="I58" i="2"/>
</calcChain>
</file>

<file path=xl/sharedStrings.xml><?xml version="1.0" encoding="utf-8"?>
<sst xmlns="http://schemas.openxmlformats.org/spreadsheetml/2006/main" count="175" uniqueCount="119">
  <si>
    <t>07c268502e0815287cd4ce50b2d5db5d230a83ba6062ead2b31b2fd15965c9c5d8300cdf215ec7173a1a31cca0703041579ca45ab35f4adf5e522e42a331226aodfdfVr4SNr9mbbbmCNsT563mpUoXA0T07+SZEZhLYDrWSp5gn9u3OLqWm7VHIc0</t>
  </si>
  <si>
    <t>Appendix B2 - Pricing - Fire Extinguishers (BT-39PT)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</si>
  <si>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</si>
  <si>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Euna Procurement.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Euna Procurement at support.bonfire@eunasolutions.com.</t>
  </si>
  <si>
    <t>Responses</t>
  </si>
  <si>
    <t>Numeric</t>
  </si>
  <si>
    <t>Status</t>
  </si>
  <si>
    <t>Bid/No Bid Decision</t>
  </si>
  <si>
    <t>#</t>
  </si>
  <si>
    <t>Item</t>
  </si>
  <si>
    <t>Annual Maintenance</t>
  </si>
  <si>
    <t>Recharge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</si>
  <si>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</si>
  <si>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</si>
  <si>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</si>
  <si>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</si>
  <si>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</si>
  <si>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</si>
  <si>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BidTableItemResponse:327362</t>
  </si>
  <si>
    <t>BidTableItemResponse:327363</t>
  </si>
  <si>
    <t>BidTableFormula:163288</t>
  </si>
  <si>
    <t>Fire Extinguishers</t>
  </si>
  <si>
    <t>No Bid</t>
  </si>
  <si>
    <t>#1-1</t>
  </si>
  <si>
    <t xml:space="preserve">
Pressurized water, 2.5 gal
</t>
  </si>
  <si>
    <t>#1-2</t>
  </si>
  <si>
    <t xml:space="preserve">
Dry chemical standard charge (2 1/2 lb. - 2 3.4 lbs. stored pressure or cartridge)
</t>
  </si>
  <si>
    <t>#1-3</t>
  </si>
  <si>
    <t xml:space="preserve">
Dry chemical standard charge (5 lb. stored pressure or cartridge)
</t>
  </si>
  <si>
    <t>#1-4</t>
  </si>
  <si>
    <t xml:space="preserve">
Dry chemical standard charge (10 lbs. stored pressure or cartridge)
</t>
  </si>
  <si>
    <t>#1-5</t>
  </si>
  <si>
    <t xml:space="preserve">
Dry chemical standard charge (20 lbs. stored pressure or cartridge)
</t>
  </si>
  <si>
    <t>#1-6</t>
  </si>
  <si>
    <t xml:space="preserve">
Dry chemical potassium charge (purple K or ABC 2 1/2 -2 3/4 stored pressure or cartridge)
</t>
  </si>
  <si>
    <t>#1-7</t>
  </si>
  <si>
    <t xml:space="preserve">
Dry chemical potassium charge (Purple K or ABC 5lbs. Stored pressure or cartridge)
</t>
  </si>
  <si>
    <t>#1-8</t>
  </si>
  <si>
    <t xml:space="preserve">
Dry chemical potassium charge (Purple K or ABC 10lbs. Stored pressure or cartridge)
</t>
  </si>
  <si>
    <t>#1-9</t>
  </si>
  <si>
    <t xml:space="preserve">
Pressurized water, 2.5 gal ( Purple K or ABC 20 lbs. pressure or cartridge)
</t>
  </si>
  <si>
    <t>#1-10</t>
  </si>
  <si>
    <t xml:space="preserve">
Carbon Dioxide: 2 1/2 lbs. CO2
</t>
  </si>
  <si>
    <t>#1-11</t>
  </si>
  <si>
    <t xml:space="preserve">
Carbon Dioxide: 5 lbs. CO2
</t>
  </si>
  <si>
    <t>#1-12</t>
  </si>
  <si>
    <t xml:space="preserve">
Carbon Dioxide: 10 lbs. CO2
</t>
  </si>
  <si>
    <t>#1-13</t>
  </si>
  <si>
    <t xml:space="preserve">
Carbon Dioxide: 15 lbs. CO2
</t>
  </si>
  <si>
    <t>#1-14</t>
  </si>
  <si>
    <t xml:space="preserve">
Carbon Dioxide: 20 lbs. CO2
</t>
  </si>
  <si>
    <t>#1-15</t>
  </si>
  <si>
    <t xml:space="preserve">
Carbon Dioxide: 75 lbs. CO2
</t>
  </si>
  <si>
    <t>#1-16</t>
  </si>
  <si>
    <t xml:space="preserve">
Halon 1211: 2 1/2 lbs.
</t>
  </si>
  <si>
    <t>#1-17</t>
  </si>
  <si>
    <t xml:space="preserve">
Halon 1211: 5 lbs.
</t>
  </si>
  <si>
    <t>#1-18</t>
  </si>
  <si>
    <t xml:space="preserve">
Halon 1211: 9 lbs.
</t>
  </si>
  <si>
    <t>#1-19</t>
  </si>
  <si>
    <t xml:space="preserve">
Halon 1211: 13 lbs.
</t>
  </si>
  <si>
    <t>#1-20</t>
  </si>
  <si>
    <t xml:space="preserve">
Halon 1211: 17 lbs.
</t>
  </si>
  <si>
    <t>#1-21</t>
  </si>
  <si>
    <t xml:space="preserve">
Halon 1211: 20 lbs.
</t>
  </si>
  <si>
    <t>#1-22</t>
  </si>
  <si>
    <t xml:space="preserve">
Fire Depression System
</t>
  </si>
  <si>
    <t>#1-23</t>
  </si>
  <si>
    <t xml:space="preserve">
Dry Chemical type, Ansul R-101
</t>
  </si>
  <si>
    <t>#1-24</t>
  </si>
  <si>
    <t xml:space="preserve">
Painting: 25 lbs and under
</t>
  </si>
  <si>
    <t>#1-25</t>
  </si>
  <si>
    <t xml:space="preserve">
Painting: over 25 lbs.
</t>
  </si>
  <si>
    <t>#1-26</t>
  </si>
  <si>
    <t xml:space="preserve">
Pressurized water, 2.5 gallon
</t>
  </si>
  <si>
    <t>#1-27</t>
  </si>
  <si>
    <t xml:space="preserve">
Dry Chemical Standard Charge (5 lb. stored pressure or cartridge)
</t>
  </si>
  <si>
    <t>#1-28</t>
  </si>
  <si>
    <t xml:space="preserve">
Dry Chemical Standard Charge (10 lb. stored pressure or cartridge)
</t>
  </si>
  <si>
    <t>#1-29</t>
  </si>
  <si>
    <t xml:space="preserve">
Dry Chemical Standard Charge (20 lbs. stored pressure or cartridge)
</t>
  </si>
  <si>
    <t>#1-30</t>
  </si>
  <si>
    <t xml:space="preserve">
Dry Chemical Potassium Charge (Purple K or ABC 2 1/2- 2 3/4 stored pressure or cartridge)
</t>
  </si>
  <si>
    <t>#1-31</t>
  </si>
  <si>
    <t xml:space="preserve">
Dry Chemical Potassium Charge (Purple K or ABC 5 lbs. stored pressure or cartridge)
</t>
  </si>
  <si>
    <t>#1-32</t>
  </si>
  <si>
    <t xml:space="preserve">
Dry Chemical Potassium Charge (Purple K or ABC 10 lbs. stored pressure or cartridge)
</t>
  </si>
  <si>
    <t>#1-33</t>
  </si>
  <si>
    <t xml:space="preserve">
Pressurized water, 2.5 gallon (Purple K or ABC 20 lbs. store pressure or cartridge)
</t>
  </si>
  <si>
    <t>#1-34</t>
  </si>
  <si>
    <t xml:space="preserve">
Carbon Dioxide; 2 1/2 lbs. CO2
</t>
  </si>
  <si>
    <t>#1-35</t>
  </si>
  <si>
    <t>#1-36</t>
  </si>
  <si>
    <t>#1-37</t>
  </si>
  <si>
    <t>#1-38</t>
  </si>
  <si>
    <t>#1-39</t>
  </si>
  <si>
    <t>#1-40</t>
  </si>
  <si>
    <t xml:space="preserve">
Halon 1211: 2 1/2 lbs
</t>
  </si>
  <si>
    <t>#1-41</t>
  </si>
  <si>
    <t xml:space="preserve">
Halon 1211: 5 lbs
</t>
  </si>
  <si>
    <t>#1-42</t>
  </si>
  <si>
    <t xml:space="preserve">
Halon 1211: 9 lbs
</t>
  </si>
  <si>
    <t>#1-43</t>
  </si>
  <si>
    <t xml:space="preserve">
Halon 1211: 13 lbs
</t>
  </si>
  <si>
    <t>#1-44</t>
  </si>
  <si>
    <t xml:space="preserve">
Halon 1211: 17 lbs
</t>
  </si>
  <si>
    <t>#1-45</t>
  </si>
  <si>
    <t>#1-46</t>
  </si>
  <si>
    <t xml:space="preserve">
Fire Depression System: Dry Chemical Type, Ansul R-101
</t>
  </si>
  <si>
    <t>#1-47</t>
  </si>
  <si>
    <t xml:space="preserve">
Dry Chemical - Standard Charge
</t>
  </si>
  <si>
    <t>#1-48</t>
  </si>
  <si>
    <t xml:space="preserve">
Dry Chemical - Potassium Charge
</t>
  </si>
  <si>
    <t>#1-49</t>
  </si>
  <si>
    <t xml:space="preserve">
Carbon Dioxide
</t>
  </si>
  <si>
    <t>#1-50</t>
  </si>
  <si>
    <t xml:space="preserve">
Halon 1211
</t>
  </si>
  <si>
    <t>Basket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</si>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</sst>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 ]#,##0.00_-"/>
  </numFmts>
  <fonts count="10" x14ac:knownFonts="1">
    <font>
      <sz val="12"/>
      <color rgb="FF000000"/>
      <name val="Arial"/>
    </font>
    <font>
      <b/>
      <sz val="22"/>
      <color rgb="FF404040"/>
      <name val="Arial"/>
    </font>
    <font>
      <b/>
      <sz val="12"/>
      <color rgb="FF000000"/>
      <name val="Arial"/>
    </font>
    <font>
      <b/>
      <sz val="12"/>
      <color rgb="FFFFFFFF"/>
      <name val="Arial"/>
    </font>
    <font>
      <b/>
      <sz val="18"/>
      <color rgb="FF404040"/>
      <name val="Arial"/>
    </font>
    <font>
      <b/>
      <sz val="16"/>
      <color rgb="FF000000"/>
      <name val="Arial"/>
    </font>
    <font>
      <b/>
      <sz val="14"/>
      <color rgb="FF000000"/>
      <name val="Arial"/>
    </font>
    <font>
      <b/>
      <sz val="12"/>
      <color rgb="FF000000"/>
      <name val="Arial"/>
      <family val="2"/>
    </font>
    <font>
      <b/>
      <sz val="12"/>
      <color rgb="FF070707"/>
      <name val="Arial"/>
      <family val="2"/>
    </font>
    <font>
      <b/>
      <sz val="12"/>
      <color rgb="FF407B9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1"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164" fontId="2" fillId="6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Protection="1">
      <protection locked="0"/>
    </xf>
    <xf numFmtId="0" fontId="0" fillId="3" borderId="0" xfId="0" applyFill="1" applyAlignment="1">
      <alignment vertical="center" wrapText="1"/>
    </xf>
    <xf numFmtId="0" fontId="7" fillId="4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"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888888"/>
          <bgColor rgb="FF888888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2" name="Delaware Office of Management and Budget - Government Support Services_Logo" descr="Delaware Office of Management and Budget - Government Support Servic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Z702"/>
  <sheetViews>
    <sheetView showRowColHeaders="0" workbookViewId="0">
      <selection activeCell="B12" sqref="B12:E12"/>
    </sheetView>
  </sheetViews>
  <sheetFormatPr defaultRowHeight="15" x14ac:dyDescent="0.2"/>
  <cols>
    <col min="2" max="5" width="25" customWidth="1"/>
    <col min="702" max="702" width="9.109375" hidden="1"/>
  </cols>
  <sheetData>
    <row r="2" spans="2:5" ht="80.099999999999994" customHeight="1" x14ac:dyDescent="0.2"/>
    <row r="8" spans="2:5" ht="63.95" customHeight="1" x14ac:dyDescent="0.2">
      <c r="B8" s="15" t="s">
        <v>1</v>
      </c>
      <c r="C8" s="16"/>
      <c r="D8" s="16"/>
      <c r="E8" s="16"/>
    </row>
    <row r="10" spans="2:5" ht="27.75" x14ac:dyDescent="0.2">
      <c r="B10" s="2" t="s">
        <v>2</v>
      </c>
    </row>
    <row r="12" spans="2:5" ht="399.95" customHeight="1" x14ac:dyDescent="0.2">
      <c r="B12" s="17" t="s">
        <v>3</v>
      </c>
      <c r="C12" s="17"/>
      <c r="D12" s="17"/>
      <c r="E12" s="17"/>
    </row>
    <row r="702" spans="702:702" x14ac:dyDescent="0.2">
      <c r="ZZ702" s="1" t="s">
        <v>0</v>
      </c>
    </row>
  </sheetData>
  <sheetProtection password="E36C" sheet="1" objects="1" scenarios="1" insertHyperlinks="0"/>
  <mergeCells count="2">
    <mergeCell ref="B8:E8"/>
    <mergeCell ref="B12:E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0"/>
  <sheetViews>
    <sheetView tabSelected="1" workbookViewId="0">
      <pane xSplit="6" ySplit="5" topLeftCell="G6" activePane="bottomRight" state="frozen"/>
      <selection pane="topRight"/>
      <selection pane="bottomLeft"/>
      <selection pane="bottomRight" activeCell="G4" sqref="G4:H4"/>
    </sheetView>
  </sheetViews>
  <sheetFormatPr defaultRowHeight="15" x14ac:dyDescent="0.2"/>
  <cols>
    <col min="2" max="2" width="30" customWidth="1"/>
    <col min="3" max="3" width="5" hidden="1" customWidth="1"/>
    <col min="4" max="5" width="10" customWidth="1"/>
    <col min="6" max="6" width="50" customWidth="1"/>
    <col min="7" max="9" width="15" customWidth="1"/>
  </cols>
  <sheetData>
    <row r="2" spans="2:9" ht="27.75" x14ac:dyDescent="0.2">
      <c r="B2" s="2" t="s">
        <v>4</v>
      </c>
    </row>
    <row r="3" spans="2:9" ht="32.1" customHeight="1" x14ac:dyDescent="0.2">
      <c r="B3" s="3" t="str">
        <f ca="1">IF((COUNTIF(B7:B59, "Error*") + COUNTIF(G3:H3, "Error*")) &gt; 0, "Error: Check cell(s)" &amp;IF(COUNTIF(B7:B59, "Error*") &gt; 0, (" " &amp; ADDRESS(7 + MATCH("Error*", B7:B59, 0) - 1, COLUMN(), 4)), "") &amp; IF(COUNTIF(G3:H3, "Error*") &gt; 0, (" " &amp; ADDRESS(ROW(), 7 + MATCH("Error*", G3:H3, 0) - 1, 4)), ""), "Success: All data is valid!")</f>
        <v>Success: All data is valid!</v>
      </c>
      <c r="C3" s="5"/>
      <c r="D3" s="5"/>
      <c r="E3" s="5"/>
      <c r="F3" s="5"/>
      <c r="G3" s="5" t="str">
        <f>IFERROR("Error: Cell " &amp; ADDRESS((7 + MATCH(FALSE, INDEX(NOT(NOT(ISNUMBER(G7:G59)) * NOT(ISBLANK(G7:G59))), 0), 0) - 1), COLUMN(), 4) &amp; " must be Numeric", "")</f>
        <v/>
      </c>
      <c r="H3" s="5" t="str">
        <f>IFERROR("Error: Cell " &amp; ADDRESS((7 + MATCH(FALSE, INDEX(NOT(NOT(ISNUMBER(H7:H59)) * NOT(ISBLANK(H7:H59))), 0), 0) - 1), COLUMN(), 4) &amp; " must be Numeric", "")</f>
        <v/>
      </c>
      <c r="I3" s="5"/>
    </row>
    <row r="4" spans="2:9" ht="24.95" customHeight="1" x14ac:dyDescent="0.2">
      <c r="B4" s="1"/>
      <c r="C4" s="1"/>
      <c r="D4" s="1"/>
      <c r="E4" s="1"/>
      <c r="F4" s="1"/>
      <c r="G4" s="20" t="s">
        <v>5</v>
      </c>
      <c r="H4" s="20" t="s">
        <v>5</v>
      </c>
      <c r="I4" s="1"/>
    </row>
    <row r="5" spans="2:9" ht="39.950000000000003" customHeight="1" x14ac:dyDescent="0.2">
      <c r="B5" s="18" t="s">
        <v>6</v>
      </c>
      <c r="C5" s="4"/>
      <c r="D5" s="19" t="s">
        <v>7</v>
      </c>
      <c r="E5" s="18" t="s">
        <v>8</v>
      </c>
      <c r="F5" s="18" t="s">
        <v>9</v>
      </c>
      <c r="G5" s="19" t="s">
        <v>10</v>
      </c>
      <c r="H5" s="19" t="s">
        <v>11</v>
      </c>
      <c r="I5" s="18" t="s">
        <v>12</v>
      </c>
    </row>
    <row r="6" spans="2:9" hidden="1" x14ac:dyDescent="0.2">
      <c r="B6" s="1" t="s">
        <v>13</v>
      </c>
      <c r="C6" s="1" t="s">
        <v>14</v>
      </c>
      <c r="D6" s="1" t="s">
        <v>15</v>
      </c>
      <c r="E6" s="1" t="s">
        <v>16</v>
      </c>
      <c r="F6" s="1" t="s">
        <v>17</v>
      </c>
      <c r="G6" s="1" t="s">
        <v>18</v>
      </c>
      <c r="H6" s="1" t="s">
        <v>19</v>
      </c>
      <c r="I6" s="1" t="s">
        <v>20</v>
      </c>
    </row>
    <row r="7" spans="2:9" ht="50.1" customHeight="1" x14ac:dyDescent="0.2">
      <c r="B7" s="6" t="s">
        <v>21</v>
      </c>
      <c r="C7" s="1"/>
      <c r="D7" s="1"/>
      <c r="E7" s="1"/>
      <c r="F7" s="1"/>
      <c r="G7" s="1"/>
      <c r="H7" s="1"/>
      <c r="I7" s="1"/>
    </row>
    <row r="8" spans="2:9" ht="54" x14ac:dyDescent="0.2">
      <c r="B8" s="7" t="str">
        <f t="shared" ref="B8:B39" ca="1" si="0">IF(D8 = "No Bid", IFERROR("Error: Clear values for '" &amp; INDIRECT(ADDRESS(5, (7 + MATCH(TRUE, INDEX(NOT(ISBLANK(G8:H8)), 0, 0), 0) - 1))) &amp; "' in cell " &amp; ADDRESS(ROW(), (7 + MATCH(TRUE, INDEX(NOT(ISBLANK(G8:H8)), 0, 0), 0) - 1), 4) &amp; " or select 'Bid'", "Not Bidding"), IF(D8 = "Bid", IFERROR("Error: Missing value for '" &amp; INDIRECT(ADDRESS(5, (7 + MATCH(TRUE, INDEX(ISBLANK(G8:H8), 0, 0), 0) - 1))) &amp; "' in cell " &amp; ADDRESS(ROW(), (7 + MATCH(TRUE, INDEX(ISBLANK(G8:H8), 0, 0), 0) - 1), 4), "Success: All values provided"), "Error: Invalid Bid/No Bid Decision"))</f>
        <v>Not Bidding</v>
      </c>
      <c r="C8" s="8">
        <v>3762108</v>
      </c>
      <c r="D8" s="9" t="s">
        <v>22</v>
      </c>
      <c r="E8" s="8" t="s">
        <v>23</v>
      </c>
      <c r="F8" s="10" t="s">
        <v>24</v>
      </c>
      <c r="G8" s="11"/>
      <c r="H8" s="11"/>
      <c r="I8" s="12" t="str">
        <f ca="1">IFERROR(IF(ISBLANK(INDIRECT("G8")), NA(), INDIRECT("G8")) + IF(ISBLANK(INDIRECT("H8")), NA(), INDIRECT("H8")), "-")</f>
        <v>-</v>
      </c>
    </row>
    <row r="9" spans="2:9" ht="72" x14ac:dyDescent="0.2">
      <c r="B9" s="7" t="str">
        <f t="shared" ca="1" si="0"/>
        <v>Not Bidding</v>
      </c>
      <c r="C9" s="8">
        <v>3762109</v>
      </c>
      <c r="D9" s="9" t="s">
        <v>22</v>
      </c>
      <c r="E9" s="8" t="s">
        <v>25</v>
      </c>
      <c r="F9" s="10" t="s">
        <v>26</v>
      </c>
      <c r="G9" s="11"/>
      <c r="H9" s="11"/>
      <c r="I9" s="12" t="str">
        <f ca="1">IFERROR(IF(ISBLANK(INDIRECT("G9")), NA(), INDIRECT("G9")) + IF(ISBLANK(INDIRECT("H9")), NA(), INDIRECT("H9")), "-")</f>
        <v>-</v>
      </c>
    </row>
    <row r="10" spans="2:9" ht="72" x14ac:dyDescent="0.2">
      <c r="B10" s="7" t="str">
        <f t="shared" ca="1" si="0"/>
        <v>Not Bidding</v>
      </c>
      <c r="C10" s="8">
        <v>3762110</v>
      </c>
      <c r="D10" s="9" t="s">
        <v>22</v>
      </c>
      <c r="E10" s="8" t="s">
        <v>27</v>
      </c>
      <c r="F10" s="10" t="s">
        <v>28</v>
      </c>
      <c r="G10" s="11"/>
      <c r="H10" s="11"/>
      <c r="I10" s="12" t="str">
        <f ca="1">IFERROR(IF(ISBLANK(INDIRECT("G10")), NA(), INDIRECT("G10")) + IF(ISBLANK(INDIRECT("H10")), NA(), INDIRECT("H10")), "-")</f>
        <v>-</v>
      </c>
    </row>
    <row r="11" spans="2:9" ht="72" x14ac:dyDescent="0.2">
      <c r="B11" s="7" t="str">
        <f t="shared" ca="1" si="0"/>
        <v>Not Bidding</v>
      </c>
      <c r="C11" s="8">
        <v>3762111</v>
      </c>
      <c r="D11" s="9" t="s">
        <v>22</v>
      </c>
      <c r="E11" s="8" t="s">
        <v>29</v>
      </c>
      <c r="F11" s="10" t="s">
        <v>30</v>
      </c>
      <c r="G11" s="11"/>
      <c r="H11" s="11"/>
      <c r="I11" s="12" t="str">
        <f ca="1">IFERROR(IF(ISBLANK(INDIRECT("G11")), NA(), INDIRECT("G11")) + IF(ISBLANK(INDIRECT("H11")), NA(), INDIRECT("H11")), "-")</f>
        <v>-</v>
      </c>
    </row>
    <row r="12" spans="2:9" ht="72" x14ac:dyDescent="0.2">
      <c r="B12" s="7" t="str">
        <f t="shared" ca="1" si="0"/>
        <v>Not Bidding</v>
      </c>
      <c r="C12" s="8">
        <v>3762112</v>
      </c>
      <c r="D12" s="9" t="s">
        <v>22</v>
      </c>
      <c r="E12" s="8" t="s">
        <v>31</v>
      </c>
      <c r="F12" s="10" t="s">
        <v>32</v>
      </c>
      <c r="G12" s="11"/>
      <c r="H12" s="11"/>
      <c r="I12" s="12" t="str">
        <f ca="1">IFERROR(IF(ISBLANK(INDIRECT("G12")), NA(), INDIRECT("G12")) + IF(ISBLANK(INDIRECT("H12")), NA(), INDIRECT("H12")), "-")</f>
        <v>-</v>
      </c>
    </row>
    <row r="13" spans="2:9" ht="72" x14ac:dyDescent="0.2">
      <c r="B13" s="7" t="str">
        <f t="shared" ca="1" si="0"/>
        <v>Not Bidding</v>
      </c>
      <c r="C13" s="8">
        <v>3762113</v>
      </c>
      <c r="D13" s="9" t="s">
        <v>22</v>
      </c>
      <c r="E13" s="8" t="s">
        <v>33</v>
      </c>
      <c r="F13" s="10" t="s">
        <v>34</v>
      </c>
      <c r="G13" s="11"/>
      <c r="H13" s="11"/>
      <c r="I13" s="12" t="str">
        <f ca="1">IFERROR(IF(ISBLANK(INDIRECT("G13")), NA(), INDIRECT("G13")) + IF(ISBLANK(INDIRECT("H13")), NA(), INDIRECT("H13")), "-")</f>
        <v>-</v>
      </c>
    </row>
    <row r="14" spans="2:9" ht="72" x14ac:dyDescent="0.2">
      <c r="B14" s="7" t="str">
        <f t="shared" ca="1" si="0"/>
        <v>Not Bidding</v>
      </c>
      <c r="C14" s="8">
        <v>3762114</v>
      </c>
      <c r="D14" s="9" t="s">
        <v>22</v>
      </c>
      <c r="E14" s="8" t="s">
        <v>35</v>
      </c>
      <c r="F14" s="10" t="s">
        <v>36</v>
      </c>
      <c r="G14" s="11"/>
      <c r="H14" s="11"/>
      <c r="I14" s="12" t="str">
        <f ca="1">IFERROR(IF(ISBLANK(INDIRECT("G14")), NA(), INDIRECT("G14")) + IF(ISBLANK(INDIRECT("H14")), NA(), INDIRECT("H14")), "-")</f>
        <v>-</v>
      </c>
    </row>
    <row r="15" spans="2:9" ht="72" x14ac:dyDescent="0.2">
      <c r="B15" s="7" t="str">
        <f t="shared" ca="1" si="0"/>
        <v>Not Bidding</v>
      </c>
      <c r="C15" s="8">
        <v>3762115</v>
      </c>
      <c r="D15" s="9" t="s">
        <v>22</v>
      </c>
      <c r="E15" s="8" t="s">
        <v>37</v>
      </c>
      <c r="F15" s="10" t="s">
        <v>38</v>
      </c>
      <c r="G15" s="11"/>
      <c r="H15" s="11"/>
      <c r="I15" s="12" t="str">
        <f ca="1">IFERROR(IF(ISBLANK(INDIRECT("G15")), NA(), INDIRECT("G15")) + IF(ISBLANK(INDIRECT("H15")), NA(), INDIRECT("H15")), "-")</f>
        <v>-</v>
      </c>
    </row>
    <row r="16" spans="2:9" ht="72" x14ac:dyDescent="0.2">
      <c r="B16" s="7" t="str">
        <f t="shared" ca="1" si="0"/>
        <v>Not Bidding</v>
      </c>
      <c r="C16" s="8">
        <v>3762116</v>
      </c>
      <c r="D16" s="9" t="s">
        <v>22</v>
      </c>
      <c r="E16" s="8" t="s">
        <v>39</v>
      </c>
      <c r="F16" s="10" t="s">
        <v>40</v>
      </c>
      <c r="G16" s="11"/>
      <c r="H16" s="11"/>
      <c r="I16" s="12" t="str">
        <f ca="1">IFERROR(IF(ISBLANK(INDIRECT("G16")), NA(), INDIRECT("G16")) + IF(ISBLANK(INDIRECT("H16")), NA(), INDIRECT("H16")), "-")</f>
        <v>-</v>
      </c>
    </row>
    <row r="17" spans="2:9" ht="54" x14ac:dyDescent="0.2">
      <c r="B17" s="7" t="str">
        <f t="shared" ca="1" si="0"/>
        <v>Not Bidding</v>
      </c>
      <c r="C17" s="8">
        <v>3762117</v>
      </c>
      <c r="D17" s="9" t="s">
        <v>22</v>
      </c>
      <c r="E17" s="8" t="s">
        <v>41</v>
      </c>
      <c r="F17" s="10" t="s">
        <v>42</v>
      </c>
      <c r="G17" s="11"/>
      <c r="H17" s="11"/>
      <c r="I17" s="12" t="str">
        <f ca="1">IFERROR(IF(ISBLANK(INDIRECT("G17")), NA(), INDIRECT("G17")) + IF(ISBLANK(INDIRECT("H17")), NA(), INDIRECT("H17")), "-")</f>
        <v>-</v>
      </c>
    </row>
    <row r="18" spans="2:9" ht="54" x14ac:dyDescent="0.2">
      <c r="B18" s="7" t="str">
        <f t="shared" ca="1" si="0"/>
        <v>Not Bidding</v>
      </c>
      <c r="C18" s="8">
        <v>3762118</v>
      </c>
      <c r="D18" s="9" t="s">
        <v>22</v>
      </c>
      <c r="E18" s="8" t="s">
        <v>43</v>
      </c>
      <c r="F18" s="10" t="s">
        <v>44</v>
      </c>
      <c r="G18" s="11"/>
      <c r="H18" s="11"/>
      <c r="I18" s="12" t="str">
        <f ca="1">IFERROR(IF(ISBLANK(INDIRECT("G18")), NA(), INDIRECT("G18")) + IF(ISBLANK(INDIRECT("H18")), NA(), INDIRECT("H18")), "-")</f>
        <v>-</v>
      </c>
    </row>
    <row r="19" spans="2:9" ht="54" x14ac:dyDescent="0.2">
      <c r="B19" s="7" t="str">
        <f t="shared" ca="1" si="0"/>
        <v>Not Bidding</v>
      </c>
      <c r="C19" s="8">
        <v>3762119</v>
      </c>
      <c r="D19" s="9" t="s">
        <v>22</v>
      </c>
      <c r="E19" s="8" t="s">
        <v>45</v>
      </c>
      <c r="F19" s="10" t="s">
        <v>46</v>
      </c>
      <c r="G19" s="11"/>
      <c r="H19" s="11"/>
      <c r="I19" s="12" t="str">
        <f ca="1">IFERROR(IF(ISBLANK(INDIRECT("G19")), NA(), INDIRECT("G19")) + IF(ISBLANK(INDIRECT("H19")), NA(), INDIRECT("H19")), "-")</f>
        <v>-</v>
      </c>
    </row>
    <row r="20" spans="2:9" ht="54" x14ac:dyDescent="0.2">
      <c r="B20" s="7" t="str">
        <f t="shared" ca="1" si="0"/>
        <v>Not Bidding</v>
      </c>
      <c r="C20" s="8">
        <v>3762120</v>
      </c>
      <c r="D20" s="9" t="s">
        <v>22</v>
      </c>
      <c r="E20" s="8" t="s">
        <v>47</v>
      </c>
      <c r="F20" s="10" t="s">
        <v>48</v>
      </c>
      <c r="G20" s="11"/>
      <c r="H20" s="11"/>
      <c r="I20" s="12" t="str">
        <f ca="1">IFERROR(IF(ISBLANK(INDIRECT("G20")), NA(), INDIRECT("G20")) + IF(ISBLANK(INDIRECT("H20")), NA(), INDIRECT("H20")), "-")</f>
        <v>-</v>
      </c>
    </row>
    <row r="21" spans="2:9" ht="54" x14ac:dyDescent="0.2">
      <c r="B21" s="7" t="str">
        <f t="shared" ca="1" si="0"/>
        <v>Not Bidding</v>
      </c>
      <c r="C21" s="8">
        <v>3762121</v>
      </c>
      <c r="D21" s="9" t="s">
        <v>22</v>
      </c>
      <c r="E21" s="8" t="s">
        <v>49</v>
      </c>
      <c r="F21" s="10" t="s">
        <v>50</v>
      </c>
      <c r="G21" s="11"/>
      <c r="H21" s="11"/>
      <c r="I21" s="12" t="str">
        <f ca="1">IFERROR(IF(ISBLANK(INDIRECT("G21")), NA(), INDIRECT("G21")) + IF(ISBLANK(INDIRECT("H21")), NA(), INDIRECT("H21")), "-")</f>
        <v>-</v>
      </c>
    </row>
    <row r="22" spans="2:9" ht="54" x14ac:dyDescent="0.2">
      <c r="B22" s="7" t="str">
        <f t="shared" ca="1" si="0"/>
        <v>Not Bidding</v>
      </c>
      <c r="C22" s="8">
        <v>3762122</v>
      </c>
      <c r="D22" s="9" t="s">
        <v>22</v>
      </c>
      <c r="E22" s="8" t="s">
        <v>51</v>
      </c>
      <c r="F22" s="10" t="s">
        <v>52</v>
      </c>
      <c r="G22" s="11"/>
      <c r="H22" s="11"/>
      <c r="I22" s="12" t="str">
        <f ca="1">IFERROR(IF(ISBLANK(INDIRECT("G22")), NA(), INDIRECT("G22")) + IF(ISBLANK(INDIRECT("H22")), NA(), INDIRECT("H22")), "-")</f>
        <v>-</v>
      </c>
    </row>
    <row r="23" spans="2:9" ht="54" x14ac:dyDescent="0.2">
      <c r="B23" s="7" t="str">
        <f t="shared" ca="1" si="0"/>
        <v>Not Bidding</v>
      </c>
      <c r="C23" s="8">
        <v>3762123</v>
      </c>
      <c r="D23" s="9" t="s">
        <v>22</v>
      </c>
      <c r="E23" s="8" t="s">
        <v>53</v>
      </c>
      <c r="F23" s="10" t="s">
        <v>54</v>
      </c>
      <c r="G23" s="11"/>
      <c r="H23" s="11"/>
      <c r="I23" s="12" t="str">
        <f ca="1">IFERROR(IF(ISBLANK(INDIRECT("G23")), NA(), INDIRECT("G23")) + IF(ISBLANK(INDIRECT("H23")), NA(), INDIRECT("H23")), "-")</f>
        <v>-</v>
      </c>
    </row>
    <row r="24" spans="2:9" ht="54" x14ac:dyDescent="0.2">
      <c r="B24" s="7" t="str">
        <f t="shared" ca="1" si="0"/>
        <v>Not Bidding</v>
      </c>
      <c r="C24" s="8">
        <v>3762124</v>
      </c>
      <c r="D24" s="9" t="s">
        <v>22</v>
      </c>
      <c r="E24" s="8" t="s">
        <v>55</v>
      </c>
      <c r="F24" s="10" t="s">
        <v>56</v>
      </c>
      <c r="G24" s="11"/>
      <c r="H24" s="11"/>
      <c r="I24" s="12" t="str">
        <f ca="1">IFERROR(IF(ISBLANK(INDIRECT("G24")), NA(), INDIRECT("G24")) + IF(ISBLANK(INDIRECT("H24")), NA(), INDIRECT("H24")), "-")</f>
        <v>-</v>
      </c>
    </row>
    <row r="25" spans="2:9" ht="54" x14ac:dyDescent="0.2">
      <c r="B25" s="7" t="str">
        <f t="shared" ca="1" si="0"/>
        <v>Not Bidding</v>
      </c>
      <c r="C25" s="8">
        <v>3762125</v>
      </c>
      <c r="D25" s="9" t="s">
        <v>22</v>
      </c>
      <c r="E25" s="8" t="s">
        <v>57</v>
      </c>
      <c r="F25" s="10" t="s">
        <v>58</v>
      </c>
      <c r="G25" s="11"/>
      <c r="H25" s="11"/>
      <c r="I25" s="12" t="str">
        <f ca="1">IFERROR(IF(ISBLANK(INDIRECT("G25")), NA(), INDIRECT("G25")) + IF(ISBLANK(INDIRECT("H25")), NA(), INDIRECT("H25")), "-")</f>
        <v>-</v>
      </c>
    </row>
    <row r="26" spans="2:9" ht="54" x14ac:dyDescent="0.2">
      <c r="B26" s="7" t="str">
        <f t="shared" ca="1" si="0"/>
        <v>Not Bidding</v>
      </c>
      <c r="C26" s="8">
        <v>3762126</v>
      </c>
      <c r="D26" s="9" t="s">
        <v>22</v>
      </c>
      <c r="E26" s="8" t="s">
        <v>59</v>
      </c>
      <c r="F26" s="10" t="s">
        <v>60</v>
      </c>
      <c r="G26" s="11"/>
      <c r="H26" s="11"/>
      <c r="I26" s="12" t="str">
        <f ca="1">IFERROR(IF(ISBLANK(INDIRECT("G26")), NA(), INDIRECT("G26")) + IF(ISBLANK(INDIRECT("H26")), NA(), INDIRECT("H26")), "-")</f>
        <v>-</v>
      </c>
    </row>
    <row r="27" spans="2:9" ht="54" x14ac:dyDescent="0.2">
      <c r="B27" s="7" t="str">
        <f t="shared" ca="1" si="0"/>
        <v>Not Bidding</v>
      </c>
      <c r="C27" s="8">
        <v>3762127</v>
      </c>
      <c r="D27" s="9" t="s">
        <v>22</v>
      </c>
      <c r="E27" s="8" t="s">
        <v>61</v>
      </c>
      <c r="F27" s="10" t="s">
        <v>62</v>
      </c>
      <c r="G27" s="11"/>
      <c r="H27" s="11"/>
      <c r="I27" s="12" t="str">
        <f ca="1">IFERROR(IF(ISBLANK(INDIRECT("G27")), NA(), INDIRECT("G27")) + IF(ISBLANK(INDIRECT("H27")), NA(), INDIRECT("H27")), "-")</f>
        <v>-</v>
      </c>
    </row>
    <row r="28" spans="2:9" ht="54" x14ac:dyDescent="0.2">
      <c r="B28" s="7" t="str">
        <f t="shared" ca="1" si="0"/>
        <v>Not Bidding</v>
      </c>
      <c r="C28" s="8">
        <v>3762128</v>
      </c>
      <c r="D28" s="9" t="s">
        <v>22</v>
      </c>
      <c r="E28" s="8" t="s">
        <v>63</v>
      </c>
      <c r="F28" s="10" t="s">
        <v>64</v>
      </c>
      <c r="G28" s="11"/>
      <c r="H28" s="11"/>
      <c r="I28" s="12" t="str">
        <f ca="1">IFERROR(IF(ISBLANK(INDIRECT("G28")), NA(), INDIRECT("G28")) + IF(ISBLANK(INDIRECT("H28")), NA(), INDIRECT("H28")), "-")</f>
        <v>-</v>
      </c>
    </row>
    <row r="29" spans="2:9" ht="54" x14ac:dyDescent="0.2">
      <c r="B29" s="7" t="str">
        <f t="shared" ca="1" si="0"/>
        <v>Not Bidding</v>
      </c>
      <c r="C29" s="8">
        <v>3762129</v>
      </c>
      <c r="D29" s="9" t="s">
        <v>22</v>
      </c>
      <c r="E29" s="8" t="s">
        <v>65</v>
      </c>
      <c r="F29" s="10" t="s">
        <v>66</v>
      </c>
      <c r="G29" s="11"/>
      <c r="H29" s="11"/>
      <c r="I29" s="12" t="str">
        <f ca="1">IFERROR(IF(ISBLANK(INDIRECT("G29")), NA(), INDIRECT("G29")) + IF(ISBLANK(INDIRECT("H29")), NA(), INDIRECT("H29")), "-")</f>
        <v>-</v>
      </c>
    </row>
    <row r="30" spans="2:9" ht="54" x14ac:dyDescent="0.2">
      <c r="B30" s="7" t="str">
        <f t="shared" ca="1" si="0"/>
        <v>Not Bidding</v>
      </c>
      <c r="C30" s="8">
        <v>3762130</v>
      </c>
      <c r="D30" s="9" t="s">
        <v>22</v>
      </c>
      <c r="E30" s="8" t="s">
        <v>67</v>
      </c>
      <c r="F30" s="10" t="s">
        <v>68</v>
      </c>
      <c r="G30" s="11"/>
      <c r="H30" s="11"/>
      <c r="I30" s="12" t="str">
        <f ca="1">IFERROR(IF(ISBLANK(INDIRECT("G30")), NA(), INDIRECT("G30")) + IF(ISBLANK(INDIRECT("H30")), NA(), INDIRECT("H30")), "-")</f>
        <v>-</v>
      </c>
    </row>
    <row r="31" spans="2:9" ht="54" x14ac:dyDescent="0.2">
      <c r="B31" s="7" t="str">
        <f t="shared" ca="1" si="0"/>
        <v>Not Bidding</v>
      </c>
      <c r="C31" s="8">
        <v>3762131</v>
      </c>
      <c r="D31" s="9" t="s">
        <v>22</v>
      </c>
      <c r="E31" s="8" t="s">
        <v>69</v>
      </c>
      <c r="F31" s="10" t="s">
        <v>70</v>
      </c>
      <c r="G31" s="11"/>
      <c r="H31" s="11"/>
      <c r="I31" s="12" t="str">
        <f ca="1">IFERROR(IF(ISBLANK(INDIRECT("G31")), NA(), INDIRECT("G31")) + IF(ISBLANK(INDIRECT("H31")), NA(), INDIRECT("H31")), "-")</f>
        <v>-</v>
      </c>
    </row>
    <row r="32" spans="2:9" ht="54" x14ac:dyDescent="0.2">
      <c r="B32" s="7" t="str">
        <f t="shared" ca="1" si="0"/>
        <v>Not Bidding</v>
      </c>
      <c r="C32" s="8">
        <v>3762132</v>
      </c>
      <c r="D32" s="9" t="s">
        <v>22</v>
      </c>
      <c r="E32" s="8" t="s">
        <v>71</v>
      </c>
      <c r="F32" s="10" t="s">
        <v>72</v>
      </c>
      <c r="G32" s="11"/>
      <c r="H32" s="11"/>
      <c r="I32" s="12" t="str">
        <f ca="1">IFERROR(IF(ISBLANK(INDIRECT("G32")), NA(), INDIRECT("G32")) + IF(ISBLANK(INDIRECT("H32")), NA(), INDIRECT("H32")), "-")</f>
        <v>-</v>
      </c>
    </row>
    <row r="33" spans="2:9" ht="54" x14ac:dyDescent="0.2">
      <c r="B33" s="7" t="str">
        <f t="shared" ca="1" si="0"/>
        <v>Not Bidding</v>
      </c>
      <c r="C33" s="8">
        <v>3762133</v>
      </c>
      <c r="D33" s="9" t="s">
        <v>22</v>
      </c>
      <c r="E33" s="8" t="s">
        <v>73</v>
      </c>
      <c r="F33" s="10" t="s">
        <v>74</v>
      </c>
      <c r="G33" s="11"/>
      <c r="H33" s="11"/>
      <c r="I33" s="12" t="str">
        <f ca="1">IFERROR(IF(ISBLANK(INDIRECT("G33")), NA(), INDIRECT("G33")) + IF(ISBLANK(INDIRECT("H33")), NA(), INDIRECT("H33")), "-")</f>
        <v>-</v>
      </c>
    </row>
    <row r="34" spans="2:9" ht="72" x14ac:dyDescent="0.2">
      <c r="B34" s="7" t="str">
        <f t="shared" ca="1" si="0"/>
        <v>Not Bidding</v>
      </c>
      <c r="C34" s="8">
        <v>3762134</v>
      </c>
      <c r="D34" s="9" t="s">
        <v>22</v>
      </c>
      <c r="E34" s="8" t="s">
        <v>75</v>
      </c>
      <c r="F34" s="10" t="s">
        <v>76</v>
      </c>
      <c r="G34" s="11"/>
      <c r="H34" s="11"/>
      <c r="I34" s="12" t="str">
        <f ca="1">IFERROR(IF(ISBLANK(INDIRECT("G34")), NA(), INDIRECT("G34")) + IF(ISBLANK(INDIRECT("H34")), NA(), INDIRECT("H34")), "-")</f>
        <v>-</v>
      </c>
    </row>
    <row r="35" spans="2:9" ht="72" x14ac:dyDescent="0.2">
      <c r="B35" s="7" t="str">
        <f t="shared" ca="1" si="0"/>
        <v>Not Bidding</v>
      </c>
      <c r="C35" s="8">
        <v>3762135</v>
      </c>
      <c r="D35" s="9" t="s">
        <v>22</v>
      </c>
      <c r="E35" s="8" t="s">
        <v>77</v>
      </c>
      <c r="F35" s="10" t="s">
        <v>78</v>
      </c>
      <c r="G35" s="11"/>
      <c r="H35" s="11"/>
      <c r="I35" s="12" t="str">
        <f ca="1">IFERROR(IF(ISBLANK(INDIRECT("G35")), NA(), INDIRECT("G35")) + IF(ISBLANK(INDIRECT("H35")), NA(), INDIRECT("H35")), "-")</f>
        <v>-</v>
      </c>
    </row>
    <row r="36" spans="2:9" ht="72" x14ac:dyDescent="0.2">
      <c r="B36" s="7" t="str">
        <f t="shared" ca="1" si="0"/>
        <v>Not Bidding</v>
      </c>
      <c r="C36" s="8">
        <v>3762136</v>
      </c>
      <c r="D36" s="9" t="s">
        <v>22</v>
      </c>
      <c r="E36" s="8" t="s">
        <v>79</v>
      </c>
      <c r="F36" s="10" t="s">
        <v>80</v>
      </c>
      <c r="G36" s="11"/>
      <c r="H36" s="11"/>
      <c r="I36" s="12" t="str">
        <f ca="1">IFERROR(IF(ISBLANK(INDIRECT("G36")), NA(), INDIRECT("G36")) + IF(ISBLANK(INDIRECT("H36")), NA(), INDIRECT("H36")), "-")</f>
        <v>-</v>
      </c>
    </row>
    <row r="37" spans="2:9" ht="72" x14ac:dyDescent="0.2">
      <c r="B37" s="7" t="str">
        <f t="shared" ca="1" si="0"/>
        <v>Not Bidding</v>
      </c>
      <c r="C37" s="8">
        <v>3762137</v>
      </c>
      <c r="D37" s="9" t="s">
        <v>22</v>
      </c>
      <c r="E37" s="8" t="s">
        <v>81</v>
      </c>
      <c r="F37" s="10" t="s">
        <v>82</v>
      </c>
      <c r="G37" s="11"/>
      <c r="H37" s="11"/>
      <c r="I37" s="12" t="str">
        <f ca="1">IFERROR(IF(ISBLANK(INDIRECT("G37")), NA(), INDIRECT("G37")) + IF(ISBLANK(INDIRECT("H37")), NA(), INDIRECT("H37")), "-")</f>
        <v>-</v>
      </c>
    </row>
    <row r="38" spans="2:9" ht="72" x14ac:dyDescent="0.2">
      <c r="B38" s="7" t="str">
        <f t="shared" ca="1" si="0"/>
        <v>Not Bidding</v>
      </c>
      <c r="C38" s="8">
        <v>3762138</v>
      </c>
      <c r="D38" s="9" t="s">
        <v>22</v>
      </c>
      <c r="E38" s="8" t="s">
        <v>83</v>
      </c>
      <c r="F38" s="10" t="s">
        <v>84</v>
      </c>
      <c r="G38" s="11"/>
      <c r="H38" s="11"/>
      <c r="I38" s="12" t="str">
        <f ca="1">IFERROR(IF(ISBLANK(INDIRECT("G38")), NA(), INDIRECT("G38")) + IF(ISBLANK(INDIRECT("H38")), NA(), INDIRECT("H38")), "-")</f>
        <v>-</v>
      </c>
    </row>
    <row r="39" spans="2:9" ht="72" x14ac:dyDescent="0.2">
      <c r="B39" s="7" t="str">
        <f t="shared" ca="1" si="0"/>
        <v>Not Bidding</v>
      </c>
      <c r="C39" s="8">
        <v>3762139</v>
      </c>
      <c r="D39" s="9" t="s">
        <v>22</v>
      </c>
      <c r="E39" s="8" t="s">
        <v>85</v>
      </c>
      <c r="F39" s="10" t="s">
        <v>86</v>
      </c>
      <c r="G39" s="11"/>
      <c r="H39" s="11"/>
      <c r="I39" s="12" t="str">
        <f ca="1">IFERROR(IF(ISBLANK(INDIRECT("G39")), NA(), INDIRECT("G39")) + IF(ISBLANK(INDIRECT("H39")), NA(), INDIRECT("H39")), "-")</f>
        <v>-</v>
      </c>
    </row>
    <row r="40" spans="2:9" ht="72" x14ac:dyDescent="0.2">
      <c r="B40" s="7" t="str">
        <f t="shared" ref="B40:B57" ca="1" si="1">IF(D40 = "No Bid", IFERROR("Error: Clear values for '" &amp; INDIRECT(ADDRESS(5, (7 + MATCH(TRUE, INDEX(NOT(ISBLANK(G40:H40)), 0, 0), 0) - 1))) &amp; "' in cell " &amp; ADDRESS(ROW(), (7 + MATCH(TRUE, INDEX(NOT(ISBLANK(G40:H40)), 0, 0), 0) - 1), 4) &amp; " or select 'Bid'", "Not Bidding"), IF(D40 = "Bid", IFERROR("Error: Missing value for '" &amp; INDIRECT(ADDRESS(5, (7 + MATCH(TRUE, INDEX(ISBLANK(G40:H40), 0, 0), 0) - 1))) &amp; "' in cell " &amp; ADDRESS(ROW(), (7 + MATCH(TRUE, INDEX(ISBLANK(G40:H40), 0, 0), 0) - 1), 4), "Success: All values provided"), "Error: Invalid Bid/No Bid Decision"))</f>
        <v>Not Bidding</v>
      </c>
      <c r="C40" s="8">
        <v>3762140</v>
      </c>
      <c r="D40" s="9" t="s">
        <v>22</v>
      </c>
      <c r="E40" s="8" t="s">
        <v>87</v>
      </c>
      <c r="F40" s="10" t="s">
        <v>88</v>
      </c>
      <c r="G40" s="11"/>
      <c r="H40" s="11"/>
      <c r="I40" s="12" t="str">
        <f ca="1">IFERROR(IF(ISBLANK(INDIRECT("G40")), NA(), INDIRECT("G40")) + IF(ISBLANK(INDIRECT("H40")), NA(), INDIRECT("H40")), "-")</f>
        <v>-</v>
      </c>
    </row>
    <row r="41" spans="2:9" ht="54" x14ac:dyDescent="0.2">
      <c r="B41" s="7" t="str">
        <f t="shared" ca="1" si="1"/>
        <v>Not Bidding</v>
      </c>
      <c r="C41" s="8">
        <v>3762141</v>
      </c>
      <c r="D41" s="9" t="s">
        <v>22</v>
      </c>
      <c r="E41" s="8" t="s">
        <v>89</v>
      </c>
      <c r="F41" s="10" t="s">
        <v>90</v>
      </c>
      <c r="G41" s="11"/>
      <c r="H41" s="11"/>
      <c r="I41" s="12" t="str">
        <f ca="1">IFERROR(IF(ISBLANK(INDIRECT("G41")), NA(), INDIRECT("G41")) + IF(ISBLANK(INDIRECT("H41")), NA(), INDIRECT("H41")), "-")</f>
        <v>-</v>
      </c>
    </row>
    <row r="42" spans="2:9" ht="54" x14ac:dyDescent="0.2">
      <c r="B42" s="7" t="str">
        <f t="shared" ca="1" si="1"/>
        <v>Not Bidding</v>
      </c>
      <c r="C42" s="8">
        <v>3762142</v>
      </c>
      <c r="D42" s="9" t="s">
        <v>22</v>
      </c>
      <c r="E42" s="8" t="s">
        <v>91</v>
      </c>
      <c r="F42" s="10" t="s">
        <v>44</v>
      </c>
      <c r="G42" s="11"/>
      <c r="H42" s="11"/>
      <c r="I42" s="12" t="str">
        <f ca="1">IFERROR(IF(ISBLANK(INDIRECT("G42")), NA(), INDIRECT("G42")) + IF(ISBLANK(INDIRECT("H42")), NA(), INDIRECT("H42")), "-")</f>
        <v>-</v>
      </c>
    </row>
    <row r="43" spans="2:9" ht="54" x14ac:dyDescent="0.2">
      <c r="B43" s="7" t="str">
        <f t="shared" ca="1" si="1"/>
        <v>Not Bidding</v>
      </c>
      <c r="C43" s="8">
        <v>3762143</v>
      </c>
      <c r="D43" s="9" t="s">
        <v>22</v>
      </c>
      <c r="E43" s="8" t="s">
        <v>92</v>
      </c>
      <c r="F43" s="10" t="s">
        <v>46</v>
      </c>
      <c r="G43" s="11"/>
      <c r="H43" s="11"/>
      <c r="I43" s="12" t="str">
        <f ca="1">IFERROR(IF(ISBLANK(INDIRECT("G43")), NA(), INDIRECT("G43")) + IF(ISBLANK(INDIRECT("H43")), NA(), INDIRECT("H43")), "-")</f>
        <v>-</v>
      </c>
    </row>
    <row r="44" spans="2:9" ht="54" x14ac:dyDescent="0.2">
      <c r="B44" s="7" t="str">
        <f t="shared" ca="1" si="1"/>
        <v>Not Bidding</v>
      </c>
      <c r="C44" s="8">
        <v>3762144</v>
      </c>
      <c r="D44" s="9" t="s">
        <v>22</v>
      </c>
      <c r="E44" s="8" t="s">
        <v>93</v>
      </c>
      <c r="F44" s="10" t="s">
        <v>48</v>
      </c>
      <c r="G44" s="11"/>
      <c r="H44" s="11"/>
      <c r="I44" s="12" t="str">
        <f ca="1">IFERROR(IF(ISBLANK(INDIRECT("G44")), NA(), INDIRECT("G44")) + IF(ISBLANK(INDIRECT("H44")), NA(), INDIRECT("H44")), "-")</f>
        <v>-</v>
      </c>
    </row>
    <row r="45" spans="2:9" ht="54" x14ac:dyDescent="0.2">
      <c r="B45" s="7" t="str">
        <f t="shared" ca="1" si="1"/>
        <v>Not Bidding</v>
      </c>
      <c r="C45" s="8">
        <v>3762145</v>
      </c>
      <c r="D45" s="9" t="s">
        <v>22</v>
      </c>
      <c r="E45" s="8" t="s">
        <v>94</v>
      </c>
      <c r="F45" s="10" t="s">
        <v>50</v>
      </c>
      <c r="G45" s="11"/>
      <c r="H45" s="11"/>
      <c r="I45" s="12" t="str">
        <f ca="1">IFERROR(IF(ISBLANK(INDIRECT("G45")), NA(), INDIRECT("G45")) + IF(ISBLANK(INDIRECT("H45")), NA(), INDIRECT("H45")), "-")</f>
        <v>-</v>
      </c>
    </row>
    <row r="46" spans="2:9" ht="54" x14ac:dyDescent="0.2">
      <c r="B46" s="7" t="str">
        <f t="shared" ca="1" si="1"/>
        <v>Not Bidding</v>
      </c>
      <c r="C46" s="8">
        <v>3762146</v>
      </c>
      <c r="D46" s="9" t="s">
        <v>22</v>
      </c>
      <c r="E46" s="8" t="s">
        <v>95</v>
      </c>
      <c r="F46" s="10" t="s">
        <v>52</v>
      </c>
      <c r="G46" s="11"/>
      <c r="H46" s="11"/>
      <c r="I46" s="12" t="str">
        <f ca="1">IFERROR(IF(ISBLANK(INDIRECT("G46")), NA(), INDIRECT("G46")) + IF(ISBLANK(INDIRECT("H46")), NA(), INDIRECT("H46")), "-")</f>
        <v>-</v>
      </c>
    </row>
    <row r="47" spans="2:9" ht="54" x14ac:dyDescent="0.2">
      <c r="B47" s="7" t="str">
        <f t="shared" ca="1" si="1"/>
        <v>Not Bidding</v>
      </c>
      <c r="C47" s="8">
        <v>3762147</v>
      </c>
      <c r="D47" s="9" t="s">
        <v>22</v>
      </c>
      <c r="E47" s="8" t="s">
        <v>96</v>
      </c>
      <c r="F47" s="10" t="s">
        <v>97</v>
      </c>
      <c r="G47" s="11"/>
      <c r="H47" s="11"/>
      <c r="I47" s="12" t="str">
        <f ca="1">IFERROR(IF(ISBLANK(INDIRECT("G47")), NA(), INDIRECT("G47")) + IF(ISBLANK(INDIRECT("H47")), NA(), INDIRECT("H47")), "-")</f>
        <v>-</v>
      </c>
    </row>
    <row r="48" spans="2:9" ht="54" x14ac:dyDescent="0.2">
      <c r="B48" s="7" t="str">
        <f t="shared" ca="1" si="1"/>
        <v>Not Bidding</v>
      </c>
      <c r="C48" s="8">
        <v>3762148</v>
      </c>
      <c r="D48" s="9" t="s">
        <v>22</v>
      </c>
      <c r="E48" s="8" t="s">
        <v>98</v>
      </c>
      <c r="F48" s="10" t="s">
        <v>99</v>
      </c>
      <c r="G48" s="11"/>
      <c r="H48" s="11"/>
      <c r="I48" s="12" t="str">
        <f ca="1">IFERROR(IF(ISBLANK(INDIRECT("G48")), NA(), INDIRECT("G48")) + IF(ISBLANK(INDIRECT("H48")), NA(), INDIRECT("H48")), "-")</f>
        <v>-</v>
      </c>
    </row>
    <row r="49" spans="2:9" ht="54" x14ac:dyDescent="0.2">
      <c r="B49" s="7" t="str">
        <f t="shared" ca="1" si="1"/>
        <v>Not Bidding</v>
      </c>
      <c r="C49" s="8">
        <v>3762149</v>
      </c>
      <c r="D49" s="9" t="s">
        <v>22</v>
      </c>
      <c r="E49" s="8" t="s">
        <v>100</v>
      </c>
      <c r="F49" s="10" t="s">
        <v>101</v>
      </c>
      <c r="G49" s="11"/>
      <c r="H49" s="11"/>
      <c r="I49" s="12" t="str">
        <f ca="1">IFERROR(IF(ISBLANK(INDIRECT("G49")), NA(), INDIRECT("G49")) + IF(ISBLANK(INDIRECT("H49")), NA(), INDIRECT("H49")), "-")</f>
        <v>-</v>
      </c>
    </row>
    <row r="50" spans="2:9" ht="54" x14ac:dyDescent="0.2">
      <c r="B50" s="7" t="str">
        <f t="shared" ca="1" si="1"/>
        <v>Not Bidding</v>
      </c>
      <c r="C50" s="8">
        <v>3762150</v>
      </c>
      <c r="D50" s="9" t="s">
        <v>22</v>
      </c>
      <c r="E50" s="8" t="s">
        <v>102</v>
      </c>
      <c r="F50" s="10" t="s">
        <v>103</v>
      </c>
      <c r="G50" s="11"/>
      <c r="H50" s="11"/>
      <c r="I50" s="12" t="str">
        <f ca="1">IFERROR(IF(ISBLANK(INDIRECT("G50")), NA(), INDIRECT("G50")) + IF(ISBLANK(INDIRECT("H50")), NA(), INDIRECT("H50")), "-")</f>
        <v>-</v>
      </c>
    </row>
    <row r="51" spans="2:9" ht="54" x14ac:dyDescent="0.2">
      <c r="B51" s="7" t="str">
        <f t="shared" ca="1" si="1"/>
        <v>Not Bidding</v>
      </c>
      <c r="C51" s="8">
        <v>3762151</v>
      </c>
      <c r="D51" s="9" t="s">
        <v>22</v>
      </c>
      <c r="E51" s="8" t="s">
        <v>104</v>
      </c>
      <c r="F51" s="10" t="s">
        <v>105</v>
      </c>
      <c r="G51" s="11"/>
      <c r="H51" s="11"/>
      <c r="I51" s="12" t="str">
        <f ca="1">IFERROR(IF(ISBLANK(INDIRECT("G51")), NA(), INDIRECT("G51")) + IF(ISBLANK(INDIRECT("H51")), NA(), INDIRECT("H51")), "-")</f>
        <v>-</v>
      </c>
    </row>
    <row r="52" spans="2:9" ht="54" x14ac:dyDescent="0.2">
      <c r="B52" s="7" t="str">
        <f t="shared" ca="1" si="1"/>
        <v>Not Bidding</v>
      </c>
      <c r="C52" s="8">
        <v>3762152</v>
      </c>
      <c r="D52" s="9" t="s">
        <v>22</v>
      </c>
      <c r="E52" s="8" t="s">
        <v>106</v>
      </c>
      <c r="F52" s="10" t="s">
        <v>64</v>
      </c>
      <c r="G52" s="11"/>
      <c r="H52" s="11"/>
      <c r="I52" s="12" t="str">
        <f ca="1">IFERROR(IF(ISBLANK(INDIRECT("G52")), NA(), INDIRECT("G52")) + IF(ISBLANK(INDIRECT("H52")), NA(), INDIRECT("H52")), "-")</f>
        <v>-</v>
      </c>
    </row>
    <row r="53" spans="2:9" ht="72" x14ac:dyDescent="0.2">
      <c r="B53" s="7" t="str">
        <f t="shared" ca="1" si="1"/>
        <v>Not Bidding</v>
      </c>
      <c r="C53" s="8">
        <v>3762153</v>
      </c>
      <c r="D53" s="9" t="s">
        <v>22</v>
      </c>
      <c r="E53" s="8" t="s">
        <v>107</v>
      </c>
      <c r="F53" s="10" t="s">
        <v>108</v>
      </c>
      <c r="G53" s="11"/>
      <c r="H53" s="11"/>
      <c r="I53" s="12" t="str">
        <f ca="1">IFERROR(IF(ISBLANK(INDIRECT("G53")), NA(), INDIRECT("G53")) + IF(ISBLANK(INDIRECT("H53")), NA(), INDIRECT("H53")), "-")</f>
        <v>-</v>
      </c>
    </row>
    <row r="54" spans="2:9" ht="54" x14ac:dyDescent="0.2">
      <c r="B54" s="7" t="str">
        <f t="shared" ca="1" si="1"/>
        <v>Not Bidding</v>
      </c>
      <c r="C54" s="8">
        <v>3762154</v>
      </c>
      <c r="D54" s="9" t="s">
        <v>22</v>
      </c>
      <c r="E54" s="8" t="s">
        <v>109</v>
      </c>
      <c r="F54" s="10" t="s">
        <v>110</v>
      </c>
      <c r="G54" s="11"/>
      <c r="H54" s="11"/>
      <c r="I54" s="12" t="str">
        <f ca="1">IFERROR(IF(ISBLANK(INDIRECT("G54")), NA(), INDIRECT("G54")) + IF(ISBLANK(INDIRECT("H54")), NA(), INDIRECT("H54")), "-")</f>
        <v>-</v>
      </c>
    </row>
    <row r="55" spans="2:9" ht="54" x14ac:dyDescent="0.2">
      <c r="B55" s="7" t="str">
        <f t="shared" ca="1" si="1"/>
        <v>Not Bidding</v>
      </c>
      <c r="C55" s="8">
        <v>3762155</v>
      </c>
      <c r="D55" s="9" t="s">
        <v>22</v>
      </c>
      <c r="E55" s="8" t="s">
        <v>111</v>
      </c>
      <c r="F55" s="10" t="s">
        <v>112</v>
      </c>
      <c r="G55" s="11"/>
      <c r="H55" s="11"/>
      <c r="I55" s="12" t="str">
        <f ca="1">IFERROR(IF(ISBLANK(INDIRECT("G55")), NA(), INDIRECT("G55")) + IF(ISBLANK(INDIRECT("H55")), NA(), INDIRECT("H55")), "-")</f>
        <v>-</v>
      </c>
    </row>
    <row r="56" spans="2:9" ht="54" x14ac:dyDescent="0.2">
      <c r="B56" s="7" t="str">
        <f t="shared" ca="1" si="1"/>
        <v>Not Bidding</v>
      </c>
      <c r="C56" s="8">
        <v>3762156</v>
      </c>
      <c r="D56" s="9" t="s">
        <v>22</v>
      </c>
      <c r="E56" s="8" t="s">
        <v>113</v>
      </c>
      <c r="F56" s="10" t="s">
        <v>114</v>
      </c>
      <c r="G56" s="11"/>
      <c r="H56" s="11"/>
      <c r="I56" s="12" t="str">
        <f ca="1">IFERROR(IF(ISBLANK(INDIRECT("G56")), NA(), INDIRECT("G56")) + IF(ISBLANK(INDIRECT("H56")), NA(), INDIRECT("H56")), "-")</f>
        <v>-</v>
      </c>
    </row>
    <row r="57" spans="2:9" ht="54" x14ac:dyDescent="0.2">
      <c r="B57" s="7" t="str">
        <f t="shared" ca="1" si="1"/>
        <v>Not Bidding</v>
      </c>
      <c r="C57" s="8">
        <v>3762157</v>
      </c>
      <c r="D57" s="9" t="s">
        <v>22</v>
      </c>
      <c r="E57" s="8" t="s">
        <v>115</v>
      </c>
      <c r="F57" s="10" t="s">
        <v>116</v>
      </c>
      <c r="G57" s="11"/>
      <c r="H57" s="11"/>
      <c r="I57" s="12" t="str">
        <f ca="1">IFERROR(IF(ISBLANK(INDIRECT("G57")), NA(), INDIRECT("G57")) + IF(ISBLANK(INDIRECT("H57")), NA(), INDIRECT("H57")), "-")</f>
        <v>-</v>
      </c>
    </row>
    <row r="58" spans="2:9" ht="50.1" customHeight="1" x14ac:dyDescent="0.2">
      <c r="B58" s="18" t="s">
        <v>117</v>
      </c>
      <c r="C58" s="13"/>
      <c r="D58" s="13"/>
      <c r="E58" s="13"/>
      <c r="F58" s="13"/>
      <c r="G58" s="14"/>
      <c r="H58" s="14"/>
      <c r="I58" s="14">
        <f ca="1">SUM(I8:I57)</f>
        <v>0</v>
      </c>
    </row>
    <row r="60" spans="2:9" ht="50.1" customHeight="1" x14ac:dyDescent="0.2">
      <c r="B60" s="18" t="s">
        <v>118</v>
      </c>
      <c r="C60" s="13"/>
      <c r="D60" s="13"/>
      <c r="E60" s="13"/>
      <c r="F60" s="13"/>
      <c r="G60" s="14"/>
      <c r="H60" s="14"/>
      <c r="I60" s="14">
        <f ca="1">SUM(I8:I57)</f>
        <v>0</v>
      </c>
    </row>
  </sheetData>
  <sheetProtection password="E36C" sheet="1" objects="1" scenarios="1" formatCells="0" formatColumns="0" formatRows="0" insertHyperlinks="0"/>
  <conditionalFormatting sqref="B3">
    <cfRule type="beginsWith" dxfId="10" priority="108" operator="beginsWith" text="Success">
      <formula>LEFT(B3,LEN("Success"))="Success"</formula>
    </cfRule>
    <cfRule type="beginsWith" dxfId="9" priority="107" operator="beginsWith" text="Error">
      <formula>LEFT(B3,LEN("Error"))="Error"</formula>
    </cfRule>
  </conditionalFormatting>
  <conditionalFormatting sqref="B7:B59">
    <cfRule type="beginsWith" dxfId="8" priority="1" operator="beginsWith" text="Error">
      <formula>LEFT(B7,LEN("Error"))="Error"</formula>
    </cfRule>
    <cfRule type="beginsWith" dxfId="7" priority="2" operator="beginsWith" text="Success">
      <formula>LEFT(B7,LEN("Success"))="Success"</formula>
    </cfRule>
  </conditionalFormatting>
  <conditionalFormatting sqref="B8:J57">
    <cfRule type="expression" dxfId="6" priority="269">
      <formula>MOD(ROW($E8),2)=1</formula>
    </cfRule>
  </conditionalFormatting>
  <conditionalFormatting sqref="D7:D59">
    <cfRule type="expression" dxfId="5" priority="109">
      <formula>$D7="Bid"</formula>
    </cfRule>
    <cfRule type="expression" dxfId="4" priority="110">
      <formula>$D7="No Bid"</formula>
    </cfRule>
  </conditionalFormatting>
  <conditionalFormatting sqref="G3:H3">
    <cfRule type="beginsWith" dxfId="3" priority="268" operator="beginsWith" text="Error">
      <formula>LEFT(G3,LEN("Error"))="Error"</formula>
    </cfRule>
  </conditionalFormatting>
  <conditionalFormatting sqref="G7:I59">
    <cfRule type="expression" dxfId="2" priority="111">
      <formula>$D7="No Bid"</formula>
    </cfRule>
  </conditionalFormatting>
  <conditionalFormatting sqref="G58:I58">
    <cfRule type="expression" dxfId="1" priority="270">
      <formula>NOT(ISBLANK(G58)) * NOT(ISNUMBER(G58))</formula>
    </cfRule>
  </conditionalFormatting>
  <conditionalFormatting sqref="G60:I60">
    <cfRule type="expression" dxfId="0" priority="273">
      <formula>NOT(ISBLANK(G60)) * NOT(ISNUMBER(G60))</formula>
    </cfRule>
  </conditionalFormatting>
  <dataValidations count="1">
    <dataValidation type="list" showErrorMessage="1" errorTitle="Error - Invalid Input" error="Please select an item from the drop-down list." sqref="D8:D57" xr:uid="{00000000-0002-0000-0100-000000000000}">
      <formula1>"Bid,No Bid"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BidTable Response Template</dc:title>
  <dc:subject/>
  <dc:creator>Bonfire</dc:creator>
  <cp:keywords/>
  <dc:description/>
  <cp:lastModifiedBy>Clark, Samantha (OMB)</cp:lastModifiedBy>
  <dcterms:created xsi:type="dcterms:W3CDTF">2026-03-30T13:33:43Z</dcterms:created>
  <dcterms:modified xsi:type="dcterms:W3CDTF">2026-03-30T13:34:51Z</dcterms:modified>
  <cp:category/>
</cp:coreProperties>
</file>