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259 Fire Alarm and Sprinkler Inspection and Testing\26259\RFP\Bonfire\"/>
    </mc:Choice>
  </mc:AlternateContent>
  <xr:revisionPtr revIDLastSave="0" documentId="13_ncr:1_{304C9B52-F80C-49AD-A3DE-C290D77C69B7}" xr6:coauthVersionLast="47" xr6:coauthVersionMax="47" xr10:uidLastSave="{00000000-0000-0000-0000-000000000000}"/>
  <workbookProtection lockStructure="1"/>
  <bookViews>
    <workbookView xWindow="28680" yWindow="-120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H8" i="2"/>
  <c r="H10" i="2"/>
  <c r="B8" i="2"/>
  <c r="B9" i="2"/>
  <c r="H9" i="2"/>
  <c r="B10" i="2"/>
  <c r="B14" i="2"/>
  <c r="H14" i="2"/>
  <c r="H7" i="2"/>
  <c r="B7" i="2"/>
  <c r="B3" i="2" l="1"/>
  <c r="H17" i="2"/>
  <c r="H11" i="2"/>
  <c r="H15" i="2"/>
</calcChain>
</file>

<file path=xl/sharedStrings.xml><?xml version="1.0" encoding="utf-8"?>
<sst xmlns="http://schemas.openxmlformats.org/spreadsheetml/2006/main" count="38" uniqueCount="33">
  <si>
    <t>d75d393c5fe72ba6284aa010fa864e716c97ae9139da3cb02c75433234f0b6f354a6d9c65770286befec8cfd91ce6d2a8a1db732609eebfbc8041e589b0ef55aThNNDI5FPwquNyvNRnowaO5kHRVmPEij5jZFU+X1758CnrANigxjYbGqjvu/LED9</t>
  </si>
  <si>
    <t>Appendix B1 - Pricing - Basic Service Calls (BT-26AH)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</si>
  <si>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</si>
  <si>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</si>
  <si>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</si>
  <si>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</si>
  <si>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Status</t>
  </si>
  <si>
    <t>Bid/No Bid Decision</t>
  </si>
  <si>
    <t>#</t>
  </si>
  <si>
    <t>Item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</si>
  <si>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</si>
  <si>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</si>
  <si>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</si>
  <si>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</si>
  <si>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</si>
  <si>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</si>
  <si>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</si>
  <si>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BidTableItemResponse:327364</t>
  </si>
  <si>
    <t>BidTableFormula:163289</t>
  </si>
  <si>
    <t>No Bid</t>
  </si>
  <si>
    <t>#0-1</t>
  </si>
  <si>
    <t xml:space="preserve">
Hourly labor rate, business hours 8:00 am - 4:30 pm
</t>
  </si>
  <si>
    <t>#0-2</t>
  </si>
  <si>
    <t xml:space="preserve">
Hourly labor rate, after hours
</t>
  </si>
  <si>
    <t>#0-3</t>
  </si>
  <si>
    <t xml:space="preserve">
Hourly labor rate, Holidays and Weekends
</t>
  </si>
  <si>
    <t>#0-4</t>
  </si>
  <si>
    <t xml:space="preserve">
Hourly labor rate, emergency repairs
</t>
  </si>
  <si>
    <t>Basket Total</t>
  </si>
  <si>
    <t>Repair Parts</t>
  </si>
  <si>
    <t>#1-1</t>
  </si>
  <si>
    <t xml:space="preserve">
Discount off List (each part)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</si>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</sst>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0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8"/>
      <color rgb="FF404040"/>
      <name val="Arial"/>
    </font>
    <font>
      <b/>
      <sz val="12"/>
      <color rgb="FF000000"/>
      <name val="Arial"/>
      <family val="2"/>
    </font>
    <font>
      <b/>
      <sz val="12"/>
      <color rgb="FF070707"/>
      <name val="Arial"/>
      <family val="2"/>
    </font>
    <font>
      <b/>
      <sz val="12"/>
      <color rgb="FF407B9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opLeftCell="A44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63.95" customHeight="1" x14ac:dyDescent="0.2">
      <c r="B8" s="15" t="s">
        <v>1</v>
      </c>
      <c r="C8" s="16"/>
      <c r="D8" s="16"/>
      <c r="E8" s="16"/>
    </row>
    <row r="10" spans="2:5" ht="27.75" x14ac:dyDescent="0.2">
      <c r="B10" s="2" t="s">
        <v>2</v>
      </c>
    </row>
    <row r="12" spans="2:5" ht="399.95" customHeight="1" x14ac:dyDescent="0.2">
      <c r="B12" s="17" t="s">
        <v>3</v>
      </c>
      <c r="C12" s="17"/>
      <c r="D12" s="17"/>
      <c r="E12" s="17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7"/>
  <sheetViews>
    <sheetView tabSelected="1" workbookViewId="0">
      <pane xSplit="6" ySplit="5" topLeftCell="G7" activePane="bottomRight" state="frozen"/>
      <selection pane="topRight"/>
      <selection pane="bottomLeft"/>
      <selection pane="bottomRight" activeCell="G4" sqref="G4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8" width="15" customWidth="1"/>
  </cols>
  <sheetData>
    <row r="2" spans="2:8" ht="27.75" x14ac:dyDescent="0.2">
      <c r="B2" s="2" t="s">
        <v>4</v>
      </c>
    </row>
    <row r="3" spans="2:8" ht="32.1" customHeight="1" x14ac:dyDescent="0.2">
      <c r="B3" s="3" t="str">
        <f ca="1">IF((COUNTIF(B7:B16, "Error*") + COUNTIF(G3:G3, "Error*")) &gt; 0, "Error: Check cell(s)" &amp;IF(COUNTIF(B7:B16, "Error*") &gt; 0, (" " &amp; ADDRESS(7 + MATCH("Error*", B7:B16, 0) - 1, COLUMN(), 4)), "") &amp; IF(COUNTIF(G3:G3, "Error*") &gt; 0, (" " &amp; ADDRESS(ROW(), 7 + MATCH("Error*", G3:G3,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INDEX(NOT(NOT(ISNUMBER(G7:G16)) * NOT(ISBLANK(G7:G16))), 0), 0) - 1), COLUMN(), 4) &amp; " must be Numeric", "")</f>
        <v/>
      </c>
      <c r="H3" s="5"/>
    </row>
    <row r="4" spans="2:8" ht="24.95" customHeight="1" x14ac:dyDescent="0.2">
      <c r="B4" s="1"/>
      <c r="C4" s="1"/>
      <c r="D4" s="1"/>
      <c r="E4" s="1"/>
      <c r="F4" s="1"/>
      <c r="G4" s="20" t="s">
        <v>5</v>
      </c>
      <c r="H4" s="1"/>
    </row>
    <row r="5" spans="2:8" ht="39.950000000000003" customHeight="1" x14ac:dyDescent="0.2">
      <c r="B5" s="18" t="s">
        <v>6</v>
      </c>
      <c r="C5" s="4"/>
      <c r="D5" s="19" t="s">
        <v>7</v>
      </c>
      <c r="E5" s="18" t="s">
        <v>8</v>
      </c>
      <c r="F5" s="18" t="s">
        <v>9</v>
      </c>
      <c r="G5" s="19" t="s">
        <v>10</v>
      </c>
      <c r="H5" s="18" t="s">
        <v>11</v>
      </c>
    </row>
    <row r="6" spans="2:8" hidden="1" x14ac:dyDescent="0.2"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</row>
    <row r="7" spans="2:8" ht="72" x14ac:dyDescent="0.2">
      <c r="B7" s="6" t="str">
        <f ca="1">IF(D7 = "No Bid", IFERROR("Error: Clear values for '" &amp; INDIRECT(ADDRESS(5, (7 + IF(NOT(ISBLANK(G7)), 1, NA()) - 1))) &amp; "' in cell " &amp; ADDRESS(ROW(), (7 + IF(NOT(ISBLANK(G7)), 1, NA()) - 1), 4) &amp; " or select 'Bid'", "Not Bidding"), IF(D7 = "Bid", IFERROR("Error: Missing value for '" &amp; INDIRECT(ADDRESS(5, (7 + IF(ISBLANK(G7), 1, NA()) - 1))) &amp; "' in cell " &amp; ADDRESS(ROW(), (7 + IF(ISBLANK(G7), 1, NA()) - 1), 4), "Success: All values provided"), "Error: Invalid Bid/No Bid Decision"))</f>
        <v>Not Bidding</v>
      </c>
      <c r="C7" s="7">
        <v>3762165</v>
      </c>
      <c r="D7" s="8" t="s">
        <v>19</v>
      </c>
      <c r="E7" s="7" t="s">
        <v>20</v>
      </c>
      <c r="F7" s="9" t="s">
        <v>21</v>
      </c>
      <c r="G7" s="10"/>
      <c r="H7" s="11" t="str">
        <f ca="1">IFERROR(1 * IF(ISBLANK(INDIRECT("G7")), NA(), INDIRECT("G7")), "-")</f>
        <v>-</v>
      </c>
    </row>
    <row r="8" spans="2:8" ht="54" x14ac:dyDescent="0.2">
      <c r="B8" s="6" t="str">
        <f ca="1">IF(D8 = "No Bid", IFERROR("Error: Clear values for '" &amp; INDIRECT(ADDRESS(5, (7 + IF(NOT(ISBLANK(G8)), 1, NA()) - 1))) &amp; "' in cell " &amp; ADDRESS(ROW(), (7 + IF(NOT(ISBLANK(G8)), 1, NA()) - 1), 4) &amp; " or select 'Bid'", "Not Bidding"), IF(D8 = "Bid", IFERROR("Error: Missing value for '" &amp; INDIRECT(ADDRESS(5, (7 + IF(ISBLANK(G8), 1, NA()) - 1))) &amp; "' in cell " &amp; ADDRESS(ROW(), (7 + IF(ISBLANK(G8), 1, NA()) - 1), 4), "Success: All values provided"), "Error: Invalid Bid/No Bid Decision"))</f>
        <v>Not Bidding</v>
      </c>
      <c r="C8" s="7">
        <v>3762166</v>
      </c>
      <c r="D8" s="8" t="s">
        <v>19</v>
      </c>
      <c r="E8" s="7" t="s">
        <v>22</v>
      </c>
      <c r="F8" s="9" t="s">
        <v>23</v>
      </c>
      <c r="G8" s="10"/>
      <c r="H8" s="11" t="str">
        <f ca="1">IFERROR(1 * IF(ISBLANK(INDIRECT("G8")), NA(), INDIRECT("G8")), "-")</f>
        <v>-</v>
      </c>
    </row>
    <row r="9" spans="2:8" ht="54" x14ac:dyDescent="0.2">
      <c r="B9" s="6" t="str">
        <f ca="1">IF(D9 = "No Bid", IFERROR("Error: Clear values for '" &amp; INDIRECT(ADDRESS(5, (7 + IF(NOT(ISBLANK(G9)), 1, NA()) - 1))) &amp; "' in cell " &amp; ADDRESS(ROW(), (7 + IF(NOT(ISBLANK(G9)), 1, NA()) - 1), 4) &amp; " or select 'Bid'", "Not Bidding"), IF(D9 = "Bid", IFERROR("Error: Missing value for '" &amp; INDIRECT(ADDRESS(5, (7 + IF(ISBLANK(G9), 1, NA()) - 1))) &amp; "' in cell " &amp; ADDRESS(ROW(), (7 + IF(ISBLANK(G9), 1, NA()) - 1), 4), "Success: All values provided"), "Error: Invalid Bid/No Bid Decision"))</f>
        <v>Not Bidding</v>
      </c>
      <c r="C9" s="7">
        <v>3762167</v>
      </c>
      <c r="D9" s="8" t="s">
        <v>19</v>
      </c>
      <c r="E9" s="7" t="s">
        <v>24</v>
      </c>
      <c r="F9" s="9" t="s">
        <v>25</v>
      </c>
      <c r="G9" s="10"/>
      <c r="H9" s="11" t="str">
        <f ca="1">IFERROR(1 * IF(ISBLANK(INDIRECT("G9")), NA(), INDIRECT("G9")), "-")</f>
        <v>-</v>
      </c>
    </row>
    <row r="10" spans="2:8" ht="54" x14ac:dyDescent="0.2">
      <c r="B10" s="6" t="str">
        <f ca="1">IF(D10 = "No Bid", IFERROR("Error: Clear values for '" &amp; INDIRECT(ADDRESS(5, (7 + IF(NOT(ISBLANK(G10)), 1, NA()) - 1))) &amp; "' in cell " &amp; ADDRESS(ROW(), (7 + IF(NOT(ISBLANK(G10)), 1, NA()) - 1), 4) &amp; " or select 'Bid'", "Not Bidding"), IF(D10 = "Bid", IFERROR("Error: Missing value for '" &amp; INDIRECT(ADDRESS(5, (7 + IF(ISBLANK(G10), 1, NA()) - 1))) &amp; "' in cell " &amp; ADDRESS(ROW(), (7 + IF(ISBLANK(G10), 1, NA()) - 1), 4), "Success: All values provided"), "Error: Invalid Bid/No Bid Decision"))</f>
        <v>Not Bidding</v>
      </c>
      <c r="C10" s="7">
        <v>3762168</v>
      </c>
      <c r="D10" s="8" t="s">
        <v>19</v>
      </c>
      <c r="E10" s="7" t="s">
        <v>26</v>
      </c>
      <c r="F10" s="9" t="s">
        <v>27</v>
      </c>
      <c r="G10" s="10"/>
      <c r="H10" s="11" t="str">
        <f ca="1">IFERROR(1 * IF(ISBLANK(INDIRECT("G10")), NA(), INDIRECT("G10")), "-")</f>
        <v>-</v>
      </c>
    </row>
    <row r="11" spans="2:8" ht="50.1" customHeight="1" x14ac:dyDescent="0.2">
      <c r="B11" s="18" t="s">
        <v>28</v>
      </c>
      <c r="C11" s="12"/>
      <c r="D11" s="12"/>
      <c r="E11" s="12"/>
      <c r="F11" s="12"/>
      <c r="G11" s="13"/>
      <c r="H11" s="13">
        <f ca="1">SUM(H7:H10)</f>
        <v>0</v>
      </c>
    </row>
    <row r="13" spans="2:8" ht="50.1" customHeight="1" x14ac:dyDescent="0.2">
      <c r="B13" s="14" t="s">
        <v>29</v>
      </c>
      <c r="C13" s="1"/>
      <c r="D13" s="1"/>
      <c r="E13" s="1"/>
      <c r="F13" s="1"/>
      <c r="G13" s="1"/>
      <c r="H13" s="1"/>
    </row>
    <row r="14" spans="2:8" ht="54" x14ac:dyDescent="0.2">
      <c r="B14" s="6" t="str">
        <f ca="1">IF(D14 = "No Bid", IFERROR("Error: Clear values for '" &amp; INDIRECT(ADDRESS(5, (7 + IF(NOT(ISBLANK(G14)), 1, NA()) - 1))) &amp; "' in cell " &amp; ADDRESS(ROW(), (7 + IF(NOT(ISBLANK(G14)), 1, NA()) - 1), 4) &amp; " or select 'Bid'", "Not Bidding"), IF(D14 = "Bid", IFERROR("Error: Missing value for '" &amp; INDIRECT(ADDRESS(5, (7 + IF(ISBLANK(G14), 1, NA()) - 1))) &amp; "' in cell " &amp; ADDRESS(ROW(), (7 + IF(ISBLANK(G14), 1, NA()) - 1), 4), "Success: All values provided"), "Error: Invalid Bid/No Bid Decision"))</f>
        <v>Not Bidding</v>
      </c>
      <c r="C14" s="7">
        <v>3762839</v>
      </c>
      <c r="D14" s="8" t="s">
        <v>19</v>
      </c>
      <c r="E14" s="7" t="s">
        <v>30</v>
      </c>
      <c r="F14" s="9" t="s">
        <v>31</v>
      </c>
      <c r="G14" s="10"/>
      <c r="H14" s="11" t="str">
        <f ca="1">IFERROR(1 * IF(ISBLANK(INDIRECT("G14")), NA(), INDIRECT("G14")), "-")</f>
        <v>-</v>
      </c>
    </row>
    <row r="15" spans="2:8" ht="50.1" customHeight="1" x14ac:dyDescent="0.2">
      <c r="B15" s="18" t="s">
        <v>28</v>
      </c>
      <c r="C15" s="12"/>
      <c r="D15" s="12"/>
      <c r="E15" s="12"/>
      <c r="F15" s="12"/>
      <c r="G15" s="13"/>
      <c r="H15" s="13">
        <f ca="1">SUM(H14:H14)</f>
        <v>0</v>
      </c>
    </row>
    <row r="17" spans="2:8" ht="50.1" customHeight="1" x14ac:dyDescent="0.2">
      <c r="B17" s="18" t="s">
        <v>32</v>
      </c>
      <c r="C17" s="12"/>
      <c r="D17" s="12"/>
      <c r="E17" s="12"/>
      <c r="F17" s="12"/>
      <c r="G17" s="13"/>
      <c r="H17" s="13">
        <f ca="1">SUM(H7:H10,H14:H14)</f>
        <v>0</v>
      </c>
    </row>
  </sheetData>
  <sheetProtection password="E36C" sheet="1" objects="1" scenarios="1" formatCells="0" formatColumns="0" formatRows="0" insertHyperlinks="0"/>
  <conditionalFormatting sqref="B3">
    <cfRule type="beginsWith" dxfId="12" priority="21" operator="beginsWith" text="Error">
      <formula>LEFT(B3,LEN("Error"))="Error"</formula>
    </cfRule>
    <cfRule type="beginsWith" dxfId="11" priority="22" operator="beginsWith" text="Success">
      <formula>LEFT(B3,LEN("Success"))="Success"</formula>
    </cfRule>
  </conditionalFormatting>
  <conditionalFormatting sqref="B7:B16">
    <cfRule type="beginsWith" dxfId="10" priority="1" operator="beginsWith" text="Error">
      <formula>LEFT(B7,LEN("Error"))="Error"</formula>
    </cfRule>
    <cfRule type="beginsWith" dxfId="9" priority="2" operator="beginsWith" text="Success">
      <formula>LEFT(B7,LEN("Success"))="Success"</formula>
    </cfRule>
  </conditionalFormatting>
  <conditionalFormatting sqref="B7:I10">
    <cfRule type="expression" dxfId="8" priority="54">
      <formula>MOD(ROW($E7),2)=1</formula>
    </cfRule>
  </conditionalFormatting>
  <conditionalFormatting sqref="B14:I14">
    <cfRule type="expression" dxfId="7" priority="57">
      <formula>MOD(ROW($E14),2)=1</formula>
    </cfRule>
  </conditionalFormatting>
  <conditionalFormatting sqref="D7:D16">
    <cfRule type="expression" dxfId="6" priority="23">
      <formula>$D7="Bid"</formula>
    </cfRule>
    <cfRule type="expression" dxfId="5" priority="24">
      <formula>$D7="No Bid"</formula>
    </cfRule>
  </conditionalFormatting>
  <conditionalFormatting sqref="G3">
    <cfRule type="beginsWith" dxfId="4" priority="53" operator="beginsWith" text="Error">
      <formula>LEFT(G3,LEN("Error"))="Error"</formula>
    </cfRule>
  </conditionalFormatting>
  <conditionalFormatting sqref="G7:H16">
    <cfRule type="expression" dxfId="3" priority="25">
      <formula>$D7="No Bid"</formula>
    </cfRule>
  </conditionalFormatting>
  <conditionalFormatting sqref="G11:H11">
    <cfRule type="expression" dxfId="2" priority="55">
      <formula>NOT(ISBLANK(G11)) * NOT(ISNUMBER(G11))</formula>
    </cfRule>
  </conditionalFormatting>
  <conditionalFormatting sqref="G15:H15">
    <cfRule type="expression" dxfId="1" priority="58">
      <formula>NOT(ISBLANK(G15)) * NOT(ISNUMBER(G15))</formula>
    </cfRule>
  </conditionalFormatting>
  <conditionalFormatting sqref="G17:H17">
    <cfRule type="expression" dxfId="0" priority="60">
      <formula>NOT(ISBLANK(G17)) * NOT(ISNUMBER(G17))</formula>
    </cfRule>
  </conditionalFormatting>
  <dataValidations count="1">
    <dataValidation type="list" showErrorMessage="1" errorTitle="Error - Invalid Input" error="Please select an item from the drop-down list." sqref="D7:D10 D14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Samantha (OMB)</cp:lastModifiedBy>
  <dcterms:created xsi:type="dcterms:W3CDTF">2026-03-30T13:31:25Z</dcterms:created>
  <dcterms:modified xsi:type="dcterms:W3CDTF">2026-03-30T13:36:41Z</dcterms:modified>
  <cp:category/>
</cp:coreProperties>
</file>