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<sst xmlns="http://schemas.openxmlformats.org/spreadsheetml/2006/main" uniqueCount="98">
  <si>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c4e2c28b25b2de3ffc62b0dd716d6c663c09c39ae446316809124c72e76ad0127dbabe70dcde075172675bbfad26aef4e1f4d6ffe12217ce5a6e6cf5816cae2c0EvtpP4eLyAQFhPAOsYOUm4sfNK91BJAYfiV1VwADKG/9r589lLfGFfr3ENYxhc2</t>
  </si>
  <si>
    <t>Location Specific Pick-up Pricing (BT-78GR)</t>
  </si>
  <si>
    <t>Pricing evaluation is done outside of Bonfire and total cost will not be relevant for the evaluation.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</si>
  <si>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</si>
  <si>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</si>
  <si>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</si>
  <si>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Numeric</t>
  </si>
  <si>
    <t>Status</t>
  </si>
  <si>
    <t>Bid/No Bid Decision</t>
  </si>
  <si>
    <t>#</t>
  </si>
  <si>
    <t>Location or Collection Point</t>
  </si>
  <si>
    <t>Preferred Time of Pick-up</t>
  </si>
  <si>
    <t>Frequency of Pick-up</t>
  </si>
  <si>
    <t>Monthly Cost</t>
  </si>
  <si>
    <t>Extra Pick-up Cost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</si>
  <si>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</si>
  <si>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</si>
  <si>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</si>
  <si>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</si>
  <si>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</si>
  <si>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</si>
  <si>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BidTableItem:336595</t>
  </si>
  <si>
    <t>BidTableItem:336596</t>
  </si>
  <si>
    <t>BidTableItemResponse:288940</t>
  </si>
  <si>
    <t>BidTableItemResponse:288935</t>
  </si>
  <si>
    <t>BidTableFormula:146412</t>
  </si>
  <si>
    <t>No Bid</t>
  </si>
  <si>
    <t>#0-1</t>
  </si>
  <si>
    <t xml:space="preserve">
Newark Toll Plaza                  1200 Whitaker Road            Newark, DE 19702
</t>
  </si>
  <si>
    <t>8:30 AM - 1:00 PM</t>
  </si>
  <si>
    <t>EVERYDAY (7 DAYS)</t>
  </si>
  <si>
    <t>#0-2</t>
  </si>
  <si>
    <t xml:space="preserve">
Biddle's Corner                   2111 DuPont Highway             Middletown, DE19709
</t>
  </si>
  <si>
    <t>9:00 AM - 11:00 AM</t>
  </si>
  <si>
    <t>#0-3</t>
  </si>
  <si>
    <t xml:space="preserve">
Boyd’s Corner
Middletown, DE 19709
Automatic Coin Machines*
</t>
  </si>
  <si>
    <t>#0-4</t>
  </si>
  <si>
    <t xml:space="preserve">
Dover Toll Plaza                 200 Plaza Drive                    Dover, DE 19901
</t>
  </si>
  <si>
    <t>8:00 AM - 11:00 AM</t>
  </si>
  <si>
    <t>#0-5</t>
  </si>
  <si>
    <t xml:space="preserve">
Denny’s Road Toll Plaza
100 Penny Lane
Dover, DE  19901        Automatic Coin Machines*
</t>
  </si>
  <si>
    <t>7:30 AM - 11:30 AM</t>
  </si>
  <si>
    <t>#0-6</t>
  </si>
  <si>
    <t xml:space="preserve">
Denny's Road Toll Plaza                    100 Penny Lane                 Dover, DE 19901                      Automatic Coin Machines*
</t>
  </si>
  <si>
    <t>AFTERNOON PICK-UP           5:00 PM - 6:00 PM</t>
  </si>
  <si>
    <t>FRIDAY, SATURDAY, SUNDAY                         MEMORIAL DAY THROUGH LABOR DAY</t>
  </si>
  <si>
    <t>#0-7</t>
  </si>
  <si>
    <t xml:space="preserve">
South Smyrna
Smyrna, DE 19977          Automatic Coin Machines*
</t>
  </si>
  <si>
    <t>MONDAY, WEDNESDAY, FRIDAY</t>
  </si>
  <si>
    <t>#0-8</t>
  </si>
  <si>
    <t xml:space="preserve">
Smyrna Rest Area
Smyrna, DE 19977
</t>
  </si>
  <si>
    <t>9:00 AM - 10:00 AM</t>
  </si>
  <si>
    <t>#0-9</t>
  </si>
  <si>
    <t xml:space="preserve">
Wilmington DMV                2230 Hessler Blvd              New Castle, DE 19720
</t>
  </si>
  <si>
    <t>M, T, TH, F 1:00 PM - 3:00 PM              W 2:00 PM - 6:00 PM</t>
  </si>
  <si>
    <t>MONDAY-FRIDAY</t>
  </si>
  <si>
    <t>#0-10</t>
  </si>
  <si>
    <t xml:space="preserve">
New Castle DMV                2101 Mid County Drive          New Castle, DE 19720
</t>
  </si>
  <si>
    <t>M, T, TH, F 2:00 PM - 4:00 PM               W 3:30 PM - 7:00 PM</t>
  </si>
  <si>
    <t>#0-11</t>
  </si>
  <si>
    <t xml:space="preserve">
Dover DMV                            303 Transportation Circle  Dover, DE 19903
</t>
  </si>
  <si>
    <t>M, T, TH, F  2:00 PM - 4:00 PM     W 3:30PM - 7:00PM</t>
  </si>
  <si>
    <t>#0-12</t>
  </si>
  <si>
    <t xml:space="preserve">
Georgetown DMV              South Bedford Street Ext. Georgetown, DE 19947
</t>
  </si>
  <si>
    <t>M, T, TH, F  2:00 PM - 4:00 PM               W 3:30 PM - 7:00 PM</t>
  </si>
  <si>
    <t>#0-13</t>
  </si>
  <si>
    <t xml:space="preserve">
DE Transit                     Monroe Street                           1 S. Monroe Street    Wilmington, DE 19801
</t>
  </si>
  <si>
    <t>8:30 AM - 9:00 AM</t>
  </si>
  <si>
    <t>MONDAY - FRIDAY</t>
  </si>
  <si>
    <t>#0-14</t>
  </si>
  <si>
    <t xml:space="preserve">
DE Transit               Paratransit                           119 Lower Beech Street        Wilmington, DE  19805
</t>
  </si>
  <si>
    <t>TUESDAY &amp; THURSDAY</t>
  </si>
  <si>
    <t>#0-15</t>
  </si>
  <si>
    <t xml:space="preserve">
DE Transit                          Beech Street
119 Lower Beech Street
Wilmington, DE  19805
</t>
  </si>
  <si>
    <t>9:00A AM - 10:00 AM</t>
  </si>
  <si>
    <t>FRIDAY</t>
  </si>
  <si>
    <t>#0-16</t>
  </si>
  <si>
    <t xml:space="preserve">
DE Transit                            Mid County                       1423 S. DuPont Highway         New Castle, DE 19720
</t>
  </si>
  <si>
    <t>#0-17</t>
  </si>
  <si>
    <t xml:space="preserve">
DE Transit                       Dover                                      900 Public Safety Blvd      Dover, DE 19901
</t>
  </si>
  <si>
    <t>9:00AM - 11:00 AM</t>
  </si>
  <si>
    <t>#0-18</t>
  </si>
  <si>
    <t xml:space="preserve">
DE Transit                      Lewes Transit Center       17616 Coastal Hwy            Lewes, DE  19958
</t>
  </si>
  <si>
    <t>10:00 AM - 1:00 PM</t>
  </si>
  <si>
    <t>#0-19</t>
  </si>
  <si>
    <t xml:space="preserve">
DE Transit                      Lewes Money Room           17616 Coastal Hwy         Lewes, DE 19958
</t>
  </si>
  <si>
    <t>#0-20</t>
  </si>
  <si>
    <t xml:space="preserve">
DE Transit                 Georgetown                      23737 DuPont Blvd              Georgetown, DE 19947
</t>
  </si>
  <si>
    <t>10:00 AM -12:00 PM</t>
  </si>
  <si>
    <t>TUESDAY &amp; FRIDAY</t>
  </si>
  <si>
    <t>#0-21</t>
  </si>
  <si>
    <t xml:space="preserve">
Division of Revenue              820 N. French St                      1st Floor                       Wilmington, DE 19801
</t>
  </si>
  <si>
    <t xml:space="preserve">2:30 PM –  3:30PM
</t>
  </si>
  <si>
    <t>#0-22</t>
  </si>
  <si>
    <t xml:space="preserve">
Adams State Service Center Office of Vital Statistics              546 S. Bedford St         Georgetown, DE 19947
</t>
  </si>
  <si>
    <t>9:00 AM - 4:00 PM</t>
  </si>
  <si>
    <t>Basket Total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</si>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</sst>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8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4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19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2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4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4" numFmtId="0" fillId="5" borderId="0" applyFont="1" applyNumberFormat="0" applyFill="1" applyBorder="0" applyAlignment="1">
      <alignment horizontal="center" vertical="center" textRotation="0" wrapText="true" shrinkToFit="false"/>
    </xf>
    <xf xfId="0" fontId="5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6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7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3" numFmtId="0" fillId="6" borderId="0" applyFont="1" applyNumberFormat="0" applyFill="1" applyBorder="0" applyAlignment="1">
      <alignment horizontal="center" vertical="center" textRotation="0" wrapText="true" shrinkToFit="false"/>
    </xf>
    <xf xfId="0" fontId="3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85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4" sqref="B14:E14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32">
      <c r="B8" s="2" t="s">
        <v>1</v>
      </c>
    </row>
    <row r="10" spans="1:702" customHeight="1" ht="36">
      <c r="B10" s="3" t="s">
        <v>2</v>
      </c>
    </row>
    <row r="12" spans="1:702">
      <c r="B12" s="4" t="s">
        <v>3</v>
      </c>
    </row>
    <row r="14" spans="1:702" customHeight="1" ht="400">
      <c r="B14" s="5" t="s">
        <v>4</v>
      </c>
      <c r="C14" s="5"/>
      <c r="D14" s="5"/>
      <c r="E14" s="5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0:E10"/>
    <mergeCell ref="B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1"/>
  <sheetViews>
    <sheetView tabSelected="0" workbookViewId="0" showGridLines="true" showRowColHeaders="1">
      <pane xSplit="6" ySplit="5" topLeftCell="G6" activePane="bottomRight" state="frozen"/>
      <selection pane="topRight"/>
      <selection pane="bottomLeft"/>
      <selection pane="bottomRight" activeCell="K31" sqref="K31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10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</cols>
  <sheetData>
    <row r="2" spans="1:11">
      <c r="B2" s="4" t="s">
        <v>5</v>
      </c>
    </row>
    <row r="3" spans="1:11" customHeight="1" ht="32">
      <c r="B3" s="6" t="str">
        <f>IF((COUNTIF(B7:B30, "Error*") + COUNTIF(I3:J3, "Error*")) &gt; 0, "Error: Check cell(s)" &amp;IF(COUNTIF(B7:B30, "Error*") &gt; 0, (" " &amp; ADDRESS(7 + MATCH("Error*", B7:B30, 0) - 1, COLUMN(), 4)), "") &amp; IF(COUNTIF(I3:J3, "Error*") &gt; 0, (" " &amp; ADDRESS(ROW(), 9 + MATCH("Error*", I3:J3, 0) - 1, 4)), ""), "Success: All data is valid!")</f>
        <v>0</v>
      </c>
      <c r="C3" s="8"/>
      <c r="D3" s="8"/>
      <c r="E3" s="8"/>
      <c r="F3" s="8"/>
      <c r="G3" s="8"/>
      <c r="H3" s="8"/>
      <c r="I3" s="8" t="str">
        <f>IFERROR("Error: Cell " &amp; ADDRESS((7 + MATCH(FALSE, INDEX(NOT(NOT(ISNUMBER(I7:I30)) * NOT(ISBLANK(I7:I30))), 0), 0) - 1), COLUMN(), 4) &amp; " must be Numeric", "")</f>
        <v>0</v>
      </c>
      <c r="J3" s="8" t="str">
        <f>IFERROR("Error: Cell " &amp; ADDRESS((7 + MATCH(FALSE, INDEX(NOT(NOT(ISNUMBER(J7:J30)) * NOT(ISBLANK(J7:J30))), 0), 0) - 1), COLUMN(), 4) &amp; " must be Numeric", "")</f>
        <v>0</v>
      </c>
      <c r="K3" s="8"/>
    </row>
    <row r="4" spans="1:11" customHeight="1" ht="25">
      <c r="B4" s="1"/>
      <c r="C4" s="1"/>
      <c r="D4" s="1"/>
      <c r="E4" s="1"/>
      <c r="F4" s="1"/>
      <c r="G4" s="1"/>
      <c r="H4" s="1"/>
      <c r="I4" s="10" t="s">
        <v>6</v>
      </c>
      <c r="J4" s="10" t="s">
        <v>6</v>
      </c>
      <c r="K4" s="1"/>
    </row>
    <row r="5" spans="1:11" customHeight="1" ht="40">
      <c r="B5" s="7" t="s">
        <v>7</v>
      </c>
      <c r="C5" s="7"/>
      <c r="D5" s="9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9" t="s">
        <v>13</v>
      </c>
      <c r="J5" s="9" t="s">
        <v>14</v>
      </c>
      <c r="K5" s="7" t="s">
        <v>15</v>
      </c>
    </row>
    <row r="6" spans="1:11" hidden="true"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</row>
    <row r="7" spans="1:11">
      <c r="B7" s="11" t="str">
        <f>IF(D7 = "No Bid", IFERROR("Error: Clear values for '" &amp; INDIRECT(ADDRESS(5, (9 + MATCH(TRUE, INDEX(NOT(ISBLANK(I7:J7)), 0, 0), 0) - 1))) &amp; "' in cell " &amp; ADDRESS(ROW(), (9 + MATCH(TRUE, INDEX(NOT(ISBLANK(I7:J7)), 0, 0), 0) - 1), 4) &amp; " or select 'Bid'", "Not Bidding"), IF(D7 = "Bid", IFERROR("Error: Missing value for '" &amp; INDIRECT(ADDRESS(5, (9 + MATCH(TRUE, INDEX(ISBLANK(I7:J7), 0, 0), 0) - 1))) &amp; "' in cell " &amp; ADDRESS(ROW(), (9 + MATCH(TRUE, INDEX(ISBLANK(I7:J7), 0, 0), 0) - 1), 4), "Success: All values provided"), "Error: Invalid Bid/No Bid Decision"))</f>
        <v>0</v>
      </c>
      <c r="C7" s="12">
        <v>3443236</v>
      </c>
      <c r="D7" s="13" t="s">
        <v>26</v>
      </c>
      <c r="E7" s="12" t="s">
        <v>27</v>
      </c>
      <c r="F7" s="14" t="s">
        <v>28</v>
      </c>
      <c r="G7" s="12" t="s">
        <v>29</v>
      </c>
      <c r="H7" s="12" t="s">
        <v>30</v>
      </c>
      <c r="I7" s="15"/>
      <c r="J7" s="15"/>
      <c r="K7" s="16" t="str">
        <f>IFERROR(IF(ISBLANK(INDIRECT("J7")), NA(), INDIRECT("J7")), "-")</f>
        <v>0</v>
      </c>
    </row>
    <row r="8" spans="1:11">
      <c r="B8" s="11" t="str">
        <f>IF(D8 = "No Bid", IFERROR("Error: Clear values for '" &amp; INDIRECT(ADDRESS(5, (9 + MATCH(TRUE, INDEX(NOT(ISBLANK(I8:J8)), 0, 0), 0) - 1))) &amp; "' in cell " &amp; ADDRESS(ROW(), (9 + MATCH(TRUE, INDEX(NOT(ISBLANK(I8:J8)), 0, 0), 0) - 1), 4) &amp; " or select 'Bid'", "Not Bidding"), IF(D8 = "Bid", IFERROR("Error: Missing value for '" &amp; INDIRECT(ADDRESS(5, (9 + MATCH(TRUE, INDEX(ISBLANK(I8:J8), 0, 0), 0) - 1))) &amp; "' in cell " &amp; ADDRESS(ROW(), (9 + MATCH(TRUE, INDEX(ISBLANK(I8:J8), 0, 0), 0) - 1), 4), "Success: All values provided"), "Error: Invalid Bid/No Bid Decision"))</f>
        <v>0</v>
      </c>
      <c r="C8" s="12">
        <v>3443237</v>
      </c>
      <c r="D8" s="13" t="s">
        <v>26</v>
      </c>
      <c r="E8" s="12" t="s">
        <v>31</v>
      </c>
      <c r="F8" s="14" t="s">
        <v>32</v>
      </c>
      <c r="G8" s="12" t="s">
        <v>33</v>
      </c>
      <c r="H8" s="12" t="s">
        <v>30</v>
      </c>
      <c r="I8" s="15"/>
      <c r="J8" s="15"/>
      <c r="K8" s="16" t="str">
        <f>IFERROR(IF(ISBLANK(INDIRECT("J8")), NA(), INDIRECT("J8")), "-")</f>
        <v>0</v>
      </c>
    </row>
    <row r="9" spans="1:11">
      <c r="B9" s="11" t="str">
        <f>IF(D9 = "No Bid", IFERROR("Error: Clear values for '" &amp; INDIRECT(ADDRESS(5, (9 + MATCH(TRUE, INDEX(NOT(ISBLANK(I9:J9)), 0, 0), 0) - 1))) &amp; "' in cell " &amp; ADDRESS(ROW(), (9 + MATCH(TRUE, INDEX(NOT(ISBLANK(I9:J9)), 0, 0), 0) - 1), 4) &amp; " or select 'Bid'", "Not Bidding"), IF(D9 = "Bid", IFERROR("Error: Missing value for '" &amp; INDIRECT(ADDRESS(5, (9 + MATCH(TRUE, INDEX(ISBLANK(I9:J9), 0, 0), 0) - 1))) &amp; "' in cell " &amp; ADDRESS(ROW(), (9 + MATCH(TRUE, INDEX(ISBLANK(I9:J9), 0, 0), 0) - 1), 4), "Success: All values provided"), "Error: Invalid Bid/No Bid Decision"))</f>
        <v>0</v>
      </c>
      <c r="C9" s="12">
        <v>3443238</v>
      </c>
      <c r="D9" s="13" t="s">
        <v>26</v>
      </c>
      <c r="E9" s="12" t="s">
        <v>34</v>
      </c>
      <c r="F9" s="14" t="s">
        <v>35</v>
      </c>
      <c r="G9" s="12" t="s">
        <v>33</v>
      </c>
      <c r="H9" s="12" t="s">
        <v>30</v>
      </c>
      <c r="I9" s="15"/>
      <c r="J9" s="15"/>
      <c r="K9" s="16" t="str">
        <f>IFERROR(IF(ISBLANK(INDIRECT("J9")), NA(), INDIRECT("J9")), "-")</f>
        <v>0</v>
      </c>
    </row>
    <row r="10" spans="1:11">
      <c r="B10" s="11" t="str">
        <f>IF(D10 = "No Bid", IFERROR("Error: Clear values for '" &amp; INDIRECT(ADDRESS(5, (9 + MATCH(TRUE, INDEX(NOT(ISBLANK(I10:J10)), 0, 0), 0) - 1))) &amp; "' in cell " &amp; ADDRESS(ROW(), (9 + MATCH(TRUE, INDEX(NOT(ISBLANK(I10:J10)), 0, 0), 0) - 1), 4) &amp; " or select 'Bid'", "Not Bidding"), IF(D10 = "Bid", IFERROR("Error: Missing value for '" &amp; INDIRECT(ADDRESS(5, (9 + MATCH(TRUE, INDEX(ISBLANK(I10:J10), 0, 0), 0) - 1))) &amp; "' in cell " &amp; ADDRESS(ROW(), (9 + MATCH(TRUE, INDEX(ISBLANK(I10:J10), 0, 0), 0) - 1), 4), "Success: All values provided"), "Error: Invalid Bid/No Bid Decision"))</f>
        <v>0</v>
      </c>
      <c r="C10" s="12">
        <v>3443239</v>
      </c>
      <c r="D10" s="13" t="s">
        <v>26</v>
      </c>
      <c r="E10" s="12" t="s">
        <v>36</v>
      </c>
      <c r="F10" s="14" t="s">
        <v>37</v>
      </c>
      <c r="G10" s="12" t="s">
        <v>38</v>
      </c>
      <c r="H10" s="12" t="s">
        <v>30</v>
      </c>
      <c r="I10" s="15"/>
      <c r="J10" s="15"/>
      <c r="K10" s="16" t="str">
        <f>IFERROR(IF(ISBLANK(INDIRECT("J10")), NA(), INDIRECT("J10")), "-")</f>
        <v>0</v>
      </c>
    </row>
    <row r="11" spans="1:11">
      <c r="B11" s="11" t="str">
        <f>IF(D11 = "No Bid", IFERROR("Error: Clear values for '" &amp; INDIRECT(ADDRESS(5, (9 + MATCH(TRUE, INDEX(NOT(ISBLANK(I11:J11)), 0, 0), 0) - 1))) &amp; "' in cell " &amp; ADDRESS(ROW(), (9 + MATCH(TRUE, INDEX(NOT(ISBLANK(I11:J11)), 0, 0), 0) - 1), 4) &amp; " or select 'Bid'", "Not Bidding"), IF(D11 = "Bid", IFERROR("Error: Missing value for '" &amp; INDIRECT(ADDRESS(5, (9 + MATCH(TRUE, INDEX(ISBLANK(I11:J11), 0, 0), 0) - 1))) &amp; "' in cell " &amp; ADDRESS(ROW(), (9 + MATCH(TRUE, INDEX(ISBLANK(I11:J11), 0, 0), 0) - 1), 4), "Success: All values provided"), "Error: Invalid Bid/No Bid Decision"))</f>
        <v>0</v>
      </c>
      <c r="C11" s="12">
        <v>3443240</v>
      </c>
      <c r="D11" s="13" t="s">
        <v>26</v>
      </c>
      <c r="E11" s="12" t="s">
        <v>39</v>
      </c>
      <c r="F11" s="14" t="s">
        <v>40</v>
      </c>
      <c r="G11" s="12" t="s">
        <v>41</v>
      </c>
      <c r="H11" s="12" t="s">
        <v>30</v>
      </c>
      <c r="I11" s="15"/>
      <c r="J11" s="15"/>
      <c r="K11" s="16" t="str">
        <f>IFERROR(IF(ISBLANK(INDIRECT("J11")), NA(), INDIRECT("J11")), "-")</f>
        <v>0</v>
      </c>
    </row>
    <row r="12" spans="1:11">
      <c r="B12" s="11" t="str">
        <f>IF(D12 = "No Bid", IFERROR("Error: Clear values for '" &amp; INDIRECT(ADDRESS(5, (9 + MATCH(TRUE, INDEX(NOT(ISBLANK(I12:J12)), 0, 0), 0) - 1))) &amp; "' in cell " &amp; ADDRESS(ROW(), (9 + MATCH(TRUE, INDEX(NOT(ISBLANK(I12:J12)), 0, 0), 0) - 1), 4) &amp; " or select 'Bid'", "Not Bidding"), IF(D12 = "Bid", IFERROR("Error: Missing value for '" &amp; INDIRECT(ADDRESS(5, (9 + MATCH(TRUE, INDEX(ISBLANK(I12:J12), 0, 0), 0) - 1))) &amp; "' in cell " &amp; ADDRESS(ROW(), (9 + MATCH(TRUE, INDEX(ISBLANK(I12:J12), 0, 0), 0) - 1), 4), "Success: All values provided"), "Error: Invalid Bid/No Bid Decision"))</f>
        <v>0</v>
      </c>
      <c r="C12" s="12">
        <v>3443241</v>
      </c>
      <c r="D12" s="13" t="s">
        <v>26</v>
      </c>
      <c r="E12" s="12" t="s">
        <v>42</v>
      </c>
      <c r="F12" s="14" t="s">
        <v>43</v>
      </c>
      <c r="G12" s="12" t="s">
        <v>44</v>
      </c>
      <c r="H12" s="12" t="s">
        <v>45</v>
      </c>
      <c r="I12" s="15"/>
      <c r="J12" s="15"/>
      <c r="K12" s="16" t="str">
        <f>IFERROR(IF(ISBLANK(INDIRECT("J12")), NA(), INDIRECT("J12")), "-")</f>
        <v>0</v>
      </c>
    </row>
    <row r="13" spans="1:11">
      <c r="B13" s="11" t="str">
        <f>IF(D13 = "No Bid", IFERROR("Error: Clear values for '" &amp; INDIRECT(ADDRESS(5, (9 + MATCH(TRUE, INDEX(NOT(ISBLANK(I13:J13)), 0, 0), 0) - 1))) &amp; "' in cell " &amp; ADDRESS(ROW(), (9 + MATCH(TRUE, INDEX(NOT(ISBLANK(I13:J13)), 0, 0), 0) - 1), 4) &amp; " or select 'Bid'", "Not Bidding"), IF(D13 = "Bid", IFERROR("Error: Missing value for '" &amp; INDIRECT(ADDRESS(5, (9 + MATCH(TRUE, INDEX(ISBLANK(I13:J13), 0, 0), 0) - 1))) &amp; "' in cell " &amp; ADDRESS(ROW(), (9 + MATCH(TRUE, INDEX(ISBLANK(I13:J13), 0, 0), 0) - 1), 4), "Success: All values provided"), "Error: Invalid Bid/No Bid Decision"))</f>
        <v>0</v>
      </c>
      <c r="C13" s="12">
        <v>3443242</v>
      </c>
      <c r="D13" s="13" t="s">
        <v>26</v>
      </c>
      <c r="E13" s="12" t="s">
        <v>46</v>
      </c>
      <c r="F13" s="14" t="s">
        <v>47</v>
      </c>
      <c r="G13" s="12" t="s">
        <v>41</v>
      </c>
      <c r="H13" s="12" t="s">
        <v>48</v>
      </c>
      <c r="I13" s="15"/>
      <c r="J13" s="15"/>
      <c r="K13" s="16" t="str">
        <f>IFERROR(IF(ISBLANK(INDIRECT("J13")), NA(), INDIRECT("J13")), "-")</f>
        <v>0</v>
      </c>
    </row>
    <row r="14" spans="1:11">
      <c r="B14" s="11" t="str">
        <f>IF(D14 = "No Bid", IFERROR("Error: Clear values for '" &amp; INDIRECT(ADDRESS(5, (9 + MATCH(TRUE, INDEX(NOT(ISBLANK(I14:J14)), 0, 0), 0) - 1))) &amp; "' in cell " &amp; ADDRESS(ROW(), (9 + MATCH(TRUE, INDEX(NOT(ISBLANK(I14:J14)), 0, 0), 0) - 1), 4) &amp; " or select 'Bid'", "Not Bidding"), IF(D14 = "Bid", IFERROR("Error: Missing value for '" &amp; INDIRECT(ADDRESS(5, (9 + MATCH(TRUE, INDEX(ISBLANK(I14:J14), 0, 0), 0) - 1))) &amp; "' in cell " &amp; ADDRESS(ROW(), (9 + MATCH(TRUE, INDEX(ISBLANK(I14:J14), 0, 0), 0) - 1), 4), "Success: All values provided"), "Error: Invalid Bid/No Bid Decision"))</f>
        <v>0</v>
      </c>
      <c r="C14" s="12">
        <v>3443243</v>
      </c>
      <c r="D14" s="13" t="s">
        <v>26</v>
      </c>
      <c r="E14" s="12" t="s">
        <v>49</v>
      </c>
      <c r="F14" s="14" t="s">
        <v>50</v>
      </c>
      <c r="G14" s="12" t="s">
        <v>51</v>
      </c>
      <c r="H14" s="12" t="s">
        <v>30</v>
      </c>
      <c r="I14" s="15"/>
      <c r="J14" s="15"/>
      <c r="K14" s="16" t="str">
        <f>IFERROR(IF(ISBLANK(INDIRECT("J14")), NA(), INDIRECT("J14")), "-")</f>
        <v>0</v>
      </c>
    </row>
    <row r="15" spans="1:11">
      <c r="B15" s="11" t="str">
        <f>IF(D15 = "No Bid", IFERROR("Error: Clear values for '" &amp; INDIRECT(ADDRESS(5, (9 + MATCH(TRUE, INDEX(NOT(ISBLANK(I15:J15)), 0, 0), 0) - 1))) &amp; "' in cell " &amp; ADDRESS(ROW(), (9 + MATCH(TRUE, INDEX(NOT(ISBLANK(I15:J15)), 0, 0), 0) - 1), 4) &amp; " or select 'Bid'", "Not Bidding"), IF(D15 = "Bid", IFERROR("Error: Missing value for '" &amp; INDIRECT(ADDRESS(5, (9 + MATCH(TRUE, INDEX(ISBLANK(I15:J15), 0, 0), 0) - 1))) &amp; "' in cell " &amp; ADDRESS(ROW(), (9 + MATCH(TRUE, INDEX(ISBLANK(I15:J15), 0, 0), 0) - 1), 4), "Success: All values provided"), "Error: Invalid Bid/No Bid Decision"))</f>
        <v>0</v>
      </c>
      <c r="C15" s="12">
        <v>3443244</v>
      </c>
      <c r="D15" s="13" t="s">
        <v>26</v>
      </c>
      <c r="E15" s="12" t="s">
        <v>52</v>
      </c>
      <c r="F15" s="14" t="s">
        <v>53</v>
      </c>
      <c r="G15" s="12" t="s">
        <v>54</v>
      </c>
      <c r="H15" s="12" t="s">
        <v>55</v>
      </c>
      <c r="I15" s="15"/>
      <c r="J15" s="15"/>
      <c r="K15" s="16" t="str">
        <f>IFERROR(IF(ISBLANK(INDIRECT("J15")), NA(), INDIRECT("J15")), "-")</f>
        <v>0</v>
      </c>
    </row>
    <row r="16" spans="1:11">
      <c r="B16" s="11" t="str">
        <f>IF(D16 = "No Bid", IFERROR("Error: Clear values for '" &amp; INDIRECT(ADDRESS(5, (9 + MATCH(TRUE, INDEX(NOT(ISBLANK(I16:J16)), 0, 0), 0) - 1))) &amp; "' in cell " &amp; ADDRESS(ROW(), (9 + MATCH(TRUE, INDEX(NOT(ISBLANK(I16:J16)), 0, 0), 0) - 1), 4) &amp; " or select 'Bid'", "Not Bidding"), IF(D16 = "Bid", IFERROR("Error: Missing value for '" &amp; INDIRECT(ADDRESS(5, (9 + MATCH(TRUE, INDEX(ISBLANK(I16:J16), 0, 0), 0) - 1))) &amp; "' in cell " &amp; ADDRESS(ROW(), (9 + MATCH(TRUE, INDEX(ISBLANK(I16:J16), 0, 0), 0) - 1), 4), "Success: All values provided"), "Error: Invalid Bid/No Bid Decision"))</f>
        <v>0</v>
      </c>
      <c r="C16" s="12">
        <v>3443245</v>
      </c>
      <c r="D16" s="13" t="s">
        <v>26</v>
      </c>
      <c r="E16" s="12" t="s">
        <v>56</v>
      </c>
      <c r="F16" s="14" t="s">
        <v>57</v>
      </c>
      <c r="G16" s="12" t="s">
        <v>58</v>
      </c>
      <c r="H16" s="12" t="s">
        <v>55</v>
      </c>
      <c r="I16" s="15"/>
      <c r="J16" s="15"/>
      <c r="K16" s="16" t="str">
        <f>IFERROR(IF(ISBLANK(INDIRECT("J16")), NA(), INDIRECT("J16")), "-")</f>
        <v>0</v>
      </c>
    </row>
    <row r="17" spans="1:11">
      <c r="B17" s="11" t="str">
        <f>IF(D17 = "No Bid", IFERROR("Error: Clear values for '" &amp; INDIRECT(ADDRESS(5, (9 + MATCH(TRUE, INDEX(NOT(ISBLANK(I17:J17)), 0, 0), 0) - 1))) &amp; "' in cell " &amp; ADDRESS(ROW(), (9 + MATCH(TRUE, INDEX(NOT(ISBLANK(I17:J17)), 0, 0), 0) - 1), 4) &amp; " or select 'Bid'", "Not Bidding"), IF(D17 = "Bid", IFERROR("Error: Missing value for '" &amp; INDIRECT(ADDRESS(5, (9 + MATCH(TRUE, INDEX(ISBLANK(I17:J17), 0, 0), 0) - 1))) &amp; "' in cell " &amp; ADDRESS(ROW(), (9 + MATCH(TRUE, INDEX(ISBLANK(I17:J17), 0, 0), 0) - 1), 4), "Success: All values provided"), "Error: Invalid Bid/No Bid Decision"))</f>
        <v>0</v>
      </c>
      <c r="C17" s="12">
        <v>3443246</v>
      </c>
      <c r="D17" s="13" t="s">
        <v>26</v>
      </c>
      <c r="E17" s="12" t="s">
        <v>59</v>
      </c>
      <c r="F17" s="14" t="s">
        <v>60</v>
      </c>
      <c r="G17" s="12" t="s">
        <v>61</v>
      </c>
      <c r="H17" s="12" t="s">
        <v>55</v>
      </c>
      <c r="I17" s="15"/>
      <c r="J17" s="15"/>
      <c r="K17" s="16" t="str">
        <f>IFERROR(IF(ISBLANK(INDIRECT("J17")), NA(), INDIRECT("J17")), "-")</f>
        <v>0</v>
      </c>
    </row>
    <row r="18" spans="1:11">
      <c r="B18" s="11" t="str">
        <f>IF(D18 = "No Bid", IFERROR("Error: Clear values for '" &amp; INDIRECT(ADDRESS(5, (9 + MATCH(TRUE, INDEX(NOT(ISBLANK(I18:J18)), 0, 0), 0) - 1))) &amp; "' in cell " &amp; ADDRESS(ROW(), (9 + MATCH(TRUE, INDEX(NOT(ISBLANK(I18:J18)), 0, 0), 0) - 1), 4) &amp; " or select 'Bid'", "Not Bidding"), IF(D18 = "Bid", IFERROR("Error: Missing value for '" &amp; INDIRECT(ADDRESS(5, (9 + MATCH(TRUE, INDEX(ISBLANK(I18:J18), 0, 0), 0) - 1))) &amp; "' in cell " &amp; ADDRESS(ROW(), (9 + MATCH(TRUE, INDEX(ISBLANK(I18:J18), 0, 0), 0) - 1), 4), "Success: All values provided"), "Error: Invalid Bid/No Bid Decision"))</f>
        <v>0</v>
      </c>
      <c r="C18" s="12">
        <v>3443247</v>
      </c>
      <c r="D18" s="13" t="s">
        <v>26</v>
      </c>
      <c r="E18" s="12" t="s">
        <v>62</v>
      </c>
      <c r="F18" s="14" t="s">
        <v>63</v>
      </c>
      <c r="G18" s="12" t="s">
        <v>64</v>
      </c>
      <c r="H18" s="12" t="s">
        <v>55</v>
      </c>
      <c r="I18" s="15"/>
      <c r="J18" s="15"/>
      <c r="K18" s="16" t="str">
        <f>IFERROR(IF(ISBLANK(INDIRECT("J18")), NA(), INDIRECT("J18")), "-")</f>
        <v>0</v>
      </c>
    </row>
    <row r="19" spans="1:11">
      <c r="B19" s="11" t="str">
        <f>IF(D19 = "No Bid", IFERROR("Error: Clear values for '" &amp; INDIRECT(ADDRESS(5, (9 + MATCH(TRUE, INDEX(NOT(ISBLANK(I19:J19)), 0, 0), 0) - 1))) &amp; "' in cell " &amp; ADDRESS(ROW(), (9 + MATCH(TRUE, INDEX(NOT(ISBLANK(I19:J19)), 0, 0), 0) - 1), 4) &amp; " or select 'Bid'", "Not Bidding"), IF(D19 = "Bid", IFERROR("Error: Missing value for '" &amp; INDIRECT(ADDRESS(5, (9 + MATCH(TRUE, INDEX(ISBLANK(I19:J19), 0, 0), 0) - 1))) &amp; "' in cell " &amp; ADDRESS(ROW(), (9 + MATCH(TRUE, INDEX(ISBLANK(I19:J19), 0, 0), 0) - 1), 4), "Success: All values provided"), "Error: Invalid Bid/No Bid Decision"))</f>
        <v>0</v>
      </c>
      <c r="C19" s="12">
        <v>3443248</v>
      </c>
      <c r="D19" s="13" t="s">
        <v>26</v>
      </c>
      <c r="E19" s="12" t="s">
        <v>65</v>
      </c>
      <c r="F19" s="14" t="s">
        <v>66</v>
      </c>
      <c r="G19" s="12" t="s">
        <v>67</v>
      </c>
      <c r="H19" s="12" t="s">
        <v>68</v>
      </c>
      <c r="I19" s="15"/>
      <c r="J19" s="15"/>
      <c r="K19" s="16" t="str">
        <f>IFERROR(IF(ISBLANK(INDIRECT("J19")), NA(), INDIRECT("J19")), "-")</f>
        <v>0</v>
      </c>
    </row>
    <row r="20" spans="1:11">
      <c r="B20" s="11" t="str">
        <f>IF(D20 = "No Bid", IFERROR("Error: Clear values for '" &amp; INDIRECT(ADDRESS(5, (9 + MATCH(TRUE, INDEX(NOT(ISBLANK(I20:J20)), 0, 0), 0) - 1))) &amp; "' in cell " &amp; ADDRESS(ROW(), (9 + MATCH(TRUE, INDEX(NOT(ISBLANK(I20:J20)), 0, 0), 0) - 1), 4) &amp; " or select 'Bid'", "Not Bidding"), IF(D20 = "Bid", IFERROR("Error: Missing value for '" &amp; INDIRECT(ADDRESS(5, (9 + MATCH(TRUE, INDEX(ISBLANK(I20:J20), 0, 0), 0) - 1))) &amp; "' in cell " &amp; ADDRESS(ROW(), (9 + MATCH(TRUE, INDEX(ISBLANK(I20:J20), 0, 0), 0) - 1), 4), "Success: All values provided"), "Error: Invalid Bid/No Bid Decision"))</f>
        <v>0</v>
      </c>
      <c r="C20" s="12">
        <v>3443249</v>
      </c>
      <c r="D20" s="13" t="s">
        <v>26</v>
      </c>
      <c r="E20" s="12" t="s">
        <v>69</v>
      </c>
      <c r="F20" s="14" t="s">
        <v>70</v>
      </c>
      <c r="G20" s="12" t="s">
        <v>51</v>
      </c>
      <c r="H20" s="12" t="s">
        <v>71</v>
      </c>
      <c r="I20" s="15"/>
      <c r="J20" s="15"/>
      <c r="K20" s="16" t="str">
        <f>IFERROR(IF(ISBLANK(INDIRECT("J20")), NA(), INDIRECT("J20")), "-")</f>
        <v>0</v>
      </c>
    </row>
    <row r="21" spans="1:11">
      <c r="B21" s="11" t="str">
        <f>IF(D21 = "No Bid", IFERROR("Error: Clear values for '" &amp; INDIRECT(ADDRESS(5, (9 + MATCH(TRUE, INDEX(NOT(ISBLANK(I21:J21)), 0, 0), 0) - 1))) &amp; "' in cell " &amp; ADDRESS(ROW(), (9 + MATCH(TRUE, INDEX(NOT(ISBLANK(I21:J21)), 0, 0), 0) - 1), 4) &amp; " or select 'Bid'", "Not Bidding"), IF(D21 = "Bid", IFERROR("Error: Missing value for '" &amp; INDIRECT(ADDRESS(5, (9 + MATCH(TRUE, INDEX(ISBLANK(I21:J21), 0, 0), 0) - 1))) &amp; "' in cell " &amp; ADDRESS(ROW(), (9 + MATCH(TRUE, INDEX(ISBLANK(I21:J21), 0, 0), 0) - 1), 4), "Success: All values provided"), "Error: Invalid Bid/No Bid Decision"))</f>
        <v>0</v>
      </c>
      <c r="C21" s="12">
        <v>3443250</v>
      </c>
      <c r="D21" s="13" t="s">
        <v>26</v>
      </c>
      <c r="E21" s="12" t="s">
        <v>72</v>
      </c>
      <c r="F21" s="14" t="s">
        <v>73</v>
      </c>
      <c r="G21" s="12" t="s">
        <v>74</v>
      </c>
      <c r="H21" s="12" t="s">
        <v>75</v>
      </c>
      <c r="I21" s="15"/>
      <c r="J21" s="15"/>
      <c r="K21" s="16" t="str">
        <f>IFERROR(IF(ISBLANK(INDIRECT("J21")), NA(), INDIRECT("J21")), "-")</f>
        <v>0</v>
      </c>
    </row>
    <row r="22" spans="1:11">
      <c r="B22" s="11" t="str">
        <f>IF(D22 = "No Bid", IFERROR("Error: Clear values for '" &amp; INDIRECT(ADDRESS(5, (9 + MATCH(TRUE, INDEX(NOT(ISBLANK(I22:J22)), 0, 0), 0) - 1))) &amp; "' in cell " &amp; ADDRESS(ROW(), (9 + MATCH(TRUE, INDEX(NOT(ISBLANK(I22:J22)), 0, 0), 0) - 1), 4) &amp; " or select 'Bid'", "Not Bidding"), IF(D22 = "Bid", IFERROR("Error: Missing value for '" &amp; INDIRECT(ADDRESS(5, (9 + MATCH(TRUE, INDEX(ISBLANK(I22:J22), 0, 0), 0) - 1))) &amp; "' in cell " &amp; ADDRESS(ROW(), (9 + MATCH(TRUE, INDEX(ISBLANK(I22:J22), 0, 0), 0) - 1), 4), "Success: All values provided"), "Error: Invalid Bid/No Bid Decision"))</f>
        <v>0</v>
      </c>
      <c r="C22" s="12">
        <v>3443251</v>
      </c>
      <c r="D22" s="13" t="s">
        <v>26</v>
      </c>
      <c r="E22" s="12" t="s">
        <v>76</v>
      </c>
      <c r="F22" s="14" t="s">
        <v>77</v>
      </c>
      <c r="G22" s="12" t="s">
        <v>33</v>
      </c>
      <c r="H22" s="12" t="s">
        <v>71</v>
      </c>
      <c r="I22" s="15"/>
      <c r="J22" s="15"/>
      <c r="K22" s="16" t="str">
        <f>IFERROR(IF(ISBLANK(INDIRECT("J22")), NA(), INDIRECT("J22")), "-")</f>
        <v>0</v>
      </c>
    </row>
    <row r="23" spans="1:11">
      <c r="B23" s="11" t="str">
        <f>IF(D23 = "No Bid", IFERROR("Error: Clear values for '" &amp; INDIRECT(ADDRESS(5, (9 + MATCH(TRUE, INDEX(NOT(ISBLANK(I23:J23)), 0, 0), 0) - 1))) &amp; "' in cell " &amp; ADDRESS(ROW(), (9 + MATCH(TRUE, INDEX(NOT(ISBLANK(I23:J23)), 0, 0), 0) - 1), 4) &amp; " or select 'Bid'", "Not Bidding"), IF(D23 = "Bid", IFERROR("Error: Missing value for '" &amp; INDIRECT(ADDRESS(5, (9 + MATCH(TRUE, INDEX(ISBLANK(I23:J23), 0, 0), 0) - 1))) &amp; "' in cell " &amp; ADDRESS(ROW(), (9 + MATCH(TRUE, INDEX(ISBLANK(I23:J23), 0, 0), 0) - 1), 4), "Success: All values provided"), "Error: Invalid Bid/No Bid Decision"))</f>
        <v>0</v>
      </c>
      <c r="C23" s="12">
        <v>3443252</v>
      </c>
      <c r="D23" s="13" t="s">
        <v>26</v>
      </c>
      <c r="E23" s="12" t="s">
        <v>78</v>
      </c>
      <c r="F23" s="14" t="s">
        <v>79</v>
      </c>
      <c r="G23" s="12" t="s">
        <v>80</v>
      </c>
      <c r="H23" s="12" t="s">
        <v>68</v>
      </c>
      <c r="I23" s="15"/>
      <c r="J23" s="15"/>
      <c r="K23" s="16" t="str">
        <f>IFERROR(IF(ISBLANK(INDIRECT("J23")), NA(), INDIRECT("J23")), "-")</f>
        <v>0</v>
      </c>
    </row>
    <row r="24" spans="1:11">
      <c r="B24" s="11" t="str">
        <f>IF(D24 = "No Bid", IFERROR("Error: Clear values for '" &amp; INDIRECT(ADDRESS(5, (9 + MATCH(TRUE, INDEX(NOT(ISBLANK(I24:J24)), 0, 0), 0) - 1))) &amp; "' in cell " &amp; ADDRESS(ROW(), (9 + MATCH(TRUE, INDEX(NOT(ISBLANK(I24:J24)), 0, 0), 0) - 1), 4) &amp; " or select 'Bid'", "Not Bidding"), IF(D24 = "Bid", IFERROR("Error: Missing value for '" &amp; INDIRECT(ADDRESS(5, (9 + MATCH(TRUE, INDEX(ISBLANK(I24:J24), 0, 0), 0) - 1))) &amp; "' in cell " &amp; ADDRESS(ROW(), (9 + MATCH(TRUE, INDEX(ISBLANK(I24:J24), 0, 0), 0) - 1), 4), "Success: All values provided"), "Error: Invalid Bid/No Bid Decision"))</f>
        <v>0</v>
      </c>
      <c r="C24" s="12">
        <v>3443253</v>
      </c>
      <c r="D24" s="13" t="s">
        <v>26</v>
      </c>
      <c r="E24" s="12" t="s">
        <v>81</v>
      </c>
      <c r="F24" s="14" t="s">
        <v>82</v>
      </c>
      <c r="G24" s="12" t="s">
        <v>83</v>
      </c>
      <c r="H24" s="12" t="s">
        <v>48</v>
      </c>
      <c r="I24" s="15"/>
      <c r="J24" s="15"/>
      <c r="K24" s="16" t="str">
        <f>IFERROR(IF(ISBLANK(INDIRECT("J24")), NA(), INDIRECT("J24")), "-")</f>
        <v>0</v>
      </c>
    </row>
    <row r="25" spans="1:11">
      <c r="B25" s="11" t="str">
        <f>IF(D25 = "No Bid", IFERROR("Error: Clear values for '" &amp; INDIRECT(ADDRESS(5, (9 + MATCH(TRUE, INDEX(NOT(ISBLANK(I25:J25)), 0, 0), 0) - 1))) &amp; "' in cell " &amp; ADDRESS(ROW(), (9 + MATCH(TRUE, INDEX(NOT(ISBLANK(I25:J25)), 0, 0), 0) - 1), 4) &amp; " or select 'Bid'", "Not Bidding"), IF(D25 = "Bid", IFERROR("Error: Missing value for '" &amp; INDIRECT(ADDRESS(5, (9 + MATCH(TRUE, INDEX(ISBLANK(I25:J25), 0, 0), 0) - 1))) &amp; "' in cell " &amp; ADDRESS(ROW(), (9 + MATCH(TRUE, INDEX(ISBLANK(I25:J25), 0, 0), 0) - 1), 4), "Success: All values provided"), "Error: Invalid Bid/No Bid Decision"))</f>
        <v>0</v>
      </c>
      <c r="C25" s="12">
        <v>3443254</v>
      </c>
      <c r="D25" s="13" t="s">
        <v>26</v>
      </c>
      <c r="E25" s="12" t="s">
        <v>84</v>
      </c>
      <c r="F25" s="14" t="s">
        <v>85</v>
      </c>
      <c r="G25" s="12" t="s">
        <v>83</v>
      </c>
      <c r="H25" s="12" t="s">
        <v>48</v>
      </c>
      <c r="I25" s="15"/>
      <c r="J25" s="15"/>
      <c r="K25" s="16" t="str">
        <f>IFERROR(IF(ISBLANK(INDIRECT("J25")), NA(), INDIRECT("J25")), "-")</f>
        <v>0</v>
      </c>
    </row>
    <row r="26" spans="1:11">
      <c r="B26" s="11" t="str">
        <f>IF(D26 = "No Bid", IFERROR("Error: Clear values for '" &amp; INDIRECT(ADDRESS(5, (9 + MATCH(TRUE, INDEX(NOT(ISBLANK(I26:J26)), 0, 0), 0) - 1))) &amp; "' in cell " &amp; ADDRESS(ROW(), (9 + MATCH(TRUE, INDEX(NOT(ISBLANK(I26:J26)), 0, 0), 0) - 1), 4) &amp; " or select 'Bid'", "Not Bidding"), IF(D26 = "Bid", IFERROR("Error: Missing value for '" &amp; INDIRECT(ADDRESS(5, (9 + MATCH(TRUE, INDEX(ISBLANK(I26:J26), 0, 0), 0) - 1))) &amp; "' in cell " &amp; ADDRESS(ROW(), (9 + MATCH(TRUE, INDEX(ISBLANK(I26:J26), 0, 0), 0) - 1), 4), "Success: All values provided"), "Error: Invalid Bid/No Bid Decision"))</f>
        <v>0</v>
      </c>
      <c r="C26" s="12">
        <v>3443255</v>
      </c>
      <c r="D26" s="13" t="s">
        <v>26</v>
      </c>
      <c r="E26" s="12" t="s">
        <v>86</v>
      </c>
      <c r="F26" s="14" t="s">
        <v>87</v>
      </c>
      <c r="G26" s="12" t="s">
        <v>88</v>
      </c>
      <c r="H26" s="12" t="s">
        <v>89</v>
      </c>
      <c r="I26" s="15"/>
      <c r="J26" s="15"/>
      <c r="K26" s="16" t="str">
        <f>IFERROR(IF(ISBLANK(INDIRECT("J26")), NA(), INDIRECT("J26")), "-")</f>
        <v>0</v>
      </c>
    </row>
    <row r="27" spans="1:11">
      <c r="B27" s="11" t="str">
        <f>IF(D27 = "No Bid", IFERROR("Error: Clear values for '" &amp; INDIRECT(ADDRESS(5, (9 + MATCH(TRUE, INDEX(NOT(ISBLANK(I27:J27)), 0, 0), 0) - 1))) &amp; "' in cell " &amp; ADDRESS(ROW(), (9 + MATCH(TRUE, INDEX(NOT(ISBLANK(I27:J27)), 0, 0), 0) - 1), 4) &amp; " or select 'Bid'", "Not Bidding"), IF(D27 = "Bid", IFERROR("Error: Missing value for '" &amp; INDIRECT(ADDRESS(5, (9 + MATCH(TRUE, INDEX(ISBLANK(I27:J27), 0, 0), 0) - 1))) &amp; "' in cell " &amp; ADDRESS(ROW(), (9 + MATCH(TRUE, INDEX(ISBLANK(I27:J27), 0, 0), 0) - 1), 4), "Success: All values provided"), "Error: Invalid Bid/No Bid Decision"))</f>
        <v>0</v>
      </c>
      <c r="C27" s="12">
        <v>3443256</v>
      </c>
      <c r="D27" s="13" t="s">
        <v>26</v>
      </c>
      <c r="E27" s="12" t="s">
        <v>90</v>
      </c>
      <c r="F27" s="14" t="s">
        <v>91</v>
      </c>
      <c r="G27" s="12" t="s">
        <v>92</v>
      </c>
      <c r="H27" s="12" t="s">
        <v>68</v>
      </c>
      <c r="I27" s="15"/>
      <c r="J27" s="15"/>
      <c r="K27" s="16" t="str">
        <f>IFERROR(IF(ISBLANK(INDIRECT("J27")), NA(), INDIRECT("J27")), "-")</f>
        <v>0</v>
      </c>
    </row>
    <row r="28" spans="1:11">
      <c r="B28" s="11" t="str">
        <f>IF(D28 = "No Bid", IFERROR("Error: Clear values for '" &amp; INDIRECT(ADDRESS(5, (9 + MATCH(TRUE, INDEX(NOT(ISBLANK(I28:J28)), 0, 0), 0) - 1))) &amp; "' in cell " &amp; ADDRESS(ROW(), (9 + MATCH(TRUE, INDEX(NOT(ISBLANK(I28:J28)), 0, 0), 0) - 1), 4) &amp; " or select 'Bid'", "Not Bidding"), IF(D28 = "Bid", IFERROR("Error: Missing value for '" &amp; INDIRECT(ADDRESS(5, (9 + MATCH(TRUE, INDEX(ISBLANK(I28:J28), 0, 0), 0) - 1))) &amp; "' in cell " &amp; ADDRESS(ROW(), (9 + MATCH(TRUE, INDEX(ISBLANK(I28:J28), 0, 0), 0) - 1), 4), "Success: All values provided"), "Error: Invalid Bid/No Bid Decision"))</f>
        <v>0</v>
      </c>
      <c r="C28" s="12">
        <v>3443257</v>
      </c>
      <c r="D28" s="13" t="s">
        <v>26</v>
      </c>
      <c r="E28" s="12" t="s">
        <v>93</v>
      </c>
      <c r="F28" s="14" t="s">
        <v>94</v>
      </c>
      <c r="G28" s="12" t="s">
        <v>95</v>
      </c>
      <c r="H28" s="12" t="s">
        <v>68</v>
      </c>
      <c r="I28" s="15"/>
      <c r="J28" s="15"/>
      <c r="K28" s="16" t="str">
        <f>IFERROR(IF(ISBLANK(INDIRECT("J28")), NA(), INDIRECT("J28")), "-")</f>
        <v>0</v>
      </c>
    </row>
    <row r="29" spans="1:11" customHeight="1" ht="50">
      <c r="B29" s="7" t="s">
        <v>96</v>
      </c>
      <c r="C29" s="17"/>
      <c r="D29" s="17"/>
      <c r="E29" s="17"/>
      <c r="F29" s="17"/>
      <c r="G29" s="17"/>
      <c r="H29" s="17"/>
      <c r="I29" s="18"/>
      <c r="J29" s="18"/>
      <c r="K29" s="18" t="str">
        <f>SUM(K7:K28)</f>
        <v>0</v>
      </c>
    </row>
    <row r="31" spans="1:11" customHeight="1" ht="50">
      <c r="B31" s="7" t="s">
        <v>97</v>
      </c>
      <c r="C31" s="17"/>
      <c r="D31" s="17"/>
      <c r="E31" s="17"/>
      <c r="F31" s="17"/>
      <c r="G31" s="17"/>
      <c r="H31" s="17"/>
      <c r="I31" s="18"/>
      <c r="J31" s="18"/>
      <c r="K31" s="18" t="str">
        <f>SUM(K7:K28)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$B19">
    <cfRule type="containsText" dxfId="0" priority="25" operator="beginsWith" text="Error">
      <formula>LEFT(B19,LEN("Error"))="Error"</formula>
    </cfRule>
    <cfRule type="containsText" dxfId="1" priority="26" operator="beginsWith" text="Success">
      <formula>LEFT(B19,LEN("Success"))="Success"</formula>
    </cfRule>
  </conditionalFormatting>
  <conditionalFormatting sqref="$B20">
    <cfRule type="containsText" dxfId="0" priority="27" operator="beginsWith" text="Error">
      <formula>LEFT(B20,LEN("Error"))="Error"</formula>
    </cfRule>
    <cfRule type="containsText" dxfId="1" priority="28" operator="beginsWith" text="Success">
      <formula>LEFT(B20,LEN("Success"))="Success"</formula>
    </cfRule>
  </conditionalFormatting>
  <conditionalFormatting sqref="$B21">
    <cfRule type="containsText" dxfId="0" priority="29" operator="beginsWith" text="Error">
      <formula>LEFT(B21,LEN("Error"))="Error"</formula>
    </cfRule>
    <cfRule type="containsText" dxfId="1" priority="30" operator="beginsWith" text="Success">
      <formula>LEFT(B21,LEN("Success"))="Success"</formula>
    </cfRule>
  </conditionalFormatting>
  <conditionalFormatting sqref="$B22">
    <cfRule type="containsText" dxfId="0" priority="31" operator="beginsWith" text="Error">
      <formula>LEFT(B22,LEN("Error"))="Error"</formula>
    </cfRule>
    <cfRule type="containsText" dxfId="1" priority="32" operator="beginsWith" text="Success">
      <formula>LEFT(B22,LEN("Success"))="Success"</formula>
    </cfRule>
  </conditionalFormatting>
  <conditionalFormatting sqref="$B23">
    <cfRule type="containsText" dxfId="0" priority="33" operator="beginsWith" text="Error">
      <formula>LEFT(B23,LEN("Error"))="Error"</formula>
    </cfRule>
    <cfRule type="containsText" dxfId="1" priority="34" operator="beginsWith" text="Success">
      <formula>LEFT(B23,LEN("Success"))="Success"</formula>
    </cfRule>
  </conditionalFormatting>
  <conditionalFormatting sqref="$B24">
    <cfRule type="containsText" dxfId="0" priority="35" operator="beginsWith" text="Error">
      <formula>LEFT(B24,LEN("Error"))="Error"</formula>
    </cfRule>
    <cfRule type="containsText" dxfId="1" priority="36" operator="beginsWith" text="Success">
      <formula>LEFT(B24,LEN("Success"))="Success"</formula>
    </cfRule>
  </conditionalFormatting>
  <conditionalFormatting sqref="$B25">
    <cfRule type="containsText" dxfId="0" priority="37" operator="beginsWith" text="Error">
      <formula>LEFT(B25,LEN("Error"))="Error"</formula>
    </cfRule>
    <cfRule type="containsText" dxfId="1" priority="38" operator="beginsWith" text="Success">
      <formula>LEFT(B25,LEN("Success"))="Success"</formula>
    </cfRule>
  </conditionalFormatting>
  <conditionalFormatting sqref="$B26">
    <cfRule type="containsText" dxfId="0" priority="39" operator="beginsWith" text="Error">
      <formula>LEFT(B26,LEN("Error"))="Error"</formula>
    </cfRule>
    <cfRule type="containsText" dxfId="1" priority="40" operator="beginsWith" text="Success">
      <formula>LEFT(B26,LEN("Success"))="Success"</formula>
    </cfRule>
  </conditionalFormatting>
  <conditionalFormatting sqref="$B27">
    <cfRule type="containsText" dxfId="0" priority="41" operator="beginsWith" text="Error">
      <formula>LEFT(B27,LEN("Error"))="Error"</formula>
    </cfRule>
    <cfRule type="containsText" dxfId="1" priority="42" operator="beginsWith" text="Success">
      <formula>LEFT(B27,LEN("Success"))="Success"</formula>
    </cfRule>
  </conditionalFormatting>
  <conditionalFormatting sqref="$B28">
    <cfRule type="containsText" dxfId="0" priority="43" operator="beginsWith" text="Error">
      <formula>LEFT(B28,LEN("Error"))="Error"</formula>
    </cfRule>
    <cfRule type="containsText" dxfId="1" priority="44" operator="beginsWith" text="Success">
      <formula>LEFT(B28,LEN("Success"))="Success"</formula>
    </cfRule>
  </conditionalFormatting>
  <conditionalFormatting sqref="$B29">
    <cfRule type="containsText" dxfId="0" priority="45" operator="beginsWith" text="Error">
      <formula>LEFT(B29,LEN("Error"))="Error"</formula>
    </cfRule>
    <cfRule type="containsText" dxfId="1" priority="46" operator="beginsWith" text="Success">
      <formula>LEFT(B29,LEN("Success"))="Success"</formula>
    </cfRule>
  </conditionalFormatting>
  <conditionalFormatting sqref="$B30">
    <cfRule type="containsText" dxfId="0" priority="47" operator="beginsWith" text="Error">
      <formula>LEFT(B30,LEN("Error"))="Error"</formula>
    </cfRule>
    <cfRule type="containsText" dxfId="1" priority="48" operator="beginsWith" text="Success">
      <formula>LEFT(B30,LEN("Success"))="Success"</formula>
    </cfRule>
  </conditionalFormatting>
  <conditionalFormatting sqref="B3">
    <cfRule type="containsText" dxfId="0" priority="49" operator="beginsWith" text="Error">
      <formula>LEFT(B3,LEN("Error"))="Error"</formula>
    </cfRule>
    <cfRule type="containsText" dxfId="1" priority="50" operator="beginsWith" text="Success">
      <formula>LEFT(B3,LEN("Success"))="Success"</formula>
    </cfRule>
  </conditionalFormatting>
  <conditionalFormatting sqref="$D7">
    <cfRule type="expression" dxfId="2" priority="51">
      <formula>$D7="Bid"</formula>
    </cfRule>
    <cfRule type="expression" dxfId="3" priority="52">
      <formula>$D7="No Bid"</formula>
    </cfRule>
  </conditionalFormatting>
  <conditionalFormatting sqref="I7:K7">
    <cfRule type="expression" dxfId="4" priority="53">
      <formula>$D7="No Bid"</formula>
    </cfRule>
  </conditionalFormatting>
  <conditionalFormatting sqref="$D8">
    <cfRule type="expression" dxfId="5" priority="54">
      <formula>$D8="Bid"</formula>
    </cfRule>
    <cfRule type="expression" dxfId="6" priority="55">
      <formula>$D8="No Bid"</formula>
    </cfRule>
  </conditionalFormatting>
  <conditionalFormatting sqref="I8:K8">
    <cfRule type="expression" dxfId="7" priority="56">
      <formula>$D8="No Bid"</formula>
    </cfRule>
  </conditionalFormatting>
  <conditionalFormatting sqref="$D9">
    <cfRule type="expression" dxfId="8" priority="57">
      <formula>$D9="Bid"</formula>
    </cfRule>
    <cfRule type="expression" dxfId="9" priority="58">
      <formula>$D9="No Bid"</formula>
    </cfRule>
  </conditionalFormatting>
  <conditionalFormatting sqref="I9:K9">
    <cfRule type="expression" dxfId="10" priority="59">
      <formula>$D9="No Bid"</formula>
    </cfRule>
  </conditionalFormatting>
  <conditionalFormatting sqref="$D10">
    <cfRule type="expression" dxfId="11" priority="60">
      <formula>$D10="Bid"</formula>
    </cfRule>
    <cfRule type="expression" dxfId="12" priority="61">
      <formula>$D10="No Bid"</formula>
    </cfRule>
  </conditionalFormatting>
  <conditionalFormatting sqref="I10:K10">
    <cfRule type="expression" dxfId="13" priority="62">
      <formula>$D10="No Bid"</formula>
    </cfRule>
  </conditionalFormatting>
  <conditionalFormatting sqref="$D11">
    <cfRule type="expression" dxfId="14" priority="63">
      <formula>$D11="Bid"</formula>
    </cfRule>
    <cfRule type="expression" dxfId="15" priority="64">
      <formula>$D11="No Bid"</formula>
    </cfRule>
  </conditionalFormatting>
  <conditionalFormatting sqref="I11:K11">
    <cfRule type="expression" dxfId="16" priority="65">
      <formula>$D11="No Bid"</formula>
    </cfRule>
  </conditionalFormatting>
  <conditionalFormatting sqref="$D12">
    <cfRule type="expression" dxfId="17" priority="66">
      <formula>$D12="Bid"</formula>
    </cfRule>
    <cfRule type="expression" dxfId="18" priority="67">
      <formula>$D12="No Bid"</formula>
    </cfRule>
  </conditionalFormatting>
  <conditionalFormatting sqref="I12:K12">
    <cfRule type="expression" dxfId="19" priority="68">
      <formula>$D12="No Bid"</formula>
    </cfRule>
  </conditionalFormatting>
  <conditionalFormatting sqref="$D13">
    <cfRule type="expression" dxfId="20" priority="69">
      <formula>$D13="Bid"</formula>
    </cfRule>
    <cfRule type="expression" dxfId="21" priority="70">
      <formula>$D13="No Bid"</formula>
    </cfRule>
  </conditionalFormatting>
  <conditionalFormatting sqref="I13:K13">
    <cfRule type="expression" dxfId="22" priority="71">
      <formula>$D13="No Bid"</formula>
    </cfRule>
  </conditionalFormatting>
  <conditionalFormatting sqref="$D14">
    <cfRule type="expression" dxfId="23" priority="72">
      <formula>$D14="Bid"</formula>
    </cfRule>
    <cfRule type="expression" dxfId="24" priority="73">
      <formula>$D14="No Bid"</formula>
    </cfRule>
  </conditionalFormatting>
  <conditionalFormatting sqref="I14:K14">
    <cfRule type="expression" dxfId="25" priority="74">
      <formula>$D14="No Bid"</formula>
    </cfRule>
  </conditionalFormatting>
  <conditionalFormatting sqref="$D15">
    <cfRule type="expression" dxfId="26" priority="75">
      <formula>$D15="Bid"</formula>
    </cfRule>
    <cfRule type="expression" dxfId="27" priority="76">
      <formula>$D15="No Bid"</formula>
    </cfRule>
  </conditionalFormatting>
  <conditionalFormatting sqref="I15:K15">
    <cfRule type="expression" dxfId="28" priority="77">
      <formula>$D15="No Bid"</formula>
    </cfRule>
  </conditionalFormatting>
  <conditionalFormatting sqref="$D16">
    <cfRule type="expression" dxfId="29" priority="78">
      <formula>$D16="Bid"</formula>
    </cfRule>
    <cfRule type="expression" dxfId="30" priority="79">
      <formula>$D16="No Bid"</formula>
    </cfRule>
  </conditionalFormatting>
  <conditionalFormatting sqref="I16:K16">
    <cfRule type="expression" dxfId="31" priority="80">
      <formula>$D16="No Bid"</formula>
    </cfRule>
  </conditionalFormatting>
  <conditionalFormatting sqref="$D17">
    <cfRule type="expression" dxfId="32" priority="81">
      <formula>$D17="Bid"</formula>
    </cfRule>
    <cfRule type="expression" dxfId="33" priority="82">
      <formula>$D17="No Bid"</formula>
    </cfRule>
  </conditionalFormatting>
  <conditionalFormatting sqref="I17:K17">
    <cfRule type="expression" dxfId="34" priority="83">
      <formula>$D17="No Bid"</formula>
    </cfRule>
  </conditionalFormatting>
  <conditionalFormatting sqref="$D18">
    <cfRule type="expression" dxfId="35" priority="84">
      <formula>$D18="Bid"</formula>
    </cfRule>
    <cfRule type="expression" dxfId="36" priority="85">
      <formula>$D18="No Bid"</formula>
    </cfRule>
  </conditionalFormatting>
  <conditionalFormatting sqref="I18:K18">
    <cfRule type="expression" dxfId="37" priority="86">
      <formula>$D18="No Bid"</formula>
    </cfRule>
  </conditionalFormatting>
  <conditionalFormatting sqref="$D19">
    <cfRule type="expression" dxfId="38" priority="87">
      <formula>$D19="Bid"</formula>
    </cfRule>
    <cfRule type="expression" dxfId="39" priority="88">
      <formula>$D19="No Bid"</formula>
    </cfRule>
  </conditionalFormatting>
  <conditionalFormatting sqref="I19:K19">
    <cfRule type="expression" dxfId="40" priority="89">
      <formula>$D19="No Bid"</formula>
    </cfRule>
  </conditionalFormatting>
  <conditionalFormatting sqref="$D20">
    <cfRule type="expression" dxfId="41" priority="90">
      <formula>$D20="Bid"</formula>
    </cfRule>
    <cfRule type="expression" dxfId="42" priority="91">
      <formula>$D20="No Bid"</formula>
    </cfRule>
  </conditionalFormatting>
  <conditionalFormatting sqref="I20:K20">
    <cfRule type="expression" dxfId="43" priority="92">
      <formula>$D20="No Bid"</formula>
    </cfRule>
  </conditionalFormatting>
  <conditionalFormatting sqref="$D21">
    <cfRule type="expression" dxfId="44" priority="93">
      <formula>$D21="Bid"</formula>
    </cfRule>
    <cfRule type="expression" dxfId="45" priority="94">
      <formula>$D21="No Bid"</formula>
    </cfRule>
  </conditionalFormatting>
  <conditionalFormatting sqref="I21:K21">
    <cfRule type="expression" dxfId="46" priority="95">
      <formula>$D21="No Bid"</formula>
    </cfRule>
  </conditionalFormatting>
  <conditionalFormatting sqref="$D22">
    <cfRule type="expression" dxfId="47" priority="96">
      <formula>$D22="Bid"</formula>
    </cfRule>
    <cfRule type="expression" dxfId="48" priority="97">
      <formula>$D22="No Bid"</formula>
    </cfRule>
  </conditionalFormatting>
  <conditionalFormatting sqref="I22:K22">
    <cfRule type="expression" dxfId="49" priority="98">
      <formula>$D22="No Bid"</formula>
    </cfRule>
  </conditionalFormatting>
  <conditionalFormatting sqref="$D23">
    <cfRule type="expression" dxfId="50" priority="99">
      <formula>$D23="Bid"</formula>
    </cfRule>
    <cfRule type="expression" dxfId="51" priority="100">
      <formula>$D23="No Bid"</formula>
    </cfRule>
  </conditionalFormatting>
  <conditionalFormatting sqref="I23:K23">
    <cfRule type="expression" dxfId="52" priority="101">
      <formula>$D23="No Bid"</formula>
    </cfRule>
  </conditionalFormatting>
  <conditionalFormatting sqref="$D24">
    <cfRule type="expression" dxfId="53" priority="102">
      <formula>$D24="Bid"</formula>
    </cfRule>
    <cfRule type="expression" dxfId="54" priority="103">
      <formula>$D24="No Bid"</formula>
    </cfRule>
  </conditionalFormatting>
  <conditionalFormatting sqref="I24:K24">
    <cfRule type="expression" dxfId="55" priority="104">
      <formula>$D24="No Bid"</formula>
    </cfRule>
  </conditionalFormatting>
  <conditionalFormatting sqref="$D25">
    <cfRule type="expression" dxfId="56" priority="105">
      <formula>$D25="Bid"</formula>
    </cfRule>
    <cfRule type="expression" dxfId="57" priority="106">
      <formula>$D25="No Bid"</formula>
    </cfRule>
  </conditionalFormatting>
  <conditionalFormatting sqref="I25:K25">
    <cfRule type="expression" dxfId="58" priority="107">
      <formula>$D25="No Bid"</formula>
    </cfRule>
  </conditionalFormatting>
  <conditionalFormatting sqref="$D26">
    <cfRule type="expression" dxfId="59" priority="108">
      <formula>$D26="Bid"</formula>
    </cfRule>
    <cfRule type="expression" dxfId="60" priority="109">
      <formula>$D26="No Bid"</formula>
    </cfRule>
  </conditionalFormatting>
  <conditionalFormatting sqref="I26:K26">
    <cfRule type="expression" dxfId="61" priority="110">
      <formula>$D26="No Bid"</formula>
    </cfRule>
  </conditionalFormatting>
  <conditionalFormatting sqref="$D27">
    <cfRule type="expression" dxfId="62" priority="111">
      <formula>$D27="Bid"</formula>
    </cfRule>
    <cfRule type="expression" dxfId="63" priority="112">
      <formula>$D27="No Bid"</formula>
    </cfRule>
  </conditionalFormatting>
  <conditionalFormatting sqref="I27:K27">
    <cfRule type="expression" dxfId="64" priority="113">
      <formula>$D27="No Bid"</formula>
    </cfRule>
  </conditionalFormatting>
  <conditionalFormatting sqref="$D28">
    <cfRule type="expression" dxfId="65" priority="114">
      <formula>$D28="Bid"</formula>
    </cfRule>
    <cfRule type="expression" dxfId="66" priority="115">
      <formula>$D28="No Bid"</formula>
    </cfRule>
  </conditionalFormatting>
  <conditionalFormatting sqref="I28:K28">
    <cfRule type="expression" dxfId="67" priority="116">
      <formula>$D28="No Bid"</formula>
    </cfRule>
  </conditionalFormatting>
  <conditionalFormatting sqref="$D29">
    <cfRule type="expression" dxfId="68" priority="117">
      <formula>$D29="Bid"</formula>
    </cfRule>
    <cfRule type="expression" dxfId="69" priority="118">
      <formula>$D29="No Bid"</formula>
    </cfRule>
  </conditionalFormatting>
  <conditionalFormatting sqref="I29:K29">
    <cfRule type="expression" dxfId="70" priority="119">
      <formula>$D29="No Bid"</formula>
    </cfRule>
  </conditionalFormatting>
  <conditionalFormatting sqref="$D30">
    <cfRule type="expression" dxfId="71" priority="120">
      <formula>$D30="Bid"</formula>
    </cfRule>
    <cfRule type="expression" dxfId="72" priority="121">
      <formula>$D30="No Bid"</formula>
    </cfRule>
  </conditionalFormatting>
  <conditionalFormatting sqref="I30:K30">
    <cfRule type="expression" dxfId="73" priority="122">
      <formula>$D30="No Bid"</formula>
    </cfRule>
  </conditionalFormatting>
  <conditionalFormatting sqref="I3:J3">
    <cfRule type="containsText" dxfId="0" priority="123" operator="beginsWith" text="Error">
      <formula>LEFT(I3,LEN("Error"))="Error"</formula>
    </cfRule>
  </conditionalFormatting>
  <conditionalFormatting sqref="B7:L28">
    <cfRule type="expression" dxfId="74" priority="124">
      <formula>MOD(ROW($E7),2)=1</formula>
    </cfRule>
  </conditionalFormatting>
  <conditionalFormatting sqref="G29">
    <cfRule type="expression" dxfId="75" priority="125">
      <formula>NOT(ISBLANK(G29)) * NOT(ISNUMBER(G29))</formula>
    </cfRule>
  </conditionalFormatting>
  <conditionalFormatting sqref="H29">
    <cfRule type="expression" dxfId="76" priority="126">
      <formula>NOT(ISBLANK(H29)) * NOT(ISNUMBER(H29))</formula>
    </cfRule>
  </conditionalFormatting>
  <conditionalFormatting sqref="I29">
    <cfRule type="expression" dxfId="77" priority="127">
      <formula>NOT(ISBLANK(I29)) * NOT(ISNUMBER(I29))</formula>
    </cfRule>
  </conditionalFormatting>
  <conditionalFormatting sqref="J29">
    <cfRule type="expression" dxfId="78" priority="128">
      <formula>NOT(ISBLANK(J29)) * NOT(ISNUMBER(J29))</formula>
    </cfRule>
  </conditionalFormatting>
  <conditionalFormatting sqref="K29">
    <cfRule type="expression" dxfId="79" priority="129">
      <formula>NOT(ISBLANK(K29)) * NOT(ISNUMBER(K29))</formula>
    </cfRule>
  </conditionalFormatting>
  <conditionalFormatting sqref="G31">
    <cfRule type="expression" dxfId="80" priority="130">
      <formula>NOT(ISBLANK(G31)) * NOT(ISNUMBER(G31))</formula>
    </cfRule>
  </conditionalFormatting>
  <conditionalFormatting sqref="H31">
    <cfRule type="expression" dxfId="81" priority="131">
      <formula>NOT(ISBLANK(H31)) * NOT(ISNUMBER(H31))</formula>
    </cfRule>
  </conditionalFormatting>
  <conditionalFormatting sqref="I31">
    <cfRule type="expression" dxfId="82" priority="132">
      <formula>NOT(ISBLANK(I31)) * NOT(ISNUMBER(I31))</formula>
    </cfRule>
  </conditionalFormatting>
  <conditionalFormatting sqref="J31">
    <cfRule type="expression" dxfId="83" priority="133">
      <formula>NOT(ISBLANK(J31)) * NOT(ISNUMBER(J31))</formula>
    </cfRule>
  </conditionalFormatting>
  <conditionalFormatting sqref="K31">
    <cfRule type="expression" dxfId="84" priority="134">
      <formula>NOT(ISBLANK(K31)) * NOT(ISNUMBER(K31))</formula>
    </cfRule>
  </conditionalFormatting>
  <dataValidations count="1">
    <dataValidation type="list" errorStyle="stop" operator="between" allowBlank="0" showDropDown="0" showInputMessage="0" showErrorMessage="1" errorTitle="Error - Invalid Input" error="Please select an item from the drop-down list." sqref="D7:D28">
      <formula1>"Bid,No Bid"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2025-09-23T15:49:12+00:00</dcterms:created>
  <dcterms:modified xsi:type="dcterms:W3CDTF">2025-09-23T15:49:12+00:00</dcterms:modified>
  <dc:title>BidTable Response Template</dc:title>
  <dc:description/>
  <dc:subject/>
  <cp:keywords/>
  <cp:category/>
</cp:coreProperties>
</file>