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I:\CONTRACTS\829 School Plans\25829\RFP WORK\Bonfire\"/>
    </mc:Choice>
  </mc:AlternateContent>
  <xr:revisionPtr revIDLastSave="0" documentId="8_{8BC4BB48-E00B-4EF7-BE3A-0387AEA0C729}" xr6:coauthVersionLast="47" xr6:coauthVersionMax="47" xr10:uidLastSave="{00000000-0000-0000-0000-000000000000}"/>
  <workbookProtection lockStructure="1"/>
  <bookViews>
    <workbookView xWindow="-28920" yWindow="15" windowWidth="29040" windowHeight="15720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2" l="1"/>
  <c r="I18" i="2"/>
  <c r="I17" i="2"/>
  <c r="I16" i="2"/>
  <c r="I15" i="2"/>
  <c r="I14" i="2"/>
  <c r="I20" i="2" s="1"/>
  <c r="I10" i="2"/>
  <c r="I11" i="2" s="1"/>
  <c r="I9" i="2"/>
  <c r="I8" i="2"/>
  <c r="H3" i="2"/>
  <c r="B10" i="2"/>
  <c r="B15" i="2"/>
  <c r="B16" i="2"/>
  <c r="B14" i="2"/>
  <c r="B9" i="2"/>
  <c r="B19" i="2"/>
  <c r="B17" i="2"/>
  <c r="B8" i="2"/>
  <c r="B18" i="2"/>
  <c r="I22" i="2" l="1"/>
  <c r="B3" i="2"/>
</calcChain>
</file>

<file path=xl/sharedStrings.xml><?xml version="1.0" encoding="utf-8"?>
<sst xmlns="http://schemas.openxmlformats.org/spreadsheetml/2006/main" count="55" uniqueCount="46">
  <si>
    <t>f02285e2f0bcf270de5f2bc79b8352dffee163207a031eff54d37ae4aac1ddb9419022160ec262fad457e20bed13531faeb9f3209667832f2bddd2c7b5b1ed43/t/v8bdXxMVnE/eaX7XEzrORB18pwaC9UHETp60ojJVCo4tc/7OOADAxrmmPw4SU</t>
  </si>
  <si>
    <t>25829 Appendix B (BT-34PY)</t>
  </si>
  <si>
    <t>Utilize Comment Column for clarification (i.e. licensing if it's annual, # of licenses covered, etc.)
See Appendix E "Functional Requirements"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</si>
  <si>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</si>
  <si>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</si>
  <si>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</si>
  <si>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Text</t>
  </si>
  <si>
    <t>Numeric</t>
  </si>
  <si>
    <t>Status</t>
  </si>
  <si>
    <t>Bid/No Bid Decision</t>
  </si>
  <si>
    <t>#</t>
  </si>
  <si>
    <t>Services</t>
  </si>
  <si>
    <t>Comments</t>
  </si>
  <si>
    <t>Cost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</si>
  <si>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</si>
  <si>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</si>
  <si>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</si>
  <si>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</si>
  <si>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</si>
  <si>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</si>
  <si>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BidTableItemResponse:251064</t>
  </si>
  <si>
    <t>BidTableItemResponse:238816</t>
  </si>
  <si>
    <t>BidTableFormula:123348</t>
  </si>
  <si>
    <t>Functionality Services</t>
  </si>
  <si>
    <t>No Bid</t>
  </si>
  <si>
    <t>#1-1</t>
  </si>
  <si>
    <t xml:space="preserve">
Implementation Cost (one-time)
</t>
  </si>
  <si>
    <t>#1-2</t>
  </si>
  <si>
    <t xml:space="preserve">
Support and Maintenance (annual)
</t>
  </si>
  <si>
    <t>#1-3</t>
  </si>
  <si>
    <t xml:space="preserve">
Licensing (annual)
</t>
  </si>
  <si>
    <t>Basket Total</t>
  </si>
  <si>
    <t>Optional Services</t>
  </si>
  <si>
    <t>#2-1</t>
  </si>
  <si>
    <t xml:space="preserve">
SAFE Reports (annual)
</t>
  </si>
  <si>
    <t>#2-2</t>
  </si>
  <si>
    <t xml:space="preserve">
SAFE Alerts (annual)
</t>
  </si>
  <si>
    <t>#2-3</t>
  </si>
  <si>
    <t xml:space="preserve">
Site Mapping Elementary School (each)
</t>
  </si>
  <si>
    <t>#2-4</t>
  </si>
  <si>
    <t xml:space="preserve">
Site Mapping Middle School (each)
</t>
  </si>
  <si>
    <t>#2-5</t>
  </si>
  <si>
    <t xml:space="preserve">
Site Mapping High School (each)
</t>
  </si>
  <si>
    <t>#2-6</t>
  </si>
  <si>
    <t xml:space="preserve">
Site Mapping Administration Building (each)
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</si>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</sst>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9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2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13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4" sqref="B14:E14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32.1" customHeight="1" x14ac:dyDescent="0.2">
      <c r="B8" s="18" t="s">
        <v>1</v>
      </c>
      <c r="C8" s="19"/>
      <c r="D8" s="19"/>
      <c r="E8" s="19"/>
    </row>
    <row r="10" spans="2:5" ht="54" customHeight="1" x14ac:dyDescent="0.2">
      <c r="B10" s="20" t="s">
        <v>2</v>
      </c>
      <c r="C10" s="19"/>
      <c r="D10" s="19"/>
      <c r="E10" s="19"/>
    </row>
    <row r="12" spans="2:5" ht="27.75" x14ac:dyDescent="0.2">
      <c r="B12" s="2" t="s">
        <v>3</v>
      </c>
    </row>
    <row r="14" spans="2:5" ht="399.95" customHeight="1" x14ac:dyDescent="0.2">
      <c r="B14" s="21" t="s">
        <v>4</v>
      </c>
      <c r="C14" s="21"/>
      <c r="D14" s="21"/>
      <c r="E14" s="21"/>
    </row>
    <row r="702" spans="702:702" x14ac:dyDescent="0.2">
      <c r="ZZ702" s="1" t="s">
        <v>0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2"/>
  <sheetViews>
    <sheetView workbookViewId="0">
      <pane xSplit="6" ySplit="5" topLeftCell="G6" activePane="bottomRight" state="frozen"/>
      <selection pane="topRight"/>
      <selection pane="bottomLeft"/>
      <selection pane="bottomRight" activeCell="I22" sqref="I22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9" width="15" customWidth="1"/>
  </cols>
  <sheetData>
    <row r="2" spans="2:9" ht="27.75" x14ac:dyDescent="0.2">
      <c r="B2" s="2" t="s">
        <v>5</v>
      </c>
    </row>
    <row r="3" spans="2:9" ht="32.1" customHeight="1" x14ac:dyDescent="0.2">
      <c r="B3" s="3" t="str">
        <f ca="1">IF((COUNTIF(B7:B21, "Error*") + COUNTIF(G3:H3, "Error*")) &gt; 0, "Error: Check cell(s)" &amp;IF(COUNTIF(B7:B21, "Error*") &gt; 0, (" " &amp; ADDRESS(7 + MATCH("Error*", B7:B21, 0) - 1, COLUMN(), 4)), "") &amp; IF(COUNTIF(G3:H3, "Error*") &gt; 0, (" " &amp; ADDRESS(ROW(), 7 + MATCH("Error*", G3:H3, 0) - 1, 4)), ""), "Success: All data is valid!")</f>
        <v>Success: All data is valid!</v>
      </c>
      <c r="C3" s="5"/>
      <c r="D3" s="5"/>
      <c r="E3" s="5"/>
      <c r="F3" s="5"/>
      <c r="G3" s="5"/>
      <c r="H3" s="5" t="str">
        <f>IFERROR("Error: Cell " &amp; ADDRESS((7 + MATCH(FALSE, INDEX(NOT(NOT(ISNUMBER(H7:H21)) * NOT(ISBLANK(H7:H21))), 0), 0) - 1), COLUMN(), 4) &amp; " must be Numeric", "")</f>
        <v/>
      </c>
      <c r="I3" s="5"/>
    </row>
    <row r="4" spans="2:9" ht="24.95" customHeight="1" x14ac:dyDescent="0.2">
      <c r="B4" s="1"/>
      <c r="C4" s="1"/>
      <c r="D4" s="1"/>
      <c r="E4" s="1"/>
      <c r="F4" s="1"/>
      <c r="G4" s="7" t="s">
        <v>6</v>
      </c>
      <c r="H4" s="7" t="s">
        <v>7</v>
      </c>
      <c r="I4" s="1"/>
    </row>
    <row r="5" spans="2:9" ht="39.950000000000003" customHeight="1" x14ac:dyDescent="0.2">
      <c r="B5" s="4" t="s">
        <v>8</v>
      </c>
      <c r="C5" s="4"/>
      <c r="D5" s="6" t="s">
        <v>9</v>
      </c>
      <c r="E5" s="4" t="s">
        <v>10</v>
      </c>
      <c r="F5" s="4" t="s">
        <v>11</v>
      </c>
      <c r="G5" s="6" t="s">
        <v>12</v>
      </c>
      <c r="H5" s="6" t="s">
        <v>13</v>
      </c>
      <c r="I5" s="4" t="s">
        <v>14</v>
      </c>
    </row>
    <row r="6" spans="2:9" hidden="1" x14ac:dyDescent="0.2">
      <c r="B6" s="1" t="s">
        <v>15</v>
      </c>
      <c r="C6" s="1" t="s">
        <v>16</v>
      </c>
      <c r="D6" s="1" t="s">
        <v>17</v>
      </c>
      <c r="E6" s="1" t="s">
        <v>18</v>
      </c>
      <c r="F6" s="1" t="s">
        <v>19</v>
      </c>
      <c r="G6" s="1" t="s">
        <v>20</v>
      </c>
      <c r="H6" s="1" t="s">
        <v>21</v>
      </c>
      <c r="I6" s="1" t="s">
        <v>22</v>
      </c>
    </row>
    <row r="7" spans="2:9" ht="50.1" customHeight="1" x14ac:dyDescent="0.2">
      <c r="B7" s="8" t="s">
        <v>23</v>
      </c>
      <c r="C7" s="1"/>
      <c r="D7" s="1"/>
      <c r="E7" s="1"/>
      <c r="F7" s="1"/>
      <c r="G7" s="1"/>
      <c r="H7" s="1"/>
      <c r="I7" s="1"/>
    </row>
    <row r="8" spans="2:9" ht="54" x14ac:dyDescent="0.2">
      <c r="B8" s="10" t="str">
        <f ca="1">IF(D8 = "No Bid", IFERROR("Error: Clear values for '" &amp; INDIRECT(ADDRESS(5, (7 + MATCH(TRUE, INDEX(NOT(ISBLANK(G8:H8)), 0, 0), 0) - 1))) &amp; "' in cell " &amp; ADDRESS(ROW(), (7 + MATCH(TRUE, INDEX(NOT(ISBLANK(G8:H8)), 0, 0), 0) - 1), 4) &amp; " or select 'Bid'", "Not Bidding"), IF(D8 = "Bid", IFERROR("Error: Missing value for '" &amp; INDIRECT(ADDRESS(5, (7 + MATCH(TRUE, INDEX(ISBLANK(G8:H8), 0, 0), 0) - 1))) &amp; "' in cell " &amp; ADDRESS(ROW(), (7 + MATCH(TRUE, INDEX(ISBLANK(G8:H8), 0, 0), 0) - 1), 4), "Success: All values provided"), "Error: Invalid Bid/No Bid Decision"))</f>
        <v>Not Bidding</v>
      </c>
      <c r="C8" s="11">
        <v>3169839</v>
      </c>
      <c r="D8" s="12" t="s">
        <v>24</v>
      </c>
      <c r="E8" s="11" t="s">
        <v>25</v>
      </c>
      <c r="F8" s="13" t="s">
        <v>26</v>
      </c>
      <c r="G8" s="9"/>
      <c r="H8" s="14"/>
      <c r="I8" s="15" t="str">
        <f>IFERROR(IF(ISBLANK(H8), NA(), H8), "-")</f>
        <v>-</v>
      </c>
    </row>
    <row r="9" spans="2:9" ht="54" x14ac:dyDescent="0.2">
      <c r="B9" s="10" t="str">
        <f ca="1">IF(D9 = "No Bid", IFERROR("Error: Clear values for '" &amp; INDIRECT(ADDRESS(5, (7 + MATCH(TRUE, INDEX(NOT(ISBLANK(G9:H9)), 0, 0), 0) - 1))) &amp; "' in cell " &amp; ADDRESS(ROW(), (7 + MATCH(TRUE, INDEX(NOT(ISBLANK(G9:H9)), 0, 0), 0) - 1), 4) &amp; " or select 'Bid'", "Not Bidding"), IF(D9 = "Bid", IFERROR("Error: Missing value for '" &amp; INDIRECT(ADDRESS(5, (7 + MATCH(TRUE, INDEX(ISBLANK(G9:H9), 0, 0), 0) - 1))) &amp; "' in cell " &amp; ADDRESS(ROW(), (7 + MATCH(TRUE, INDEX(ISBLANK(G9:H9), 0, 0), 0) - 1), 4), "Success: All values provided"), "Error: Invalid Bid/No Bid Decision"))</f>
        <v>Not Bidding</v>
      </c>
      <c r="C9" s="11">
        <v>3169840</v>
      </c>
      <c r="D9" s="12" t="s">
        <v>24</v>
      </c>
      <c r="E9" s="11" t="s">
        <v>27</v>
      </c>
      <c r="F9" s="13" t="s">
        <v>28</v>
      </c>
      <c r="G9" s="9"/>
      <c r="H9" s="14"/>
      <c r="I9" s="15" t="str">
        <f>IFERROR(IF(ISBLANK(H9), NA(), H9), "-")</f>
        <v>-</v>
      </c>
    </row>
    <row r="10" spans="2:9" ht="54" x14ac:dyDescent="0.2">
      <c r="B10" s="10" t="str">
        <f ca="1">IF(D10 = "No Bid", IFERROR("Error: Clear values for '" &amp; INDIRECT(ADDRESS(5, (7 + MATCH(TRUE, INDEX(NOT(ISBLANK(G10:H10)), 0, 0), 0) - 1))) &amp; "' in cell " &amp; ADDRESS(ROW(), (7 + MATCH(TRUE, INDEX(NOT(ISBLANK(G10:H10)), 0, 0), 0) - 1), 4) &amp; " or select 'Bid'", "Not Bidding"), IF(D10 = "Bid", IFERROR("Error: Missing value for '" &amp; INDIRECT(ADDRESS(5, (7 + MATCH(TRUE, INDEX(ISBLANK(G10:H10), 0, 0), 0) - 1))) &amp; "' in cell " &amp; ADDRESS(ROW(), (7 + MATCH(TRUE, INDEX(ISBLANK(G10:H10), 0, 0), 0) - 1), 4), "Success: All values provided"), "Error: Invalid Bid/No Bid Decision"))</f>
        <v>Not Bidding</v>
      </c>
      <c r="C10" s="11">
        <v>3170080</v>
      </c>
      <c r="D10" s="12" t="s">
        <v>24</v>
      </c>
      <c r="E10" s="11" t="s">
        <v>29</v>
      </c>
      <c r="F10" s="13" t="s">
        <v>30</v>
      </c>
      <c r="G10" s="9"/>
      <c r="H10" s="14"/>
      <c r="I10" s="15" t="str">
        <f>IFERROR(IF(ISBLANK(H10), NA(), H10), "-")</f>
        <v>-</v>
      </c>
    </row>
    <row r="11" spans="2:9" ht="50.1" customHeight="1" x14ac:dyDescent="0.2">
      <c r="B11" s="4" t="s">
        <v>31</v>
      </c>
      <c r="C11" s="16"/>
      <c r="D11" s="16"/>
      <c r="E11" s="16"/>
      <c r="F11" s="16"/>
      <c r="G11" s="16"/>
      <c r="H11" s="17"/>
      <c r="I11" s="17">
        <f>SUM(I8:I10)</f>
        <v>0</v>
      </c>
    </row>
    <row r="13" spans="2:9" ht="50.1" customHeight="1" x14ac:dyDescent="0.2">
      <c r="B13" s="8" t="s">
        <v>32</v>
      </c>
      <c r="C13" s="1"/>
      <c r="D13" s="1"/>
      <c r="E13" s="1"/>
      <c r="F13" s="1"/>
      <c r="G13" s="1"/>
      <c r="H13" s="1"/>
      <c r="I13" s="1"/>
    </row>
    <row r="14" spans="2:9" ht="54" x14ac:dyDescent="0.2">
      <c r="B14" s="10" t="str">
        <f t="shared" ref="B14:B19" ca="1" si="0">IF(D14 = "No Bid", IFERROR("Error: Clear values for '" &amp; INDIRECT(ADDRESS(5, (7 + MATCH(TRUE, INDEX(NOT(ISBLANK(G14:H14)), 0, 0), 0) - 1))) &amp; "' in cell " &amp; ADDRESS(ROW(), (7 + MATCH(TRUE, INDEX(NOT(ISBLANK(G14:H14)), 0, 0), 0) - 1), 4) &amp; " or select 'Bid'", "Not Bidding"), IF(D14 = "Bid", IFERROR("Error: Missing value for '" &amp; INDIRECT(ADDRESS(5, (7 + MATCH(TRUE, INDEX(ISBLANK(G14:H14), 0, 0), 0) - 1))) &amp; "' in cell " &amp; ADDRESS(ROW(), (7 + MATCH(TRUE, INDEX(ISBLANK(G14:H14), 0, 0), 0) - 1), 4), "Success: All values provided"), "Error: Invalid Bid/No Bid Decision"))</f>
        <v>Not Bidding</v>
      </c>
      <c r="C14" s="11">
        <v>3170081</v>
      </c>
      <c r="D14" s="12" t="s">
        <v>24</v>
      </c>
      <c r="E14" s="11" t="s">
        <v>33</v>
      </c>
      <c r="F14" s="13" t="s">
        <v>34</v>
      </c>
      <c r="G14" s="9"/>
      <c r="H14" s="14"/>
      <c r="I14" s="15" t="str">
        <f t="shared" ref="I14:I19" si="1">IFERROR(IF(ISBLANK(H14), NA(), H14), "-")</f>
        <v>-</v>
      </c>
    </row>
    <row r="15" spans="2:9" ht="54" x14ac:dyDescent="0.2">
      <c r="B15" s="10" t="str">
        <f t="shared" ca="1" si="0"/>
        <v>Not Bidding</v>
      </c>
      <c r="C15" s="11">
        <v>3170082</v>
      </c>
      <c r="D15" s="12" t="s">
        <v>24</v>
      </c>
      <c r="E15" s="11" t="s">
        <v>35</v>
      </c>
      <c r="F15" s="13" t="s">
        <v>36</v>
      </c>
      <c r="G15" s="9"/>
      <c r="H15" s="14"/>
      <c r="I15" s="15" t="str">
        <f t="shared" si="1"/>
        <v>-</v>
      </c>
    </row>
    <row r="16" spans="2:9" ht="54" x14ac:dyDescent="0.2">
      <c r="B16" s="10" t="str">
        <f t="shared" ca="1" si="0"/>
        <v>Not Bidding</v>
      </c>
      <c r="C16" s="11">
        <v>3170083</v>
      </c>
      <c r="D16" s="12" t="s">
        <v>24</v>
      </c>
      <c r="E16" s="11" t="s">
        <v>37</v>
      </c>
      <c r="F16" s="13" t="s">
        <v>38</v>
      </c>
      <c r="G16" s="9"/>
      <c r="H16" s="14"/>
      <c r="I16" s="15" t="str">
        <f t="shared" si="1"/>
        <v>-</v>
      </c>
    </row>
    <row r="17" spans="2:9" ht="54" x14ac:dyDescent="0.2">
      <c r="B17" s="10" t="str">
        <f t="shared" ca="1" si="0"/>
        <v>Not Bidding</v>
      </c>
      <c r="C17" s="11">
        <v>3170084</v>
      </c>
      <c r="D17" s="12" t="s">
        <v>24</v>
      </c>
      <c r="E17" s="11" t="s">
        <v>39</v>
      </c>
      <c r="F17" s="13" t="s">
        <v>40</v>
      </c>
      <c r="G17" s="9"/>
      <c r="H17" s="14"/>
      <c r="I17" s="15" t="str">
        <f t="shared" si="1"/>
        <v>-</v>
      </c>
    </row>
    <row r="18" spans="2:9" ht="54" x14ac:dyDescent="0.2">
      <c r="B18" s="10" t="str">
        <f t="shared" ca="1" si="0"/>
        <v>Not Bidding</v>
      </c>
      <c r="C18" s="11">
        <v>3170085</v>
      </c>
      <c r="D18" s="12" t="s">
        <v>24</v>
      </c>
      <c r="E18" s="11" t="s">
        <v>41</v>
      </c>
      <c r="F18" s="13" t="s">
        <v>42</v>
      </c>
      <c r="G18" s="9"/>
      <c r="H18" s="14"/>
      <c r="I18" s="15" t="str">
        <f t="shared" si="1"/>
        <v>-</v>
      </c>
    </row>
    <row r="19" spans="2:9" ht="54" x14ac:dyDescent="0.2">
      <c r="B19" s="10" t="str">
        <f t="shared" ca="1" si="0"/>
        <v>Not Bidding</v>
      </c>
      <c r="C19" s="11">
        <v>3170086</v>
      </c>
      <c r="D19" s="12" t="s">
        <v>24</v>
      </c>
      <c r="E19" s="11" t="s">
        <v>43</v>
      </c>
      <c r="F19" s="13" t="s">
        <v>44</v>
      </c>
      <c r="G19" s="9"/>
      <c r="H19" s="14"/>
      <c r="I19" s="15" t="str">
        <f t="shared" si="1"/>
        <v>-</v>
      </c>
    </row>
    <row r="20" spans="2:9" ht="50.1" customHeight="1" x14ac:dyDescent="0.2">
      <c r="B20" s="4" t="s">
        <v>31</v>
      </c>
      <c r="C20" s="16"/>
      <c r="D20" s="16"/>
      <c r="E20" s="16"/>
      <c r="F20" s="16"/>
      <c r="G20" s="16"/>
      <c r="H20" s="17"/>
      <c r="I20" s="17">
        <f>SUM(I14:I19)</f>
        <v>0</v>
      </c>
    </row>
    <row r="22" spans="2:9" ht="50.1" customHeight="1" x14ac:dyDescent="0.2">
      <c r="B22" s="4" t="s">
        <v>45</v>
      </c>
      <c r="C22" s="16"/>
      <c r="D22" s="16"/>
      <c r="E22" s="16"/>
      <c r="F22" s="16"/>
      <c r="G22" s="16"/>
      <c r="H22" s="17"/>
      <c r="I22" s="17">
        <f>SUM(I8:I10,I14:I19)</f>
        <v>0</v>
      </c>
    </row>
  </sheetData>
  <sheetProtection password="E36C" sheet="1" objects="1" scenarios="1" formatCells="0" formatColumns="0" formatRows="0" insertHyperlinks="0"/>
  <conditionalFormatting sqref="B3">
    <cfRule type="beginsWith" dxfId="12" priority="31" operator="beginsWith" text="Error">
      <formula>LEFT(B3,LEN("Error"))="Error"</formula>
    </cfRule>
    <cfRule type="beginsWith" dxfId="11" priority="32" operator="beginsWith" text="Success">
      <formula>LEFT(B3,LEN("Success"))="Success"</formula>
    </cfRule>
  </conditionalFormatting>
  <conditionalFormatting sqref="B7:B21">
    <cfRule type="beginsWith" dxfId="10" priority="1" operator="beginsWith" text="Error">
      <formula>LEFT(B7,LEN("Error"))="Error"</formula>
    </cfRule>
    <cfRule type="beginsWith" dxfId="9" priority="2" operator="beginsWith" text="Success">
      <formula>LEFT(B7,LEN("Success"))="Success"</formula>
    </cfRule>
  </conditionalFormatting>
  <conditionalFormatting sqref="B8:J10">
    <cfRule type="expression" dxfId="8" priority="79">
      <formula>MOD(ROW($E8),2)=1</formula>
    </cfRule>
  </conditionalFormatting>
  <conditionalFormatting sqref="B14:J19">
    <cfRule type="expression" dxfId="7" priority="83">
      <formula>MOD(ROW($E14),2)=1</formula>
    </cfRule>
  </conditionalFormatting>
  <conditionalFormatting sqref="D7:D21">
    <cfRule type="expression" dxfId="6" priority="33">
      <formula>$D7="Bid"</formula>
    </cfRule>
    <cfRule type="expression" dxfId="5" priority="34">
      <formula>$D7="No Bid"</formula>
    </cfRule>
  </conditionalFormatting>
  <conditionalFormatting sqref="G3:H3">
    <cfRule type="beginsWith" dxfId="4" priority="78" operator="beginsWith" text="Error">
      <formula>LEFT(G3,LEN("Error"))="Error"</formula>
    </cfRule>
  </conditionalFormatting>
  <conditionalFormatting sqref="G7:I21">
    <cfRule type="expression" dxfId="3" priority="35">
      <formula>$D7="No Bid"</formula>
    </cfRule>
  </conditionalFormatting>
  <conditionalFormatting sqref="G11:I11">
    <cfRule type="expression" dxfId="2" priority="80">
      <formula>NOT(ISBLANK(G11)) * NOT(ISNUMBER(G11))</formula>
    </cfRule>
  </conditionalFormatting>
  <conditionalFormatting sqref="G20:I20">
    <cfRule type="expression" dxfId="1" priority="84">
      <formula>NOT(ISBLANK(G20)) * NOT(ISNUMBER(G20))</formula>
    </cfRule>
  </conditionalFormatting>
  <conditionalFormatting sqref="G22:I22">
    <cfRule type="expression" dxfId="0" priority="87">
      <formula>NOT(ISBLANK(G22)) * NOT(ISNUMBER(G22))</formula>
    </cfRule>
  </conditionalFormatting>
  <dataValidations count="1">
    <dataValidation type="list" showErrorMessage="1" errorTitle="Error - Invalid Input" error="Please select an item from the drop-down list." sqref="D8:D10 D14:D19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Murphy, Lisa (OMB)</cp:lastModifiedBy>
  <dcterms:created xsi:type="dcterms:W3CDTF">2025-03-17T13:04:27Z</dcterms:created>
  <dcterms:modified xsi:type="dcterms:W3CDTF">2025-03-17T13:05:17Z</dcterms:modified>
  <cp:category/>
</cp:coreProperties>
</file>