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GSS_Support_Services\2025\GSS25807A-PBT_INST Preliminary Breath Testing (PBT) Instrument\Posting\Bid\"/>
    </mc:Choice>
  </mc:AlternateContent>
  <xr:revisionPtr revIDLastSave="0" documentId="8_{69156834-D5A6-452C-8FDB-84245EE5C85C}" xr6:coauthVersionLast="47" xr6:coauthVersionMax="47" xr10:uidLastSave="{00000000-0000-0000-0000-000000000000}"/>
  <workbookProtection lockStructure="1"/>
  <bookViews>
    <workbookView xWindow="-120" yWindow="-163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L3" i="2"/>
  <c r="K3" i="2"/>
  <c r="J3" i="2"/>
  <c r="B8" i="2"/>
  <c r="R11" i="2"/>
  <c r="B11" i="2"/>
  <c r="R9" i="2"/>
  <c r="R10" i="2"/>
  <c r="B10" i="2"/>
  <c r="R12" i="2"/>
  <c r="R8" i="2"/>
  <c r="B12" i="2"/>
  <c r="B9" i="2"/>
  <c r="B3" i="2" l="1"/>
  <c r="R15" i="2"/>
  <c r="R13" i="2"/>
</calcChain>
</file>

<file path=xl/sharedStrings.xml><?xml version="1.0" encoding="utf-8"?>
<sst xmlns="http://schemas.openxmlformats.org/spreadsheetml/2006/main" count="68" uniqueCount="55">
  <si>
    <t>f2a0439ef150df16dcd8e54abef3222e3552b8c9822609a0d227307fcb0b12e53b3a56e5e1f65944556a6026aea9e6ab1cf0235e2e230c8678765996d21ffd183yR3Z0ltJ4kBpcH3KQTUkLVHGCiwhVBgkxJWnbTiCxmKbAU3agY20AcSB8fPuZ5C</t>
  </si>
  <si>
    <t>25807A Appendix A: PBT Instrument Bidtable (BT-03KY)</t>
  </si>
  <si>
    <t>Mandatory Bid table for proposed rates.
For additional instructions referencing the completion of the bidtable, please review Appendix B - Section F. BidTable Fields.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</si>
  <si>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</si>
  <si>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Support@GoBonfire.com.</t>
  </si>
  <si>
    <t>Responses</t>
  </si>
  <si>
    <t>Text</t>
  </si>
  <si>
    <t>Numeric</t>
  </si>
  <si>
    <t>Status</t>
  </si>
  <si>
    <t>Bid/No Bid Decision</t>
  </si>
  <si>
    <t>#</t>
  </si>
  <si>
    <t>DESCRIPTION</t>
  </si>
  <si>
    <t>Supplier Part #</t>
  </si>
  <si>
    <t>Name</t>
  </si>
  <si>
    <t>Description</t>
  </si>
  <si>
    <t>UNSPSC</t>
  </si>
  <si>
    <t>List Price</t>
  </si>
  <si>
    <t>Price</t>
  </si>
  <si>
    <t>UOM</t>
  </si>
  <si>
    <t>UOM Quantity</t>
  </si>
  <si>
    <t>Manufacturer</t>
  </si>
  <si>
    <t>Manufacturer Part #</t>
  </si>
  <si>
    <t>Estimated Days ARO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</si>
  <si>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</si>
  <si>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</si>
  <si>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</si>
  <si>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</si>
  <si>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</si>
  <si>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</si>
  <si>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BidTableItemResponse:284912</t>
  </si>
  <si>
    <t>BidTableItemResponse:284913</t>
  </si>
  <si>
    <t>BidTableItemResponse:284914</t>
  </si>
  <si>
    <t>BidTableItemResponse:284925</t>
  </si>
  <si>
    <t>BidTableItemResponse:284926</t>
  </si>
  <si>
    <t>BidTableItemResponse:284911</t>
  </si>
  <si>
    <t>BidTableItemResponse:284917</t>
  </si>
  <si>
    <t>BidTableItemResponse:284918</t>
  </si>
  <si>
    <t>BidTableItemResponse:284919</t>
  </si>
  <si>
    <t>BidTableItemResponse:284920</t>
  </si>
  <si>
    <t>BidTableItemResponse:284922</t>
  </si>
  <si>
    <t>BidTableFormula:144693</t>
  </si>
  <si>
    <t>EQUIPMENT</t>
  </si>
  <si>
    <t>No Bid</t>
  </si>
  <si>
    <t>#1-1</t>
  </si>
  <si>
    <t xml:space="preserve">
PBT Instrument - Includes all standard equipment listed in Technical Specifications
</t>
  </si>
  <si>
    <t>#1-2</t>
  </si>
  <si>
    <t xml:space="preserve">
Additional Mouthpieces
</t>
  </si>
  <si>
    <t>#1-3</t>
  </si>
  <si>
    <t xml:space="preserve">
Additional Passive Cups
</t>
  </si>
  <si>
    <t>#1-4</t>
  </si>
  <si>
    <t xml:space="preserve">
Additional Carrying Case
</t>
  </si>
  <si>
    <t>#1-5</t>
  </si>
  <si>
    <t xml:space="preserve">
Additional Case Wrist Strap
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</si>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</sst>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1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4" sqref="B14:E14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64.05" customHeight="1" x14ac:dyDescent="0.25">
      <c r="B8" s="18" t="s">
        <v>1</v>
      </c>
      <c r="C8" s="19"/>
      <c r="D8" s="19"/>
      <c r="E8" s="19"/>
    </row>
    <row r="10" spans="2:5" ht="54" customHeight="1" x14ac:dyDescent="0.25">
      <c r="B10" s="20" t="s">
        <v>2</v>
      </c>
      <c r="C10" s="19"/>
      <c r="D10" s="19"/>
      <c r="E10" s="19"/>
    </row>
    <row r="12" spans="2:5" ht="28.2" x14ac:dyDescent="0.25">
      <c r="B12" s="2" t="s">
        <v>3</v>
      </c>
    </row>
    <row r="14" spans="2:5" ht="400.05" customHeight="1" x14ac:dyDescent="0.25">
      <c r="B14" s="21" t="s">
        <v>4</v>
      </c>
      <c r="C14" s="21"/>
      <c r="D14" s="21"/>
      <c r="E14" s="21"/>
    </row>
    <row r="702" spans="702:702" x14ac:dyDescent="0.25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5"/>
  <sheetViews>
    <sheetView workbookViewId="0">
      <pane xSplit="6" ySplit="5" topLeftCell="G6" activePane="bottomRight" state="frozen"/>
      <selection pane="topRight"/>
      <selection pane="bottomLeft"/>
      <selection pane="bottomRight" activeCell="R15" sqref="R15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18" width="15" customWidth="1"/>
  </cols>
  <sheetData>
    <row r="2" spans="2:18" ht="28.2" x14ac:dyDescent="0.25">
      <c r="B2" s="2" t="s">
        <v>5</v>
      </c>
    </row>
    <row r="3" spans="2:18" ht="31.95" customHeight="1" x14ac:dyDescent="0.25">
      <c r="B3" s="3" t="str">
        <f ca="1">IF((COUNTIF(B7:B14, "Error*") + COUNTIF(G3:Q3, "Error*")) &gt; 0, "Error: Check cell(s)" &amp;IF(COUNTIF(B7:B14, "Error*") &gt; 0, (" " &amp; ADDRESS(7 + MATCH("Error*", B7:B14, 0) - 1, COLUMN(), 4)), "") &amp; IF(COUNTIF(G3:Q3, "Error*") &gt; 0, (" " &amp; ADDRESS(ROW(), 7 + MATCH("Error*", G3:Q3,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 t="str">
        <f>IFERROR("Error: Cell " &amp; ADDRESS((7 + MATCH(FALSE, INDEX(NOT(NOT(ISNUMBER(J7:J14)) * NOT(ISBLANK(J7:J14))), 0), 0) - 1), COLUMN(), 4) &amp; " must be Numeric", "")</f>
        <v/>
      </c>
      <c r="K3" s="5" t="str">
        <f>IFERROR("Error: Cell " &amp; ADDRESS((7 + MATCH(FALSE, INDEX(NOT(NOT(ISNUMBER(K7:K14)) * NOT(ISBLANK(K7:K14))), 0), 0) - 1), COLUMN(), 4) &amp; " must be Numeric", "")</f>
        <v/>
      </c>
      <c r="L3" s="5" t="str">
        <f>IFERROR("Error: Cell " &amp; ADDRESS((7 + MATCH(FALSE, INDEX(NOT(NOT(ISNUMBER(L7:L14)) * NOT(ISBLANK(L7:L14))), 0), 0) - 1), COLUMN(), 4) &amp; " must be Numeric", "")</f>
        <v/>
      </c>
      <c r="M3" s="5"/>
      <c r="N3" s="5" t="str">
        <f>IFERROR("Error: Cell " &amp; ADDRESS((7 + MATCH(FALSE, INDEX(NOT(NOT(ISNUMBER(N7:N14)) * NOT(ISBLANK(N7:N14))), 0), 0) - 1), COLUMN(), 4) &amp; " must be Numeric", "")</f>
        <v/>
      </c>
      <c r="O3" s="5"/>
      <c r="P3" s="5"/>
      <c r="Q3" s="5"/>
      <c r="R3" s="5"/>
    </row>
    <row r="4" spans="2:18" ht="25.05" customHeight="1" x14ac:dyDescent="0.25">
      <c r="B4" s="1"/>
      <c r="C4" s="1"/>
      <c r="D4" s="1"/>
      <c r="E4" s="1"/>
      <c r="F4" s="1"/>
      <c r="G4" s="7" t="s">
        <v>6</v>
      </c>
      <c r="H4" s="7" t="s">
        <v>6</v>
      </c>
      <c r="I4" s="7" t="s">
        <v>6</v>
      </c>
      <c r="J4" s="7" t="s">
        <v>7</v>
      </c>
      <c r="K4" s="7" t="s">
        <v>7</v>
      </c>
      <c r="L4" s="7" t="s">
        <v>7</v>
      </c>
      <c r="M4" s="7" t="s">
        <v>6</v>
      </c>
      <c r="N4" s="7" t="s">
        <v>7</v>
      </c>
      <c r="O4" s="7" t="s">
        <v>6</v>
      </c>
      <c r="P4" s="7" t="s">
        <v>6</v>
      </c>
      <c r="Q4" s="7" t="s">
        <v>6</v>
      </c>
      <c r="R4" s="1"/>
    </row>
    <row r="5" spans="2:18" ht="40.049999999999997" customHeight="1" x14ac:dyDescent="0.25">
      <c r="B5" s="4" t="s">
        <v>8</v>
      </c>
      <c r="C5" s="4"/>
      <c r="D5" s="6" t="s">
        <v>9</v>
      </c>
      <c r="E5" s="4" t="s">
        <v>10</v>
      </c>
      <c r="F5" s="4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  <c r="N5" s="6" t="s">
        <v>19</v>
      </c>
      <c r="O5" s="6" t="s">
        <v>20</v>
      </c>
      <c r="P5" s="6" t="s">
        <v>21</v>
      </c>
      <c r="Q5" s="6" t="s">
        <v>22</v>
      </c>
      <c r="R5" s="4" t="s">
        <v>23</v>
      </c>
    </row>
    <row r="6" spans="2:18" hidden="1" x14ac:dyDescent="0.25">
      <c r="B6" s="1" t="s">
        <v>24</v>
      </c>
      <c r="C6" s="1" t="s">
        <v>25</v>
      </c>
      <c r="D6" s="1" t="s">
        <v>26</v>
      </c>
      <c r="E6" s="1" t="s">
        <v>27</v>
      </c>
      <c r="F6" s="1" t="s">
        <v>28</v>
      </c>
      <c r="G6" s="1" t="s">
        <v>29</v>
      </c>
      <c r="H6" s="1" t="s">
        <v>30</v>
      </c>
      <c r="I6" s="1" t="s">
        <v>31</v>
      </c>
      <c r="J6" s="1" t="s">
        <v>32</v>
      </c>
      <c r="K6" s="1" t="s">
        <v>33</v>
      </c>
      <c r="L6" s="1" t="s">
        <v>34</v>
      </c>
      <c r="M6" s="1" t="s">
        <v>35</v>
      </c>
      <c r="N6" s="1" t="s">
        <v>36</v>
      </c>
      <c r="O6" s="1" t="s">
        <v>37</v>
      </c>
      <c r="P6" s="1" t="s">
        <v>38</v>
      </c>
      <c r="Q6" s="1" t="s">
        <v>39</v>
      </c>
      <c r="R6" s="1" t="s">
        <v>40</v>
      </c>
    </row>
    <row r="7" spans="2:18" ht="49.95" customHeight="1" x14ac:dyDescent="0.25">
      <c r="B7" s="8" t="s">
        <v>41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ht="69.599999999999994" x14ac:dyDescent="0.25">
      <c r="B8" s="10" t="str">
        <f ca="1">IF(D8 = "No Bid", IFERROR("Error: Clear values for '" &amp; INDIRECT(ADDRESS(5, (7 + MATCH(TRUE, INDEX(NOT(ISBLANK(G8:Q8)), 0, 0), 0) - 1))) &amp; "' in cell " &amp; ADDRESS(ROW(), (7 + MATCH(TRUE, INDEX(NOT(ISBLANK(G8:Q8)), 0, 0), 0) - 1), 4) &amp; " or select 'Bid'", "Not Bidding"), IF(D8 = "Bid", IFERROR("Error: Missing value for '" &amp; INDIRECT(ADDRESS(5, (7 + MATCH(TRUE, INDEX(ISBLANK(G8:Q8), 0, 0), 0) - 1))) &amp; "' in cell " &amp; ADDRESS(ROW(), (7 + MATCH(TRUE, INDEX(ISBLANK(G8:Q8), 0, 0), 0) - 1), 4), "Success: All values provided"), "Error: Invalid Bid/No Bid Decision"))</f>
        <v>Not Bidding</v>
      </c>
      <c r="C8" s="11">
        <v>3417722</v>
      </c>
      <c r="D8" s="12" t="s">
        <v>42</v>
      </c>
      <c r="E8" s="11" t="s">
        <v>43</v>
      </c>
      <c r="F8" s="13" t="s">
        <v>44</v>
      </c>
      <c r="G8" s="9"/>
      <c r="H8" s="9"/>
      <c r="I8" s="9"/>
      <c r="J8" s="9"/>
      <c r="K8" s="9"/>
      <c r="L8" s="14"/>
      <c r="M8" s="9"/>
      <c r="N8" s="9"/>
      <c r="O8" s="9"/>
      <c r="P8" s="9"/>
      <c r="Q8" s="9"/>
      <c r="R8" s="15" t="str">
        <f ca="1">IFERROR(IF(ISBLANK(INDIRECT("L8")), NA(), INDIRECT("L8")), "-")</f>
        <v>-</v>
      </c>
    </row>
    <row r="9" spans="2:18" ht="52.2" x14ac:dyDescent="0.25">
      <c r="B9" s="10" t="str">
        <f ca="1">IF(D9 = "No Bid", IFERROR("Error: Clear values for '" &amp; INDIRECT(ADDRESS(5, (7 + MATCH(TRUE, INDEX(NOT(ISBLANK(G9:Q9)), 0, 0), 0) - 1))) &amp; "' in cell " &amp; ADDRESS(ROW(), (7 + MATCH(TRUE, INDEX(NOT(ISBLANK(G9:Q9)), 0, 0), 0) - 1), 4) &amp; " or select 'Bid'", "Not Bidding"), IF(D9 = "Bid", IFERROR("Error: Missing value for '" &amp; INDIRECT(ADDRESS(5, (7 + MATCH(TRUE, INDEX(ISBLANK(G9:Q9), 0, 0), 0) - 1))) &amp; "' in cell " &amp; ADDRESS(ROW(), (7 + MATCH(TRUE, INDEX(ISBLANK(G9:Q9), 0, 0), 0) - 1), 4), "Success: All values provided"), "Error: Invalid Bid/No Bid Decision"))</f>
        <v>Not Bidding</v>
      </c>
      <c r="C9" s="11">
        <v>3417724</v>
      </c>
      <c r="D9" s="12" t="s">
        <v>42</v>
      </c>
      <c r="E9" s="11" t="s">
        <v>45</v>
      </c>
      <c r="F9" s="13" t="s">
        <v>46</v>
      </c>
      <c r="G9" s="9"/>
      <c r="H9" s="9"/>
      <c r="I9" s="9"/>
      <c r="J9" s="9"/>
      <c r="K9" s="9"/>
      <c r="L9" s="14"/>
      <c r="M9" s="9"/>
      <c r="N9" s="9"/>
      <c r="O9" s="9"/>
      <c r="P9" s="9"/>
      <c r="Q9" s="9"/>
      <c r="R9" s="15" t="str">
        <f ca="1">IFERROR(IF(ISBLANK(INDIRECT("L9")), NA(), INDIRECT("L9")), "-")</f>
        <v>-</v>
      </c>
    </row>
    <row r="10" spans="2:18" ht="52.2" x14ac:dyDescent="0.25">
      <c r="B10" s="10" t="str">
        <f ca="1">IF(D10 = "No Bid", IFERROR("Error: Clear values for '" &amp; INDIRECT(ADDRESS(5, (7 + MATCH(TRUE, INDEX(NOT(ISBLANK(G10:Q10)), 0, 0), 0) - 1))) &amp; "' in cell " &amp; ADDRESS(ROW(), (7 + MATCH(TRUE, INDEX(NOT(ISBLANK(G10:Q10)), 0, 0), 0) - 1), 4) &amp; " or select 'Bid'", "Not Bidding"), IF(D10 = "Bid", IFERROR("Error: Missing value for '" &amp; INDIRECT(ADDRESS(5, (7 + MATCH(TRUE, INDEX(ISBLANK(G10:Q10), 0, 0), 0) - 1))) &amp; "' in cell " &amp; ADDRESS(ROW(), (7 + MATCH(TRUE, INDEX(ISBLANK(G10:Q10), 0, 0), 0) - 1), 4), "Success: All values provided"), "Error: Invalid Bid/No Bid Decision"))</f>
        <v>Not Bidding</v>
      </c>
      <c r="C10" s="11">
        <v>3417725</v>
      </c>
      <c r="D10" s="12" t="s">
        <v>42</v>
      </c>
      <c r="E10" s="11" t="s">
        <v>47</v>
      </c>
      <c r="F10" s="13" t="s">
        <v>48</v>
      </c>
      <c r="G10" s="9"/>
      <c r="H10" s="9"/>
      <c r="I10" s="9"/>
      <c r="J10" s="9"/>
      <c r="K10" s="9"/>
      <c r="L10" s="14"/>
      <c r="M10" s="9"/>
      <c r="N10" s="9"/>
      <c r="O10" s="9"/>
      <c r="P10" s="9"/>
      <c r="Q10" s="9"/>
      <c r="R10" s="15" t="str">
        <f ca="1">IFERROR(IF(ISBLANK(INDIRECT("L10")), NA(), INDIRECT("L10")), "-")</f>
        <v>-</v>
      </c>
    </row>
    <row r="11" spans="2:18" ht="52.2" x14ac:dyDescent="0.25">
      <c r="B11" s="10" t="str">
        <f ca="1">IF(D11 = "No Bid", IFERROR("Error: Clear values for '" &amp; INDIRECT(ADDRESS(5, (7 + MATCH(TRUE, INDEX(NOT(ISBLANK(G11:Q11)), 0, 0), 0) - 1))) &amp; "' in cell " &amp; ADDRESS(ROW(), (7 + MATCH(TRUE, INDEX(NOT(ISBLANK(G11:Q11)), 0, 0), 0) - 1), 4) &amp; " or select 'Bid'", "Not Bidding"), IF(D11 = "Bid", IFERROR("Error: Missing value for '" &amp; INDIRECT(ADDRESS(5, (7 + MATCH(TRUE, INDEX(ISBLANK(G11:Q11), 0, 0), 0) - 1))) &amp; "' in cell " &amp; ADDRESS(ROW(), (7 + MATCH(TRUE, INDEX(ISBLANK(G11:Q11), 0, 0), 0) - 1), 4), "Success: All values provided"), "Error: Invalid Bid/No Bid Decision"))</f>
        <v>Not Bidding</v>
      </c>
      <c r="C11" s="11">
        <v>3417727</v>
      </c>
      <c r="D11" s="12" t="s">
        <v>42</v>
      </c>
      <c r="E11" s="11" t="s">
        <v>49</v>
      </c>
      <c r="F11" s="13" t="s">
        <v>50</v>
      </c>
      <c r="G11" s="9"/>
      <c r="H11" s="9"/>
      <c r="I11" s="9"/>
      <c r="J11" s="9"/>
      <c r="K11" s="9"/>
      <c r="L11" s="14"/>
      <c r="M11" s="9"/>
      <c r="N11" s="9"/>
      <c r="O11" s="9"/>
      <c r="P11" s="9"/>
      <c r="Q11" s="9"/>
      <c r="R11" s="15" t="str">
        <f ca="1">IFERROR(IF(ISBLANK(INDIRECT("L11")), NA(), INDIRECT("L11")), "-")</f>
        <v>-</v>
      </c>
    </row>
    <row r="12" spans="2:18" ht="52.2" x14ac:dyDescent="0.25">
      <c r="B12" s="10" t="str">
        <f ca="1">IF(D12 = "No Bid", IFERROR("Error: Clear values for '" &amp; INDIRECT(ADDRESS(5, (7 + MATCH(TRUE, INDEX(NOT(ISBLANK(G12:Q12)), 0, 0), 0) - 1))) &amp; "' in cell " &amp; ADDRESS(ROW(), (7 + MATCH(TRUE, INDEX(NOT(ISBLANK(G12:Q12)), 0, 0), 0) - 1), 4) &amp; " or select 'Bid'", "Not Bidding"), IF(D12 = "Bid", IFERROR("Error: Missing value for '" &amp; INDIRECT(ADDRESS(5, (7 + MATCH(TRUE, INDEX(ISBLANK(G12:Q12), 0, 0), 0) - 1))) &amp; "' in cell " &amp; ADDRESS(ROW(), (7 + MATCH(TRUE, INDEX(ISBLANK(G12:Q12), 0, 0), 0) - 1), 4), "Success: All values provided"), "Error: Invalid Bid/No Bid Decision"))</f>
        <v>Not Bidding</v>
      </c>
      <c r="C12" s="11">
        <v>3417728</v>
      </c>
      <c r="D12" s="12" t="s">
        <v>42</v>
      </c>
      <c r="E12" s="11" t="s">
        <v>51</v>
      </c>
      <c r="F12" s="13" t="s">
        <v>52</v>
      </c>
      <c r="G12" s="9"/>
      <c r="H12" s="9"/>
      <c r="I12" s="9"/>
      <c r="J12" s="9"/>
      <c r="K12" s="9"/>
      <c r="L12" s="14"/>
      <c r="M12" s="9"/>
      <c r="N12" s="9"/>
      <c r="O12" s="9"/>
      <c r="P12" s="9"/>
      <c r="Q12" s="9"/>
      <c r="R12" s="15" t="str">
        <f ca="1">IFERROR(IF(ISBLANK(INDIRECT("L12")), NA(), INDIRECT("L12")), "-")</f>
        <v>-</v>
      </c>
    </row>
    <row r="13" spans="2:18" ht="49.95" customHeight="1" x14ac:dyDescent="0.25">
      <c r="B13" s="4" t="s">
        <v>53</v>
      </c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6"/>
      <c r="N13" s="16"/>
      <c r="O13" s="16"/>
      <c r="P13" s="16"/>
      <c r="Q13" s="16"/>
      <c r="R13" s="17">
        <f ca="1">SUM(R8:R12)</f>
        <v>0</v>
      </c>
    </row>
    <row r="15" spans="2:18" ht="49.95" customHeight="1" x14ac:dyDescent="0.25">
      <c r="B15" s="4" t="s">
        <v>54</v>
      </c>
      <c r="C15" s="16"/>
      <c r="D15" s="16"/>
      <c r="E15" s="16"/>
      <c r="F15" s="16"/>
      <c r="G15" s="16"/>
      <c r="H15" s="16"/>
      <c r="I15" s="16"/>
      <c r="J15" s="16"/>
      <c r="K15" s="16"/>
      <c r="L15" s="17"/>
      <c r="M15" s="16"/>
      <c r="N15" s="16"/>
      <c r="O15" s="16"/>
      <c r="P15" s="16"/>
      <c r="Q15" s="16"/>
      <c r="R15" s="17">
        <f ca="1">SUM(R8:R12)</f>
        <v>0</v>
      </c>
    </row>
  </sheetData>
  <sheetProtection password="E36C" sheet="1" objects="1" scenarios="1" formatCells="0" formatColumns="0" formatRows="0" insertHyperlinks="0"/>
  <conditionalFormatting sqref="B3">
    <cfRule type="beginsWith" dxfId="10" priority="17" operator="beginsWith" text="Error">
      <formula>LEFT(B3,LEN("Error"))="Error"</formula>
    </cfRule>
    <cfRule type="beginsWith" dxfId="9" priority="18" operator="beginsWith" text="Success">
      <formula>LEFT(B3,LEN("Success"))="Success"</formula>
    </cfRule>
  </conditionalFormatting>
  <conditionalFormatting sqref="B7:B14">
    <cfRule type="beginsWith" dxfId="8" priority="1" operator="beginsWith" text="Error">
      <formula>LEFT(B7,LEN("Error"))="Error"</formula>
    </cfRule>
    <cfRule type="beginsWith" dxfId="7" priority="2" operator="beginsWith" text="Success">
      <formula>LEFT(B7,LEN("Success"))="Success"</formula>
    </cfRule>
  </conditionalFormatting>
  <conditionalFormatting sqref="B8:S12">
    <cfRule type="expression" dxfId="6" priority="44">
      <formula>MOD(ROW($E8),2)=1</formula>
    </cfRule>
  </conditionalFormatting>
  <conditionalFormatting sqref="D7:D14">
    <cfRule type="expression" dxfId="5" priority="19">
      <formula>$D7="Bid"</formula>
    </cfRule>
    <cfRule type="expression" dxfId="4" priority="20">
      <formula>$D7="No Bid"</formula>
    </cfRule>
  </conditionalFormatting>
  <conditionalFormatting sqref="G3:Q3">
    <cfRule type="beginsWith" dxfId="3" priority="43" operator="beginsWith" text="Error">
      <formula>LEFT(G3,LEN("Error"))="Error"</formula>
    </cfRule>
  </conditionalFormatting>
  <conditionalFormatting sqref="G7:R14">
    <cfRule type="expression" dxfId="2" priority="21">
      <formula>$D7="No Bid"</formula>
    </cfRule>
  </conditionalFormatting>
  <conditionalFormatting sqref="G13:R13">
    <cfRule type="expression" dxfId="1" priority="45">
      <formula>NOT(ISBLANK(G13)) * NOT(ISNUMBER(G13))</formula>
    </cfRule>
  </conditionalFormatting>
  <conditionalFormatting sqref="G15:R15">
    <cfRule type="expression" dxfId="0" priority="57">
      <formula>NOT(ISBLANK(G15)) * NOT(ISNUMBER(G15))</formula>
    </cfRule>
  </conditionalFormatting>
  <dataValidations count="1">
    <dataValidation type="list" showErrorMessage="1" errorTitle="Error - Invalid Input" error="Please select an item from the drop-down list." sqref="D8:D12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Strickland, Courtney (OMB)</cp:lastModifiedBy>
  <dcterms:created xsi:type="dcterms:W3CDTF">2025-09-04T21:36:30Z</dcterms:created>
  <dcterms:modified xsi:type="dcterms:W3CDTF">2025-09-05T13:01:50Z</dcterms:modified>
  <cp:category/>
</cp:coreProperties>
</file>