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I:\SOLICITATIONS\Contract_Folders\GSS_Support_Services\2025\GSS25739-PROJECT_MGMT Temporary Project Representatives\Posting\Bid\"/>
    </mc:Choice>
  </mc:AlternateContent>
  <xr:revisionPtr revIDLastSave="0" documentId="8_{39A30010-D04D-4E5F-B318-18E8FC5E1DBC}" xr6:coauthVersionLast="47" xr6:coauthVersionMax="47" xr10:uidLastSave="{00000000-0000-0000-0000-000000000000}"/>
  <workbookProtection lockStructure="1"/>
  <bookViews>
    <workbookView xWindow="960" yWindow="1824" windowWidth="20808" windowHeight="9648" xr2:uid="{00000000-000D-0000-FFFF-FFFF00000000}"/>
  </bookViews>
  <sheets>
    <sheet name="Instructions" sheetId="1" r:id="rId1"/>
    <sheet name="Responses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2" l="1"/>
  <c r="K9" i="2"/>
  <c r="K8" i="2"/>
  <c r="K7" i="2"/>
  <c r="J3" i="2"/>
  <c r="I3" i="2"/>
  <c r="H3" i="2"/>
  <c r="G3" i="2"/>
  <c r="F3" i="2"/>
  <c r="B10" i="2"/>
  <c r="B9" i="2"/>
  <c r="B8" i="2"/>
  <c r="B7" i="2"/>
  <c r="B3" i="2" l="1"/>
</calcChain>
</file>

<file path=xl/sharedStrings.xml><?xml version="1.0" encoding="utf-8"?>
<sst xmlns="http://schemas.openxmlformats.org/spreadsheetml/2006/main" count="38" uniqueCount="34">
  <si>
    <t>fe2eb2814fa648e3781fc8a7e221861bcc0c728adb5ad3c3b3d9b06c05d74f3ea026d67db3cdd4c4ca793bda6ab13c41486d39c12bb3f9f54860df21c1cd4238QZ/U8QGcuQbzT0STHgvu/XoeTK7W8Bqjv9gsY87uig0aEdVKscCpfoNkEI/JIzXl</t>
  </si>
  <si>
    <t>GSS25739 Appendix B1 Pricing Matrix (BT-57MR)</t>
  </si>
  <si>
    <t>¹ Percent Mark-up is the % difference between pay rate to the hourly employee versus the bill rate charged to the agency.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</si>
  <si>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</si>
  <si>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Bonfire.
- You must bid on every item. To do so, all of the editable cells for the item must contain a valid value.
- Please do not use Excel formulas in your responses.
- If you have any questions regarding the content of this file, please contact the appropriate purchaser.
- If you have any technical problems, please contact Bonfire at Support@GoBonfire.com.</t>
  </si>
  <si>
    <t>Responses</t>
  </si>
  <si>
    <t>Numeric</t>
  </si>
  <si>
    <t>Status</t>
  </si>
  <si>
    <t>#</t>
  </si>
  <si>
    <t>Job Title</t>
  </si>
  <si>
    <t>Hourly Temp Pay Rate From</t>
  </si>
  <si>
    <t>Hourly Temp Pay Rate To</t>
  </si>
  <si>
    <t>Hourly Bill Rate From</t>
  </si>
  <si>
    <t>Hourly Bill Rate To</t>
  </si>
  <si>
    <t>Percent Mark Up¹</t>
  </si>
  <si>
    <t>Total Cost</t>
  </si>
  <si>
    <t>Helper:ResponseStatus</t>
  </si>
  <si>
    <t>BidTableItem:BidTableItemID</t>
  </si>
  <si>
    <t>Helper:BidTableBasketOrderWithItemOrder</t>
  </si>
  <si>
    <t>BidTableItem:ItemName</t>
  </si>
  <si>
    <t>BidTableItemResponse:229432</t>
  </si>
  <si>
    <t>BidTableItemResponse:232191</t>
  </si>
  <si>
    <t>BidTableItemResponse:232192</t>
  </si>
  <si>
    <t>BidTableItemResponse:232193</t>
  </si>
  <si>
    <t>BidTableItemResponse:232194</t>
  </si>
  <si>
    <t>BidTableFormula:119044</t>
  </si>
  <si>
    <t>#0-1</t>
  </si>
  <si>
    <t xml:space="preserve">
Construction Project Manager
</t>
  </si>
  <si>
    <t>#0-2</t>
  </si>
  <si>
    <t xml:space="preserve">
Architect
</t>
  </si>
  <si>
    <t>#0-3</t>
  </si>
  <si>
    <t xml:space="preserve">
Building Support Systems Engineer
</t>
  </si>
  <si>
    <t>#0-4</t>
  </si>
  <si>
    <t xml:space="preserve">
Environmental Health Specialist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</si>
</sst>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 ]#,##0.00_-"/>
  </numFmts>
  <fonts count="7" x14ac:knownFonts="1">
    <font>
      <sz val="12"/>
      <color rgb="FF000000"/>
      <name val="Arial"/>
    </font>
    <font>
      <b/>
      <sz val="22"/>
      <color rgb="FF404040"/>
      <name val="Arial"/>
    </font>
    <font>
      <b/>
      <sz val="14"/>
      <color rgb="FF404040"/>
      <name val="Arial"/>
    </font>
    <font>
      <b/>
      <sz val="12"/>
      <color rgb="FF000000"/>
      <name val="Arial"/>
    </font>
    <font>
      <b/>
      <sz val="12"/>
      <color rgb="FFFFFFFF"/>
      <name val="Arial"/>
    </font>
    <font>
      <b/>
      <sz val="12"/>
      <color rgb="FF548BA1"/>
      <name val="Arial"/>
    </font>
    <font>
      <b/>
      <sz val="14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18"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0" fillId="3" borderId="2" xfId="0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Protection="1">
      <protection locked="0"/>
    </xf>
    <xf numFmtId="0" fontId="2" fillId="2" borderId="0" xfId="0" applyFont="1" applyFill="1" applyAlignment="1">
      <alignment horizontal="left" vertical="center" wrapText="1"/>
    </xf>
    <xf numFmtId="0" fontId="0" fillId="3" borderId="0" xfId="0" applyFill="1" applyAlignment="1">
      <alignment vertical="center" wrapText="1"/>
    </xf>
  </cellXfs>
  <cellStyles count="1">
    <cellStyle name="Normal" xfId="0" builtinId="0"/>
  </cellStyles>
  <dxfs count="14">
    <dxf>
      <fill>
        <patternFill patternType="solid">
          <fgColor rgb="FFFFFFFF"/>
          <bgColor rgb="FFFFFFFF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2" name="Delaware Office of Management and Budget - Government Support Services_Logo" descr="Delaware Office of Management and Budget - Government Support Servic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Z702"/>
  <sheetViews>
    <sheetView showRowColHeaders="0" tabSelected="1" workbookViewId="0">
      <selection activeCell="B14" sqref="B14:E14"/>
    </sheetView>
  </sheetViews>
  <sheetFormatPr defaultRowHeight="15" x14ac:dyDescent="0.25"/>
  <cols>
    <col min="2" max="5" width="25" customWidth="1"/>
    <col min="702" max="702" width="9.08984375" hidden="1"/>
  </cols>
  <sheetData>
    <row r="2" spans="2:5" ht="79.95" customHeight="1" x14ac:dyDescent="0.25"/>
    <row r="8" spans="2:5" ht="31.95" customHeight="1" x14ac:dyDescent="0.25">
      <c r="B8" s="14" t="s">
        <v>1</v>
      </c>
      <c r="C8" s="15"/>
      <c r="D8" s="15"/>
      <c r="E8" s="15"/>
    </row>
    <row r="10" spans="2:5" ht="36" customHeight="1" x14ac:dyDescent="0.25">
      <c r="B10" s="16" t="s">
        <v>2</v>
      </c>
      <c r="C10" s="15"/>
      <c r="D10" s="15"/>
      <c r="E10" s="15"/>
    </row>
    <row r="12" spans="2:5" ht="28.2" x14ac:dyDescent="0.25">
      <c r="B12" s="2" t="s">
        <v>3</v>
      </c>
    </row>
    <row r="14" spans="2:5" ht="304.05" customHeight="1" x14ac:dyDescent="0.25">
      <c r="B14" s="17" t="s">
        <v>4</v>
      </c>
      <c r="C14" s="17"/>
      <c r="D14" s="17"/>
      <c r="E14" s="17"/>
    </row>
    <row r="702" spans="702:702" x14ac:dyDescent="0.25">
      <c r="ZZ702" s="1" t="s">
        <v>0</v>
      </c>
    </row>
  </sheetData>
  <sheetProtection password="E36C" sheet="1" objects="1" scenarios="1" insertHyperlinks="0"/>
  <mergeCells count="3">
    <mergeCell ref="B8:E8"/>
    <mergeCell ref="B10:E10"/>
    <mergeCell ref="B14:E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10"/>
  <sheetViews>
    <sheetView workbookViewId="0">
      <pane xSplit="5" ySplit="5" topLeftCell="F6" activePane="bottomRight" state="frozen"/>
      <selection pane="topRight"/>
      <selection pane="bottomLeft"/>
      <selection pane="bottomRight" activeCell="B7" sqref="B7:L10"/>
    </sheetView>
  </sheetViews>
  <sheetFormatPr defaultRowHeight="15" x14ac:dyDescent="0.25"/>
  <cols>
    <col min="2" max="2" width="30" customWidth="1"/>
    <col min="3" max="3" width="5" hidden="1" customWidth="1"/>
    <col min="4" max="4" width="10" customWidth="1"/>
    <col min="5" max="5" width="50" customWidth="1"/>
    <col min="6" max="11" width="15" customWidth="1"/>
  </cols>
  <sheetData>
    <row r="2" spans="2:11" ht="28.2" x14ac:dyDescent="0.25">
      <c r="B2" s="2" t="s">
        <v>5</v>
      </c>
    </row>
    <row r="3" spans="2:11" ht="31.95" customHeight="1" x14ac:dyDescent="0.25">
      <c r="B3" s="3" t="str">
        <f ca="1">IF((COUNTIF(B7:B11, "Error*") + COUNTIF(F3:J3, "Error*")) &gt; 0, "Error: Check cell(s)" &amp;IF(COUNTIF(B7:B11, "Error*") &gt; 0, (" " &amp; ADDRESS(7 + MATCH("Error*", B7:B11, 0) - 1, COLUMN(), 4)), "") &amp; IF(COUNTIF(F3:J3, "Error*") &gt; 0, (" " &amp; ADDRESS(ROW(), 6 + MATCH("Error*", F3:J3, 0) - 1, 4)), ""), "Success: All data is valid!")</f>
        <v>Error: Check cell(s) B7</v>
      </c>
      <c r="C3" s="5"/>
      <c r="D3" s="5"/>
      <c r="E3" s="5"/>
      <c r="F3" s="5" t="str">
        <f>IFERROR("Error: Cell " &amp; ADDRESS((7 + MATCH(FALSE, INDEX(NOT(NOT(ISNUMBER(F7:F11)) * NOT(ISBLANK(F7:F11))), 0), 0) - 1), COLUMN(), 4) &amp; " must be Numeric", "")</f>
        <v/>
      </c>
      <c r="G3" s="5" t="str">
        <f>IFERROR("Error: Cell " &amp; ADDRESS((7 + MATCH(FALSE, INDEX(NOT(NOT(ISNUMBER(G7:G11)) * NOT(ISBLANK(G7:G11))), 0), 0) - 1), COLUMN(), 4) &amp; " must be Numeric", "")</f>
        <v/>
      </c>
      <c r="H3" s="5" t="str">
        <f>IFERROR("Error: Cell " &amp; ADDRESS((7 + MATCH(FALSE, INDEX(NOT(NOT(ISNUMBER(H7:H11)) * NOT(ISBLANK(H7:H11))), 0), 0) - 1), COLUMN(), 4) &amp; " must be Numeric", "")</f>
        <v/>
      </c>
      <c r="I3" s="5" t="str">
        <f>IFERROR("Error: Cell " &amp; ADDRESS((7 + MATCH(FALSE, INDEX(NOT(NOT(ISNUMBER(I7:I11)) * NOT(ISBLANK(I7:I11))), 0), 0) - 1), COLUMN(), 4) &amp; " must be Numeric", "")</f>
        <v/>
      </c>
      <c r="J3" s="5" t="str">
        <f>IFERROR("Error: Cell " &amp; ADDRESS((7 + MATCH(FALSE, INDEX(NOT(NOT(ISNUMBER(J7:J11)) * NOT(ISBLANK(J7:J11))), 0), 0) - 1), COLUMN(), 4) &amp; " must be Numeric", "")</f>
        <v/>
      </c>
      <c r="K3" s="5"/>
    </row>
    <row r="4" spans="2:11" ht="25.05" customHeight="1" x14ac:dyDescent="0.25">
      <c r="B4" s="1"/>
      <c r="C4" s="1"/>
      <c r="D4" s="1"/>
      <c r="E4" s="1"/>
      <c r="F4" s="6" t="s">
        <v>6</v>
      </c>
      <c r="G4" s="6" t="s">
        <v>6</v>
      </c>
      <c r="H4" s="6" t="s">
        <v>6</v>
      </c>
      <c r="I4" s="6" t="s">
        <v>6</v>
      </c>
      <c r="J4" s="6" t="s">
        <v>6</v>
      </c>
      <c r="K4" s="1"/>
    </row>
    <row r="5" spans="2:11" ht="40.049999999999997" customHeight="1" x14ac:dyDescent="0.25">
      <c r="B5" s="4" t="s">
        <v>7</v>
      </c>
      <c r="C5" s="4"/>
      <c r="D5" s="4" t="s">
        <v>8</v>
      </c>
      <c r="E5" s="4" t="s">
        <v>9</v>
      </c>
      <c r="F5" s="7" t="s">
        <v>10</v>
      </c>
      <c r="G5" s="7" t="s">
        <v>11</v>
      </c>
      <c r="H5" s="7" t="s">
        <v>12</v>
      </c>
      <c r="I5" s="7" t="s">
        <v>13</v>
      </c>
      <c r="J5" s="7" t="s">
        <v>14</v>
      </c>
      <c r="K5" s="4" t="s">
        <v>15</v>
      </c>
    </row>
    <row r="6" spans="2:11" hidden="1" x14ac:dyDescent="0.25">
      <c r="B6" s="1" t="s">
        <v>16</v>
      </c>
      <c r="C6" s="1" t="s">
        <v>17</v>
      </c>
      <c r="D6" s="1" t="s">
        <v>18</v>
      </c>
      <c r="E6" s="1" t="s">
        <v>19</v>
      </c>
      <c r="F6" s="1" t="s">
        <v>20</v>
      </c>
      <c r="G6" s="1" t="s">
        <v>21</v>
      </c>
      <c r="H6" s="1" t="s">
        <v>22</v>
      </c>
      <c r="I6" s="1" t="s">
        <v>23</v>
      </c>
      <c r="J6" s="1" t="s">
        <v>24</v>
      </c>
      <c r="K6" s="1" t="s">
        <v>25</v>
      </c>
    </row>
    <row r="7" spans="2:11" ht="52.2" x14ac:dyDescent="0.25">
      <c r="B7" s="9" t="str">
        <f ca="1">IFERROR("Error: Missing value for '" &amp; INDIRECT(ADDRESS(5, (6 + MATCH(TRUE, INDEX(ISBLANK(F7:J7), 0, 0), 0) - 1))) &amp; "' in cell " &amp; ADDRESS(ROW(), (6 + MATCH(TRUE, INDEX(ISBLANK(F7:J7), 0, 0), 0) - 1), 4), "Success: All values provided")</f>
        <v>Error: Missing value for 'Hourly Temp Pay Rate From' in cell F7</v>
      </c>
      <c r="C7" s="10">
        <v>3008673</v>
      </c>
      <c r="D7" s="10" t="s">
        <v>26</v>
      </c>
      <c r="E7" s="11" t="s">
        <v>27</v>
      </c>
      <c r="F7" s="12"/>
      <c r="G7" s="12"/>
      <c r="H7" s="12"/>
      <c r="I7" s="12"/>
      <c r="J7" s="8"/>
      <c r="K7" s="13" t="str">
        <f>IFERROR(IF(ISBLANK(H7), NA(), H7)+ IF(ISBLANK(I7), NA(), I7), "-")</f>
        <v>-</v>
      </c>
    </row>
    <row r="8" spans="2:11" ht="52.2" x14ac:dyDescent="0.25">
      <c r="B8" s="9" t="str">
        <f ca="1">IFERROR("Error: Missing value for '" &amp; INDIRECT(ADDRESS(5, (6 + MATCH(TRUE, INDEX(ISBLANK(F8:J8), 0, 0), 0) - 1))) &amp; "' in cell " &amp; ADDRESS(ROW(), (6 + MATCH(TRUE, INDEX(ISBLANK(F8:J8), 0, 0), 0) - 1), 4), "Success: All values provided")</f>
        <v>Error: Missing value for 'Hourly Temp Pay Rate From' in cell F8</v>
      </c>
      <c r="C8" s="10">
        <v>3008674</v>
      </c>
      <c r="D8" s="10" t="s">
        <v>28</v>
      </c>
      <c r="E8" s="11" t="s">
        <v>29</v>
      </c>
      <c r="F8" s="12"/>
      <c r="G8" s="12"/>
      <c r="H8" s="12"/>
      <c r="I8" s="12"/>
      <c r="J8" s="8"/>
      <c r="K8" s="13" t="str">
        <f>IFERROR(IF(ISBLANK(H8), NA(), H8)+ IF(ISBLANK(I8), NA(), I8), "-")</f>
        <v>-</v>
      </c>
    </row>
    <row r="9" spans="2:11" ht="52.2" x14ac:dyDescent="0.25">
      <c r="B9" s="9" t="str">
        <f ca="1">IFERROR("Error: Missing value for '" &amp; INDIRECT(ADDRESS(5, (6 + MATCH(TRUE, INDEX(ISBLANK(F9:J9), 0, 0), 0) - 1))) &amp; "' in cell " &amp; ADDRESS(ROW(), (6 + MATCH(TRUE, INDEX(ISBLANK(F9:J9), 0, 0), 0) - 1), 4), "Success: All values provided")</f>
        <v>Error: Missing value for 'Hourly Temp Pay Rate From' in cell F9</v>
      </c>
      <c r="C9" s="10">
        <v>3008675</v>
      </c>
      <c r="D9" s="10" t="s">
        <v>30</v>
      </c>
      <c r="E9" s="11" t="s">
        <v>31</v>
      </c>
      <c r="F9" s="12"/>
      <c r="G9" s="12"/>
      <c r="H9" s="12"/>
      <c r="I9" s="12"/>
      <c r="J9" s="8"/>
      <c r="K9" s="13" t="str">
        <f>IFERROR(IF(ISBLANK(H9), NA(), H9)+ IF(ISBLANK(I9), NA(), I9), "-")</f>
        <v>-</v>
      </c>
    </row>
    <row r="10" spans="2:11" ht="52.2" x14ac:dyDescent="0.25">
      <c r="B10" s="9" t="str">
        <f ca="1">IFERROR("Error: Missing value for '" &amp; INDIRECT(ADDRESS(5, (6 + MATCH(TRUE, INDEX(ISBLANK(F10:J10), 0, 0), 0) - 1))) &amp; "' in cell " &amp; ADDRESS(ROW(), (6 + MATCH(TRUE, INDEX(ISBLANK(F10:J10), 0, 0), 0) - 1), 4), "Success: All values provided")</f>
        <v>Error: Missing value for 'Hourly Temp Pay Rate From' in cell F10</v>
      </c>
      <c r="C10" s="10">
        <v>3008676</v>
      </c>
      <c r="D10" s="10" t="s">
        <v>32</v>
      </c>
      <c r="E10" s="11" t="s">
        <v>33</v>
      </c>
      <c r="F10" s="12"/>
      <c r="G10" s="12"/>
      <c r="H10" s="12"/>
      <c r="I10" s="12"/>
      <c r="J10" s="8"/>
      <c r="K10" s="13" t="str">
        <f>IFERROR(IF(ISBLANK(H10), NA(), H10)+ IF(ISBLANK(I10), NA(), I10), "-")</f>
        <v>-</v>
      </c>
    </row>
  </sheetData>
  <sheetProtection password="E36C" sheet="1" objects="1" scenarios="1" formatCells="0" formatColumns="0" formatRows="0" insertHyperlinks="0"/>
  <conditionalFormatting sqref="B7">
    <cfRule type="beginsWith" dxfId="13" priority="1" operator="beginsWith" text="Error">
      <formula>LEFT(B7,LEN("Error"))="Error"</formula>
    </cfRule>
    <cfRule type="beginsWith" dxfId="12" priority="2" operator="beginsWith" text="Success">
      <formula>LEFT(B7,LEN("Success"))="Success"</formula>
    </cfRule>
  </conditionalFormatting>
  <conditionalFormatting sqref="B8">
    <cfRule type="beginsWith" dxfId="11" priority="3" operator="beginsWith" text="Error">
      <formula>LEFT(B8,LEN("Error"))="Error"</formula>
    </cfRule>
    <cfRule type="beginsWith" dxfId="10" priority="4" operator="beginsWith" text="Success">
      <formula>LEFT(B8,LEN("Success"))="Success"</formula>
    </cfRule>
  </conditionalFormatting>
  <conditionalFormatting sqref="B9">
    <cfRule type="beginsWith" dxfId="9" priority="5" operator="beginsWith" text="Error">
      <formula>LEFT(B9,LEN("Error"))="Error"</formula>
    </cfRule>
    <cfRule type="beginsWith" dxfId="8" priority="6" operator="beginsWith" text="Success">
      <formula>LEFT(B9,LEN("Success"))="Success"</formula>
    </cfRule>
  </conditionalFormatting>
  <conditionalFormatting sqref="B10">
    <cfRule type="beginsWith" dxfId="7" priority="7" operator="beginsWith" text="Error">
      <formula>LEFT(B10,LEN("Error"))="Error"</formula>
    </cfRule>
    <cfRule type="beginsWith" dxfId="6" priority="8" operator="beginsWith" text="Success">
      <formula>LEFT(B10,LEN("Success"))="Success"</formula>
    </cfRule>
  </conditionalFormatting>
  <conditionalFormatting sqref="B11">
    <cfRule type="beginsWith" dxfId="5" priority="9" operator="beginsWith" text="Error">
      <formula>LEFT(B11,LEN("Error"))="Error"</formula>
    </cfRule>
    <cfRule type="beginsWith" dxfId="4" priority="10" operator="beginsWith" text="Success">
      <formula>LEFT(B11,LEN("Success"))="Success"</formula>
    </cfRule>
  </conditionalFormatting>
  <conditionalFormatting sqref="B3">
    <cfRule type="beginsWith" dxfId="3" priority="11" operator="beginsWith" text="Error">
      <formula>LEFT(B3,LEN("Error"))="Error"</formula>
    </cfRule>
    <cfRule type="beginsWith" dxfId="2" priority="12" operator="beginsWith" text="Success">
      <formula>LEFT(B3,LEN("Success"))="Success"</formula>
    </cfRule>
  </conditionalFormatting>
  <conditionalFormatting sqref="F3:J3">
    <cfRule type="beginsWith" dxfId="1" priority="13" operator="beginsWith" text="Error">
      <formula>LEFT(F3,LEN("Error"))="Error"</formula>
    </cfRule>
  </conditionalFormatting>
  <conditionalFormatting sqref="B7:L10">
    <cfRule type="expression" dxfId="0" priority="14">
      <formula>MOD(ROW($D7),2)=1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BidTable Response Template</dc:title>
  <dc:subject/>
  <dc:creator>Bonfire</dc:creator>
  <cp:keywords/>
  <dc:description/>
  <cp:lastModifiedBy>Clark, Sandra (OMB)</cp:lastModifiedBy>
  <dcterms:created xsi:type="dcterms:W3CDTF">2024-12-19T17:32:39Z</dcterms:created>
  <dcterms:modified xsi:type="dcterms:W3CDTF">2025-01-16T15:04:09Z</dcterms:modified>
  <cp:category/>
</cp:coreProperties>
</file>