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I:\SOLICITATIONS\Contract_Folders\GSS_Support_Services\2025\GSS25735-VEH_OPFIT Vehicle Upfitting\Posting\Bid\"/>
    </mc:Choice>
  </mc:AlternateContent>
  <xr:revisionPtr revIDLastSave="0" documentId="8_{C18495E3-91A7-448D-8622-6CFAA31E0EFF}" xr6:coauthVersionLast="47" xr6:coauthVersionMax="47" xr10:uidLastSave="{00000000-0000-0000-0000-000000000000}"/>
  <workbookProtection lockStructure="1"/>
  <bookViews>
    <workbookView xWindow="-28920" yWindow="-120" windowWidth="29040" windowHeight="15720" xr2:uid="{00000000-000D-0000-FFFF-FFFF00000000}"/>
  </bookViews>
  <sheets>
    <sheet name="Instructions" sheetId="1" r:id="rId1"/>
    <sheet name="Responses" sheetId="2" r:id="rId2"/>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2" l="1"/>
  <c r="I38" i="2"/>
  <c r="I37" i="2"/>
  <c r="I36" i="2"/>
  <c r="I35" i="2"/>
  <c r="I34" i="2"/>
  <c r="I33" i="2"/>
  <c r="I32" i="2"/>
  <c r="I31" i="2"/>
  <c r="I30" i="2"/>
  <c r="I29" i="2"/>
  <c r="I28" i="2"/>
  <c r="I27" i="2"/>
  <c r="I26" i="2"/>
  <c r="I25" i="2"/>
  <c r="I24" i="2"/>
  <c r="I23" i="2"/>
  <c r="I22" i="2"/>
  <c r="I18" i="2"/>
  <c r="I17" i="2"/>
  <c r="I16" i="2"/>
  <c r="I15" i="2"/>
  <c r="I14" i="2"/>
  <c r="I19" i="2" s="1"/>
  <c r="I10" i="2"/>
  <c r="I9" i="2"/>
  <c r="I8" i="2"/>
  <c r="G3" i="2"/>
  <c r="B18" i="2"/>
  <c r="B14" i="2"/>
  <c r="B36" i="2"/>
  <c r="B32" i="2"/>
  <c r="B28" i="2"/>
  <c r="B24" i="2"/>
  <c r="B17" i="2"/>
  <c r="B16" i="2"/>
  <c r="B39" i="2"/>
  <c r="B35" i="2"/>
  <c r="B31" i="2"/>
  <c r="B27" i="2"/>
  <c r="B23" i="2"/>
  <c r="B10" i="2"/>
  <c r="B38" i="2"/>
  <c r="B34" i="2"/>
  <c r="B30" i="2"/>
  <c r="B26" i="2"/>
  <c r="B22" i="2"/>
  <c r="B9" i="2"/>
  <c r="B15" i="2"/>
  <c r="B37" i="2"/>
  <c r="B33" i="2"/>
  <c r="B29" i="2"/>
  <c r="B25" i="2"/>
  <c r="B8" i="2"/>
  <c r="I42" i="2" l="1"/>
  <c r="I40" i="2"/>
  <c r="B3" i="2"/>
  <c r="I11" i="2"/>
</calcChain>
</file>

<file path=xl/sharedStrings.xml><?xml version="1.0" encoding="utf-8"?>
<sst xmlns="http://schemas.openxmlformats.org/spreadsheetml/2006/main" count="108" uniqueCount="81">
  <si>
    <t>afedd01bf3930a02b7f63765367c9a5fc411477f09cb1dafbe33c3b422b15c2e68795df828e1dad1164ff6165a55c264599bf0b82e1986e30bf868800f07e8f8XYqz83qOtrAGl6F4q9efbyc/wNB8aEerICU2afLO3lpYQuqgTGdtyxTG7Aydr/EW</t>
  </si>
  <si>
    <t>GSS25735 Appendix B1 Vehicle Upfit Pricing (BT-03PT)</t>
  </si>
  <si>
    <t>Total Price shall be inclusive of wiring, fasteners, loom, fuses, clamps, bolts, nuts, and any other consumbales necessary to allow for complete operation of the component being installed.
All DelDOT and DSP Packages are identified in Appendix A - Scope of Work.  
PLEASE REFERENCE RFP TO ENSURE ACCURATE PRICING.</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</si>
  <si>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</si>
  <si>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Bonfire.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Please do not use Excel formulas in your responses.
- If you have any questions regarding the content of this file, please contact the appropriate purchaser.
- If you have any technical problems, please contact Bonfire at Support@GoBonfire.com.</t>
  </si>
  <si>
    <t>Responses</t>
  </si>
  <si>
    <t>Numeric</t>
  </si>
  <si>
    <t>Text</t>
  </si>
  <si>
    <t>Status</t>
  </si>
  <si>
    <t>Bid/No Bid Decision</t>
  </si>
  <si>
    <t>#</t>
  </si>
  <si>
    <t>Item</t>
  </si>
  <si>
    <t>Total Price</t>
  </si>
  <si>
    <t>Turnaround Time (in days)</t>
  </si>
  <si>
    <t>Total Cost</t>
  </si>
  <si>
    <t>Helper:ResponseStatus</t>
  </si>
  <si>
    <t>BidTableItem:BidTableItemID</t>
  </si>
  <si>
    <t>BidTableItemResponse:IsBidding</t>
  </si>
  <si>
    <t>Helper:BidTableBasketOrderWithItemOrder</t>
  </si>
  <si>
    <t>BidTableItem:ItemName</t>
  </si>
  <si>
    <t>BidTableItemResponse:253171</t>
  </si>
  <si>
    <t>BidTableItemResponse:241253</t>
  </si>
  <si>
    <t>BidTableFormula:124492</t>
  </si>
  <si>
    <t>DSP SPECIFIC PACKAGES- INSTALLATION ONLY</t>
  </si>
  <si>
    <t>No Bid</t>
  </si>
  <si>
    <t>#1-1</t>
  </si>
  <si>
    <t xml:space="preserve">
DSP Package One - Unmarked Vehicle
</t>
  </si>
  <si>
    <t>#1-2</t>
  </si>
  <si>
    <t xml:space="preserve">
DSP Package Two -  Marked Vehicle
</t>
  </si>
  <si>
    <t>#1-3</t>
  </si>
  <si>
    <t xml:space="preserve">
DSP Package Three - Marked K-9 Vehicle
</t>
  </si>
  <si>
    <t>Basket Total</t>
  </si>
  <si>
    <t>DELDOT SPECIFIC PACKAGES - INSTALLATION  ONLY</t>
  </si>
  <si>
    <t>#2-1</t>
  </si>
  <si>
    <t xml:space="preserve">
DelDOT Package One – Pick-up trucks ranging from ½ ton and up of various manufacturers
</t>
  </si>
  <si>
    <t>#2-2</t>
  </si>
  <si>
    <t xml:space="preserve">
DelDOT Package Two – Pick-up trucks ranging from ½ ton and up of various manufacturers
</t>
  </si>
  <si>
    <t>#2-3</t>
  </si>
  <si>
    <t xml:space="preserve">
DelDOT Package Three – SUV and Sedan Vehicles of various manufacturers
</t>
  </si>
  <si>
    <t>#2-4</t>
  </si>
  <si>
    <t xml:space="preserve">
DelDOT Package Four –  ½ to 1 ton cargo or transit van of various manufacturers
</t>
  </si>
  <si>
    <t>#2-5</t>
  </si>
  <si>
    <t xml:space="preserve">
DelDOT Package Five – Medium pick up or other medium trucks consisting of a 1 ton or higher dual or single rear axle dump truck or 19,500 GVW dump truck of various manufacturers
</t>
  </si>
  <si>
    <t>DELDOT SPECIFIC INDIVIDUAL COMPONENTS - Components will be provided by agency unless otherwise noted.</t>
  </si>
  <si>
    <t>#3-1</t>
  </si>
  <si>
    <t xml:space="preserve">
Arrow Board 60” X 30” with mounting frame – Trafcon model MB13 or equal
</t>
  </si>
  <si>
    <t>#3-2</t>
  </si>
  <si>
    <t xml:space="preserve">
Light Bar – Whelen or Code 3 Mfg - 52” models or equal
</t>
  </si>
  <si>
    <t>#3-3</t>
  </si>
  <si>
    <t xml:space="preserve">
Tool Box – Aluminum Saddle for a pickup – weather guard style or equal
</t>
  </si>
  <si>
    <t>#3-4</t>
  </si>
  <si>
    <t xml:space="preserve">
Tool Box – Aluminum Side Rail for a pickup – weather guard style or equal
</t>
  </si>
  <si>
    <t>#3-5</t>
  </si>
  <si>
    <t xml:space="preserve">
First Aid Kits – DOT approved
</t>
  </si>
  <si>
    <t>#3-6</t>
  </si>
  <si>
    <t xml:space="preserve">
Fire Extinguisher, 2.5LB – DOT approved
</t>
  </si>
  <si>
    <t>#3-7</t>
  </si>
  <si>
    <t xml:space="preserve">
Fire Extinguisher, 5lb – DOT approved
</t>
  </si>
  <si>
    <t>#3-8</t>
  </si>
  <si>
    <t xml:space="preserve">
AVL – Auto Vehicle Locator - Verizon Model 5500 or updated specific model. (Installation only)
</t>
  </si>
  <si>
    <t>#3-9</t>
  </si>
  <si>
    <t xml:space="preserve">
Tonneau covers – A.R.E LSII or equal (this shall be a furnish and install item)
</t>
  </si>
  <si>
    <t>#3-10</t>
  </si>
  <si>
    <t xml:space="preserve">
Rat Box – weather guard style model 303-3 pack rat or equal
</t>
  </si>
  <si>
    <t>#3-11</t>
  </si>
  <si>
    <t xml:space="preserve">
Flair and emergency triangle containers
</t>
  </si>
  <si>
    <t>#3-12</t>
  </si>
  <si>
    <t xml:space="preserve">
Console (between bucket seats in pickup trucks or other vehicles)
</t>
  </si>
  <si>
    <t>#3-13</t>
  </si>
  <si>
    <t xml:space="preserve">
Rhino installation on pickup truck bed and side walls (non slip)
</t>
  </si>
  <si>
    <t>#3-14</t>
  </si>
  <si>
    <t xml:space="preserve">
Lift gate in rear of pickup. Tommy Gate or equal
</t>
  </si>
  <si>
    <t>#3-15</t>
  </si>
  <si>
    <t xml:space="preserve">
2400 Watt Inverter
</t>
  </si>
  <si>
    <t>#3-16</t>
  </si>
  <si>
    <t xml:space="preserve">
Battery for 2400 Watt Inverter
</t>
  </si>
  <si>
    <t>#3-17</t>
  </si>
  <si>
    <t xml:space="preserve">
Tonneau Covers -- A.R.E. LSII or equal (furnish and install for 1/2 to 1 ton pickups)
</t>
  </si>
  <si>
    <t>#3-18</t>
  </si>
  <si>
    <t xml:space="preserve">
Rat Box - 'Weather guard' style model 303-3 pack rat or equal (fusnish and install for 1/2 to 1 ton pickups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</si>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</sst>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_-"/>
  </numFmts>
  <fonts count="9" x14ac:knownFonts="1">
    <font>
      <sz val="12"/>
      <color rgb="FF000000"/>
      <name val="Arial"/>
    </font>
    <font>
      <b/>
      <sz val="22"/>
      <color rgb="FF404040"/>
      <name val="Arial"/>
    </font>
    <font>
      <b/>
      <sz val="14"/>
      <color rgb="FF404040"/>
      <name val="Arial"/>
    </font>
    <font>
      <b/>
      <sz val="12"/>
      <color rgb="FF000000"/>
      <name val="Arial"/>
    </font>
    <font>
      <b/>
      <sz val="12"/>
      <color rgb="FFFFFFFF"/>
      <name val="Arial"/>
    </font>
    <font>
      <b/>
      <sz val="12"/>
      <color rgb="FF548BA1"/>
      <name val="Arial"/>
    </font>
    <font>
      <b/>
      <sz val="18"/>
      <color rgb="FF404040"/>
      <name val="Arial"/>
    </font>
    <font>
      <b/>
      <sz val="16"/>
      <color rgb="FF000000"/>
      <name val="Arial"/>
    </font>
    <font>
      <b/>
      <sz val="14"/>
      <color rgb="FF000000"/>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2">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3" fillId="2" borderId="0" xfId="0" applyFont="1" applyFill="1" applyAlignment="1">
      <alignment horizontal="center" vertical="center" wrapText="1"/>
    </xf>
    <xf numFmtId="0" fontId="4" fillId="4" borderId="0" xfId="0" applyFont="1" applyFill="1" applyAlignment="1">
      <alignment horizontal="center" vertical="center" wrapText="1"/>
    </xf>
    <xf numFmtId="0" fontId="0" fillId="2" borderId="0" xfId="0" applyFill="1" applyAlignment="1">
      <alignment horizontal="center" vertical="center" wrapText="1"/>
    </xf>
    <xf numFmtId="0" fontId="4" fillId="5"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6" fillId="2" borderId="0" xfId="0" applyFont="1" applyFill="1" applyAlignment="1">
      <alignment horizontal="left" vertical="center"/>
    </xf>
    <xf numFmtId="0" fontId="0" fillId="3" borderId="2" xfId="0" applyFill="1" applyBorder="1" applyAlignment="1" applyProtection="1">
      <alignment horizontal="center" vertical="center"/>
      <protection locked="0"/>
    </xf>
    <xf numFmtId="0" fontId="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7" fillId="3" borderId="2" xfId="0" applyFont="1" applyFill="1" applyBorder="1" applyAlignment="1" applyProtection="1">
      <alignment horizontal="center" vertical="center"/>
      <protection locked="0"/>
    </xf>
    <xf numFmtId="0" fontId="8" fillId="3" borderId="2" xfId="0" applyFont="1" applyFill="1" applyBorder="1" applyAlignment="1">
      <alignment horizontal="center" vertical="center" wrapText="1"/>
    </xf>
    <xf numFmtId="164" fontId="0" fillId="3" borderId="2" xfId="0" applyNumberFormat="1" applyFill="1" applyBorder="1" applyAlignment="1" applyProtection="1">
      <alignment horizontal="center" vertical="center" wrapText="1"/>
      <protection locked="0"/>
    </xf>
    <xf numFmtId="164" fontId="0" fillId="3" borderId="2" xfId="0" applyNumberFormat="1" applyFill="1" applyBorder="1" applyAlignment="1">
      <alignment horizontal="center" vertical="center" wrapText="1"/>
    </xf>
    <xf numFmtId="0" fontId="3" fillId="6" borderId="0" xfId="0" applyFont="1" applyFill="1" applyAlignment="1">
      <alignment horizontal="center" vertical="center" wrapText="1"/>
    </xf>
    <xf numFmtId="164" fontId="3" fillId="6" borderId="0" xfId="0" applyNumberFormat="1" applyFont="1" applyFill="1" applyAlignment="1">
      <alignment horizontal="center" vertical="center" wrapText="1"/>
    </xf>
    <xf numFmtId="0" fontId="1" fillId="2" borderId="0" xfId="0" applyFont="1" applyFill="1" applyAlignment="1">
      <alignment horizontal="left" vertical="center" wrapText="1"/>
    </xf>
    <xf numFmtId="0" fontId="0" fillId="2" borderId="0" xfId="0" applyFill="1" applyProtection="1">
      <protection locked="0"/>
    </xf>
    <xf numFmtId="0" fontId="2" fillId="2" borderId="0" xfId="0" applyFont="1" applyFill="1" applyAlignment="1">
      <alignment horizontal="left" vertical="center" wrapText="1"/>
    </xf>
    <xf numFmtId="0" fontId="0" fillId="3" borderId="0" xfId="0" applyFill="1" applyAlignment="1">
      <alignment vertical="center" wrapText="1"/>
    </xf>
  </cellXfs>
  <cellStyles count="1">
    <cellStyle name="Normal" xfId="0" builtinId="0"/>
  </cellStyles>
  <dxfs count="15">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ill>
        <patternFill patternType="solid">
          <fgColor rgb="FF888888"/>
          <bgColor rgb="FF888888"/>
        </patternFill>
      </fill>
    </dxf>
    <dxf>
      <font>
        <b/>
        <color rgb="FF9C0006"/>
      </font>
      <fill>
        <patternFill patternType="solid">
          <fgColor rgb="FFF7C6CE"/>
          <bgColor rgb="FFF7C6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Z702"/>
  <sheetViews>
    <sheetView showRowColHeaders="0" tabSelected="1" workbookViewId="0">
      <selection activeCell="B14" sqref="B14:E14"/>
    </sheetView>
  </sheetViews>
  <sheetFormatPr defaultRowHeight="15" x14ac:dyDescent="0.2"/>
  <cols>
    <col min="2" max="5" width="25" customWidth="1"/>
    <col min="702" max="702" width="9.109375" hidden="1"/>
  </cols>
  <sheetData>
    <row r="2" spans="2:5" ht="80.099999999999994" customHeight="1" x14ac:dyDescent="0.2"/>
    <row r="8" spans="2:5" ht="63.95" customHeight="1" x14ac:dyDescent="0.2">
      <c r="B8" s="18" t="s">
        <v>1</v>
      </c>
      <c r="C8" s="19"/>
      <c r="D8" s="19"/>
      <c r="E8" s="19"/>
    </row>
    <row r="10" spans="2:5" ht="90" customHeight="1" x14ac:dyDescent="0.2">
      <c r="B10" s="20" t="s">
        <v>2</v>
      </c>
      <c r="C10" s="19"/>
      <c r="D10" s="19"/>
      <c r="E10" s="19"/>
    </row>
    <row r="12" spans="2:5" ht="27.75" x14ac:dyDescent="0.2">
      <c r="B12" s="2" t="s">
        <v>3</v>
      </c>
    </row>
    <row r="14" spans="2:5" ht="399.95" customHeight="1" x14ac:dyDescent="0.2">
      <c r="B14" s="21" t="s">
        <v>4</v>
      </c>
      <c r="C14" s="21"/>
      <c r="D14" s="21"/>
      <c r="E14" s="21"/>
    </row>
    <row r="702" spans="702:702" x14ac:dyDescent="0.2">
      <c r="ZZ702" s="1" t="s">
        <v>0</v>
      </c>
    </row>
  </sheetData>
  <sheetProtection password="E36C" sheet="1" objects="1" scenarios="1" insertHyperlinks="0"/>
  <mergeCells count="3">
    <mergeCell ref="B8:E8"/>
    <mergeCell ref="B10:E10"/>
    <mergeCell ref="B14: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42"/>
  <sheetViews>
    <sheetView workbookViewId="0">
      <pane xSplit="6" ySplit="5" topLeftCell="G6" activePane="bottomRight" state="frozen"/>
      <selection pane="topRight"/>
      <selection pane="bottomLeft"/>
      <selection pane="bottomRight" activeCell="I42" sqref="I42"/>
    </sheetView>
  </sheetViews>
  <sheetFormatPr defaultRowHeight="15" x14ac:dyDescent="0.2"/>
  <cols>
    <col min="2" max="2" width="30" customWidth="1"/>
    <col min="3" max="3" width="5" hidden="1" customWidth="1"/>
    <col min="4" max="5" width="10" customWidth="1"/>
    <col min="6" max="6" width="50" customWidth="1"/>
    <col min="7" max="9" width="15" customWidth="1"/>
  </cols>
  <sheetData>
    <row r="2" spans="2:9" ht="27.75" x14ac:dyDescent="0.2">
      <c r="B2" s="2" t="s">
        <v>5</v>
      </c>
    </row>
    <row r="3" spans="2:9" ht="32.1" customHeight="1" x14ac:dyDescent="0.2">
      <c r="B3" s="3" t="str">
        <f ca="1">IF((COUNTIF(B7:B41, "Error*") + COUNTIF(G3:H3, "Error*")) &gt; 0, "Error: Check cell(s)" &amp;IF(COUNTIF(B7:B41, "Error*") &gt; 0, (" " &amp; ADDRESS(7 + MATCH("Error*", B7:B41, 0) - 1, COLUMN(), 4)), "") &amp; IF(COUNTIF(G3:H3, "Error*") &gt; 0, (" " &amp; ADDRESS(ROW(), 7 + MATCH("Error*", G3:H3, 0) - 1, 4)), ""), "Success: All data is valid!")</f>
        <v>Success: All data is valid!</v>
      </c>
      <c r="C3" s="5"/>
      <c r="D3" s="5"/>
      <c r="E3" s="5"/>
      <c r="F3" s="5"/>
      <c r="G3" s="5" t="str">
        <f>IFERROR("Error: Cell " &amp; ADDRESS((7 + MATCH(FALSE, INDEX(NOT(NOT(ISNUMBER(G7:G41)) * NOT(ISBLANK(G7:G41))), 0), 0) - 1), COLUMN(), 4) &amp; " must be Numeric", "")</f>
        <v/>
      </c>
      <c r="H3" s="5"/>
      <c r="I3" s="5"/>
    </row>
    <row r="4" spans="2:9" ht="24.95" customHeight="1" x14ac:dyDescent="0.2">
      <c r="B4" s="1"/>
      <c r="C4" s="1"/>
      <c r="D4" s="1"/>
      <c r="E4" s="1"/>
      <c r="F4" s="1"/>
      <c r="G4" s="7" t="s">
        <v>6</v>
      </c>
      <c r="H4" s="7" t="s">
        <v>7</v>
      </c>
      <c r="I4" s="1"/>
    </row>
    <row r="5" spans="2:9" ht="39.950000000000003" customHeight="1" x14ac:dyDescent="0.2">
      <c r="B5" s="4" t="s">
        <v>8</v>
      </c>
      <c r="C5" s="4"/>
      <c r="D5" s="6" t="s">
        <v>9</v>
      </c>
      <c r="E5" s="4" t="s">
        <v>10</v>
      </c>
      <c r="F5" s="4" t="s">
        <v>11</v>
      </c>
      <c r="G5" s="6" t="s">
        <v>12</v>
      </c>
      <c r="H5" s="6" t="s">
        <v>13</v>
      </c>
      <c r="I5" s="4" t="s">
        <v>14</v>
      </c>
    </row>
    <row r="6" spans="2:9" hidden="1" x14ac:dyDescent="0.2">
      <c r="B6" s="1" t="s">
        <v>15</v>
      </c>
      <c r="C6" s="1" t="s">
        <v>16</v>
      </c>
      <c r="D6" s="1" t="s">
        <v>17</v>
      </c>
      <c r="E6" s="1" t="s">
        <v>18</v>
      </c>
      <c r="F6" s="1" t="s">
        <v>19</v>
      </c>
      <c r="G6" s="1" t="s">
        <v>20</v>
      </c>
      <c r="H6" s="1" t="s">
        <v>21</v>
      </c>
      <c r="I6" s="1" t="s">
        <v>22</v>
      </c>
    </row>
    <row r="7" spans="2:9" ht="50.1" customHeight="1" x14ac:dyDescent="0.2">
      <c r="B7" s="8" t="s">
        <v>23</v>
      </c>
      <c r="C7" s="1"/>
      <c r="D7" s="1"/>
      <c r="E7" s="1"/>
      <c r="F7" s="1"/>
      <c r="G7" s="1"/>
      <c r="H7" s="1"/>
      <c r="I7" s="1"/>
    </row>
    <row r="8" spans="2:9" ht="54" x14ac:dyDescent="0.2">
      <c r="B8" s="10" t="str">
        <f ca="1">IF(D8 = "No Bid", IFERROR("Error: Clear values for '" &amp; INDIRECT(ADDRESS(5, (7 + MATCH(TRUE, INDEX(NOT(ISBLANK(G8:H8)), 0, 0), 0) - 1))) &amp; "' in cell " &amp; ADDRESS(ROW(), (7 + MATCH(TRUE, INDEX(NOT(ISBLANK(G8:H8)), 0, 0), 0) - 1), 4) &amp; " or select 'Bid'", "Not Bidding"), IF(D8 = "Bid", IFERROR("Error: Missing value for '" &amp; INDIRECT(ADDRESS(5, (7 + MATCH(TRUE, INDEX(ISBLANK(G8:H8), 0, 0), 0) - 1))) &amp; "' in cell " &amp; ADDRESS(ROW(), (7 + MATCH(TRUE, INDEX(ISBLANK(G8:H8), 0, 0), 0) - 1), 4), "Success: All values provided"), "Error: Invalid Bid/No Bid Decision"))</f>
        <v>Not Bidding</v>
      </c>
      <c r="C8" s="11">
        <v>3082857</v>
      </c>
      <c r="D8" s="12" t="s">
        <v>24</v>
      </c>
      <c r="E8" s="11" t="s">
        <v>25</v>
      </c>
      <c r="F8" s="13" t="s">
        <v>26</v>
      </c>
      <c r="G8" s="14"/>
      <c r="H8" s="9"/>
      <c r="I8" s="15" t="str">
        <f>IFERROR(IF(ISBLANK(G8), NA(), G8)*1, "-")</f>
        <v>-</v>
      </c>
    </row>
    <row r="9" spans="2:9" ht="54" x14ac:dyDescent="0.2">
      <c r="B9" s="10" t="str">
        <f ca="1">IF(D9 = "No Bid", IFERROR("Error: Clear values for '" &amp; INDIRECT(ADDRESS(5, (7 + MATCH(TRUE, INDEX(NOT(ISBLANK(G9:H9)), 0, 0), 0) - 1))) &amp; "' in cell " &amp; ADDRESS(ROW(), (7 + MATCH(TRUE, INDEX(NOT(ISBLANK(G9:H9)), 0, 0), 0) - 1), 4) &amp; " or select 'Bid'", "Not Bidding"), IF(D9 = "Bid", IFERROR("Error: Missing value for '" &amp; INDIRECT(ADDRESS(5, (7 + MATCH(TRUE, INDEX(ISBLANK(G9:H9), 0, 0), 0) - 1))) &amp; "' in cell " &amp; ADDRESS(ROW(), (7 + MATCH(TRUE, INDEX(ISBLANK(G9:H9), 0, 0), 0) - 1), 4), "Success: All values provided"), "Error: Invalid Bid/No Bid Decision"))</f>
        <v>Not Bidding</v>
      </c>
      <c r="C9" s="11">
        <v>3082859</v>
      </c>
      <c r="D9" s="12" t="s">
        <v>24</v>
      </c>
      <c r="E9" s="11" t="s">
        <v>27</v>
      </c>
      <c r="F9" s="13" t="s">
        <v>28</v>
      </c>
      <c r="G9" s="14"/>
      <c r="H9" s="9"/>
      <c r="I9" s="15" t="str">
        <f>IFERROR(IF(ISBLANK(G9), NA(), G9)*1, "-")</f>
        <v>-</v>
      </c>
    </row>
    <row r="10" spans="2:9" ht="54" x14ac:dyDescent="0.2">
      <c r="B10" s="10" t="str">
        <f ca="1">IF(D10 = "No Bid", IFERROR("Error: Clear values for '" &amp; INDIRECT(ADDRESS(5, (7 + MATCH(TRUE, INDEX(NOT(ISBLANK(G10:H10)), 0, 0), 0) - 1))) &amp; "' in cell " &amp; ADDRESS(ROW(), (7 + MATCH(TRUE, INDEX(NOT(ISBLANK(G10:H10)), 0, 0), 0) - 1), 4) &amp; " or select 'Bid'", "Not Bidding"), IF(D10 = "Bid", IFERROR("Error: Missing value for '" &amp; INDIRECT(ADDRESS(5, (7 + MATCH(TRUE, INDEX(ISBLANK(G10:H10), 0, 0), 0) - 1))) &amp; "' in cell " &amp; ADDRESS(ROW(), (7 + MATCH(TRUE, INDEX(ISBLANK(G10:H10), 0, 0), 0) - 1), 4), "Success: All values provided"), "Error: Invalid Bid/No Bid Decision"))</f>
        <v>Not Bidding</v>
      </c>
      <c r="C10" s="11">
        <v>3082861</v>
      </c>
      <c r="D10" s="12" t="s">
        <v>24</v>
      </c>
      <c r="E10" s="11" t="s">
        <v>29</v>
      </c>
      <c r="F10" s="13" t="s">
        <v>30</v>
      </c>
      <c r="G10" s="14"/>
      <c r="H10" s="9"/>
      <c r="I10" s="15" t="str">
        <f>IFERROR(IF(ISBLANK(G10), NA(), G10)*1, "-")</f>
        <v>-</v>
      </c>
    </row>
    <row r="11" spans="2:9" ht="50.1" customHeight="1" x14ac:dyDescent="0.2">
      <c r="B11" s="4" t="s">
        <v>31</v>
      </c>
      <c r="C11" s="16"/>
      <c r="D11" s="16"/>
      <c r="E11" s="16"/>
      <c r="F11" s="16"/>
      <c r="G11" s="17"/>
      <c r="H11" s="16"/>
      <c r="I11" s="17">
        <f>SUM(I8:I10)</f>
        <v>0</v>
      </c>
    </row>
    <row r="13" spans="2:9" ht="50.1" customHeight="1" x14ac:dyDescent="0.2">
      <c r="B13" s="8" t="s">
        <v>32</v>
      </c>
      <c r="C13" s="1"/>
      <c r="D13" s="1"/>
      <c r="E13" s="1"/>
      <c r="F13" s="1"/>
      <c r="G13" s="1"/>
      <c r="H13" s="1"/>
      <c r="I13" s="1"/>
    </row>
    <row r="14" spans="2:9" ht="72" x14ac:dyDescent="0.2">
      <c r="B14" s="10" t="str">
        <f ca="1">IF(D14 = "No Bid", IFERROR("Error: Clear values for '" &amp; INDIRECT(ADDRESS(5, (7 + MATCH(TRUE, INDEX(NOT(ISBLANK(G14:H14)), 0, 0), 0) - 1))) &amp; "' in cell " &amp; ADDRESS(ROW(), (7 + MATCH(TRUE, INDEX(NOT(ISBLANK(G14:H14)), 0, 0), 0) - 1), 4) &amp; " or select 'Bid'", "Not Bidding"), IF(D14 = "Bid", IFERROR("Error: Missing value for '" &amp; INDIRECT(ADDRESS(5, (7 + MATCH(TRUE, INDEX(ISBLANK(G14:H14), 0, 0), 0) - 1))) &amp; "' in cell " &amp; ADDRESS(ROW(), (7 + MATCH(TRUE, INDEX(ISBLANK(G14:H14), 0, 0), 0) - 1), 4), "Success: All values provided"), "Error: Invalid Bid/No Bid Decision"))</f>
        <v>Not Bidding</v>
      </c>
      <c r="C14" s="11">
        <v>3082863</v>
      </c>
      <c r="D14" s="12" t="s">
        <v>24</v>
      </c>
      <c r="E14" s="11" t="s">
        <v>33</v>
      </c>
      <c r="F14" s="13" t="s">
        <v>34</v>
      </c>
      <c r="G14" s="14"/>
      <c r="H14" s="9"/>
      <c r="I14" s="15" t="str">
        <f>IFERROR(IF(ISBLANK(G14), NA(), G14)*1, "-")</f>
        <v>-</v>
      </c>
    </row>
    <row r="15" spans="2:9" ht="90" x14ac:dyDescent="0.2">
      <c r="B15" s="10" t="str">
        <f ca="1">IF(D15 = "No Bid", IFERROR("Error: Clear values for '" &amp; INDIRECT(ADDRESS(5, (7 + MATCH(TRUE, INDEX(NOT(ISBLANK(G15:H15)), 0, 0), 0) - 1))) &amp; "' in cell " &amp; ADDRESS(ROW(), (7 + MATCH(TRUE, INDEX(NOT(ISBLANK(G15:H15)), 0, 0), 0) - 1), 4) &amp; " or select 'Bid'", "Not Bidding"), IF(D15 = "Bid", IFERROR("Error: Missing value for '" &amp; INDIRECT(ADDRESS(5, (7 + MATCH(TRUE, INDEX(ISBLANK(G15:H15), 0, 0), 0) - 1))) &amp; "' in cell " &amp; ADDRESS(ROW(), (7 + MATCH(TRUE, INDEX(ISBLANK(G15:H15), 0, 0), 0) - 1), 4), "Success: All values provided"), "Error: Invalid Bid/No Bid Decision"))</f>
        <v>Not Bidding</v>
      </c>
      <c r="C15" s="11">
        <v>3082864</v>
      </c>
      <c r="D15" s="12" t="s">
        <v>24</v>
      </c>
      <c r="E15" s="11" t="s">
        <v>35</v>
      </c>
      <c r="F15" s="13" t="s">
        <v>36</v>
      </c>
      <c r="G15" s="14"/>
      <c r="H15" s="9"/>
      <c r="I15" s="15" t="str">
        <f>IFERROR(IF(ISBLANK(G15), NA(), G15)*1, "-")</f>
        <v>-</v>
      </c>
    </row>
    <row r="16" spans="2:9" ht="72" x14ac:dyDescent="0.2">
      <c r="B16" s="10" t="str">
        <f ca="1">IF(D16 = "No Bid", IFERROR("Error: Clear values for '" &amp; INDIRECT(ADDRESS(5, (7 + MATCH(TRUE, INDEX(NOT(ISBLANK(G16:H16)), 0, 0), 0) - 1))) &amp; "' in cell " &amp; ADDRESS(ROW(), (7 + MATCH(TRUE, INDEX(NOT(ISBLANK(G16:H16)), 0, 0), 0) - 1), 4) &amp; " or select 'Bid'", "Not Bidding"), IF(D16 = "Bid", IFERROR("Error: Missing value for '" &amp; INDIRECT(ADDRESS(5, (7 + MATCH(TRUE, INDEX(ISBLANK(G16:H16), 0, 0), 0) - 1))) &amp; "' in cell " &amp; ADDRESS(ROW(), (7 + MATCH(TRUE, INDEX(ISBLANK(G16:H16), 0, 0), 0) - 1), 4), "Success: All values provided"), "Error: Invalid Bid/No Bid Decision"))</f>
        <v>Not Bidding</v>
      </c>
      <c r="C16" s="11">
        <v>3082865</v>
      </c>
      <c r="D16" s="12" t="s">
        <v>24</v>
      </c>
      <c r="E16" s="11" t="s">
        <v>37</v>
      </c>
      <c r="F16" s="13" t="s">
        <v>38</v>
      </c>
      <c r="G16" s="14"/>
      <c r="H16" s="9"/>
      <c r="I16" s="15" t="str">
        <f>IFERROR(IF(ISBLANK(G16), NA(), G16)*1, "-")</f>
        <v>-</v>
      </c>
    </row>
    <row r="17" spans="2:9" ht="72" x14ac:dyDescent="0.2">
      <c r="B17" s="10" t="str">
        <f ca="1">IF(D17 = "No Bid", IFERROR("Error: Clear values for '" &amp; INDIRECT(ADDRESS(5, (7 + MATCH(TRUE, INDEX(NOT(ISBLANK(G17:H17)), 0, 0), 0) - 1))) &amp; "' in cell " &amp; ADDRESS(ROW(), (7 + MATCH(TRUE, INDEX(NOT(ISBLANK(G17:H17)), 0, 0), 0) - 1), 4) &amp; " or select 'Bid'", "Not Bidding"), IF(D17 = "Bid", IFERROR("Error: Missing value for '" &amp; INDIRECT(ADDRESS(5, (7 + MATCH(TRUE, INDEX(ISBLANK(G17:H17), 0, 0), 0) - 1))) &amp; "' in cell " &amp; ADDRESS(ROW(), (7 + MATCH(TRUE, INDEX(ISBLANK(G17:H17), 0, 0), 0) - 1), 4), "Success: All values provided"), "Error: Invalid Bid/No Bid Decision"))</f>
        <v>Not Bidding</v>
      </c>
      <c r="C17" s="11">
        <v>3082866</v>
      </c>
      <c r="D17" s="12" t="s">
        <v>24</v>
      </c>
      <c r="E17" s="11" t="s">
        <v>39</v>
      </c>
      <c r="F17" s="13" t="s">
        <v>40</v>
      </c>
      <c r="G17" s="14"/>
      <c r="H17" s="9"/>
      <c r="I17" s="15" t="str">
        <f>IFERROR(IF(ISBLANK(G17), NA(), G17)*1, "-")</f>
        <v>-</v>
      </c>
    </row>
    <row r="18" spans="2:9" ht="126" x14ac:dyDescent="0.2">
      <c r="B18" s="10" t="str">
        <f ca="1">IF(D18 = "No Bid", IFERROR("Error: Clear values for '" &amp; INDIRECT(ADDRESS(5, (7 + MATCH(TRUE, INDEX(NOT(ISBLANK(G18:H18)), 0, 0), 0) - 1))) &amp; "' in cell " &amp; ADDRESS(ROW(), (7 + MATCH(TRUE, INDEX(NOT(ISBLANK(G18:H18)), 0, 0), 0) - 1), 4) &amp; " or select 'Bid'", "Not Bidding"), IF(D18 = "Bid", IFERROR("Error: Missing value for '" &amp; INDIRECT(ADDRESS(5, (7 + MATCH(TRUE, INDEX(ISBLANK(G18:H18), 0, 0), 0) - 1))) &amp; "' in cell " &amp; ADDRESS(ROW(), (7 + MATCH(TRUE, INDEX(ISBLANK(G18:H18), 0, 0), 0) - 1), 4), "Success: All values provided"), "Error: Invalid Bid/No Bid Decision"))</f>
        <v>Not Bidding</v>
      </c>
      <c r="C18" s="11">
        <v>3082867</v>
      </c>
      <c r="D18" s="12" t="s">
        <v>24</v>
      </c>
      <c r="E18" s="11" t="s">
        <v>41</v>
      </c>
      <c r="F18" s="13" t="s">
        <v>42</v>
      </c>
      <c r="G18" s="14"/>
      <c r="H18" s="9"/>
      <c r="I18" s="15" t="str">
        <f>IFERROR(IF(ISBLANK(G18), NA(), G18)*1, "-")</f>
        <v>-</v>
      </c>
    </row>
    <row r="19" spans="2:9" ht="50.1" customHeight="1" x14ac:dyDescent="0.2">
      <c r="B19" s="4" t="s">
        <v>31</v>
      </c>
      <c r="C19" s="16"/>
      <c r="D19" s="16"/>
      <c r="E19" s="16"/>
      <c r="F19" s="16"/>
      <c r="G19" s="17"/>
      <c r="H19" s="16"/>
      <c r="I19" s="17">
        <f>SUM(I14:I18)</f>
        <v>0</v>
      </c>
    </row>
    <row r="21" spans="2:9" ht="50.1" customHeight="1" x14ac:dyDescent="0.2">
      <c r="B21" s="8" t="s">
        <v>43</v>
      </c>
      <c r="C21" s="1"/>
      <c r="D21" s="1"/>
      <c r="E21" s="1"/>
      <c r="F21" s="1"/>
      <c r="G21" s="1"/>
      <c r="H21" s="1"/>
      <c r="I21" s="1"/>
    </row>
    <row r="22" spans="2:9" ht="72" x14ac:dyDescent="0.2">
      <c r="B22" s="10" t="str">
        <f t="shared" ref="B22:B39" ca="1" si="0">IF(D22 = "No Bid", IFERROR("Error: Clear values for '" &amp; INDIRECT(ADDRESS(5, (7 + MATCH(TRUE, INDEX(NOT(ISBLANK(G22:H22)), 0, 0), 0) - 1))) &amp; "' in cell " &amp; ADDRESS(ROW(), (7 + MATCH(TRUE, INDEX(NOT(ISBLANK(G22:H22)), 0, 0), 0) - 1), 4) &amp; " or select 'Bid'", "Not Bidding"), IF(D22 = "Bid", IFERROR("Error: Missing value for '" &amp; INDIRECT(ADDRESS(5, (7 + MATCH(TRUE, INDEX(ISBLANK(G22:H22), 0, 0), 0) - 1))) &amp; "' in cell " &amp; ADDRESS(ROW(), (7 + MATCH(TRUE, INDEX(ISBLANK(G22:H22), 0, 0), 0) - 1), 4), "Success: All values provided"), "Error: Invalid Bid/No Bid Decision"))</f>
        <v>Not Bidding</v>
      </c>
      <c r="C22" s="11">
        <v>3082912</v>
      </c>
      <c r="D22" s="12" t="s">
        <v>24</v>
      </c>
      <c r="E22" s="11" t="s">
        <v>44</v>
      </c>
      <c r="F22" s="13" t="s">
        <v>45</v>
      </c>
      <c r="G22" s="14"/>
      <c r="H22" s="9"/>
      <c r="I22" s="15" t="str">
        <f t="shared" ref="I22:I39" si="1">IFERROR(IF(ISBLANK(G22), NA(), G22)*1, "-")</f>
        <v>-</v>
      </c>
    </row>
    <row r="23" spans="2:9" ht="72" x14ac:dyDescent="0.2">
      <c r="B23" s="10" t="str">
        <f t="shared" ca="1" si="0"/>
        <v>Not Bidding</v>
      </c>
      <c r="C23" s="11">
        <v>3082913</v>
      </c>
      <c r="D23" s="12" t="s">
        <v>24</v>
      </c>
      <c r="E23" s="11" t="s">
        <v>46</v>
      </c>
      <c r="F23" s="13" t="s">
        <v>47</v>
      </c>
      <c r="G23" s="14"/>
      <c r="H23" s="9"/>
      <c r="I23" s="15" t="str">
        <f t="shared" si="1"/>
        <v>-</v>
      </c>
    </row>
    <row r="24" spans="2:9" ht="72" x14ac:dyDescent="0.2">
      <c r="B24" s="10" t="str">
        <f t="shared" ca="1" si="0"/>
        <v>Not Bidding</v>
      </c>
      <c r="C24" s="11">
        <v>3082914</v>
      </c>
      <c r="D24" s="12" t="s">
        <v>24</v>
      </c>
      <c r="E24" s="11" t="s">
        <v>48</v>
      </c>
      <c r="F24" s="13" t="s">
        <v>49</v>
      </c>
      <c r="G24" s="14"/>
      <c r="H24" s="9"/>
      <c r="I24" s="15" t="str">
        <f t="shared" si="1"/>
        <v>-</v>
      </c>
    </row>
    <row r="25" spans="2:9" ht="72" x14ac:dyDescent="0.2">
      <c r="B25" s="10" t="str">
        <f t="shared" ca="1" si="0"/>
        <v>Not Bidding</v>
      </c>
      <c r="C25" s="11">
        <v>3082915</v>
      </c>
      <c r="D25" s="12" t="s">
        <v>24</v>
      </c>
      <c r="E25" s="11" t="s">
        <v>50</v>
      </c>
      <c r="F25" s="13" t="s">
        <v>51</v>
      </c>
      <c r="G25" s="14"/>
      <c r="H25" s="9"/>
      <c r="I25" s="15" t="str">
        <f t="shared" si="1"/>
        <v>-</v>
      </c>
    </row>
    <row r="26" spans="2:9" ht="54" x14ac:dyDescent="0.2">
      <c r="B26" s="10" t="str">
        <f t="shared" ca="1" si="0"/>
        <v>Not Bidding</v>
      </c>
      <c r="C26" s="11">
        <v>3082916</v>
      </c>
      <c r="D26" s="12" t="s">
        <v>24</v>
      </c>
      <c r="E26" s="11" t="s">
        <v>52</v>
      </c>
      <c r="F26" s="13" t="s">
        <v>53</v>
      </c>
      <c r="G26" s="14"/>
      <c r="H26" s="9"/>
      <c r="I26" s="15" t="str">
        <f t="shared" si="1"/>
        <v>-</v>
      </c>
    </row>
    <row r="27" spans="2:9" ht="54" x14ac:dyDescent="0.2">
      <c r="B27" s="10" t="str">
        <f t="shared" ca="1" si="0"/>
        <v>Not Bidding</v>
      </c>
      <c r="C27" s="11">
        <v>3082917</v>
      </c>
      <c r="D27" s="12" t="s">
        <v>24</v>
      </c>
      <c r="E27" s="11" t="s">
        <v>54</v>
      </c>
      <c r="F27" s="13" t="s">
        <v>55</v>
      </c>
      <c r="G27" s="14"/>
      <c r="H27" s="9"/>
      <c r="I27" s="15" t="str">
        <f t="shared" si="1"/>
        <v>-</v>
      </c>
    </row>
    <row r="28" spans="2:9" ht="54" x14ac:dyDescent="0.2">
      <c r="B28" s="10" t="str">
        <f t="shared" ca="1" si="0"/>
        <v>Not Bidding</v>
      </c>
      <c r="C28" s="11">
        <v>3082918</v>
      </c>
      <c r="D28" s="12" t="s">
        <v>24</v>
      </c>
      <c r="E28" s="11" t="s">
        <v>56</v>
      </c>
      <c r="F28" s="13" t="s">
        <v>57</v>
      </c>
      <c r="G28" s="14"/>
      <c r="H28" s="9"/>
      <c r="I28" s="15" t="str">
        <f t="shared" si="1"/>
        <v>-</v>
      </c>
    </row>
    <row r="29" spans="2:9" ht="90" x14ac:dyDescent="0.2">
      <c r="B29" s="10" t="str">
        <f t="shared" ca="1" si="0"/>
        <v>Not Bidding</v>
      </c>
      <c r="C29" s="11">
        <v>3082928</v>
      </c>
      <c r="D29" s="12" t="s">
        <v>24</v>
      </c>
      <c r="E29" s="11" t="s">
        <v>58</v>
      </c>
      <c r="F29" s="13" t="s">
        <v>59</v>
      </c>
      <c r="G29" s="14"/>
      <c r="H29" s="9"/>
      <c r="I29" s="15" t="str">
        <f t="shared" si="1"/>
        <v>-</v>
      </c>
    </row>
    <row r="30" spans="2:9" ht="72" x14ac:dyDescent="0.2">
      <c r="B30" s="10" t="str">
        <f t="shared" ca="1" si="0"/>
        <v>Not Bidding</v>
      </c>
      <c r="C30" s="11">
        <v>3082929</v>
      </c>
      <c r="D30" s="12" t="s">
        <v>24</v>
      </c>
      <c r="E30" s="11" t="s">
        <v>60</v>
      </c>
      <c r="F30" s="13" t="s">
        <v>61</v>
      </c>
      <c r="G30" s="14"/>
      <c r="H30" s="9"/>
      <c r="I30" s="15" t="str">
        <f t="shared" si="1"/>
        <v>-</v>
      </c>
    </row>
    <row r="31" spans="2:9" ht="72" x14ac:dyDescent="0.2">
      <c r="B31" s="10" t="str">
        <f t="shared" ca="1" si="0"/>
        <v>Not Bidding</v>
      </c>
      <c r="C31" s="11">
        <v>3082930</v>
      </c>
      <c r="D31" s="12" t="s">
        <v>24</v>
      </c>
      <c r="E31" s="11" t="s">
        <v>62</v>
      </c>
      <c r="F31" s="13" t="s">
        <v>63</v>
      </c>
      <c r="G31" s="14"/>
      <c r="H31" s="9"/>
      <c r="I31" s="15" t="str">
        <f t="shared" si="1"/>
        <v>-</v>
      </c>
    </row>
    <row r="32" spans="2:9" ht="54" x14ac:dyDescent="0.2">
      <c r="B32" s="10" t="str">
        <f t="shared" ca="1" si="0"/>
        <v>Not Bidding</v>
      </c>
      <c r="C32" s="11">
        <v>3082931</v>
      </c>
      <c r="D32" s="12" t="s">
        <v>24</v>
      </c>
      <c r="E32" s="11" t="s">
        <v>64</v>
      </c>
      <c r="F32" s="13" t="s">
        <v>65</v>
      </c>
      <c r="G32" s="14"/>
      <c r="H32" s="9"/>
      <c r="I32" s="15" t="str">
        <f t="shared" si="1"/>
        <v>-</v>
      </c>
    </row>
    <row r="33" spans="2:9" ht="72" x14ac:dyDescent="0.2">
      <c r="B33" s="10" t="str">
        <f t="shared" ca="1" si="0"/>
        <v>Not Bidding</v>
      </c>
      <c r="C33" s="11">
        <v>3082932</v>
      </c>
      <c r="D33" s="12" t="s">
        <v>24</v>
      </c>
      <c r="E33" s="11" t="s">
        <v>66</v>
      </c>
      <c r="F33" s="13" t="s">
        <v>67</v>
      </c>
      <c r="G33" s="14"/>
      <c r="H33" s="9"/>
      <c r="I33" s="15" t="str">
        <f t="shared" si="1"/>
        <v>-</v>
      </c>
    </row>
    <row r="34" spans="2:9" ht="72" x14ac:dyDescent="0.2">
      <c r="B34" s="10" t="str">
        <f t="shared" ca="1" si="0"/>
        <v>Not Bidding</v>
      </c>
      <c r="C34" s="11">
        <v>3082933</v>
      </c>
      <c r="D34" s="12" t="s">
        <v>24</v>
      </c>
      <c r="E34" s="11" t="s">
        <v>68</v>
      </c>
      <c r="F34" s="13" t="s">
        <v>69</v>
      </c>
      <c r="G34" s="14"/>
      <c r="H34" s="9"/>
      <c r="I34" s="15" t="str">
        <f t="shared" si="1"/>
        <v>-</v>
      </c>
    </row>
    <row r="35" spans="2:9" ht="72" x14ac:dyDescent="0.2">
      <c r="B35" s="10" t="str">
        <f t="shared" ca="1" si="0"/>
        <v>Not Bidding</v>
      </c>
      <c r="C35" s="11">
        <v>3082934</v>
      </c>
      <c r="D35" s="12" t="s">
        <v>24</v>
      </c>
      <c r="E35" s="11" t="s">
        <v>70</v>
      </c>
      <c r="F35" s="13" t="s">
        <v>71</v>
      </c>
      <c r="G35" s="14"/>
      <c r="H35" s="9"/>
      <c r="I35" s="15" t="str">
        <f t="shared" si="1"/>
        <v>-</v>
      </c>
    </row>
    <row r="36" spans="2:9" ht="54" x14ac:dyDescent="0.2">
      <c r="B36" s="10" t="str">
        <f t="shared" ca="1" si="0"/>
        <v>Not Bidding</v>
      </c>
      <c r="C36" s="11">
        <v>3082938</v>
      </c>
      <c r="D36" s="12" t="s">
        <v>24</v>
      </c>
      <c r="E36" s="11" t="s">
        <v>72</v>
      </c>
      <c r="F36" s="13" t="s">
        <v>73</v>
      </c>
      <c r="G36" s="14"/>
      <c r="H36" s="9"/>
      <c r="I36" s="15" t="str">
        <f t="shared" si="1"/>
        <v>-</v>
      </c>
    </row>
    <row r="37" spans="2:9" ht="54" x14ac:dyDescent="0.2">
      <c r="B37" s="10" t="str">
        <f t="shared" ca="1" si="0"/>
        <v>Not Bidding</v>
      </c>
      <c r="C37" s="11">
        <v>3082941</v>
      </c>
      <c r="D37" s="12" t="s">
        <v>24</v>
      </c>
      <c r="E37" s="11" t="s">
        <v>74</v>
      </c>
      <c r="F37" s="13" t="s">
        <v>75</v>
      </c>
      <c r="G37" s="14"/>
      <c r="H37" s="9"/>
      <c r="I37" s="15" t="str">
        <f t="shared" si="1"/>
        <v>-</v>
      </c>
    </row>
    <row r="38" spans="2:9" ht="72" x14ac:dyDescent="0.2">
      <c r="B38" s="10" t="str">
        <f t="shared" ca="1" si="0"/>
        <v>Not Bidding</v>
      </c>
      <c r="C38" s="11">
        <v>3082942</v>
      </c>
      <c r="D38" s="12" t="s">
        <v>24</v>
      </c>
      <c r="E38" s="11" t="s">
        <v>76</v>
      </c>
      <c r="F38" s="13" t="s">
        <v>77</v>
      </c>
      <c r="G38" s="14"/>
      <c r="H38" s="9"/>
      <c r="I38" s="15" t="str">
        <f t="shared" si="1"/>
        <v>-</v>
      </c>
    </row>
    <row r="39" spans="2:9" ht="90" x14ac:dyDescent="0.2">
      <c r="B39" s="10" t="str">
        <f t="shared" ca="1" si="0"/>
        <v>Not Bidding</v>
      </c>
      <c r="C39" s="11">
        <v>3082943</v>
      </c>
      <c r="D39" s="12" t="s">
        <v>24</v>
      </c>
      <c r="E39" s="11" t="s">
        <v>78</v>
      </c>
      <c r="F39" s="13" t="s">
        <v>79</v>
      </c>
      <c r="G39" s="14"/>
      <c r="H39" s="9"/>
      <c r="I39" s="15" t="str">
        <f t="shared" si="1"/>
        <v>-</v>
      </c>
    </row>
    <row r="40" spans="2:9" ht="50.1" customHeight="1" x14ac:dyDescent="0.2">
      <c r="B40" s="4" t="s">
        <v>31</v>
      </c>
      <c r="C40" s="16"/>
      <c r="D40" s="16"/>
      <c r="E40" s="16"/>
      <c r="F40" s="16"/>
      <c r="G40" s="17"/>
      <c r="H40" s="16"/>
      <c r="I40" s="17">
        <f>SUM(I22:I39)</f>
        <v>0</v>
      </c>
    </row>
    <row r="42" spans="2:9" ht="50.1" customHeight="1" x14ac:dyDescent="0.2">
      <c r="B42" s="4" t="s">
        <v>80</v>
      </c>
      <c r="C42" s="16"/>
      <c r="D42" s="16"/>
      <c r="E42" s="16"/>
      <c r="F42" s="16"/>
      <c r="G42" s="17"/>
      <c r="H42" s="16"/>
      <c r="I42" s="17">
        <f>SUM(I8:I10,I14:I18,I22:I39)</f>
        <v>0</v>
      </c>
    </row>
  </sheetData>
  <sheetProtection password="E36C" sheet="1" objects="1" scenarios="1" formatCells="0" formatColumns="0" formatRows="0" insertHyperlinks="0"/>
  <conditionalFormatting sqref="B3">
    <cfRule type="beginsWith" dxfId="14" priority="71" operator="beginsWith" text="Error">
      <formula>LEFT(B3,LEN("Error"))="Error"</formula>
    </cfRule>
    <cfRule type="beginsWith" dxfId="13" priority="72" operator="beginsWith" text="Success">
      <formula>LEFT(B3,LEN("Success"))="Success"</formula>
    </cfRule>
  </conditionalFormatting>
  <conditionalFormatting sqref="B7:B41">
    <cfRule type="beginsWith" dxfId="12" priority="1" operator="beginsWith" text="Error">
      <formula>LEFT(B7,LEN("Error"))="Error"</formula>
    </cfRule>
    <cfRule type="beginsWith" dxfId="11" priority="2" operator="beginsWith" text="Success">
      <formula>LEFT(B7,LEN("Success"))="Success"</formula>
    </cfRule>
  </conditionalFormatting>
  <conditionalFormatting sqref="B8:J10">
    <cfRule type="expression" dxfId="10" priority="179">
      <formula>MOD(ROW($E8),2)=1</formula>
    </cfRule>
  </conditionalFormatting>
  <conditionalFormatting sqref="B14:J18">
    <cfRule type="expression" dxfId="9" priority="183">
      <formula>MOD(ROW($E14),2)=1</formula>
    </cfRule>
  </conditionalFormatting>
  <conditionalFormatting sqref="B22:J39">
    <cfRule type="expression" dxfId="8" priority="187">
      <formula>MOD(ROW($E22),2)=1</formula>
    </cfRule>
  </conditionalFormatting>
  <conditionalFormatting sqref="D7:D41">
    <cfRule type="expression" dxfId="7" priority="73">
      <formula>$D7="Bid"</formula>
    </cfRule>
    <cfRule type="expression" dxfId="6" priority="74">
      <formula>$D7="No Bid"</formula>
    </cfRule>
  </conditionalFormatting>
  <conditionalFormatting sqref="G3:H3">
    <cfRule type="beginsWith" dxfId="5" priority="178" operator="beginsWith" text="Error">
      <formula>LEFT(G3,LEN("Error"))="Error"</formula>
    </cfRule>
  </conditionalFormatting>
  <conditionalFormatting sqref="G7:I41">
    <cfRule type="expression" dxfId="4" priority="75">
      <formula>$D7="No Bid"</formula>
    </cfRule>
  </conditionalFormatting>
  <conditionalFormatting sqref="G11:I11">
    <cfRule type="expression" dxfId="3" priority="180">
      <formula>NOT(ISBLANK(G11)) * NOT(ISNUMBER(G11))</formula>
    </cfRule>
  </conditionalFormatting>
  <conditionalFormatting sqref="G19:I19">
    <cfRule type="expression" dxfId="2" priority="184">
      <formula>NOT(ISBLANK(G19)) * NOT(ISNUMBER(G19))</formula>
    </cfRule>
  </conditionalFormatting>
  <conditionalFormatting sqref="G40:I40">
    <cfRule type="expression" dxfId="1" priority="188">
      <formula>NOT(ISBLANK(G40)) * NOT(ISNUMBER(G40))</formula>
    </cfRule>
  </conditionalFormatting>
  <conditionalFormatting sqref="G42:I42">
    <cfRule type="expression" dxfId="0" priority="191">
      <formula>NOT(ISBLANK(G42)) * NOT(ISNUMBER(G42))</formula>
    </cfRule>
  </conditionalFormatting>
  <dataValidations count="1">
    <dataValidation type="list" showErrorMessage="1" errorTitle="Error - Invalid Input" error="Please select an item from the drop-down list." sqref="D8:D10 D22:D39 D14:D18" xr:uid="{00000000-0002-0000-0100-000000000000}">
      <formula1>"Bid,No Bid"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BidTable Response Template</dc:title>
  <dc:subject/>
  <dc:creator>Bonfire</dc:creator>
  <cp:keywords/>
  <dc:description/>
  <cp:lastModifiedBy>Clark, Sandra (OMB)</cp:lastModifiedBy>
  <dcterms:created xsi:type="dcterms:W3CDTF">2025-03-28T18:30:26Z</dcterms:created>
  <dcterms:modified xsi:type="dcterms:W3CDTF">2025-04-07T18:50:55Z</dcterms:modified>
  <cp:category/>
</cp:coreProperties>
</file>