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77-RENT_EQUIP Rental Equipment\Posting\Bid\"/>
    </mc:Choice>
  </mc:AlternateContent>
  <xr:revisionPtr revIDLastSave="0" documentId="8_{4BC95535-E969-4EB3-8AF6-F08A666FE460}" xr6:coauthVersionLast="47" xr6:coauthVersionMax="47" xr10:uidLastSave="{00000000-0000-0000-0000-000000000000}"/>
  <workbookProtection lockStructure="1"/>
  <bookViews>
    <workbookView xWindow="-289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6" i="2" l="1"/>
  <c r="P295" i="2"/>
  <c r="P294" i="2"/>
  <c r="P293" i="2"/>
  <c r="P292" i="2"/>
  <c r="P291" i="2"/>
  <c r="P290" i="2"/>
  <c r="P289" i="2"/>
  <c r="P288" i="2"/>
  <c r="P284" i="2"/>
  <c r="P283" i="2"/>
  <c r="P285" i="2" s="1"/>
  <c r="P279" i="2"/>
  <c r="P278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2" i="2"/>
  <c r="P251" i="2"/>
  <c r="P250" i="2"/>
  <c r="P249" i="2"/>
  <c r="P248" i="2"/>
  <c r="P247" i="2"/>
  <c r="P243" i="2"/>
  <c r="P242" i="2"/>
  <c r="P241" i="2"/>
  <c r="P240" i="2"/>
  <c r="P236" i="2"/>
  <c r="P235" i="2"/>
  <c r="P234" i="2"/>
  <c r="P230" i="2"/>
  <c r="P229" i="2"/>
  <c r="P231" i="2" s="1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07" i="2"/>
  <c r="P208" i="2" s="1"/>
  <c r="P203" i="2"/>
  <c r="P202" i="2"/>
  <c r="P201" i="2"/>
  <c r="P200" i="2"/>
  <c r="P199" i="2"/>
  <c r="P198" i="2"/>
  <c r="P197" i="2"/>
  <c r="P196" i="2"/>
  <c r="P195" i="2"/>
  <c r="P191" i="2"/>
  <c r="P190" i="2"/>
  <c r="P189" i="2"/>
  <c r="P188" i="2"/>
  <c r="P184" i="2"/>
  <c r="P183" i="2"/>
  <c r="P182" i="2"/>
  <c r="P185" i="2" s="1"/>
  <c r="P178" i="2"/>
  <c r="P177" i="2"/>
  <c r="P176" i="2"/>
  <c r="P175" i="2"/>
  <c r="P174" i="2"/>
  <c r="P173" i="2"/>
  <c r="P172" i="2"/>
  <c r="P171" i="2"/>
  <c r="P170" i="2"/>
  <c r="P169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0" i="2"/>
  <c r="P149" i="2"/>
  <c r="P151" i="2" s="1"/>
  <c r="P145" i="2"/>
  <c r="P144" i="2"/>
  <c r="P143" i="2"/>
  <c r="P139" i="2"/>
  <c r="P138" i="2"/>
  <c r="P137" i="2"/>
  <c r="P133" i="2"/>
  <c r="P132" i="2"/>
  <c r="P134" i="2" s="1"/>
  <c r="P128" i="2"/>
  <c r="P127" i="2"/>
  <c r="P129" i="2" s="1"/>
  <c r="P123" i="2"/>
  <c r="P122" i="2"/>
  <c r="P121" i="2"/>
  <c r="P120" i="2"/>
  <c r="P119" i="2"/>
  <c r="P118" i="2"/>
  <c r="P114" i="2"/>
  <c r="P113" i="2"/>
  <c r="P112" i="2"/>
  <c r="P111" i="2"/>
  <c r="P110" i="2"/>
  <c r="P109" i="2"/>
  <c r="P108" i="2"/>
  <c r="P104" i="2"/>
  <c r="P103" i="2"/>
  <c r="P102" i="2"/>
  <c r="P101" i="2"/>
  <c r="P100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0" i="2"/>
  <c r="P79" i="2"/>
  <c r="P75" i="2"/>
  <c r="P74" i="2"/>
  <c r="P73" i="2"/>
  <c r="P72" i="2"/>
  <c r="P71" i="2"/>
  <c r="P70" i="2"/>
  <c r="P69" i="2"/>
  <c r="P68" i="2"/>
  <c r="P67" i="2"/>
  <c r="P66" i="2"/>
  <c r="P65" i="2"/>
  <c r="P61" i="2"/>
  <c r="P60" i="2"/>
  <c r="P59" i="2"/>
  <c r="P58" i="2"/>
  <c r="P57" i="2"/>
  <c r="P56" i="2"/>
  <c r="P55" i="2"/>
  <c r="P51" i="2"/>
  <c r="P50" i="2"/>
  <c r="P49" i="2"/>
  <c r="P48" i="2"/>
  <c r="P47" i="2"/>
  <c r="P46" i="2"/>
  <c r="P45" i="2"/>
  <c r="P44" i="2"/>
  <c r="P43" i="2"/>
  <c r="P39" i="2"/>
  <c r="P38" i="2"/>
  <c r="P37" i="2"/>
  <c r="P33" i="2"/>
  <c r="P32" i="2"/>
  <c r="P31" i="2"/>
  <c r="P30" i="2"/>
  <c r="P29" i="2"/>
  <c r="P28" i="2"/>
  <c r="P27" i="2"/>
  <c r="P26" i="2"/>
  <c r="P22" i="2"/>
  <c r="P21" i="2"/>
  <c r="P20" i="2"/>
  <c r="P19" i="2"/>
  <c r="P18" i="2"/>
  <c r="P17" i="2"/>
  <c r="P13" i="2"/>
  <c r="P12" i="2"/>
  <c r="P11" i="2"/>
  <c r="P10" i="2"/>
  <c r="P9" i="2"/>
  <c r="P8" i="2"/>
  <c r="O3" i="2"/>
  <c r="N3" i="2"/>
  <c r="M3" i="2"/>
  <c r="L3" i="2"/>
  <c r="K3" i="2"/>
  <c r="B283" i="2"/>
  <c r="B190" i="2"/>
  <c r="B92" i="2"/>
  <c r="B33" i="2"/>
  <c r="B234" i="2"/>
  <c r="B162" i="2"/>
  <c r="B60" i="2"/>
  <c r="B86" i="2"/>
  <c r="B216" i="2"/>
  <c r="B264" i="2"/>
  <c r="B269" i="2"/>
  <c r="B138" i="2"/>
  <c r="B66" i="2"/>
  <c r="B199" i="2"/>
  <c r="B243" i="2"/>
  <c r="B278" i="2"/>
  <c r="B198" i="2"/>
  <c r="B79" i="2"/>
  <c r="B271" i="2"/>
  <c r="B174" i="2"/>
  <c r="B85" i="2"/>
  <c r="B13" i="2"/>
  <c r="B218" i="2"/>
  <c r="B103" i="2"/>
  <c r="B111" i="2"/>
  <c r="B8" i="2"/>
  <c r="B22" i="2"/>
  <c r="B137" i="2"/>
  <c r="B32" i="2"/>
  <c r="B223" i="2"/>
  <c r="B127" i="2"/>
  <c r="B197" i="2"/>
  <c r="B10" i="2"/>
  <c r="B71" i="2"/>
  <c r="B132" i="2"/>
  <c r="B288" i="2"/>
  <c r="B240" i="2"/>
  <c r="B122" i="2"/>
  <c r="B143" i="2"/>
  <c r="B114" i="2"/>
  <c r="B184" i="2"/>
  <c r="B17" i="2"/>
  <c r="B67" i="2"/>
  <c r="B123" i="2"/>
  <c r="B118" i="2"/>
  <c r="B87" i="2"/>
  <c r="B44" i="2"/>
  <c r="B120" i="2"/>
  <c r="B110" i="2"/>
  <c r="B248" i="2"/>
  <c r="B241" i="2"/>
  <c r="B251" i="2"/>
  <c r="B260" i="2"/>
  <c r="B176" i="2"/>
  <c r="B295" i="2"/>
  <c r="B57" i="2"/>
  <c r="B30" i="2"/>
  <c r="B207" i="2"/>
  <c r="B183" i="2"/>
  <c r="B59" i="2"/>
  <c r="B268" i="2"/>
  <c r="B89" i="2"/>
  <c r="B274" i="2"/>
  <c r="B177" i="2"/>
  <c r="B88" i="2"/>
  <c r="B29" i="2"/>
  <c r="B225" i="2"/>
  <c r="B158" i="2"/>
  <c r="B56" i="2"/>
  <c r="B48" i="2"/>
  <c r="B203" i="2"/>
  <c r="B230" i="2"/>
  <c r="B265" i="2"/>
  <c r="B112" i="2"/>
  <c r="B49" i="2"/>
  <c r="B165" i="2"/>
  <c r="B171" i="2"/>
  <c r="B249" i="2"/>
  <c r="B164" i="2"/>
  <c r="B58" i="2"/>
  <c r="B267" i="2"/>
  <c r="B170" i="2"/>
  <c r="B72" i="2"/>
  <c r="B9" i="2"/>
  <c r="B214" i="2"/>
  <c r="B61" i="2"/>
  <c r="B65" i="2"/>
  <c r="B160" i="2"/>
  <c r="B263" i="2"/>
  <c r="B68" i="2"/>
  <c r="B201" i="2"/>
  <c r="B31" i="2"/>
  <c r="B169" i="2"/>
  <c r="B217" i="2"/>
  <c r="B292" i="2"/>
  <c r="B257" i="2"/>
  <c r="B144" i="2"/>
  <c r="B156" i="2"/>
  <c r="B259" i="2"/>
  <c r="B290" i="2"/>
  <c r="B262" i="2"/>
  <c r="B293" i="2"/>
  <c r="B18" i="2"/>
  <c r="B90" i="2"/>
  <c r="B28" i="2"/>
  <c r="B219" i="2"/>
  <c r="B242" i="2"/>
  <c r="B47" i="2"/>
  <c r="B258" i="2"/>
  <c r="B200" i="2"/>
  <c r="B279" i="2"/>
  <c r="B189" i="2"/>
  <c r="B101" i="2"/>
  <c r="B121" i="2"/>
  <c r="B43" i="2"/>
  <c r="B272" i="2"/>
  <c r="B50" i="2"/>
  <c r="B119" i="2"/>
  <c r="B80" i="2"/>
  <c r="B224" i="2"/>
  <c r="B104" i="2"/>
  <c r="B93" i="2"/>
  <c r="B155" i="2"/>
  <c r="B247" i="2"/>
  <c r="B102" i="2"/>
  <c r="B172" i="2"/>
  <c r="B202" i="2"/>
  <c r="B222" i="2"/>
  <c r="B270" i="2"/>
  <c r="B173" i="2"/>
  <c r="B84" i="2"/>
  <c r="B12" i="2"/>
  <c r="B221" i="2"/>
  <c r="B154" i="2"/>
  <c r="B39" i="2"/>
  <c r="B296" i="2"/>
  <c r="B195" i="2"/>
  <c r="B188" i="2"/>
  <c r="B261" i="2"/>
  <c r="B108" i="2"/>
  <c r="B45" i="2"/>
  <c r="B157" i="2"/>
  <c r="B128" i="2"/>
  <c r="B236" i="2"/>
  <c r="B37" i="2"/>
  <c r="B149" i="2"/>
  <c r="B294" i="2"/>
  <c r="B19" i="2"/>
  <c r="B266" i="2"/>
  <c r="B75" i="2"/>
  <c r="B145" i="2"/>
  <c r="B182" i="2"/>
  <c r="B95" i="2"/>
  <c r="B94" i="2"/>
  <c r="B20" i="2"/>
  <c r="B51" i="2"/>
  <c r="B55" i="2"/>
  <c r="B139" i="2"/>
  <c r="B213" i="2"/>
  <c r="B161" i="2"/>
  <c r="B91" i="2"/>
  <c r="B69" i="2"/>
  <c r="B163" i="2"/>
  <c r="B252" i="2"/>
  <c r="B113" i="2"/>
  <c r="B289" i="2"/>
  <c r="B38" i="2"/>
  <c r="B73" i="2"/>
  <c r="B11" i="2"/>
  <c r="B215" i="2"/>
  <c r="B229" i="2"/>
  <c r="B159" i="2"/>
  <c r="B109" i="2"/>
  <c r="B196" i="2"/>
  <c r="B250" i="2"/>
  <c r="B74" i="2"/>
  <c r="B211" i="2"/>
  <c r="B191" i="2"/>
  <c r="B235" i="2"/>
  <c r="B46" i="2"/>
  <c r="B175" i="2"/>
  <c r="B273" i="2"/>
  <c r="B291" i="2"/>
  <c r="B26" i="2"/>
  <c r="B21" i="2"/>
  <c r="B70" i="2"/>
  <c r="B284" i="2"/>
  <c r="B27" i="2"/>
  <c r="B96" i="2"/>
  <c r="B220" i="2"/>
  <c r="B212" i="2"/>
  <c r="B178" i="2"/>
  <c r="B150" i="2"/>
  <c r="B256" i="2"/>
  <c r="B100" i="2"/>
  <c r="B133" i="2"/>
  <c r="P115" i="2" l="1"/>
  <c r="P52" i="2"/>
  <c r="P124" i="2"/>
  <c r="P192" i="2"/>
  <c r="P62" i="2"/>
  <c r="P105" i="2"/>
  <c r="P81" i="2"/>
  <c r="P14" i="2"/>
  <c r="P179" i="2"/>
  <c r="P166" i="2"/>
  <c r="P226" i="2"/>
  <c r="P253" i="2"/>
  <c r="P34" i="2"/>
  <c r="P40" i="2"/>
  <c r="P146" i="2"/>
  <c r="P204" i="2"/>
  <c r="P280" i="2"/>
  <c r="P297" i="2"/>
  <c r="P237" i="2"/>
  <c r="P244" i="2"/>
  <c r="P97" i="2"/>
  <c r="P299" i="2"/>
  <c r="P76" i="2"/>
  <c r="P23" i="2"/>
  <c r="P140" i="2"/>
  <c r="P275" i="2"/>
  <c r="B3" i="2"/>
</calcChain>
</file>

<file path=xl/sharedStrings.xml><?xml version="1.0" encoding="utf-8"?>
<sst xmlns="http://schemas.openxmlformats.org/spreadsheetml/2006/main" count="696" uniqueCount="463">
  <si>
    <t>76106aa9aae1774f6f168dc12e59b93cf2f3e7ab9d882e45eb6b532bcdfed1147540921721090e55fa51cd8e7a79a7cfd4309ea63102b28a0410aada1ef0baf7DlzQ1ipronCe4HccfgujEpGkJxH8K3pBI1c1JnSji1aAWdcCSL7WCH52iUaZ8ehW</t>
  </si>
  <si>
    <t>Appendix B1 - Heavy Equipment List Pricing (BT-24KR)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</si>
  <si>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</si>
  <si>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</si>
  <si>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</si>
  <si>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</si>
  <si>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</si>
  <si>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</si>
  <si>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</si>
  <si>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</si>
  <si>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Equipment Description</t>
  </si>
  <si>
    <t>Equipment Make</t>
  </si>
  <si>
    <t>Equipment Model</t>
  </si>
  <si>
    <t>Equipment Size</t>
  </si>
  <si>
    <t>Equipment Item Number</t>
  </si>
  <si>
    <t>Rental Rate (Daily)</t>
  </si>
  <si>
    <t>Rental Rate (Weekly)</t>
  </si>
  <si>
    <t>Rental Rate (Monthly)</t>
  </si>
  <si>
    <t>Other Fees (Environmental)</t>
  </si>
  <si>
    <t>Other Fees (Oversize / Permitted)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</si>
  <si>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</si>
  <si>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</si>
  <si>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</si>
  <si>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</si>
  <si>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</si>
  <si>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</si>
  <si>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BidTableItemResponse:233125</t>
  </si>
  <si>
    <t>BidTableItemResponse:233126</t>
  </si>
  <si>
    <t>BidTableItemResponse:233127</t>
  </si>
  <si>
    <t>BidTableItemResponse:233128</t>
  </si>
  <si>
    <t>BidTableItemResponse:233116</t>
  </si>
  <si>
    <t>BidTableItemResponse:233129</t>
  </si>
  <si>
    <t>BidTableItemResponse:233130</t>
  </si>
  <si>
    <t>BidTableItemResponse:233131</t>
  </si>
  <si>
    <t>BidTableItemResponse:233132</t>
  </si>
  <si>
    <t>BidTableFormula:120723</t>
  </si>
  <si>
    <t>Aerial Work Platforms</t>
  </si>
  <si>
    <t>No Bid</t>
  </si>
  <si>
    <t>#1-1</t>
  </si>
  <si>
    <t xml:space="preserve">
Electric Scissor Lift 24-26'
</t>
  </si>
  <si>
    <t>#1-2</t>
  </si>
  <si>
    <t xml:space="preserve">
Electric Scissor Lift 30-35'
</t>
  </si>
  <si>
    <t>#1-3</t>
  </si>
  <si>
    <t xml:space="preserve">
Articulating Boom 30'
</t>
  </si>
  <si>
    <t>#1-4</t>
  </si>
  <si>
    <t xml:space="preserve">
Articulating Boom 45'
</t>
  </si>
  <si>
    <t>#1-5</t>
  </si>
  <si>
    <t xml:space="preserve">
Straight Boom 45-47'
</t>
  </si>
  <si>
    <t>#1-6</t>
  </si>
  <si>
    <t xml:space="preserve">
Straight Boom 40-42'
</t>
  </si>
  <si>
    <t>Basket Total</t>
  </si>
  <si>
    <t>Air Compressors and Aur Tools</t>
  </si>
  <si>
    <t>#2-1</t>
  </si>
  <si>
    <t xml:space="preserve">
Compressor  175-195 cfm
</t>
  </si>
  <si>
    <t>#2-2</t>
  </si>
  <si>
    <t xml:space="preserve">
Compressor  350-450 cfm
</t>
  </si>
  <si>
    <t>#2-3</t>
  </si>
  <si>
    <t xml:space="preserve">
Pavement Breaker 30 lbs
</t>
  </si>
  <si>
    <t>#2-4</t>
  </si>
  <si>
    <t xml:space="preserve">
Pavement Breaker 60 lbs
</t>
  </si>
  <si>
    <t>#2-5</t>
  </si>
  <si>
    <t xml:space="preserve">
Rock Drill 10-19 lbs
</t>
  </si>
  <si>
    <t>#2-6</t>
  </si>
  <si>
    <t xml:space="preserve">
Rock Drill 30-39 lbs
</t>
  </si>
  <si>
    <t>Air Handlers and Chillers</t>
  </si>
  <si>
    <t>#3-1</t>
  </si>
  <si>
    <t xml:space="preserve">
Air Dryer, 200 cfm
</t>
  </si>
  <si>
    <t>#3-2</t>
  </si>
  <si>
    <t xml:space="preserve">
Air Dryer, 251-500 cfm
</t>
  </si>
  <si>
    <t>#3-3</t>
  </si>
  <si>
    <t xml:space="preserve">
Air Chiller, 30 Ton
</t>
  </si>
  <si>
    <t>#3-4</t>
  </si>
  <si>
    <t xml:space="preserve">
Air Chiller, 60 Ton
</t>
  </si>
  <si>
    <t>#3-5</t>
  </si>
  <si>
    <t xml:space="preserve">
Spot Cooler, 1-1.5 ton
</t>
  </si>
  <si>
    <t>#3-6</t>
  </si>
  <si>
    <t xml:space="preserve">
Spot Cooler, 2 Ton
</t>
  </si>
  <si>
    <t>#3-7</t>
  </si>
  <si>
    <t xml:space="preserve">
Duct, 10" x 25'
</t>
  </si>
  <si>
    <t>#3-8</t>
  </si>
  <si>
    <t xml:space="preserve">
Duct, 12" x 25'
</t>
  </si>
  <si>
    <t>Arrow Boards and Traffic Control</t>
  </si>
  <si>
    <t>#4-1</t>
  </si>
  <si>
    <t xml:space="preserve">
Arrow Board, Solar
</t>
  </si>
  <si>
    <t>#4-2</t>
  </si>
  <si>
    <t xml:space="preserve">
Arrow Board with Attenuator
</t>
  </si>
  <si>
    <t>#4-3</t>
  </si>
  <si>
    <t xml:space="preserve">
Message Board, Solar
</t>
  </si>
  <si>
    <t>Compaction, Tampers, Rollers, Rammers</t>
  </si>
  <si>
    <t>#5-1</t>
  </si>
  <si>
    <t xml:space="preserve">
Rammer, Small, 1200-2399lbs. Impact
</t>
  </si>
  <si>
    <t>#5-2</t>
  </si>
  <si>
    <t xml:space="preserve">
Rammer, Medium, 2400-2800 lbs. Impact
</t>
  </si>
  <si>
    <t>#5-3</t>
  </si>
  <si>
    <t xml:space="preserve">
Vibratory Plate Compactor, Small 5000-7500 lbs.
</t>
  </si>
  <si>
    <t>#5-4</t>
  </si>
  <si>
    <t xml:space="preserve">
Vibratory Plate Compactor, Medium, 11,000 lbs.
</t>
  </si>
  <si>
    <t>#5-5</t>
  </si>
  <si>
    <t xml:space="preserve">
Roller, Double Drum Smooth, Small 1-2 Tons
</t>
  </si>
  <si>
    <t>#5-6</t>
  </si>
  <si>
    <t xml:space="preserve">
Roller, Double Drum Smooth, Large 2.5-5 Tons
</t>
  </si>
  <si>
    <t>#5-7</t>
  </si>
  <si>
    <t xml:space="preserve">
Vibratory Roller, Single Drum Smooth, 40-49"
</t>
  </si>
  <si>
    <t>#5-8</t>
  </si>
  <si>
    <t xml:space="preserve">
Vibratory Roller, Single Drum Smooth, 50-56"
</t>
  </si>
  <si>
    <t>#5-9</t>
  </si>
  <si>
    <t xml:space="preserve">
Walk-behind Roller, Double Drum Smooth, 18-29"
</t>
  </si>
  <si>
    <t>Concrete &amp; Masonry Tools</t>
  </si>
  <si>
    <t>#6-1</t>
  </si>
  <si>
    <t xml:space="preserve">
Air Chipping Gun Chisel 2"
</t>
  </si>
  <si>
    <t>#6-2</t>
  </si>
  <si>
    <t xml:space="preserve">
Breaker Bar 1/2"
</t>
  </si>
  <si>
    <t>#6-3</t>
  </si>
  <si>
    <t xml:space="preserve">
Breaker Bar 3/4"
</t>
  </si>
  <si>
    <t>#6-4</t>
  </si>
  <si>
    <t xml:space="preserve">
Drill Steel, 24"
</t>
  </si>
  <si>
    <t>#6-5</t>
  </si>
  <si>
    <t xml:space="preserve">
Drill Steel, 48"
</t>
  </si>
  <si>
    <t>#6-6</t>
  </si>
  <si>
    <t xml:space="preserve">
Air Hose, 3/4" x 50'
</t>
  </si>
  <si>
    <t>#6-7</t>
  </si>
  <si>
    <t xml:space="preserve">
Air Hose, 1/2" x 50'
</t>
  </si>
  <si>
    <t>Dump Trucks</t>
  </si>
  <si>
    <t>#7-1</t>
  </si>
  <si>
    <t xml:space="preserve">
Dump Truck, 3 Yard
</t>
  </si>
  <si>
    <t>#7-2</t>
  </si>
  <si>
    <t xml:space="preserve">
Dump Truck, 5 Yard, Class B
</t>
  </si>
  <si>
    <t>#7-3</t>
  </si>
  <si>
    <t xml:space="preserve">
Dump Truck, 5 Yard, Class C
</t>
  </si>
  <si>
    <t>#7-4</t>
  </si>
  <si>
    <t xml:space="preserve">
Dump Truck, 10-14 Yard
</t>
  </si>
  <si>
    <t>#7-5</t>
  </si>
  <si>
    <t xml:space="preserve">
Dump Truck, 18-23 Yard
</t>
  </si>
  <si>
    <t>#7-6</t>
  </si>
  <si>
    <t xml:space="preserve">
Dump Truck, 4 Yard
</t>
  </si>
  <si>
    <t>#7-7</t>
  </si>
  <si>
    <t xml:space="preserve">
Dump Truck, Articulating, 26.5 ton payload
</t>
  </si>
  <si>
    <t>#7-8</t>
  </si>
  <si>
    <t xml:space="preserve">
Dump Truck, Articulating, 30 ton payload
</t>
  </si>
  <si>
    <t>#7-9</t>
  </si>
  <si>
    <t xml:space="preserve">
Dump Truck, Articulating, 35 ton payload
</t>
  </si>
  <si>
    <t>#7-10</t>
  </si>
  <si>
    <t xml:space="preserve">
Dump Truck, Articulating, 42 ton payload
</t>
  </si>
  <si>
    <t>#7-11</t>
  </si>
  <si>
    <t xml:space="preserve">
Tracked Dump Truck, Articulating hauler, 14 ton payload, low ground pressure
</t>
  </si>
  <si>
    <t>Earthmoving Equipment, Backhoe</t>
  </si>
  <si>
    <t>#8-1</t>
  </si>
  <si>
    <t xml:space="preserve">
Backhoe Loader, compact, 20-29 hp 2wd
</t>
  </si>
  <si>
    <t>#8-2</t>
  </si>
  <si>
    <t xml:space="preserve">
Backhoe Loader, 60-90 hp, 4wd
</t>
  </si>
  <si>
    <t>Earthmoving Equip, Dozer</t>
  </si>
  <si>
    <t>#9-1</t>
  </si>
  <si>
    <t xml:space="preserve">
Dozer, crawler, 68-80 hp, low ground pressure
</t>
  </si>
  <si>
    <t>#9-2</t>
  </si>
  <si>
    <t xml:space="preserve">
Dozer, crawler, 74-80 hp, standard track
</t>
  </si>
  <si>
    <t>#9-3</t>
  </si>
  <si>
    <t xml:space="preserve">
Dozer, 92 hp, low ground pressure
</t>
  </si>
  <si>
    <t>#9-4</t>
  </si>
  <si>
    <t xml:space="preserve">
Dozer, 92 hp, standard track
</t>
  </si>
  <si>
    <t>#9-5</t>
  </si>
  <si>
    <t xml:space="preserve">
Dozer, 104 hp, low ground pressure
</t>
  </si>
  <si>
    <t>#9-6</t>
  </si>
  <si>
    <t xml:space="preserve">
Dozer, 104-112 hp, standard track
</t>
  </si>
  <si>
    <t>#9-7</t>
  </si>
  <si>
    <t xml:space="preserve">
Dozer, 125-135 hp, low ground pressure
</t>
  </si>
  <si>
    <t>#9-8</t>
  </si>
  <si>
    <t xml:space="preserve">
Dozer, 155-175 hp, low ground pressure
</t>
  </si>
  <si>
    <t>#9-9</t>
  </si>
  <si>
    <t xml:space="preserve">
Dozer, 215 hp, low ground pressure, wide track
</t>
  </si>
  <si>
    <t>#9-10</t>
  </si>
  <si>
    <t xml:space="preserve">
Dozer, 265 hp, low ground pressure, wide track
</t>
  </si>
  <si>
    <t>#9-11</t>
  </si>
  <si>
    <t xml:space="preserve">
Dozer, 452 hp, low ground pressure, wide track
</t>
  </si>
  <si>
    <t>#9-12</t>
  </si>
  <si>
    <t xml:space="preserve">
Dozer, 602 hp, low ground pressure, wide track
</t>
  </si>
  <si>
    <t>#9-13</t>
  </si>
  <si>
    <t xml:space="preserve">
Dozer, 850 hp, low ground pressure, wide track
</t>
  </si>
  <si>
    <t>Earthmoving Equip, Excavators</t>
  </si>
  <si>
    <t>#10-1</t>
  </si>
  <si>
    <t xml:space="preserve">
Excavator, 25000-35000 lb
</t>
  </si>
  <si>
    <t>#10-2</t>
  </si>
  <si>
    <t xml:space="preserve">
Excavator, 45000-50000 lb
</t>
  </si>
  <si>
    <t>#10-3</t>
  </si>
  <si>
    <t xml:space="preserve">
Excavator, Attachment, Hydraulic Thumb
</t>
  </si>
  <si>
    <t>#10-4</t>
  </si>
  <si>
    <t xml:space="preserve">
Excavator, 81100 lb
</t>
  </si>
  <si>
    <t>#10-5</t>
  </si>
  <si>
    <t xml:space="preserve">
Excavator, 96500 lb
</t>
  </si>
  <si>
    <t>Earthmoving Equip, Mini Excavator</t>
  </si>
  <si>
    <t>#11-1</t>
  </si>
  <si>
    <t xml:space="preserve">
Excavator, Mini, 2000-3500 lb
</t>
  </si>
  <si>
    <t>#11-2</t>
  </si>
  <si>
    <t xml:space="preserve">
Excavator, Mini, 6000-7500 lb
</t>
  </si>
  <si>
    <t>#11-3</t>
  </si>
  <si>
    <t xml:space="preserve">
Excavator, Mini, Attachment, Breaker
</t>
  </si>
  <si>
    <t>#11-4</t>
  </si>
  <si>
    <t xml:space="preserve">
Excavator, Mini, Attachment, Auger
</t>
  </si>
  <si>
    <t>#11-5</t>
  </si>
  <si>
    <t xml:space="preserve">
Excavator, Mini, Attachment, Brush Cutter
</t>
  </si>
  <si>
    <t>#11-6</t>
  </si>
  <si>
    <t xml:space="preserve">
Excavator, Mini, Attachment, Rake
</t>
  </si>
  <si>
    <t>#11-7</t>
  </si>
  <si>
    <t xml:space="preserve">
Excavator, Mini, Attachment, Grapple
</t>
  </si>
  <si>
    <t>Earthmoving Equip, Skid Steer Loader</t>
  </si>
  <si>
    <t>#12-1</t>
  </si>
  <si>
    <t xml:space="preserve">
Skid Steer, Loader, 1700-1899#
</t>
  </si>
  <si>
    <t>#12-2</t>
  </si>
  <si>
    <t xml:space="preserve">
Skid Steer, Loader, 1900-2000#
</t>
  </si>
  <si>
    <t>#12-3</t>
  </si>
  <si>
    <t xml:space="preserve">
Skid Steer Attachment, Sweeper/Broom
</t>
  </si>
  <si>
    <t>#12-4</t>
  </si>
  <si>
    <t xml:space="preserve">
Skid Steer Attachment, Fork
</t>
  </si>
  <si>
    <t>#12-5</t>
  </si>
  <si>
    <t xml:space="preserve">
Skid Steer Attachment, Bush Hog/Brush Cutter
</t>
  </si>
  <si>
    <t>#12-6</t>
  </si>
  <si>
    <t xml:space="preserve">
Skid Steer Attachment, Mini Ex Auger
</t>
  </si>
  <si>
    <t>Earthmoving Equip, Track Loader</t>
  </si>
  <si>
    <t>#13-1</t>
  </si>
  <si>
    <t xml:space="preserve">
Skid Steer Track Loader, 1700-1999#
</t>
  </si>
  <si>
    <t>#13-2</t>
  </si>
  <si>
    <t xml:space="preserve">
Skid Steer Track Loader, 2000-2399#
</t>
  </si>
  <si>
    <t>Earthmoving Equip, Sweeper</t>
  </si>
  <si>
    <t>#14-1</t>
  </si>
  <si>
    <t xml:space="preserve">
Sweeper, Ride On, 6' Windrow
</t>
  </si>
  <si>
    <t>#14-2</t>
  </si>
  <si>
    <t xml:space="preserve">
Sweeper, Ride On, 8' Windrow
</t>
  </si>
  <si>
    <t>Earthmoving Equip, Tractors</t>
  </si>
  <si>
    <t>#15-1</t>
  </si>
  <si>
    <t xml:space="preserve">
Tractor, 35-39 hp
</t>
  </si>
  <si>
    <t>#15-2</t>
  </si>
  <si>
    <t xml:space="preserve">
Tractor, 40-49 hp
</t>
  </si>
  <si>
    <t>#15-3</t>
  </si>
  <si>
    <t xml:space="preserve">
Tractor, Attachment, Rotary Cutter
</t>
  </si>
  <si>
    <t>Earthmoving Equip, Trencher</t>
  </si>
  <si>
    <t>#16-1</t>
  </si>
  <si>
    <t xml:space="preserve">
Trencher, Walk-Behind, 11-15 hp, Tire
</t>
  </si>
  <si>
    <t>#16-2</t>
  </si>
  <si>
    <t xml:space="preserve">
Trencher, Walk-Behind, 18-27 hp, Track
</t>
  </si>
  <si>
    <t>#16-3</t>
  </si>
  <si>
    <t xml:space="preserve">
Trencher, Ride-On, 32-50 hp
</t>
  </si>
  <si>
    <t>Earthmoving Equip, Wheel Loaders</t>
  </si>
  <si>
    <t>#17-1</t>
  </si>
  <si>
    <t xml:space="preserve">
Wheel Loader, 2.5-2.9 cy
</t>
  </si>
  <si>
    <t>#17-2</t>
  </si>
  <si>
    <t xml:space="preserve">
Wheel Loader, 3.0-3.4 cy
</t>
  </si>
  <si>
    <t>Forklifts &amp; Material Handling</t>
  </si>
  <si>
    <t>#18-1</t>
  </si>
  <si>
    <t xml:space="preserve">
Forklift WHSE 3500# Electric
</t>
  </si>
  <si>
    <t>#18-2</t>
  </si>
  <si>
    <t xml:space="preserve">
Forklift WHSE 5000# Pneumatic
</t>
  </si>
  <si>
    <t>#18-3</t>
  </si>
  <si>
    <t xml:space="preserve">
Forklift Rough Terrain 8000# 15-22' 2WD
</t>
  </si>
  <si>
    <t>#18-4</t>
  </si>
  <si>
    <t xml:space="preserve">
Forklift Variable Reach 10000# 40-49'
</t>
  </si>
  <si>
    <t>#18-5</t>
  </si>
  <si>
    <t xml:space="preserve">
34' towable art manlift
</t>
  </si>
  <si>
    <t>#18-6</t>
  </si>
  <si>
    <t xml:space="preserve">
30' art electric manlift
</t>
  </si>
  <si>
    <t>#18-7</t>
  </si>
  <si>
    <t xml:space="preserve">
20' one man single manlift drivable
</t>
  </si>
  <si>
    <t>#18-8</t>
  </si>
  <si>
    <t xml:space="preserve">
12' one man single manlift drivable
</t>
  </si>
  <si>
    <t>#18-9</t>
  </si>
  <si>
    <t xml:space="preserve">
15' single manlift push-type push around
</t>
  </si>
  <si>
    <t>#18-10</t>
  </si>
  <si>
    <t xml:space="preserve">
24' single manlift push-type push around
</t>
  </si>
  <si>
    <t>#18-11</t>
  </si>
  <si>
    <t xml:space="preserve">
40' manlift straight boom
</t>
  </si>
  <si>
    <t>#18-12</t>
  </si>
  <si>
    <t xml:space="preserve">
60' manlift straight boom
</t>
  </si>
  <si>
    <t>Generators</t>
  </si>
  <si>
    <t>#19-1</t>
  </si>
  <si>
    <t xml:space="preserve">
2500 watt generator
</t>
  </si>
  <si>
    <t>#19-2</t>
  </si>
  <si>
    <t xml:space="preserve">
3600 watt generator
</t>
  </si>
  <si>
    <t>#19-3</t>
  </si>
  <si>
    <t xml:space="preserve">
5000 watt generator
</t>
  </si>
  <si>
    <t>#19-4</t>
  </si>
  <si>
    <t xml:space="preserve">
10,000 watt generator
</t>
  </si>
  <si>
    <t>#19-5</t>
  </si>
  <si>
    <t xml:space="preserve">
16-25 kW Towable Generator
</t>
  </si>
  <si>
    <t>#19-6</t>
  </si>
  <si>
    <t xml:space="preserve">
20-25 kW Towable Generator
</t>
  </si>
  <si>
    <t>#19-7</t>
  </si>
  <si>
    <t xml:space="preserve">
200-239 kW Towable generator
</t>
  </si>
  <si>
    <t>#19-8</t>
  </si>
  <si>
    <t xml:space="preserve">
800-1,000 kW Towable Generator
</t>
  </si>
  <si>
    <t>#19-9</t>
  </si>
  <si>
    <t xml:space="preserve">
1200-1500 kW Towable Generator
</t>
  </si>
  <si>
    <t>#19-10</t>
  </si>
  <si>
    <t xml:space="preserve">
1450-1600 kW Towable Generator
</t>
  </si>
  <si>
    <t>Heaters</t>
  </si>
  <si>
    <t>#20-1</t>
  </si>
  <si>
    <t xml:space="preserve">
Heater, 20 kW Electric
</t>
  </si>
  <si>
    <t>#20-2</t>
  </si>
  <si>
    <t xml:space="preserve">
Heater, Kerosene, 81K-200K BTU
</t>
  </si>
  <si>
    <t>#20-3</t>
  </si>
  <si>
    <t xml:space="preserve">
Heater, Ground, up to 2500 sq ft
</t>
  </si>
  <si>
    <t>Lawn &amp; Landscape, Chippers, Brush Cutters</t>
  </si>
  <si>
    <t>#21-1</t>
  </si>
  <si>
    <t xml:space="preserve">
Walk Behind Brush Cutter
</t>
  </si>
  <si>
    <t>#21-2</t>
  </si>
  <si>
    <t xml:space="preserve">
Chipper, 12"
</t>
  </si>
  <si>
    <t>#21-3</t>
  </si>
  <si>
    <t xml:space="preserve">
Stump Grinder, 20-30 hp
</t>
  </si>
  <si>
    <t>#21-4</t>
  </si>
  <si>
    <t xml:space="preserve">
Chipper, towable, 12"
</t>
  </si>
  <si>
    <t>Lawn &amp; Landscape, Other</t>
  </si>
  <si>
    <t>#22-1</t>
  </si>
  <si>
    <t xml:space="preserve">
Hydroseeder. 400-600 gal
</t>
  </si>
  <si>
    <t>#22-2</t>
  </si>
  <si>
    <t xml:space="preserve">
Straw Blower, Medium
</t>
  </si>
  <si>
    <t>#22-3</t>
  </si>
  <si>
    <t xml:space="preserve">
Chain Saw, 20"
</t>
  </si>
  <si>
    <t>#22-4</t>
  </si>
  <si>
    <t xml:space="preserve">
Trimmer
</t>
  </si>
  <si>
    <t>#22-5</t>
  </si>
  <si>
    <t xml:space="preserve">
Mower, Zero Turn
</t>
  </si>
  <si>
    <t>#22-6</t>
  </si>
  <si>
    <t xml:space="preserve">
Post Driver
</t>
  </si>
  <si>
    <t>#22-7</t>
  </si>
  <si>
    <t xml:space="preserve">
Stump Grinder
</t>
  </si>
  <si>
    <t>#22-8</t>
  </si>
  <si>
    <t xml:space="preserve">
Auger, Hand held, one man
</t>
  </si>
  <si>
    <t>#22-9</t>
  </si>
  <si>
    <t xml:space="preserve">
Auger, towable, gas powered, hydraulic post hole
</t>
  </si>
  <si>
    <t>Light Towers</t>
  </si>
  <si>
    <t>#23-1</t>
  </si>
  <si>
    <t xml:space="preserve">
4-7KW VERT MAST
</t>
  </si>
  <si>
    <t>Pumps, Hoses and Accessories</t>
  </si>
  <si>
    <t>#24-1</t>
  </si>
  <si>
    <t xml:space="preserve">
4" diesel double diaphragm pump
</t>
  </si>
  <si>
    <t>#24-2</t>
  </si>
  <si>
    <t xml:space="preserve">
4" electric self-priming trash pump
</t>
  </si>
  <si>
    <t>#24-3</t>
  </si>
  <si>
    <t xml:space="preserve">
6" electric self-priming trash pump
</t>
  </si>
  <si>
    <t>#24-4</t>
  </si>
  <si>
    <t xml:space="preserve">
6" diesel self-priming trash pump
</t>
  </si>
  <si>
    <t>#24-5</t>
  </si>
  <si>
    <t xml:space="preserve">
8" electric self-priming trash pump
</t>
  </si>
  <si>
    <t>#24-6</t>
  </si>
  <si>
    <t xml:space="preserve">
8" diesel self-priming silent trash pump
</t>
  </si>
  <si>
    <t>#24-7</t>
  </si>
  <si>
    <t xml:space="preserve">
10" diesel self-priming trash pump
</t>
  </si>
  <si>
    <t>#24-8</t>
  </si>
  <si>
    <t xml:space="preserve">
10" diesel self-priming silent pump
</t>
  </si>
  <si>
    <t>#24-9</t>
  </si>
  <si>
    <t xml:space="preserve">
12" electric self-priming trash pump
</t>
  </si>
  <si>
    <t>#24-10</t>
  </si>
  <si>
    <t xml:space="preserve">
12" diesel self-priming trash pump
</t>
  </si>
  <si>
    <t>#24-11</t>
  </si>
  <si>
    <t xml:space="preserve">
Hose 2.20 PVC suction-camlock
</t>
  </si>
  <si>
    <t>#24-12</t>
  </si>
  <si>
    <t xml:space="preserve">
Hose 2x50 layflat discharge camlock
</t>
  </si>
  <si>
    <t>#24-13</t>
  </si>
  <si>
    <t xml:space="preserve">
Hose 3x20 pvc suction-camlock
</t>
  </si>
  <si>
    <t>#24-14</t>
  </si>
  <si>
    <t xml:space="preserve">
Hose 4x50 layflat discharge camlock
</t>
  </si>
  <si>
    <t>#24-15</t>
  </si>
  <si>
    <t xml:space="preserve">
Hose 8x20 stainless-flanged
</t>
  </si>
  <si>
    <t>Pressure Washers</t>
  </si>
  <si>
    <t>#25-1</t>
  </si>
  <si>
    <t xml:space="preserve">
Pressure washer 4000 PSI
</t>
  </si>
  <si>
    <t>#25-2</t>
  </si>
  <si>
    <t xml:space="preserve">
Pressure washer gas 3000 PSI
</t>
  </si>
  <si>
    <t>Scaffolding</t>
  </si>
  <si>
    <t>#26-1</t>
  </si>
  <si>
    <t xml:space="preserve">
Scaffold Frame 5' X 5' Single Ladder
</t>
  </si>
  <si>
    <t>#26-2</t>
  </si>
  <si>
    <t xml:space="preserve">
Scaffold Plank 19" X 10'
</t>
  </si>
  <si>
    <t>#26-3</t>
  </si>
  <si>
    <t xml:space="preserve">
Scaffold Rolling 6' X 30"
</t>
  </si>
  <si>
    <t>Telehandlers</t>
  </si>
  <si>
    <t>#27-1</t>
  </si>
  <si>
    <t xml:space="preserve">
Telehandler, Capacity Max Load, 5,000 lbs.
</t>
  </si>
  <si>
    <t>#27-2</t>
  </si>
  <si>
    <t xml:space="preserve">
Telehandler, Capacity Max Load, 6,000 lbs.
</t>
  </si>
  <si>
    <t>#27-3</t>
  </si>
  <si>
    <t xml:space="preserve">
Telehandler, Capacity Max Load, 7,000 lbs.
</t>
  </si>
  <si>
    <t>#27-4</t>
  </si>
  <si>
    <t xml:space="preserve">
Telehandler, Capacity Max Load, 9,000 lbs.
</t>
  </si>
  <si>
    <t>Tools, Power and Hand</t>
  </si>
  <si>
    <t>#28-1</t>
  </si>
  <si>
    <t xml:space="preserve">
Saw Cut-off 12" Gas
</t>
  </si>
  <si>
    <t>#28-2</t>
  </si>
  <si>
    <t xml:space="preserve">
Saw Cutt-off 14" GAS
</t>
  </si>
  <si>
    <t>#28-3</t>
  </si>
  <si>
    <t xml:space="preserve">
Saw Tile 10"
</t>
  </si>
  <si>
    <t>#28-4</t>
  </si>
  <si>
    <t xml:space="preserve">
Diamond Blade 14"
</t>
  </si>
  <si>
    <t>#28-5</t>
  </si>
  <si>
    <t xml:space="preserve">
Laser Self Leveling Construction
</t>
  </si>
  <si>
    <t>#28-6</t>
  </si>
  <si>
    <t xml:space="preserve">
Pipe Fusion Machine 6-18 in., Tracks Included
</t>
  </si>
  <si>
    <t>Trench, Boxes and Shoring</t>
  </si>
  <si>
    <t>#29-1</t>
  </si>
  <si>
    <t xml:space="preserve">
Trench Box 8' X 6'
</t>
  </si>
  <si>
    <t>#29-2</t>
  </si>
  <si>
    <t xml:space="preserve">
Trench Box 8' X 8'
</t>
  </si>
  <si>
    <t>#29-3</t>
  </si>
  <si>
    <t xml:space="preserve">
Trench Box 8' X 10'
</t>
  </si>
  <si>
    <t>#29-4</t>
  </si>
  <si>
    <t xml:space="preserve">
Trench Box 8' X 16'
</t>
  </si>
  <si>
    <t>#29-5</t>
  </si>
  <si>
    <t xml:space="preserve">
Trench Box 8' X 12'
</t>
  </si>
  <si>
    <t>#29-6</t>
  </si>
  <si>
    <t xml:space="preserve">
Trench Box 8' X 20'
</t>
  </si>
  <si>
    <t>#29-7</t>
  </si>
  <si>
    <t xml:space="preserve">
Trench Box 8' X 24'
</t>
  </si>
  <si>
    <t>#29-8</t>
  </si>
  <si>
    <t xml:space="preserve">
Trench Box 4' X 10'
</t>
  </si>
  <si>
    <t>#29-9</t>
  </si>
  <si>
    <t xml:space="preserve">
Trench Box 4' X 12'
</t>
  </si>
  <si>
    <t>#29-10</t>
  </si>
  <si>
    <t xml:space="preserve">
Trench Box 4' X 16'
</t>
  </si>
  <si>
    <t>#29-11</t>
  </si>
  <si>
    <t xml:space="preserve">
Bedding Box 9 Yard
</t>
  </si>
  <si>
    <t>#29-12</t>
  </si>
  <si>
    <t xml:space="preserve">
Bedding Box 12 Yard
</t>
  </si>
  <si>
    <t>#29-13</t>
  </si>
  <si>
    <t xml:space="preserve">
Shield Hydraulic 6' X 8'
</t>
  </si>
  <si>
    <t>#29-14</t>
  </si>
  <si>
    <t xml:space="preserve">
Shield Hydraulic 6' X 6'
</t>
  </si>
  <si>
    <t>#29-15</t>
  </si>
  <si>
    <t xml:space="preserve">
Shield Hydraulic 8' X 8'
</t>
  </si>
  <si>
    <t>#29-16</t>
  </si>
  <si>
    <t xml:space="preserve">
Shield Hydraulic 8' X 10'
</t>
  </si>
  <si>
    <t>#29-17</t>
  </si>
  <si>
    <t xml:space="preserve">
Shield Hydraulic 8' X 12'
</t>
  </si>
  <si>
    <t>#29-18</t>
  </si>
  <si>
    <t xml:space="preserve">
Trench Box Alum 4' X 14'8" w/ steel frame
</t>
  </si>
  <si>
    <t>#29-19</t>
  </si>
  <si>
    <t xml:space="preserve">
Trench Box Alum 8' X 10' w/ steel frame
</t>
  </si>
  <si>
    <t>Water Trucks, Trailers</t>
  </si>
  <si>
    <t>#30-1</t>
  </si>
  <si>
    <t xml:space="preserve">
Truck Water 2000-2999 Gallon
</t>
  </si>
  <si>
    <t>#30-2</t>
  </si>
  <si>
    <t xml:space="preserve">
Truck Water 3000-3999 Gallon
</t>
  </si>
  <si>
    <t>Welders</t>
  </si>
  <si>
    <t>#31-1</t>
  </si>
  <si>
    <t xml:space="preserve">
Welder Arc 180-189 amp
</t>
  </si>
  <si>
    <t>#31-2</t>
  </si>
  <si>
    <t xml:space="preserve">
Welder Arc 225 amp
</t>
  </si>
  <si>
    <t>Conveyor Belts and Accessories</t>
  </si>
  <si>
    <t>#32-1</t>
  </si>
  <si>
    <t xml:space="preserve">
Conveyor, 14.5' x 12"
</t>
  </si>
  <si>
    <t>#32-2</t>
  </si>
  <si>
    <t xml:space="preserve">
Conveyor, 10' x 15"
</t>
  </si>
  <si>
    <t>#32-3</t>
  </si>
  <si>
    <t xml:space="preserve">
Conveyor, Cord
</t>
  </si>
  <si>
    <t>#32-4</t>
  </si>
  <si>
    <t xml:space="preserve">
Conveyor, Clamp Kit
</t>
  </si>
  <si>
    <t>#32-5</t>
  </si>
  <si>
    <t xml:space="preserve">
Conveyor, Side Extensions
</t>
  </si>
  <si>
    <t>#32-6</t>
  </si>
  <si>
    <t xml:space="preserve">
Conveyor, Lobo Stands
</t>
  </si>
  <si>
    <t>#32-7</t>
  </si>
  <si>
    <t xml:space="preserve">
Conveyor, Material Hopper
</t>
  </si>
  <si>
    <t>#32-8</t>
  </si>
  <si>
    <t xml:space="preserve">
Conveyor, Slave Box
</t>
  </si>
  <si>
    <t>#32-9</t>
  </si>
  <si>
    <t xml:space="preserve">
Conveyor, Control Box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</si>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</sst>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7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99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P299" sqref="P299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6" width="15" customWidth="1"/>
  </cols>
  <sheetData>
    <row r="2" spans="2:16" ht="27.75" x14ac:dyDescent="0.2">
      <c r="B2" s="2" t="s">
        <v>4</v>
      </c>
    </row>
    <row r="3" spans="2:16" ht="32.1" customHeight="1" x14ac:dyDescent="0.2">
      <c r="B3" s="3" t="str">
        <f ca="1">IF((COUNTIF(B7:B298, "Error*") + COUNTIF(G3:O3, "Error*")) &gt; 0, "Error: Check cell(s)" &amp;IF(COUNTIF(B7:B298, "Error*") &gt; 0, (" " &amp; ADDRESS(7 + MATCH("Error*", B7:B298, 0) - 1, COLUMN(), 4)), "") &amp; IF(COUNTIF(G3:O3, "Error*") &gt; 0, (" " &amp; ADDRESS(ROW(), 7 + MATCH("Error*", G3:O3,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 t="str">
        <f>IFERROR("Error: Cell " &amp; ADDRESS((7 + MATCH(FALSE, INDEX(NOT(NOT(ISNUMBER(K7:K298)) * NOT(ISBLANK(K7:K298))), 0), 0) - 1), COLUMN(), 4) &amp; " must be Numeric", "")</f>
        <v/>
      </c>
      <c r="L3" s="5" t="str">
        <f>IFERROR("Error: Cell " &amp; ADDRESS((7 + MATCH(FALSE, INDEX(NOT(NOT(ISNUMBER(L7:L298)) * NOT(ISBLANK(L7:L298))), 0), 0) - 1), COLUMN(), 4) &amp; " must be Numeric", "")</f>
        <v/>
      </c>
      <c r="M3" s="5" t="str">
        <f>IFERROR("Error: Cell " &amp; ADDRESS((7 + MATCH(FALSE, INDEX(NOT(NOT(ISNUMBER(M7:M298)) * NOT(ISBLANK(M7:M298))), 0), 0) - 1), COLUMN(), 4) &amp; " must be Numeric", "")</f>
        <v/>
      </c>
      <c r="N3" s="5" t="str">
        <f>IFERROR("Error: Cell " &amp; ADDRESS((7 + MATCH(FALSE, INDEX(NOT(NOT(ISNUMBER(N7:N298)) * NOT(ISBLANK(N7:N298))), 0), 0) - 1), COLUMN(), 4) &amp; " must be Numeric", "")</f>
        <v/>
      </c>
      <c r="O3" s="5" t="str">
        <f>IFERROR("Error: Cell " &amp; ADDRESS((7 + MATCH(FALSE, INDEX(NOT(NOT(ISNUMBER(O7:O298)) * NOT(ISBLANK(O7:O298))), 0), 0) - 1), COLUMN(), 4) &amp; " must be Numeric", "")</f>
        <v/>
      </c>
      <c r="P3" s="5"/>
    </row>
    <row r="4" spans="2:16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7" t="s">
        <v>5</v>
      </c>
      <c r="J4" s="7" t="s">
        <v>5</v>
      </c>
      <c r="K4" s="7" t="s">
        <v>6</v>
      </c>
      <c r="L4" s="7" t="s">
        <v>6</v>
      </c>
      <c r="M4" s="7" t="s">
        <v>6</v>
      </c>
      <c r="N4" s="7" t="s">
        <v>6</v>
      </c>
      <c r="O4" s="7" t="s">
        <v>6</v>
      </c>
      <c r="P4" s="1"/>
    </row>
    <row r="5" spans="2:16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4" t="s">
        <v>20</v>
      </c>
    </row>
    <row r="6" spans="2:16" hidden="1" x14ac:dyDescent="0.2"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34</v>
      </c>
      <c r="P6" s="1" t="s">
        <v>35</v>
      </c>
    </row>
    <row r="7" spans="2:16" ht="50.1" customHeight="1" x14ac:dyDescent="0.2">
      <c r="B7" s="8" t="s">
        <v>36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54" x14ac:dyDescent="0.2">
      <c r="B8" s="10" t="str">
        <f t="shared" ref="B8:B13" ca="1" si="0">IF(D8 = "No Bid", IFERROR("Error: Clear values for '" &amp; INDIRECT(ADDRESS(5, (7 + MATCH(TRUE, INDEX(NOT(ISBLANK(G8:O8)), 0, 0), 0) - 1))) &amp; "' in cell " &amp; ADDRESS(ROW(), (7 + MATCH(TRUE, INDEX(NOT(ISBLANK(G8:O8)), 0, 0), 0) - 1), 4) &amp; " or select 'Bid'", "Not Bidding"), IF(D8 = "Bid", IFERROR("Error: Missing value for '" &amp; INDIRECT(ADDRESS(5, (7 + MATCH(TRUE, INDEX(ISBLANK(G8:O8), 0, 0), 0) - 1))) &amp; "' in cell " &amp; ADDRESS(ROW(), (7 + MATCH(TRUE, INDEX(ISBLANK(G8:O8), 0, 0), 0) - 1), 4), "Success: All values provided"), "Error: Invalid Bid/No Bid Decision"))</f>
        <v>Not Bidding</v>
      </c>
      <c r="C8" s="11">
        <v>3014162</v>
      </c>
      <c r="D8" s="12" t="s">
        <v>37</v>
      </c>
      <c r="E8" s="11" t="s">
        <v>38</v>
      </c>
      <c r="F8" s="13" t="s">
        <v>39</v>
      </c>
      <c r="G8" s="9"/>
      <c r="H8" s="9"/>
      <c r="I8" s="9"/>
      <c r="J8" s="9"/>
      <c r="K8" s="14"/>
      <c r="L8" s="14"/>
      <c r="M8" s="14"/>
      <c r="N8" s="14"/>
      <c r="O8" s="14"/>
      <c r="P8" s="15" t="str">
        <f t="shared" ref="P8:P13" si="1">IFERROR(IF(ISBLANK(K8), NA(), K8)+ IF(ISBLANK(L8), NA(), L8)+ IF(ISBLANK(M8), NA(), M8)+ IF(ISBLANK(N8), NA(), N8)+ IF(ISBLANK(O8), NA(), O8), "-")</f>
        <v>-</v>
      </c>
    </row>
    <row r="9" spans="2:16" ht="54" x14ac:dyDescent="0.2">
      <c r="B9" s="10" t="str">
        <f t="shared" ca="1" si="0"/>
        <v>Not Bidding</v>
      </c>
      <c r="C9" s="11">
        <v>3014163</v>
      </c>
      <c r="D9" s="12" t="s">
        <v>37</v>
      </c>
      <c r="E9" s="11" t="s">
        <v>40</v>
      </c>
      <c r="F9" s="13" t="s">
        <v>41</v>
      </c>
      <c r="G9" s="9"/>
      <c r="H9" s="9"/>
      <c r="I9" s="9"/>
      <c r="J9" s="9"/>
      <c r="K9" s="14"/>
      <c r="L9" s="14"/>
      <c r="M9" s="14"/>
      <c r="N9" s="14"/>
      <c r="O9" s="14"/>
      <c r="P9" s="15" t="str">
        <f t="shared" si="1"/>
        <v>-</v>
      </c>
    </row>
    <row r="10" spans="2:16" ht="54" x14ac:dyDescent="0.2">
      <c r="B10" s="10" t="str">
        <f t="shared" ca="1" si="0"/>
        <v>Not Bidding</v>
      </c>
      <c r="C10" s="11">
        <v>3014164</v>
      </c>
      <c r="D10" s="12" t="s">
        <v>37</v>
      </c>
      <c r="E10" s="11" t="s">
        <v>42</v>
      </c>
      <c r="F10" s="13" t="s">
        <v>43</v>
      </c>
      <c r="G10" s="9"/>
      <c r="H10" s="9"/>
      <c r="I10" s="9"/>
      <c r="J10" s="9"/>
      <c r="K10" s="14"/>
      <c r="L10" s="14"/>
      <c r="M10" s="14"/>
      <c r="N10" s="14"/>
      <c r="O10" s="14"/>
      <c r="P10" s="15" t="str">
        <f t="shared" si="1"/>
        <v>-</v>
      </c>
    </row>
    <row r="11" spans="2:16" ht="54" x14ac:dyDescent="0.2">
      <c r="B11" s="10" t="str">
        <f t="shared" ca="1" si="0"/>
        <v>Not Bidding</v>
      </c>
      <c r="C11" s="11">
        <v>3014165</v>
      </c>
      <c r="D11" s="12" t="s">
        <v>37</v>
      </c>
      <c r="E11" s="11" t="s">
        <v>44</v>
      </c>
      <c r="F11" s="13" t="s">
        <v>45</v>
      </c>
      <c r="G11" s="9"/>
      <c r="H11" s="9"/>
      <c r="I11" s="9"/>
      <c r="J11" s="9"/>
      <c r="K11" s="14"/>
      <c r="L11" s="14"/>
      <c r="M11" s="14"/>
      <c r="N11" s="14"/>
      <c r="O11" s="14"/>
      <c r="P11" s="15" t="str">
        <f t="shared" si="1"/>
        <v>-</v>
      </c>
    </row>
    <row r="12" spans="2:16" ht="54" x14ac:dyDescent="0.2">
      <c r="B12" s="10" t="str">
        <f t="shared" ca="1" si="0"/>
        <v>Not Bidding</v>
      </c>
      <c r="C12" s="11">
        <v>3014166</v>
      </c>
      <c r="D12" s="12" t="s">
        <v>37</v>
      </c>
      <c r="E12" s="11" t="s">
        <v>46</v>
      </c>
      <c r="F12" s="13" t="s">
        <v>47</v>
      </c>
      <c r="G12" s="9"/>
      <c r="H12" s="9"/>
      <c r="I12" s="9"/>
      <c r="J12" s="9"/>
      <c r="K12" s="14"/>
      <c r="L12" s="14"/>
      <c r="M12" s="14"/>
      <c r="N12" s="14"/>
      <c r="O12" s="14"/>
      <c r="P12" s="15" t="str">
        <f t="shared" si="1"/>
        <v>-</v>
      </c>
    </row>
    <row r="13" spans="2:16" ht="54" x14ac:dyDescent="0.2">
      <c r="B13" s="10" t="str">
        <f t="shared" ca="1" si="0"/>
        <v>Not Bidding</v>
      </c>
      <c r="C13" s="11">
        <v>3014167</v>
      </c>
      <c r="D13" s="12" t="s">
        <v>37</v>
      </c>
      <c r="E13" s="11" t="s">
        <v>48</v>
      </c>
      <c r="F13" s="13" t="s">
        <v>49</v>
      </c>
      <c r="G13" s="9"/>
      <c r="H13" s="9"/>
      <c r="I13" s="9"/>
      <c r="J13" s="9"/>
      <c r="K13" s="14"/>
      <c r="L13" s="14"/>
      <c r="M13" s="14"/>
      <c r="N13" s="14"/>
      <c r="O13" s="14"/>
      <c r="P13" s="15" t="str">
        <f t="shared" si="1"/>
        <v>-</v>
      </c>
    </row>
    <row r="14" spans="2:16" ht="50.1" customHeight="1" x14ac:dyDescent="0.2">
      <c r="B14" s="4" t="s">
        <v>50</v>
      </c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7"/>
      <c r="N14" s="17"/>
      <c r="O14" s="17"/>
      <c r="P14" s="17">
        <f>SUM(P8:P13)</f>
        <v>0</v>
      </c>
    </row>
    <row r="16" spans="2:16" ht="50.1" customHeight="1" x14ac:dyDescent="0.2">
      <c r="B16" s="8" t="s">
        <v>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ht="54" x14ac:dyDescent="0.2">
      <c r="B17" s="10" t="str">
        <f t="shared" ref="B17:B22" ca="1" si="2">IF(D17 = "No Bid", IFERROR("Error: Clear values for '" &amp; INDIRECT(ADDRESS(5, (7 + MATCH(TRUE, INDEX(NOT(ISBLANK(G17:O17)), 0, 0), 0) - 1))) &amp; "' in cell " &amp; ADDRESS(ROW(), (7 + MATCH(TRUE, INDEX(NOT(ISBLANK(G17:O17)), 0, 0), 0) - 1), 4) &amp; " or select 'Bid'", "Not Bidding"), IF(D17 = "Bid", IFERROR("Error: Missing value for '" &amp; INDIRECT(ADDRESS(5, (7 + MATCH(TRUE, INDEX(ISBLANK(G17:O17), 0, 0), 0) - 1))) &amp; "' in cell " &amp; ADDRESS(ROW(), (7 + MATCH(TRUE, INDEX(ISBLANK(G17:O17), 0, 0), 0) - 1), 4), "Success: All values provided"), "Error: Invalid Bid/No Bid Decision"))</f>
        <v>Not Bidding</v>
      </c>
      <c r="C17" s="11">
        <v>3014168</v>
      </c>
      <c r="D17" s="12" t="s">
        <v>37</v>
      </c>
      <c r="E17" s="11" t="s">
        <v>52</v>
      </c>
      <c r="F17" s="13" t="s">
        <v>53</v>
      </c>
      <c r="G17" s="9"/>
      <c r="H17" s="9"/>
      <c r="I17" s="9"/>
      <c r="J17" s="9"/>
      <c r="K17" s="14"/>
      <c r="L17" s="14"/>
      <c r="M17" s="14"/>
      <c r="N17" s="14"/>
      <c r="O17" s="14"/>
      <c r="P17" s="15" t="str">
        <f t="shared" ref="P17:P22" si="3">IFERROR(IF(ISBLANK(K17), NA(), K17)+ IF(ISBLANK(L17), NA(), L17)+ IF(ISBLANK(M17), NA(), M17)+ IF(ISBLANK(N17), NA(), N17)+ IF(ISBLANK(O17), NA(), O17), "-")</f>
        <v>-</v>
      </c>
    </row>
    <row r="18" spans="2:16" ht="54" x14ac:dyDescent="0.2">
      <c r="B18" s="10" t="str">
        <f t="shared" ca="1" si="2"/>
        <v>Not Bidding</v>
      </c>
      <c r="C18" s="11">
        <v>3014169</v>
      </c>
      <c r="D18" s="12" t="s">
        <v>37</v>
      </c>
      <c r="E18" s="11" t="s">
        <v>54</v>
      </c>
      <c r="F18" s="13" t="s">
        <v>55</v>
      </c>
      <c r="G18" s="9"/>
      <c r="H18" s="9"/>
      <c r="I18" s="9"/>
      <c r="J18" s="9"/>
      <c r="K18" s="14"/>
      <c r="L18" s="14"/>
      <c r="M18" s="14"/>
      <c r="N18" s="14"/>
      <c r="O18" s="14"/>
      <c r="P18" s="15" t="str">
        <f t="shared" si="3"/>
        <v>-</v>
      </c>
    </row>
    <row r="19" spans="2:16" ht="54" x14ac:dyDescent="0.2">
      <c r="B19" s="10" t="str">
        <f t="shared" ca="1" si="2"/>
        <v>Not Bidding</v>
      </c>
      <c r="C19" s="11">
        <v>3014170</v>
      </c>
      <c r="D19" s="12" t="s">
        <v>37</v>
      </c>
      <c r="E19" s="11" t="s">
        <v>56</v>
      </c>
      <c r="F19" s="13" t="s">
        <v>57</v>
      </c>
      <c r="G19" s="9"/>
      <c r="H19" s="9"/>
      <c r="I19" s="9"/>
      <c r="J19" s="9"/>
      <c r="K19" s="14"/>
      <c r="L19" s="14"/>
      <c r="M19" s="14"/>
      <c r="N19" s="14"/>
      <c r="O19" s="14"/>
      <c r="P19" s="15" t="str">
        <f t="shared" si="3"/>
        <v>-</v>
      </c>
    </row>
    <row r="20" spans="2:16" ht="54" x14ac:dyDescent="0.2">
      <c r="B20" s="10" t="str">
        <f t="shared" ca="1" si="2"/>
        <v>Not Bidding</v>
      </c>
      <c r="C20" s="11">
        <v>3014171</v>
      </c>
      <c r="D20" s="12" t="s">
        <v>37</v>
      </c>
      <c r="E20" s="11" t="s">
        <v>58</v>
      </c>
      <c r="F20" s="13" t="s">
        <v>59</v>
      </c>
      <c r="G20" s="9"/>
      <c r="H20" s="9"/>
      <c r="I20" s="9"/>
      <c r="J20" s="9"/>
      <c r="K20" s="14"/>
      <c r="L20" s="14"/>
      <c r="M20" s="14"/>
      <c r="N20" s="14"/>
      <c r="O20" s="14"/>
      <c r="P20" s="15" t="str">
        <f t="shared" si="3"/>
        <v>-</v>
      </c>
    </row>
    <row r="21" spans="2:16" ht="54" x14ac:dyDescent="0.2">
      <c r="B21" s="10" t="str">
        <f t="shared" ca="1" si="2"/>
        <v>Not Bidding</v>
      </c>
      <c r="C21" s="11">
        <v>3014172</v>
      </c>
      <c r="D21" s="12" t="s">
        <v>37</v>
      </c>
      <c r="E21" s="11" t="s">
        <v>60</v>
      </c>
      <c r="F21" s="13" t="s">
        <v>61</v>
      </c>
      <c r="G21" s="9"/>
      <c r="H21" s="9"/>
      <c r="I21" s="9"/>
      <c r="J21" s="9"/>
      <c r="K21" s="14"/>
      <c r="L21" s="14"/>
      <c r="M21" s="14"/>
      <c r="N21" s="14"/>
      <c r="O21" s="14"/>
      <c r="P21" s="15" t="str">
        <f t="shared" si="3"/>
        <v>-</v>
      </c>
    </row>
    <row r="22" spans="2:16" ht="54" x14ac:dyDescent="0.2">
      <c r="B22" s="10" t="str">
        <f t="shared" ca="1" si="2"/>
        <v>Not Bidding</v>
      </c>
      <c r="C22" s="11">
        <v>3014173</v>
      </c>
      <c r="D22" s="12" t="s">
        <v>37</v>
      </c>
      <c r="E22" s="11" t="s">
        <v>62</v>
      </c>
      <c r="F22" s="13" t="s">
        <v>63</v>
      </c>
      <c r="G22" s="9"/>
      <c r="H22" s="9"/>
      <c r="I22" s="9"/>
      <c r="J22" s="9"/>
      <c r="K22" s="14"/>
      <c r="L22" s="14"/>
      <c r="M22" s="14"/>
      <c r="N22" s="14"/>
      <c r="O22" s="14"/>
      <c r="P22" s="15" t="str">
        <f t="shared" si="3"/>
        <v>-</v>
      </c>
    </row>
    <row r="23" spans="2:16" ht="50.1" customHeight="1" x14ac:dyDescent="0.2">
      <c r="B23" s="4" t="s">
        <v>50</v>
      </c>
      <c r="C23" s="16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>
        <f>SUM(P17:P22)</f>
        <v>0</v>
      </c>
    </row>
    <row r="25" spans="2:16" ht="50.1" customHeight="1" x14ac:dyDescent="0.2">
      <c r="B25" s="8" t="s">
        <v>64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ht="54" x14ac:dyDescent="0.2">
      <c r="B26" s="10" t="str">
        <f t="shared" ref="B26:B33" ca="1" si="4">IF(D26 = "No Bid", IFERROR("Error: Clear values for '" &amp; INDIRECT(ADDRESS(5, (7 + MATCH(TRUE, INDEX(NOT(ISBLANK(G26:O26)), 0, 0), 0) - 1))) &amp; "' in cell " &amp; ADDRESS(ROW(), (7 + MATCH(TRUE, INDEX(NOT(ISBLANK(G26:O26)), 0, 0), 0) - 1), 4) &amp; " or select 'Bid'", "Not Bidding"), IF(D26 = "Bid", IFERROR("Error: Missing value for '" &amp; INDIRECT(ADDRESS(5, (7 + MATCH(TRUE, INDEX(ISBLANK(G26:O26), 0, 0), 0) - 1))) &amp; "' in cell " &amp; ADDRESS(ROW(), (7 + MATCH(TRUE, INDEX(ISBLANK(G26:O26), 0, 0), 0) - 1), 4), "Success: All values provided"), "Error: Invalid Bid/No Bid Decision"))</f>
        <v>Not Bidding</v>
      </c>
      <c r="C26" s="11">
        <v>3014174</v>
      </c>
      <c r="D26" s="12" t="s">
        <v>37</v>
      </c>
      <c r="E26" s="11" t="s">
        <v>65</v>
      </c>
      <c r="F26" s="13" t="s">
        <v>66</v>
      </c>
      <c r="G26" s="9"/>
      <c r="H26" s="9"/>
      <c r="I26" s="9"/>
      <c r="J26" s="9"/>
      <c r="K26" s="14"/>
      <c r="L26" s="14"/>
      <c r="M26" s="14"/>
      <c r="N26" s="14"/>
      <c r="O26" s="14"/>
      <c r="P26" s="15" t="str">
        <f t="shared" ref="P26:P33" si="5">IFERROR(IF(ISBLANK(K26), NA(), K26)+ IF(ISBLANK(L26), NA(), L26)+ IF(ISBLANK(M26), NA(), M26)+ IF(ISBLANK(N26), NA(), N26)+ IF(ISBLANK(O26), NA(), O26), "-")</f>
        <v>-</v>
      </c>
    </row>
    <row r="27" spans="2:16" ht="54" x14ac:dyDescent="0.2">
      <c r="B27" s="10" t="str">
        <f t="shared" ca="1" si="4"/>
        <v>Not Bidding</v>
      </c>
      <c r="C27" s="11">
        <v>3014175</v>
      </c>
      <c r="D27" s="12" t="s">
        <v>37</v>
      </c>
      <c r="E27" s="11" t="s">
        <v>67</v>
      </c>
      <c r="F27" s="13" t="s">
        <v>68</v>
      </c>
      <c r="G27" s="9"/>
      <c r="H27" s="9"/>
      <c r="I27" s="9"/>
      <c r="J27" s="9"/>
      <c r="K27" s="14"/>
      <c r="L27" s="14"/>
      <c r="M27" s="14"/>
      <c r="N27" s="14"/>
      <c r="O27" s="14"/>
      <c r="P27" s="15" t="str">
        <f t="shared" si="5"/>
        <v>-</v>
      </c>
    </row>
    <row r="28" spans="2:16" ht="54" x14ac:dyDescent="0.2">
      <c r="B28" s="10" t="str">
        <f t="shared" ca="1" si="4"/>
        <v>Not Bidding</v>
      </c>
      <c r="C28" s="11">
        <v>3014176</v>
      </c>
      <c r="D28" s="12" t="s">
        <v>37</v>
      </c>
      <c r="E28" s="11" t="s">
        <v>69</v>
      </c>
      <c r="F28" s="13" t="s">
        <v>70</v>
      </c>
      <c r="G28" s="9"/>
      <c r="H28" s="9"/>
      <c r="I28" s="9"/>
      <c r="J28" s="9"/>
      <c r="K28" s="14"/>
      <c r="L28" s="14"/>
      <c r="M28" s="14"/>
      <c r="N28" s="14"/>
      <c r="O28" s="14"/>
      <c r="P28" s="15" t="str">
        <f t="shared" si="5"/>
        <v>-</v>
      </c>
    </row>
    <row r="29" spans="2:16" ht="54" x14ac:dyDescent="0.2">
      <c r="B29" s="10" t="str">
        <f t="shared" ca="1" si="4"/>
        <v>Not Bidding</v>
      </c>
      <c r="C29" s="11">
        <v>3014177</v>
      </c>
      <c r="D29" s="12" t="s">
        <v>37</v>
      </c>
      <c r="E29" s="11" t="s">
        <v>71</v>
      </c>
      <c r="F29" s="13" t="s">
        <v>72</v>
      </c>
      <c r="G29" s="9"/>
      <c r="H29" s="9"/>
      <c r="I29" s="9"/>
      <c r="J29" s="9"/>
      <c r="K29" s="14"/>
      <c r="L29" s="14"/>
      <c r="M29" s="14"/>
      <c r="N29" s="14"/>
      <c r="O29" s="14"/>
      <c r="P29" s="15" t="str">
        <f t="shared" si="5"/>
        <v>-</v>
      </c>
    </row>
    <row r="30" spans="2:16" ht="54" x14ac:dyDescent="0.2">
      <c r="B30" s="10" t="str">
        <f t="shared" ca="1" si="4"/>
        <v>Not Bidding</v>
      </c>
      <c r="C30" s="11">
        <v>3014178</v>
      </c>
      <c r="D30" s="12" t="s">
        <v>37</v>
      </c>
      <c r="E30" s="11" t="s">
        <v>73</v>
      </c>
      <c r="F30" s="13" t="s">
        <v>74</v>
      </c>
      <c r="G30" s="9"/>
      <c r="H30" s="9"/>
      <c r="I30" s="9"/>
      <c r="J30" s="9"/>
      <c r="K30" s="14"/>
      <c r="L30" s="14"/>
      <c r="M30" s="14"/>
      <c r="N30" s="14"/>
      <c r="O30" s="14"/>
      <c r="P30" s="15" t="str">
        <f t="shared" si="5"/>
        <v>-</v>
      </c>
    </row>
    <row r="31" spans="2:16" ht="54" x14ac:dyDescent="0.2">
      <c r="B31" s="10" t="str">
        <f t="shared" ca="1" si="4"/>
        <v>Not Bidding</v>
      </c>
      <c r="C31" s="11">
        <v>3014179</v>
      </c>
      <c r="D31" s="12" t="s">
        <v>37</v>
      </c>
      <c r="E31" s="11" t="s">
        <v>75</v>
      </c>
      <c r="F31" s="13" t="s">
        <v>76</v>
      </c>
      <c r="G31" s="9"/>
      <c r="H31" s="9"/>
      <c r="I31" s="9"/>
      <c r="J31" s="9"/>
      <c r="K31" s="14"/>
      <c r="L31" s="14"/>
      <c r="M31" s="14"/>
      <c r="N31" s="14"/>
      <c r="O31" s="14"/>
      <c r="P31" s="15" t="str">
        <f t="shared" si="5"/>
        <v>-</v>
      </c>
    </row>
    <row r="32" spans="2:16" ht="54" x14ac:dyDescent="0.2">
      <c r="B32" s="10" t="str">
        <f t="shared" ca="1" si="4"/>
        <v>Not Bidding</v>
      </c>
      <c r="C32" s="11">
        <v>3014180</v>
      </c>
      <c r="D32" s="12" t="s">
        <v>37</v>
      </c>
      <c r="E32" s="11" t="s">
        <v>77</v>
      </c>
      <c r="F32" s="13" t="s">
        <v>78</v>
      </c>
      <c r="G32" s="9"/>
      <c r="H32" s="9"/>
      <c r="I32" s="9"/>
      <c r="J32" s="9"/>
      <c r="K32" s="14"/>
      <c r="L32" s="14"/>
      <c r="M32" s="14"/>
      <c r="N32" s="14"/>
      <c r="O32" s="14"/>
      <c r="P32" s="15" t="str">
        <f t="shared" si="5"/>
        <v>-</v>
      </c>
    </row>
    <row r="33" spans="2:16" ht="54" x14ac:dyDescent="0.2">
      <c r="B33" s="10" t="str">
        <f t="shared" ca="1" si="4"/>
        <v>Not Bidding</v>
      </c>
      <c r="C33" s="11">
        <v>3014181</v>
      </c>
      <c r="D33" s="12" t="s">
        <v>37</v>
      </c>
      <c r="E33" s="11" t="s">
        <v>79</v>
      </c>
      <c r="F33" s="13" t="s">
        <v>80</v>
      </c>
      <c r="G33" s="9"/>
      <c r="H33" s="9"/>
      <c r="I33" s="9"/>
      <c r="J33" s="9"/>
      <c r="K33" s="14"/>
      <c r="L33" s="14"/>
      <c r="M33" s="14"/>
      <c r="N33" s="14"/>
      <c r="O33" s="14"/>
      <c r="P33" s="15" t="str">
        <f t="shared" si="5"/>
        <v>-</v>
      </c>
    </row>
    <row r="34" spans="2:16" ht="50.1" customHeight="1" x14ac:dyDescent="0.2">
      <c r="B34" s="4" t="s">
        <v>50</v>
      </c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17"/>
      <c r="P34" s="17">
        <f>SUM(P26:P33)</f>
        <v>0</v>
      </c>
    </row>
    <row r="36" spans="2:16" ht="50.1" customHeight="1" x14ac:dyDescent="0.2">
      <c r="B36" s="8" t="s">
        <v>81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54" x14ac:dyDescent="0.2">
      <c r="B37" s="10" t="str">
        <f ca="1">IF(D37 = "No Bid", IFERROR("Error: Clear values for '" &amp; INDIRECT(ADDRESS(5, (7 + MATCH(TRUE, INDEX(NOT(ISBLANK(G37:O37)), 0, 0), 0) - 1))) &amp; "' in cell " &amp; ADDRESS(ROW(), (7 + MATCH(TRUE, INDEX(NOT(ISBLANK(G37:O37)), 0, 0), 0) - 1), 4) &amp; " or select 'Bid'", "Not Bidding"), IF(D37 = "Bid", IFERROR("Error: Missing value for '" &amp; INDIRECT(ADDRESS(5, (7 + MATCH(TRUE, INDEX(ISBLANK(G37:O37), 0, 0), 0) - 1))) &amp; "' in cell " &amp; ADDRESS(ROW(), (7 + MATCH(TRUE, INDEX(ISBLANK(G37:O37), 0, 0), 0) - 1), 4), "Success: All values provided"), "Error: Invalid Bid/No Bid Decision"))</f>
        <v>Not Bidding</v>
      </c>
      <c r="C37" s="11">
        <v>3014182</v>
      </c>
      <c r="D37" s="12" t="s">
        <v>37</v>
      </c>
      <c r="E37" s="11" t="s">
        <v>82</v>
      </c>
      <c r="F37" s="13" t="s">
        <v>83</v>
      </c>
      <c r="G37" s="9"/>
      <c r="H37" s="9"/>
      <c r="I37" s="9"/>
      <c r="J37" s="9"/>
      <c r="K37" s="14"/>
      <c r="L37" s="14"/>
      <c r="M37" s="14"/>
      <c r="N37" s="14"/>
      <c r="O37" s="14"/>
      <c r="P37" s="15" t="str">
        <f>IFERROR(IF(ISBLANK(K37), NA(), K37)+ IF(ISBLANK(L37), NA(), L37)+ IF(ISBLANK(M37), NA(), M37)+ IF(ISBLANK(N37), NA(), N37)+ IF(ISBLANK(O37), NA(), O37), "-")</f>
        <v>-</v>
      </c>
    </row>
    <row r="38" spans="2:16" ht="54" x14ac:dyDescent="0.2">
      <c r="B38" s="10" t="str">
        <f ca="1">IF(D38 = "No Bid", IFERROR("Error: Clear values for '" &amp; INDIRECT(ADDRESS(5, (7 + MATCH(TRUE, INDEX(NOT(ISBLANK(G38:O38)), 0, 0), 0) - 1))) &amp; "' in cell " &amp; ADDRESS(ROW(), (7 + MATCH(TRUE, INDEX(NOT(ISBLANK(G38:O38)), 0, 0), 0) - 1), 4) &amp; " or select 'Bid'", "Not Bidding"), IF(D38 = "Bid", IFERROR("Error: Missing value for '" &amp; INDIRECT(ADDRESS(5, (7 + MATCH(TRUE, INDEX(ISBLANK(G38:O38), 0, 0), 0) - 1))) &amp; "' in cell " &amp; ADDRESS(ROW(), (7 + MATCH(TRUE, INDEX(ISBLANK(G38:O38), 0, 0), 0) - 1), 4), "Success: All values provided"), "Error: Invalid Bid/No Bid Decision"))</f>
        <v>Not Bidding</v>
      </c>
      <c r="C38" s="11">
        <v>3014183</v>
      </c>
      <c r="D38" s="12" t="s">
        <v>37</v>
      </c>
      <c r="E38" s="11" t="s">
        <v>84</v>
      </c>
      <c r="F38" s="13" t="s">
        <v>85</v>
      </c>
      <c r="G38" s="9"/>
      <c r="H38" s="9"/>
      <c r="I38" s="9"/>
      <c r="J38" s="9"/>
      <c r="K38" s="14"/>
      <c r="L38" s="14"/>
      <c r="M38" s="14"/>
      <c r="N38" s="14"/>
      <c r="O38" s="14"/>
      <c r="P38" s="15" t="str">
        <f>IFERROR(IF(ISBLANK(K38), NA(), K38)+ IF(ISBLANK(L38), NA(), L38)+ IF(ISBLANK(M38), NA(), M38)+ IF(ISBLANK(N38), NA(), N38)+ IF(ISBLANK(O38), NA(), O38), "-")</f>
        <v>-</v>
      </c>
    </row>
    <row r="39" spans="2:16" ht="54" x14ac:dyDescent="0.2">
      <c r="B39" s="10" t="str">
        <f ca="1">IF(D39 = "No Bid", IFERROR("Error: Clear values for '" &amp; INDIRECT(ADDRESS(5, (7 + MATCH(TRUE, INDEX(NOT(ISBLANK(G39:O39)), 0, 0), 0) - 1))) &amp; "' in cell " &amp; ADDRESS(ROW(), (7 + MATCH(TRUE, INDEX(NOT(ISBLANK(G39:O39)), 0, 0), 0) - 1), 4) &amp; " or select 'Bid'", "Not Bidding"), IF(D39 = "Bid", IFERROR("Error: Missing value for '" &amp; INDIRECT(ADDRESS(5, (7 + MATCH(TRUE, INDEX(ISBLANK(G39:O39), 0, 0), 0) - 1))) &amp; "' in cell " &amp; ADDRESS(ROW(), (7 + MATCH(TRUE, INDEX(ISBLANK(G39:O39), 0, 0), 0) - 1), 4), "Success: All values provided"), "Error: Invalid Bid/No Bid Decision"))</f>
        <v>Not Bidding</v>
      </c>
      <c r="C39" s="11">
        <v>3014184</v>
      </c>
      <c r="D39" s="12" t="s">
        <v>37</v>
      </c>
      <c r="E39" s="11" t="s">
        <v>86</v>
      </c>
      <c r="F39" s="13" t="s">
        <v>87</v>
      </c>
      <c r="G39" s="9"/>
      <c r="H39" s="9"/>
      <c r="I39" s="9"/>
      <c r="J39" s="9"/>
      <c r="K39" s="14"/>
      <c r="L39" s="14"/>
      <c r="M39" s="14"/>
      <c r="N39" s="14"/>
      <c r="O39" s="14"/>
      <c r="P39" s="15" t="str">
        <f>IFERROR(IF(ISBLANK(K39), NA(), K39)+ IF(ISBLANK(L39), NA(), L39)+ IF(ISBLANK(M39), NA(), M39)+ IF(ISBLANK(N39), NA(), N39)+ IF(ISBLANK(O39), NA(), O39), "-")</f>
        <v>-</v>
      </c>
    </row>
    <row r="40" spans="2:16" ht="50.1" customHeight="1" x14ac:dyDescent="0.2">
      <c r="B40" s="4" t="s">
        <v>50</v>
      </c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17"/>
      <c r="P40" s="17">
        <f>SUM(P37:P39)</f>
        <v>0</v>
      </c>
    </row>
    <row r="42" spans="2:16" ht="50.1" customHeight="1" x14ac:dyDescent="0.2">
      <c r="B42" s="8" t="s">
        <v>88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54" x14ac:dyDescent="0.2">
      <c r="B43" s="10" t="str">
        <f t="shared" ref="B43:B51" ca="1" si="6">IF(D43 = "No Bid", IFERROR("Error: Clear values for '" &amp; INDIRECT(ADDRESS(5, (7 + MATCH(TRUE, INDEX(NOT(ISBLANK(G43:O43)), 0, 0), 0) - 1))) &amp; "' in cell " &amp; ADDRESS(ROW(), (7 + MATCH(TRUE, INDEX(NOT(ISBLANK(G43:O43)), 0, 0), 0) - 1), 4) &amp; " or select 'Bid'", "Not Bidding"), IF(D43 = "Bid", IFERROR("Error: Missing value for '" &amp; INDIRECT(ADDRESS(5, (7 + MATCH(TRUE, INDEX(ISBLANK(G43:O43), 0, 0), 0) - 1))) &amp; "' in cell " &amp; ADDRESS(ROW(), (7 + MATCH(TRUE, INDEX(ISBLANK(G43:O43), 0, 0), 0) - 1), 4), "Success: All values provided"), "Error: Invalid Bid/No Bid Decision"))</f>
        <v>Not Bidding</v>
      </c>
      <c r="C43" s="11">
        <v>3014185</v>
      </c>
      <c r="D43" s="12" t="s">
        <v>37</v>
      </c>
      <c r="E43" s="11" t="s">
        <v>89</v>
      </c>
      <c r="F43" s="13" t="s">
        <v>90</v>
      </c>
      <c r="G43" s="9"/>
      <c r="H43" s="9"/>
      <c r="I43" s="9"/>
      <c r="J43" s="9"/>
      <c r="K43" s="14"/>
      <c r="L43" s="14"/>
      <c r="M43" s="14"/>
      <c r="N43" s="14"/>
      <c r="O43" s="14"/>
      <c r="P43" s="15" t="str">
        <f t="shared" ref="P43:P51" si="7">IFERROR(IF(ISBLANK(K43), NA(), K43)+ IF(ISBLANK(L43), NA(), L43)+ IF(ISBLANK(M43), NA(), M43)+ IF(ISBLANK(N43), NA(), N43)+ IF(ISBLANK(O43), NA(), O43), "-")</f>
        <v>-</v>
      </c>
    </row>
    <row r="44" spans="2:16" ht="54" x14ac:dyDescent="0.2">
      <c r="B44" s="10" t="str">
        <f t="shared" ca="1" si="6"/>
        <v>Not Bidding</v>
      </c>
      <c r="C44" s="11">
        <v>3014186</v>
      </c>
      <c r="D44" s="12" t="s">
        <v>37</v>
      </c>
      <c r="E44" s="11" t="s">
        <v>91</v>
      </c>
      <c r="F44" s="13" t="s">
        <v>92</v>
      </c>
      <c r="G44" s="9"/>
      <c r="H44" s="9"/>
      <c r="I44" s="9"/>
      <c r="J44" s="9"/>
      <c r="K44" s="14"/>
      <c r="L44" s="14"/>
      <c r="M44" s="14"/>
      <c r="N44" s="14"/>
      <c r="O44" s="14"/>
      <c r="P44" s="15" t="str">
        <f t="shared" si="7"/>
        <v>-</v>
      </c>
    </row>
    <row r="45" spans="2:16" ht="72" x14ac:dyDescent="0.2">
      <c r="B45" s="10" t="str">
        <f t="shared" ca="1" si="6"/>
        <v>Not Bidding</v>
      </c>
      <c r="C45" s="11">
        <v>3014187</v>
      </c>
      <c r="D45" s="12" t="s">
        <v>37</v>
      </c>
      <c r="E45" s="11" t="s">
        <v>93</v>
      </c>
      <c r="F45" s="13" t="s">
        <v>94</v>
      </c>
      <c r="G45" s="9"/>
      <c r="H45" s="9"/>
      <c r="I45" s="9"/>
      <c r="J45" s="9"/>
      <c r="K45" s="14"/>
      <c r="L45" s="14"/>
      <c r="M45" s="14"/>
      <c r="N45" s="14"/>
      <c r="O45" s="14"/>
      <c r="P45" s="15" t="str">
        <f t="shared" si="7"/>
        <v>-</v>
      </c>
    </row>
    <row r="46" spans="2:16" ht="72" x14ac:dyDescent="0.2">
      <c r="B46" s="10" t="str">
        <f t="shared" ca="1" si="6"/>
        <v>Not Bidding</v>
      </c>
      <c r="C46" s="11">
        <v>3014188</v>
      </c>
      <c r="D46" s="12" t="s">
        <v>37</v>
      </c>
      <c r="E46" s="11" t="s">
        <v>95</v>
      </c>
      <c r="F46" s="13" t="s">
        <v>96</v>
      </c>
      <c r="G46" s="9"/>
      <c r="H46" s="9"/>
      <c r="I46" s="9"/>
      <c r="J46" s="9"/>
      <c r="K46" s="14"/>
      <c r="L46" s="14"/>
      <c r="M46" s="14"/>
      <c r="N46" s="14"/>
      <c r="O46" s="14"/>
      <c r="P46" s="15" t="str">
        <f t="shared" si="7"/>
        <v>-</v>
      </c>
    </row>
    <row r="47" spans="2:16" ht="54" x14ac:dyDescent="0.2">
      <c r="B47" s="10" t="str">
        <f t="shared" ca="1" si="6"/>
        <v>Not Bidding</v>
      </c>
      <c r="C47" s="11">
        <v>3014189</v>
      </c>
      <c r="D47" s="12" t="s">
        <v>37</v>
      </c>
      <c r="E47" s="11" t="s">
        <v>97</v>
      </c>
      <c r="F47" s="13" t="s">
        <v>98</v>
      </c>
      <c r="G47" s="9"/>
      <c r="H47" s="9"/>
      <c r="I47" s="9"/>
      <c r="J47" s="9"/>
      <c r="K47" s="14"/>
      <c r="L47" s="14"/>
      <c r="M47" s="14"/>
      <c r="N47" s="14"/>
      <c r="O47" s="14"/>
      <c r="P47" s="15" t="str">
        <f t="shared" si="7"/>
        <v>-</v>
      </c>
    </row>
    <row r="48" spans="2:16" ht="54" x14ac:dyDescent="0.2">
      <c r="B48" s="10" t="str">
        <f t="shared" ca="1" si="6"/>
        <v>Not Bidding</v>
      </c>
      <c r="C48" s="11">
        <v>3014190</v>
      </c>
      <c r="D48" s="12" t="s">
        <v>37</v>
      </c>
      <c r="E48" s="11" t="s">
        <v>99</v>
      </c>
      <c r="F48" s="13" t="s">
        <v>100</v>
      </c>
      <c r="G48" s="9"/>
      <c r="H48" s="9"/>
      <c r="I48" s="9"/>
      <c r="J48" s="9"/>
      <c r="K48" s="14"/>
      <c r="L48" s="14"/>
      <c r="M48" s="14"/>
      <c r="N48" s="14"/>
      <c r="O48" s="14"/>
      <c r="P48" s="15" t="str">
        <f t="shared" si="7"/>
        <v>-</v>
      </c>
    </row>
    <row r="49" spans="2:16" ht="54" x14ac:dyDescent="0.2">
      <c r="B49" s="10" t="str">
        <f t="shared" ca="1" si="6"/>
        <v>Not Bidding</v>
      </c>
      <c r="C49" s="11">
        <v>3014191</v>
      </c>
      <c r="D49" s="12" t="s">
        <v>37</v>
      </c>
      <c r="E49" s="11" t="s">
        <v>101</v>
      </c>
      <c r="F49" s="13" t="s">
        <v>102</v>
      </c>
      <c r="G49" s="9"/>
      <c r="H49" s="9"/>
      <c r="I49" s="9"/>
      <c r="J49" s="9"/>
      <c r="K49" s="14"/>
      <c r="L49" s="14"/>
      <c r="M49" s="14"/>
      <c r="N49" s="14"/>
      <c r="O49" s="14"/>
      <c r="P49" s="15" t="str">
        <f t="shared" si="7"/>
        <v>-</v>
      </c>
    </row>
    <row r="50" spans="2:16" ht="54" x14ac:dyDescent="0.2">
      <c r="B50" s="10" t="str">
        <f t="shared" ca="1" si="6"/>
        <v>Not Bidding</v>
      </c>
      <c r="C50" s="11">
        <v>3014192</v>
      </c>
      <c r="D50" s="12" t="s">
        <v>37</v>
      </c>
      <c r="E50" s="11" t="s">
        <v>103</v>
      </c>
      <c r="F50" s="13" t="s">
        <v>104</v>
      </c>
      <c r="G50" s="9"/>
      <c r="H50" s="9"/>
      <c r="I50" s="9"/>
      <c r="J50" s="9"/>
      <c r="K50" s="14"/>
      <c r="L50" s="14"/>
      <c r="M50" s="14"/>
      <c r="N50" s="14"/>
      <c r="O50" s="14"/>
      <c r="P50" s="15" t="str">
        <f t="shared" si="7"/>
        <v>-</v>
      </c>
    </row>
    <row r="51" spans="2:16" ht="72" x14ac:dyDescent="0.2">
      <c r="B51" s="10" t="str">
        <f t="shared" ca="1" si="6"/>
        <v>Not Bidding</v>
      </c>
      <c r="C51" s="11">
        <v>3014193</v>
      </c>
      <c r="D51" s="12" t="s">
        <v>37</v>
      </c>
      <c r="E51" s="11" t="s">
        <v>105</v>
      </c>
      <c r="F51" s="13" t="s">
        <v>106</v>
      </c>
      <c r="G51" s="9"/>
      <c r="H51" s="9"/>
      <c r="I51" s="9"/>
      <c r="J51" s="9"/>
      <c r="K51" s="14"/>
      <c r="L51" s="14"/>
      <c r="M51" s="14"/>
      <c r="N51" s="14"/>
      <c r="O51" s="14"/>
      <c r="P51" s="15" t="str">
        <f t="shared" si="7"/>
        <v>-</v>
      </c>
    </row>
    <row r="52" spans="2:16" ht="50.1" customHeight="1" x14ac:dyDescent="0.2">
      <c r="B52" s="4" t="s">
        <v>50</v>
      </c>
      <c r="C52" s="16"/>
      <c r="D52" s="16"/>
      <c r="E52" s="16"/>
      <c r="F52" s="16"/>
      <c r="G52" s="16"/>
      <c r="H52" s="16"/>
      <c r="I52" s="16"/>
      <c r="J52" s="16"/>
      <c r="K52" s="17"/>
      <c r="L52" s="17"/>
      <c r="M52" s="17"/>
      <c r="N52" s="17"/>
      <c r="O52" s="17"/>
      <c r="P52" s="17">
        <f>SUM(P43:P51)</f>
        <v>0</v>
      </c>
    </row>
    <row r="54" spans="2:16" ht="50.1" customHeight="1" x14ac:dyDescent="0.2">
      <c r="B54" s="8" t="s">
        <v>107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54" x14ac:dyDescent="0.2">
      <c r="B55" s="10" t="str">
        <f t="shared" ref="B55:B61" ca="1" si="8">IF(D55 = "No Bid", IFERROR("Error: Clear values for '" &amp; INDIRECT(ADDRESS(5, (7 + MATCH(TRUE, INDEX(NOT(ISBLANK(G55:O55)), 0, 0), 0) - 1))) &amp; "' in cell " &amp; ADDRESS(ROW(), (7 + MATCH(TRUE, INDEX(NOT(ISBLANK(G55:O55)), 0, 0), 0) - 1), 4) &amp; " or select 'Bid'", "Not Bidding"), IF(D55 = "Bid", IFERROR("Error: Missing value for '" &amp; INDIRECT(ADDRESS(5, (7 + MATCH(TRUE, INDEX(ISBLANK(G55:O55), 0, 0), 0) - 1))) &amp; "' in cell " &amp; ADDRESS(ROW(), (7 + MATCH(TRUE, INDEX(ISBLANK(G55:O55), 0, 0), 0) - 1), 4), "Success: All values provided"), "Error: Invalid Bid/No Bid Decision"))</f>
        <v>Not Bidding</v>
      </c>
      <c r="C55" s="11">
        <v>3014194</v>
      </c>
      <c r="D55" s="12" t="s">
        <v>37</v>
      </c>
      <c r="E55" s="11" t="s">
        <v>108</v>
      </c>
      <c r="F55" s="13" t="s">
        <v>109</v>
      </c>
      <c r="G55" s="9"/>
      <c r="H55" s="9"/>
      <c r="I55" s="9"/>
      <c r="J55" s="9"/>
      <c r="K55" s="14"/>
      <c r="L55" s="14"/>
      <c r="M55" s="14"/>
      <c r="N55" s="14"/>
      <c r="O55" s="14"/>
      <c r="P55" s="15" t="str">
        <f t="shared" ref="P55:P61" si="9">IFERROR(IF(ISBLANK(K55), NA(), K55)+ IF(ISBLANK(L55), NA(), L55)+ IF(ISBLANK(M55), NA(), M55)+ IF(ISBLANK(N55), NA(), N55)+ IF(ISBLANK(O55), NA(), O55), "-")</f>
        <v>-</v>
      </c>
    </row>
    <row r="56" spans="2:16" ht="54" x14ac:dyDescent="0.2">
      <c r="B56" s="10" t="str">
        <f t="shared" ca="1" si="8"/>
        <v>Not Bidding</v>
      </c>
      <c r="C56" s="11">
        <v>3014195</v>
      </c>
      <c r="D56" s="12" t="s">
        <v>37</v>
      </c>
      <c r="E56" s="11" t="s">
        <v>110</v>
      </c>
      <c r="F56" s="13" t="s">
        <v>111</v>
      </c>
      <c r="G56" s="9"/>
      <c r="H56" s="9"/>
      <c r="I56" s="9"/>
      <c r="J56" s="9"/>
      <c r="K56" s="14"/>
      <c r="L56" s="14"/>
      <c r="M56" s="14"/>
      <c r="N56" s="14"/>
      <c r="O56" s="14"/>
      <c r="P56" s="15" t="str">
        <f t="shared" si="9"/>
        <v>-</v>
      </c>
    </row>
    <row r="57" spans="2:16" ht="54" x14ac:dyDescent="0.2">
      <c r="B57" s="10" t="str">
        <f t="shared" ca="1" si="8"/>
        <v>Not Bidding</v>
      </c>
      <c r="C57" s="11">
        <v>3014196</v>
      </c>
      <c r="D57" s="12" t="s">
        <v>37</v>
      </c>
      <c r="E57" s="11" t="s">
        <v>112</v>
      </c>
      <c r="F57" s="13" t="s">
        <v>113</v>
      </c>
      <c r="G57" s="9"/>
      <c r="H57" s="9"/>
      <c r="I57" s="9"/>
      <c r="J57" s="9"/>
      <c r="K57" s="14"/>
      <c r="L57" s="14"/>
      <c r="M57" s="14"/>
      <c r="N57" s="14"/>
      <c r="O57" s="14"/>
      <c r="P57" s="15" t="str">
        <f t="shared" si="9"/>
        <v>-</v>
      </c>
    </row>
    <row r="58" spans="2:16" ht="54" x14ac:dyDescent="0.2">
      <c r="B58" s="10" t="str">
        <f t="shared" ca="1" si="8"/>
        <v>Not Bidding</v>
      </c>
      <c r="C58" s="11">
        <v>3014197</v>
      </c>
      <c r="D58" s="12" t="s">
        <v>37</v>
      </c>
      <c r="E58" s="11" t="s">
        <v>114</v>
      </c>
      <c r="F58" s="13" t="s">
        <v>115</v>
      </c>
      <c r="G58" s="9"/>
      <c r="H58" s="9"/>
      <c r="I58" s="9"/>
      <c r="J58" s="9"/>
      <c r="K58" s="14"/>
      <c r="L58" s="14"/>
      <c r="M58" s="14"/>
      <c r="N58" s="14"/>
      <c r="O58" s="14"/>
      <c r="P58" s="15" t="str">
        <f t="shared" si="9"/>
        <v>-</v>
      </c>
    </row>
    <row r="59" spans="2:16" ht="54" x14ac:dyDescent="0.2">
      <c r="B59" s="10" t="str">
        <f t="shared" ca="1" si="8"/>
        <v>Not Bidding</v>
      </c>
      <c r="C59" s="11">
        <v>3014198</v>
      </c>
      <c r="D59" s="12" t="s">
        <v>37</v>
      </c>
      <c r="E59" s="11" t="s">
        <v>116</v>
      </c>
      <c r="F59" s="13" t="s">
        <v>117</v>
      </c>
      <c r="G59" s="9"/>
      <c r="H59" s="9"/>
      <c r="I59" s="9"/>
      <c r="J59" s="9"/>
      <c r="K59" s="14"/>
      <c r="L59" s="14"/>
      <c r="M59" s="14"/>
      <c r="N59" s="14"/>
      <c r="O59" s="14"/>
      <c r="P59" s="15" t="str">
        <f t="shared" si="9"/>
        <v>-</v>
      </c>
    </row>
    <row r="60" spans="2:16" ht="54" x14ac:dyDescent="0.2">
      <c r="B60" s="10" t="str">
        <f t="shared" ca="1" si="8"/>
        <v>Not Bidding</v>
      </c>
      <c r="C60" s="11">
        <v>3014199</v>
      </c>
      <c r="D60" s="12" t="s">
        <v>37</v>
      </c>
      <c r="E60" s="11" t="s">
        <v>118</v>
      </c>
      <c r="F60" s="13" t="s">
        <v>119</v>
      </c>
      <c r="G60" s="9"/>
      <c r="H60" s="9"/>
      <c r="I60" s="9"/>
      <c r="J60" s="9"/>
      <c r="K60" s="14"/>
      <c r="L60" s="14"/>
      <c r="M60" s="14"/>
      <c r="N60" s="14"/>
      <c r="O60" s="14"/>
      <c r="P60" s="15" t="str">
        <f t="shared" si="9"/>
        <v>-</v>
      </c>
    </row>
    <row r="61" spans="2:16" ht="54" x14ac:dyDescent="0.2">
      <c r="B61" s="10" t="str">
        <f t="shared" ca="1" si="8"/>
        <v>Not Bidding</v>
      </c>
      <c r="C61" s="11">
        <v>3014200</v>
      </c>
      <c r="D61" s="12" t="s">
        <v>37</v>
      </c>
      <c r="E61" s="11" t="s">
        <v>120</v>
      </c>
      <c r="F61" s="13" t="s">
        <v>121</v>
      </c>
      <c r="G61" s="9"/>
      <c r="H61" s="9"/>
      <c r="I61" s="9"/>
      <c r="J61" s="9"/>
      <c r="K61" s="14"/>
      <c r="L61" s="14"/>
      <c r="M61" s="14"/>
      <c r="N61" s="14"/>
      <c r="O61" s="14"/>
      <c r="P61" s="15" t="str">
        <f t="shared" si="9"/>
        <v>-</v>
      </c>
    </row>
    <row r="62" spans="2:16" ht="50.1" customHeight="1" x14ac:dyDescent="0.2">
      <c r="B62" s="4" t="s">
        <v>50</v>
      </c>
      <c r="C62" s="16"/>
      <c r="D62" s="16"/>
      <c r="E62" s="16"/>
      <c r="F62" s="16"/>
      <c r="G62" s="16"/>
      <c r="H62" s="16"/>
      <c r="I62" s="16"/>
      <c r="J62" s="16"/>
      <c r="K62" s="17"/>
      <c r="L62" s="17"/>
      <c r="M62" s="17"/>
      <c r="N62" s="17"/>
      <c r="O62" s="17"/>
      <c r="P62" s="17">
        <f>SUM(P55:P61)</f>
        <v>0</v>
      </c>
    </row>
    <row r="64" spans="2:16" ht="50.1" customHeight="1" x14ac:dyDescent="0.2">
      <c r="B64" s="8" t="s">
        <v>122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ht="54" x14ac:dyDescent="0.2">
      <c r="B65" s="10" t="str">
        <f t="shared" ref="B65:B75" ca="1" si="10">IF(D65 = "No Bid", IFERROR("Error: Clear values for '" &amp; INDIRECT(ADDRESS(5, (7 + MATCH(TRUE, INDEX(NOT(ISBLANK(G65:O65)), 0, 0), 0) - 1))) &amp; "' in cell " &amp; ADDRESS(ROW(), (7 + MATCH(TRUE, INDEX(NOT(ISBLANK(G65:O65)), 0, 0), 0) - 1), 4) &amp; " or select 'Bid'", "Not Bidding"), IF(D65 = "Bid", IFERROR("Error: Missing value for '" &amp; INDIRECT(ADDRESS(5, (7 + MATCH(TRUE, INDEX(ISBLANK(G65:O65), 0, 0), 0) - 1))) &amp; "' in cell " &amp; ADDRESS(ROW(), (7 + MATCH(TRUE, INDEX(ISBLANK(G65:O65), 0, 0), 0) - 1), 4), "Success: All values provided"), "Error: Invalid Bid/No Bid Decision"))</f>
        <v>Not Bidding</v>
      </c>
      <c r="C65" s="11">
        <v>3014201</v>
      </c>
      <c r="D65" s="12" t="s">
        <v>37</v>
      </c>
      <c r="E65" s="11" t="s">
        <v>123</v>
      </c>
      <c r="F65" s="13" t="s">
        <v>124</v>
      </c>
      <c r="G65" s="9"/>
      <c r="H65" s="9"/>
      <c r="I65" s="9"/>
      <c r="J65" s="9"/>
      <c r="K65" s="14"/>
      <c r="L65" s="14"/>
      <c r="M65" s="14"/>
      <c r="N65" s="14"/>
      <c r="O65" s="14"/>
      <c r="P65" s="15" t="str">
        <f t="shared" ref="P65:P75" si="11">IFERROR(IF(ISBLANK(K65), NA(), K65)+ IF(ISBLANK(L65), NA(), L65)+ IF(ISBLANK(M65), NA(), M65)+ IF(ISBLANK(N65), NA(), N65)+ IF(ISBLANK(O65), NA(), O65), "-")</f>
        <v>-</v>
      </c>
    </row>
    <row r="66" spans="2:16" ht="54" x14ac:dyDescent="0.2">
      <c r="B66" s="10" t="str">
        <f t="shared" ca="1" si="10"/>
        <v>Not Bidding</v>
      </c>
      <c r="C66" s="11">
        <v>3014202</v>
      </c>
      <c r="D66" s="12" t="s">
        <v>37</v>
      </c>
      <c r="E66" s="11" t="s">
        <v>125</v>
      </c>
      <c r="F66" s="13" t="s">
        <v>126</v>
      </c>
      <c r="G66" s="9"/>
      <c r="H66" s="9"/>
      <c r="I66" s="9"/>
      <c r="J66" s="9"/>
      <c r="K66" s="14"/>
      <c r="L66" s="14"/>
      <c r="M66" s="14"/>
      <c r="N66" s="14"/>
      <c r="O66" s="14"/>
      <c r="P66" s="15" t="str">
        <f t="shared" si="11"/>
        <v>-</v>
      </c>
    </row>
    <row r="67" spans="2:16" ht="54" x14ac:dyDescent="0.2">
      <c r="B67" s="10" t="str">
        <f t="shared" ca="1" si="10"/>
        <v>Not Bidding</v>
      </c>
      <c r="C67" s="11">
        <v>3014203</v>
      </c>
      <c r="D67" s="12" t="s">
        <v>37</v>
      </c>
      <c r="E67" s="11" t="s">
        <v>127</v>
      </c>
      <c r="F67" s="13" t="s">
        <v>128</v>
      </c>
      <c r="G67" s="9"/>
      <c r="H67" s="9"/>
      <c r="I67" s="9"/>
      <c r="J67" s="9"/>
      <c r="K67" s="14"/>
      <c r="L67" s="14"/>
      <c r="M67" s="14"/>
      <c r="N67" s="14"/>
      <c r="O67" s="14"/>
      <c r="P67" s="15" t="str">
        <f t="shared" si="11"/>
        <v>-</v>
      </c>
    </row>
    <row r="68" spans="2:16" ht="54" x14ac:dyDescent="0.2">
      <c r="B68" s="10" t="str">
        <f t="shared" ca="1" si="10"/>
        <v>Not Bidding</v>
      </c>
      <c r="C68" s="11">
        <v>3014204</v>
      </c>
      <c r="D68" s="12" t="s">
        <v>37</v>
      </c>
      <c r="E68" s="11" t="s">
        <v>129</v>
      </c>
      <c r="F68" s="13" t="s">
        <v>130</v>
      </c>
      <c r="G68" s="9"/>
      <c r="H68" s="9"/>
      <c r="I68" s="9"/>
      <c r="J68" s="9"/>
      <c r="K68" s="14"/>
      <c r="L68" s="14"/>
      <c r="M68" s="14"/>
      <c r="N68" s="14"/>
      <c r="O68" s="14"/>
      <c r="P68" s="15" t="str">
        <f t="shared" si="11"/>
        <v>-</v>
      </c>
    </row>
    <row r="69" spans="2:16" ht="54" x14ac:dyDescent="0.2">
      <c r="B69" s="10" t="str">
        <f t="shared" ca="1" si="10"/>
        <v>Not Bidding</v>
      </c>
      <c r="C69" s="11">
        <v>3124610</v>
      </c>
      <c r="D69" s="12" t="s">
        <v>37</v>
      </c>
      <c r="E69" s="11" t="s">
        <v>131</v>
      </c>
      <c r="F69" s="13" t="s">
        <v>132</v>
      </c>
      <c r="G69" s="9"/>
      <c r="H69" s="9"/>
      <c r="I69" s="9"/>
      <c r="J69" s="9"/>
      <c r="K69" s="14"/>
      <c r="L69" s="14"/>
      <c r="M69" s="14"/>
      <c r="N69" s="14"/>
      <c r="O69" s="14"/>
      <c r="P69" s="15" t="str">
        <f t="shared" si="11"/>
        <v>-</v>
      </c>
    </row>
    <row r="70" spans="2:16" ht="54" x14ac:dyDescent="0.2">
      <c r="B70" s="10" t="str">
        <f t="shared" ca="1" si="10"/>
        <v>Not Bidding</v>
      </c>
      <c r="C70" s="11">
        <v>3124611</v>
      </c>
      <c r="D70" s="12" t="s">
        <v>37</v>
      </c>
      <c r="E70" s="11" t="s">
        <v>133</v>
      </c>
      <c r="F70" s="13" t="s">
        <v>134</v>
      </c>
      <c r="G70" s="9"/>
      <c r="H70" s="9"/>
      <c r="I70" s="9"/>
      <c r="J70" s="9"/>
      <c r="K70" s="14"/>
      <c r="L70" s="14"/>
      <c r="M70" s="14"/>
      <c r="N70" s="14"/>
      <c r="O70" s="14"/>
      <c r="P70" s="15" t="str">
        <f t="shared" si="11"/>
        <v>-</v>
      </c>
    </row>
    <row r="71" spans="2:16" ht="54" x14ac:dyDescent="0.2">
      <c r="B71" s="10" t="str">
        <f t="shared" ca="1" si="10"/>
        <v>Not Bidding</v>
      </c>
      <c r="C71" s="11">
        <v>3128854</v>
      </c>
      <c r="D71" s="12" t="s">
        <v>37</v>
      </c>
      <c r="E71" s="11" t="s">
        <v>135</v>
      </c>
      <c r="F71" s="13" t="s">
        <v>136</v>
      </c>
      <c r="G71" s="9"/>
      <c r="H71" s="9"/>
      <c r="I71" s="9"/>
      <c r="J71" s="9"/>
      <c r="K71" s="14"/>
      <c r="L71" s="14"/>
      <c r="M71" s="14"/>
      <c r="N71" s="14"/>
      <c r="O71" s="14"/>
      <c r="P71" s="15" t="str">
        <f t="shared" si="11"/>
        <v>-</v>
      </c>
    </row>
    <row r="72" spans="2:16" ht="54" x14ac:dyDescent="0.2">
      <c r="B72" s="10" t="str">
        <f t="shared" ca="1" si="10"/>
        <v>Not Bidding</v>
      </c>
      <c r="C72" s="11">
        <v>3128855</v>
      </c>
      <c r="D72" s="12" t="s">
        <v>37</v>
      </c>
      <c r="E72" s="11" t="s">
        <v>137</v>
      </c>
      <c r="F72" s="13" t="s">
        <v>138</v>
      </c>
      <c r="G72" s="9"/>
      <c r="H72" s="9"/>
      <c r="I72" s="9"/>
      <c r="J72" s="9"/>
      <c r="K72" s="14"/>
      <c r="L72" s="14"/>
      <c r="M72" s="14"/>
      <c r="N72" s="14"/>
      <c r="O72" s="14"/>
      <c r="P72" s="15" t="str">
        <f t="shared" si="11"/>
        <v>-</v>
      </c>
    </row>
    <row r="73" spans="2:16" ht="54" x14ac:dyDescent="0.2">
      <c r="B73" s="10" t="str">
        <f t="shared" ca="1" si="10"/>
        <v>Not Bidding</v>
      </c>
      <c r="C73" s="11">
        <v>3128856</v>
      </c>
      <c r="D73" s="12" t="s">
        <v>37</v>
      </c>
      <c r="E73" s="11" t="s">
        <v>139</v>
      </c>
      <c r="F73" s="13" t="s">
        <v>140</v>
      </c>
      <c r="G73" s="9"/>
      <c r="H73" s="9"/>
      <c r="I73" s="9"/>
      <c r="J73" s="9"/>
      <c r="K73" s="14"/>
      <c r="L73" s="14"/>
      <c r="M73" s="14"/>
      <c r="N73" s="14"/>
      <c r="O73" s="14"/>
      <c r="P73" s="15" t="str">
        <f t="shared" si="11"/>
        <v>-</v>
      </c>
    </row>
    <row r="74" spans="2:16" ht="54" x14ac:dyDescent="0.2">
      <c r="B74" s="10" t="str">
        <f t="shared" ca="1" si="10"/>
        <v>Not Bidding</v>
      </c>
      <c r="C74" s="11">
        <v>3128857</v>
      </c>
      <c r="D74" s="12" t="s">
        <v>37</v>
      </c>
      <c r="E74" s="11" t="s">
        <v>141</v>
      </c>
      <c r="F74" s="13" t="s">
        <v>142</v>
      </c>
      <c r="G74" s="9"/>
      <c r="H74" s="9"/>
      <c r="I74" s="9"/>
      <c r="J74" s="9"/>
      <c r="K74" s="14"/>
      <c r="L74" s="14"/>
      <c r="M74" s="14"/>
      <c r="N74" s="14"/>
      <c r="O74" s="14"/>
      <c r="P74" s="15" t="str">
        <f t="shared" si="11"/>
        <v>-</v>
      </c>
    </row>
    <row r="75" spans="2:16" ht="72" x14ac:dyDescent="0.2">
      <c r="B75" s="10" t="str">
        <f t="shared" ca="1" si="10"/>
        <v>Not Bidding</v>
      </c>
      <c r="C75" s="11">
        <v>3128865</v>
      </c>
      <c r="D75" s="12" t="s">
        <v>37</v>
      </c>
      <c r="E75" s="11" t="s">
        <v>143</v>
      </c>
      <c r="F75" s="13" t="s">
        <v>144</v>
      </c>
      <c r="G75" s="9"/>
      <c r="H75" s="9"/>
      <c r="I75" s="9"/>
      <c r="J75" s="9"/>
      <c r="K75" s="14"/>
      <c r="L75" s="14"/>
      <c r="M75" s="14"/>
      <c r="N75" s="14"/>
      <c r="O75" s="14"/>
      <c r="P75" s="15" t="str">
        <f t="shared" si="11"/>
        <v>-</v>
      </c>
    </row>
    <row r="76" spans="2:16" ht="50.1" customHeight="1" x14ac:dyDescent="0.2">
      <c r="B76" s="4" t="s">
        <v>50</v>
      </c>
      <c r="C76" s="16"/>
      <c r="D76" s="16"/>
      <c r="E76" s="16"/>
      <c r="F76" s="16"/>
      <c r="G76" s="16"/>
      <c r="H76" s="16"/>
      <c r="I76" s="16"/>
      <c r="J76" s="16"/>
      <c r="K76" s="17"/>
      <c r="L76" s="17"/>
      <c r="M76" s="17"/>
      <c r="N76" s="17"/>
      <c r="O76" s="17"/>
      <c r="P76" s="17">
        <f>SUM(P65:P75)</f>
        <v>0</v>
      </c>
    </row>
    <row r="78" spans="2:16" ht="50.1" customHeight="1" x14ac:dyDescent="0.2">
      <c r="B78" s="8" t="s">
        <v>145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ht="54" x14ac:dyDescent="0.2">
      <c r="B79" s="10" t="str">
        <f ca="1">IF(D79 = "No Bid", IFERROR("Error: Clear values for '" &amp; INDIRECT(ADDRESS(5, (7 + MATCH(TRUE, INDEX(NOT(ISBLANK(G79:O79)), 0, 0), 0) - 1))) &amp; "' in cell " &amp; ADDRESS(ROW(), (7 + MATCH(TRUE, INDEX(NOT(ISBLANK(G79:O79)), 0, 0), 0) - 1), 4) &amp; " or select 'Bid'", "Not Bidding"), IF(D79 = "Bid", IFERROR("Error: Missing value for '" &amp; INDIRECT(ADDRESS(5, (7 + MATCH(TRUE, INDEX(ISBLANK(G79:O79), 0, 0), 0) - 1))) &amp; "' in cell " &amp; ADDRESS(ROW(), (7 + MATCH(TRUE, INDEX(ISBLANK(G79:O79), 0, 0), 0) - 1), 4), "Success: All values provided"), "Error: Invalid Bid/No Bid Decision"))</f>
        <v>Not Bidding</v>
      </c>
      <c r="C79" s="11">
        <v>3014205</v>
      </c>
      <c r="D79" s="12" t="s">
        <v>37</v>
      </c>
      <c r="E79" s="11" t="s">
        <v>146</v>
      </c>
      <c r="F79" s="13" t="s">
        <v>147</v>
      </c>
      <c r="G79" s="9"/>
      <c r="H79" s="9"/>
      <c r="I79" s="9"/>
      <c r="J79" s="9"/>
      <c r="K79" s="14"/>
      <c r="L79" s="14"/>
      <c r="M79" s="14"/>
      <c r="N79" s="14"/>
      <c r="O79" s="14"/>
      <c r="P79" s="15" t="str">
        <f>IFERROR(IF(ISBLANK(K79), NA(), K79)+ IF(ISBLANK(L79), NA(), L79)+ IF(ISBLANK(M79), NA(), M79)+ IF(ISBLANK(N79), NA(), N79)+ IF(ISBLANK(O79), NA(), O79), "-")</f>
        <v>-</v>
      </c>
    </row>
    <row r="80" spans="2:16" ht="54" x14ac:dyDescent="0.2">
      <c r="B80" s="10" t="str">
        <f ca="1">IF(D80 = "No Bid", IFERROR("Error: Clear values for '" &amp; INDIRECT(ADDRESS(5, (7 + MATCH(TRUE, INDEX(NOT(ISBLANK(G80:O80)), 0, 0), 0) - 1))) &amp; "' in cell " &amp; ADDRESS(ROW(), (7 + MATCH(TRUE, INDEX(NOT(ISBLANK(G80:O80)), 0, 0), 0) - 1), 4) &amp; " or select 'Bid'", "Not Bidding"), IF(D80 = "Bid", IFERROR("Error: Missing value for '" &amp; INDIRECT(ADDRESS(5, (7 + MATCH(TRUE, INDEX(ISBLANK(G80:O80), 0, 0), 0) - 1))) &amp; "' in cell " &amp; ADDRESS(ROW(), (7 + MATCH(TRUE, INDEX(ISBLANK(G80:O80), 0, 0), 0) - 1), 4), "Success: All values provided"), "Error: Invalid Bid/No Bid Decision"))</f>
        <v>Not Bidding</v>
      </c>
      <c r="C80" s="11">
        <v>3014206</v>
      </c>
      <c r="D80" s="12" t="s">
        <v>37</v>
      </c>
      <c r="E80" s="11" t="s">
        <v>148</v>
      </c>
      <c r="F80" s="13" t="s">
        <v>149</v>
      </c>
      <c r="G80" s="9"/>
      <c r="H80" s="9"/>
      <c r="I80" s="9"/>
      <c r="J80" s="9"/>
      <c r="K80" s="14"/>
      <c r="L80" s="14"/>
      <c r="M80" s="14"/>
      <c r="N80" s="14"/>
      <c r="O80" s="14"/>
      <c r="P80" s="15" t="str">
        <f>IFERROR(IF(ISBLANK(K80), NA(), K80)+ IF(ISBLANK(L80), NA(), L80)+ IF(ISBLANK(M80), NA(), M80)+ IF(ISBLANK(N80), NA(), N80)+ IF(ISBLANK(O80), NA(), O80), "-")</f>
        <v>-</v>
      </c>
    </row>
    <row r="81" spans="2:16" ht="50.1" customHeight="1" x14ac:dyDescent="0.2">
      <c r="B81" s="4" t="s">
        <v>50</v>
      </c>
      <c r="C81" s="16"/>
      <c r="D81" s="16"/>
      <c r="E81" s="16"/>
      <c r="F81" s="16"/>
      <c r="G81" s="16"/>
      <c r="H81" s="16"/>
      <c r="I81" s="16"/>
      <c r="J81" s="16"/>
      <c r="K81" s="17"/>
      <c r="L81" s="17"/>
      <c r="M81" s="17"/>
      <c r="N81" s="17"/>
      <c r="O81" s="17"/>
      <c r="P81" s="17">
        <f>SUM(P79:P80)</f>
        <v>0</v>
      </c>
    </row>
    <row r="83" spans="2:16" ht="50.1" customHeight="1" x14ac:dyDescent="0.2">
      <c r="B83" s="8" t="s">
        <v>150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ht="54" x14ac:dyDescent="0.2">
      <c r="B84" s="10" t="str">
        <f t="shared" ref="B84:B96" ca="1" si="12">IF(D84 = "No Bid", IFERROR("Error: Clear values for '" &amp; INDIRECT(ADDRESS(5, (7 + MATCH(TRUE, INDEX(NOT(ISBLANK(G84:O84)), 0, 0), 0) - 1))) &amp; "' in cell " &amp; ADDRESS(ROW(), (7 + MATCH(TRUE, INDEX(NOT(ISBLANK(G84:O84)), 0, 0), 0) - 1), 4) &amp; " or select 'Bid'", "Not Bidding"), IF(D84 = "Bid", IFERROR("Error: Missing value for '" &amp; INDIRECT(ADDRESS(5, (7 + MATCH(TRUE, INDEX(ISBLANK(G84:O84), 0, 0), 0) - 1))) &amp; "' in cell " &amp; ADDRESS(ROW(), (7 + MATCH(TRUE, INDEX(ISBLANK(G84:O84), 0, 0), 0) - 1), 4), "Success: All values provided"), "Error: Invalid Bid/No Bid Decision"))</f>
        <v>Not Bidding</v>
      </c>
      <c r="C84" s="11">
        <v>3014207</v>
      </c>
      <c r="D84" s="12" t="s">
        <v>37</v>
      </c>
      <c r="E84" s="11" t="s">
        <v>151</v>
      </c>
      <c r="F84" s="13" t="s">
        <v>152</v>
      </c>
      <c r="G84" s="9"/>
      <c r="H84" s="9"/>
      <c r="I84" s="9"/>
      <c r="J84" s="9"/>
      <c r="K84" s="14"/>
      <c r="L84" s="14"/>
      <c r="M84" s="14"/>
      <c r="N84" s="14"/>
      <c r="O84" s="14"/>
      <c r="P84" s="15" t="str">
        <f t="shared" ref="P84:P96" si="13">IFERROR(IF(ISBLANK(K84), NA(), K84)+ IF(ISBLANK(L84), NA(), L84)+ IF(ISBLANK(M84), NA(), M84)+ IF(ISBLANK(N84), NA(), N84)+ IF(ISBLANK(O84), NA(), O84), "-")</f>
        <v>-</v>
      </c>
    </row>
    <row r="85" spans="2:16" ht="54" x14ac:dyDescent="0.2">
      <c r="B85" s="10" t="str">
        <f t="shared" ca="1" si="12"/>
        <v>Not Bidding</v>
      </c>
      <c r="C85" s="11">
        <v>3014208</v>
      </c>
      <c r="D85" s="12" t="s">
        <v>37</v>
      </c>
      <c r="E85" s="11" t="s">
        <v>153</v>
      </c>
      <c r="F85" s="13" t="s">
        <v>154</v>
      </c>
      <c r="G85" s="9"/>
      <c r="H85" s="9"/>
      <c r="I85" s="9"/>
      <c r="J85" s="9"/>
      <c r="K85" s="14"/>
      <c r="L85" s="14"/>
      <c r="M85" s="14"/>
      <c r="N85" s="14"/>
      <c r="O85" s="14"/>
      <c r="P85" s="15" t="str">
        <f t="shared" si="13"/>
        <v>-</v>
      </c>
    </row>
    <row r="86" spans="2:16" ht="54" x14ac:dyDescent="0.2">
      <c r="B86" s="10" t="str">
        <f t="shared" ca="1" si="12"/>
        <v>Not Bidding</v>
      </c>
      <c r="C86" s="11">
        <v>3124622</v>
      </c>
      <c r="D86" s="12" t="s">
        <v>37</v>
      </c>
      <c r="E86" s="11" t="s">
        <v>155</v>
      </c>
      <c r="F86" s="13" t="s">
        <v>156</v>
      </c>
      <c r="G86" s="9"/>
      <c r="H86" s="9"/>
      <c r="I86" s="9"/>
      <c r="J86" s="9"/>
      <c r="K86" s="14"/>
      <c r="L86" s="14"/>
      <c r="M86" s="14"/>
      <c r="N86" s="14"/>
      <c r="O86" s="14"/>
      <c r="P86" s="15" t="str">
        <f t="shared" si="13"/>
        <v>-</v>
      </c>
    </row>
    <row r="87" spans="2:16" ht="54" x14ac:dyDescent="0.2">
      <c r="B87" s="10" t="str">
        <f t="shared" ca="1" si="12"/>
        <v>Not Bidding</v>
      </c>
      <c r="C87" s="11">
        <v>3124623</v>
      </c>
      <c r="D87" s="12" t="s">
        <v>37</v>
      </c>
      <c r="E87" s="11" t="s">
        <v>157</v>
      </c>
      <c r="F87" s="13" t="s">
        <v>158</v>
      </c>
      <c r="G87" s="9"/>
      <c r="H87" s="9"/>
      <c r="I87" s="9"/>
      <c r="J87" s="9"/>
      <c r="K87" s="14"/>
      <c r="L87" s="14"/>
      <c r="M87" s="14"/>
      <c r="N87" s="14"/>
      <c r="O87" s="14"/>
      <c r="P87" s="15" t="str">
        <f t="shared" si="13"/>
        <v>-</v>
      </c>
    </row>
    <row r="88" spans="2:16" ht="54" x14ac:dyDescent="0.2">
      <c r="B88" s="10" t="str">
        <f t="shared" ca="1" si="12"/>
        <v>Not Bidding</v>
      </c>
      <c r="C88" s="11">
        <v>3124624</v>
      </c>
      <c r="D88" s="12" t="s">
        <v>37</v>
      </c>
      <c r="E88" s="11" t="s">
        <v>159</v>
      </c>
      <c r="F88" s="13" t="s">
        <v>160</v>
      </c>
      <c r="G88" s="9"/>
      <c r="H88" s="9"/>
      <c r="I88" s="9"/>
      <c r="J88" s="9"/>
      <c r="K88" s="14"/>
      <c r="L88" s="14"/>
      <c r="M88" s="14"/>
      <c r="N88" s="14"/>
      <c r="O88" s="14"/>
      <c r="P88" s="15" t="str">
        <f t="shared" si="13"/>
        <v>-</v>
      </c>
    </row>
    <row r="89" spans="2:16" ht="54" x14ac:dyDescent="0.2">
      <c r="B89" s="10" t="str">
        <f t="shared" ca="1" si="12"/>
        <v>Not Bidding</v>
      </c>
      <c r="C89" s="11">
        <v>3124625</v>
      </c>
      <c r="D89" s="12" t="s">
        <v>37</v>
      </c>
      <c r="E89" s="11" t="s">
        <v>161</v>
      </c>
      <c r="F89" s="13" t="s">
        <v>162</v>
      </c>
      <c r="G89" s="9"/>
      <c r="H89" s="9"/>
      <c r="I89" s="9"/>
      <c r="J89" s="9"/>
      <c r="K89" s="14"/>
      <c r="L89" s="14"/>
      <c r="M89" s="14"/>
      <c r="N89" s="14"/>
      <c r="O89" s="14"/>
      <c r="P89" s="15" t="str">
        <f t="shared" si="13"/>
        <v>-</v>
      </c>
    </row>
    <row r="90" spans="2:16" ht="54" x14ac:dyDescent="0.2">
      <c r="B90" s="10" t="str">
        <f t="shared" ca="1" si="12"/>
        <v>Not Bidding</v>
      </c>
      <c r="C90" s="11">
        <v>3124626</v>
      </c>
      <c r="D90" s="12" t="s">
        <v>37</v>
      </c>
      <c r="E90" s="11" t="s">
        <v>163</v>
      </c>
      <c r="F90" s="13" t="s">
        <v>164</v>
      </c>
      <c r="G90" s="9"/>
      <c r="H90" s="9"/>
      <c r="I90" s="9"/>
      <c r="J90" s="9"/>
      <c r="K90" s="14"/>
      <c r="L90" s="14"/>
      <c r="M90" s="14"/>
      <c r="N90" s="14"/>
      <c r="O90" s="14"/>
      <c r="P90" s="15" t="str">
        <f t="shared" si="13"/>
        <v>-</v>
      </c>
    </row>
    <row r="91" spans="2:16" ht="54" x14ac:dyDescent="0.2">
      <c r="B91" s="10" t="str">
        <f t="shared" ca="1" si="12"/>
        <v>Not Bidding</v>
      </c>
      <c r="C91" s="11">
        <v>3124627</v>
      </c>
      <c r="D91" s="12" t="s">
        <v>37</v>
      </c>
      <c r="E91" s="11" t="s">
        <v>165</v>
      </c>
      <c r="F91" s="13" t="s">
        <v>166</v>
      </c>
      <c r="G91" s="9"/>
      <c r="H91" s="9"/>
      <c r="I91" s="9"/>
      <c r="J91" s="9"/>
      <c r="K91" s="14"/>
      <c r="L91" s="14"/>
      <c r="M91" s="14"/>
      <c r="N91" s="14"/>
      <c r="O91" s="14"/>
      <c r="P91" s="15" t="str">
        <f t="shared" si="13"/>
        <v>-</v>
      </c>
    </row>
    <row r="92" spans="2:16" ht="72" x14ac:dyDescent="0.2">
      <c r="B92" s="10" t="str">
        <f t="shared" ca="1" si="12"/>
        <v>Not Bidding</v>
      </c>
      <c r="C92" s="11">
        <v>3124629</v>
      </c>
      <c r="D92" s="12" t="s">
        <v>37</v>
      </c>
      <c r="E92" s="11" t="s">
        <v>167</v>
      </c>
      <c r="F92" s="13" t="s">
        <v>168</v>
      </c>
      <c r="G92" s="9"/>
      <c r="H92" s="9"/>
      <c r="I92" s="9"/>
      <c r="J92" s="9"/>
      <c r="K92" s="14"/>
      <c r="L92" s="14"/>
      <c r="M92" s="14"/>
      <c r="N92" s="14"/>
      <c r="O92" s="14"/>
      <c r="P92" s="15" t="str">
        <f t="shared" si="13"/>
        <v>-</v>
      </c>
    </row>
    <row r="93" spans="2:16" ht="72" x14ac:dyDescent="0.2">
      <c r="B93" s="10" t="str">
        <f t="shared" ca="1" si="12"/>
        <v>Not Bidding</v>
      </c>
      <c r="C93" s="11">
        <v>3124630</v>
      </c>
      <c r="D93" s="12" t="s">
        <v>37</v>
      </c>
      <c r="E93" s="11" t="s">
        <v>169</v>
      </c>
      <c r="F93" s="13" t="s">
        <v>170</v>
      </c>
      <c r="G93" s="9"/>
      <c r="H93" s="9"/>
      <c r="I93" s="9"/>
      <c r="J93" s="9"/>
      <c r="K93" s="14"/>
      <c r="L93" s="14"/>
      <c r="M93" s="14"/>
      <c r="N93" s="14"/>
      <c r="O93" s="14"/>
      <c r="P93" s="15" t="str">
        <f t="shared" si="13"/>
        <v>-</v>
      </c>
    </row>
    <row r="94" spans="2:16" ht="72" x14ac:dyDescent="0.2">
      <c r="B94" s="10" t="str">
        <f t="shared" ca="1" si="12"/>
        <v>Not Bidding</v>
      </c>
      <c r="C94" s="11">
        <v>3124631</v>
      </c>
      <c r="D94" s="12" t="s">
        <v>37</v>
      </c>
      <c r="E94" s="11" t="s">
        <v>171</v>
      </c>
      <c r="F94" s="13" t="s">
        <v>172</v>
      </c>
      <c r="G94" s="9"/>
      <c r="H94" s="9"/>
      <c r="I94" s="9"/>
      <c r="J94" s="9"/>
      <c r="K94" s="14"/>
      <c r="L94" s="14"/>
      <c r="M94" s="14"/>
      <c r="N94" s="14"/>
      <c r="O94" s="14"/>
      <c r="P94" s="15" t="str">
        <f t="shared" si="13"/>
        <v>-</v>
      </c>
    </row>
    <row r="95" spans="2:16" ht="72" x14ac:dyDescent="0.2">
      <c r="B95" s="10" t="str">
        <f t="shared" ca="1" si="12"/>
        <v>Not Bidding</v>
      </c>
      <c r="C95" s="11">
        <v>3124632</v>
      </c>
      <c r="D95" s="12" t="s">
        <v>37</v>
      </c>
      <c r="E95" s="11" t="s">
        <v>173</v>
      </c>
      <c r="F95" s="13" t="s">
        <v>174</v>
      </c>
      <c r="G95" s="9"/>
      <c r="H95" s="9"/>
      <c r="I95" s="9"/>
      <c r="J95" s="9"/>
      <c r="K95" s="14"/>
      <c r="L95" s="14"/>
      <c r="M95" s="14"/>
      <c r="N95" s="14"/>
      <c r="O95" s="14"/>
      <c r="P95" s="15" t="str">
        <f t="shared" si="13"/>
        <v>-</v>
      </c>
    </row>
    <row r="96" spans="2:16" ht="72" x14ac:dyDescent="0.2">
      <c r="B96" s="10" t="str">
        <f t="shared" ca="1" si="12"/>
        <v>Not Bidding</v>
      </c>
      <c r="C96" s="11">
        <v>3124633</v>
      </c>
      <c r="D96" s="12" t="s">
        <v>37</v>
      </c>
      <c r="E96" s="11" t="s">
        <v>175</v>
      </c>
      <c r="F96" s="13" t="s">
        <v>176</v>
      </c>
      <c r="G96" s="9"/>
      <c r="H96" s="9"/>
      <c r="I96" s="9"/>
      <c r="J96" s="9"/>
      <c r="K96" s="14"/>
      <c r="L96" s="14"/>
      <c r="M96" s="14"/>
      <c r="N96" s="14"/>
      <c r="O96" s="14"/>
      <c r="P96" s="15" t="str">
        <f t="shared" si="13"/>
        <v>-</v>
      </c>
    </row>
    <row r="97" spans="2:16" ht="50.1" customHeight="1" x14ac:dyDescent="0.2">
      <c r="B97" s="4" t="s">
        <v>50</v>
      </c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7"/>
      <c r="N97" s="17"/>
      <c r="O97" s="17"/>
      <c r="P97" s="17">
        <f>SUM(P84:P96)</f>
        <v>0</v>
      </c>
    </row>
    <row r="99" spans="2:16" ht="50.1" customHeight="1" x14ac:dyDescent="0.2">
      <c r="B99" s="8" t="s">
        <v>177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ht="54" x14ac:dyDescent="0.2">
      <c r="B100" s="10" t="str">
        <f ca="1">IF(D100 = "No Bid", IFERROR("Error: Clear values for '" &amp; INDIRECT(ADDRESS(5, (7 + MATCH(TRUE, INDEX(NOT(ISBLANK(G100:O100)), 0, 0), 0) - 1))) &amp; "' in cell " &amp; ADDRESS(ROW(), (7 + MATCH(TRUE, INDEX(NOT(ISBLANK(G100:O100)), 0, 0), 0) - 1), 4) &amp; " or select 'Bid'", "Not Bidding"), IF(D100 = "Bid", IFERROR("Error: Missing value for '" &amp; INDIRECT(ADDRESS(5, (7 + MATCH(TRUE, INDEX(ISBLANK(G100:O100), 0, 0), 0) - 1))) &amp; "' in cell " &amp; ADDRESS(ROW(), (7 + MATCH(TRUE, INDEX(ISBLANK(G100:O100), 0, 0), 0) - 1), 4), "Success: All values provided"), "Error: Invalid Bid/No Bid Decision"))</f>
        <v>Not Bidding</v>
      </c>
      <c r="C100" s="11">
        <v>3014209</v>
      </c>
      <c r="D100" s="12" t="s">
        <v>37</v>
      </c>
      <c r="E100" s="11" t="s">
        <v>178</v>
      </c>
      <c r="F100" s="13" t="s">
        <v>179</v>
      </c>
      <c r="G100" s="9"/>
      <c r="H100" s="9"/>
      <c r="I100" s="9"/>
      <c r="J100" s="9"/>
      <c r="K100" s="14"/>
      <c r="L100" s="14"/>
      <c r="M100" s="14"/>
      <c r="N100" s="14"/>
      <c r="O100" s="14"/>
      <c r="P100" s="15" t="str">
        <f>IFERROR(IF(ISBLANK(K100), NA(), K100)+ IF(ISBLANK(L100), NA(), L100)+ IF(ISBLANK(M100), NA(), M100)+ IF(ISBLANK(N100), NA(), N100)+ IF(ISBLANK(O100), NA(), O100), "-")</f>
        <v>-</v>
      </c>
    </row>
    <row r="101" spans="2:16" ht="54" x14ac:dyDescent="0.2">
      <c r="B101" s="10" t="str">
        <f ca="1">IF(D101 = "No Bid", IFERROR("Error: Clear values for '" &amp; INDIRECT(ADDRESS(5, (7 + MATCH(TRUE, INDEX(NOT(ISBLANK(G101:O101)), 0, 0), 0) - 1))) &amp; "' in cell " &amp; ADDRESS(ROW(), (7 + MATCH(TRUE, INDEX(NOT(ISBLANK(G101:O101)), 0, 0), 0) - 1), 4) &amp; " or select 'Bid'", "Not Bidding"), IF(D101 = "Bid", IFERROR("Error: Missing value for '" &amp; INDIRECT(ADDRESS(5, (7 + MATCH(TRUE, INDEX(ISBLANK(G101:O101), 0, 0), 0) - 1))) &amp; "' in cell " &amp; ADDRESS(ROW(), (7 + MATCH(TRUE, INDEX(ISBLANK(G101:O101), 0, 0), 0) - 1), 4), "Success: All values provided"), "Error: Invalid Bid/No Bid Decision"))</f>
        <v>Not Bidding</v>
      </c>
      <c r="C101" s="11">
        <v>3014210</v>
      </c>
      <c r="D101" s="12" t="s">
        <v>37</v>
      </c>
      <c r="E101" s="11" t="s">
        <v>180</v>
      </c>
      <c r="F101" s="13" t="s">
        <v>181</v>
      </c>
      <c r="G101" s="9"/>
      <c r="H101" s="9"/>
      <c r="I101" s="9"/>
      <c r="J101" s="9"/>
      <c r="K101" s="14"/>
      <c r="L101" s="14"/>
      <c r="M101" s="14"/>
      <c r="N101" s="14"/>
      <c r="O101" s="14"/>
      <c r="P101" s="15" t="str">
        <f>IFERROR(IF(ISBLANK(K101), NA(), K101)+ IF(ISBLANK(L101), NA(), L101)+ IF(ISBLANK(M101), NA(), M101)+ IF(ISBLANK(N101), NA(), N101)+ IF(ISBLANK(O101), NA(), O101), "-")</f>
        <v>-</v>
      </c>
    </row>
    <row r="102" spans="2:16" ht="54" x14ac:dyDescent="0.2">
      <c r="B102" s="10" t="str">
        <f ca="1">IF(D102 = "No Bid", IFERROR("Error: Clear values for '" &amp; INDIRECT(ADDRESS(5, (7 + MATCH(TRUE, INDEX(NOT(ISBLANK(G102:O102)), 0, 0), 0) - 1))) &amp; "' in cell " &amp; ADDRESS(ROW(), (7 + MATCH(TRUE, INDEX(NOT(ISBLANK(G102:O102)), 0, 0), 0) - 1), 4) &amp; " or select 'Bid'", "Not Bidding"), IF(D102 = "Bid", IFERROR("Error: Missing value for '" &amp; INDIRECT(ADDRESS(5, (7 + MATCH(TRUE, INDEX(ISBLANK(G102:O102), 0, 0), 0) - 1))) &amp; "' in cell " &amp; ADDRESS(ROW(), (7 + MATCH(TRUE, INDEX(ISBLANK(G102:O102), 0, 0), 0) - 1), 4), "Success: All values provided"), "Error: Invalid Bid/No Bid Decision"))</f>
        <v>Not Bidding</v>
      </c>
      <c r="C102" s="11">
        <v>3014211</v>
      </c>
      <c r="D102" s="12" t="s">
        <v>37</v>
      </c>
      <c r="E102" s="11" t="s">
        <v>182</v>
      </c>
      <c r="F102" s="13" t="s">
        <v>183</v>
      </c>
      <c r="G102" s="9"/>
      <c r="H102" s="9"/>
      <c r="I102" s="9"/>
      <c r="J102" s="9"/>
      <c r="K102" s="14"/>
      <c r="L102" s="14"/>
      <c r="M102" s="14"/>
      <c r="N102" s="14"/>
      <c r="O102" s="14"/>
      <c r="P102" s="15" t="str">
        <f>IFERROR(IF(ISBLANK(K102), NA(), K102)+ IF(ISBLANK(L102), NA(), L102)+ IF(ISBLANK(M102), NA(), M102)+ IF(ISBLANK(N102), NA(), N102)+ IF(ISBLANK(O102), NA(), O102), "-")</f>
        <v>-</v>
      </c>
    </row>
    <row r="103" spans="2:16" ht="54" x14ac:dyDescent="0.2">
      <c r="B103" s="10" t="str">
        <f ca="1">IF(D103 = "No Bid", IFERROR("Error: Clear values for '" &amp; INDIRECT(ADDRESS(5, (7 + MATCH(TRUE, INDEX(NOT(ISBLANK(G103:O103)), 0, 0), 0) - 1))) &amp; "' in cell " &amp; ADDRESS(ROW(), (7 + MATCH(TRUE, INDEX(NOT(ISBLANK(G103:O103)), 0, 0), 0) - 1), 4) &amp; " or select 'Bid'", "Not Bidding"), IF(D103 = "Bid", IFERROR("Error: Missing value for '" &amp; INDIRECT(ADDRESS(5, (7 + MATCH(TRUE, INDEX(ISBLANK(G103:O103), 0, 0), 0) - 1))) &amp; "' in cell " &amp; ADDRESS(ROW(), (7 + MATCH(TRUE, INDEX(ISBLANK(G103:O103), 0, 0), 0) - 1), 4), "Success: All values provided"), "Error: Invalid Bid/No Bid Decision"))</f>
        <v>Not Bidding</v>
      </c>
      <c r="C103" s="11">
        <v>3125105</v>
      </c>
      <c r="D103" s="12" t="s">
        <v>37</v>
      </c>
      <c r="E103" s="11" t="s">
        <v>184</v>
      </c>
      <c r="F103" s="13" t="s">
        <v>185</v>
      </c>
      <c r="G103" s="9"/>
      <c r="H103" s="9"/>
      <c r="I103" s="9"/>
      <c r="J103" s="9"/>
      <c r="K103" s="14"/>
      <c r="L103" s="14"/>
      <c r="M103" s="14"/>
      <c r="N103" s="14"/>
      <c r="O103" s="14"/>
      <c r="P103" s="15" t="str">
        <f>IFERROR(IF(ISBLANK(K103), NA(), K103)+ IF(ISBLANK(L103), NA(), L103)+ IF(ISBLANK(M103), NA(), M103)+ IF(ISBLANK(N103), NA(), N103)+ IF(ISBLANK(O103), NA(), O103), "-")</f>
        <v>-</v>
      </c>
    </row>
    <row r="104" spans="2:16" ht="54" x14ac:dyDescent="0.2">
      <c r="B104" s="10" t="str">
        <f ca="1">IF(D104 = "No Bid", IFERROR("Error: Clear values for '" &amp; INDIRECT(ADDRESS(5, (7 + MATCH(TRUE, INDEX(NOT(ISBLANK(G104:O104)), 0, 0), 0) - 1))) &amp; "' in cell " &amp; ADDRESS(ROW(), (7 + MATCH(TRUE, INDEX(NOT(ISBLANK(G104:O104)), 0, 0), 0) - 1), 4) &amp; " or select 'Bid'", "Not Bidding"), IF(D104 = "Bid", IFERROR("Error: Missing value for '" &amp; INDIRECT(ADDRESS(5, (7 + MATCH(TRUE, INDEX(ISBLANK(G104:O104), 0, 0), 0) - 1))) &amp; "' in cell " &amp; ADDRESS(ROW(), (7 + MATCH(TRUE, INDEX(ISBLANK(G104:O104), 0, 0), 0) - 1), 4), "Success: All values provided"), "Error: Invalid Bid/No Bid Decision"))</f>
        <v>Not Bidding</v>
      </c>
      <c r="C104" s="11">
        <v>3125106</v>
      </c>
      <c r="D104" s="12" t="s">
        <v>37</v>
      </c>
      <c r="E104" s="11" t="s">
        <v>186</v>
      </c>
      <c r="F104" s="13" t="s">
        <v>187</v>
      </c>
      <c r="G104" s="9"/>
      <c r="H104" s="9"/>
      <c r="I104" s="9"/>
      <c r="J104" s="9"/>
      <c r="K104" s="14"/>
      <c r="L104" s="14"/>
      <c r="M104" s="14"/>
      <c r="N104" s="14"/>
      <c r="O104" s="14"/>
      <c r="P104" s="15" t="str">
        <f>IFERROR(IF(ISBLANK(K104), NA(), K104)+ IF(ISBLANK(L104), NA(), L104)+ IF(ISBLANK(M104), NA(), M104)+ IF(ISBLANK(N104), NA(), N104)+ IF(ISBLANK(O104), NA(), O104), "-")</f>
        <v>-</v>
      </c>
    </row>
    <row r="105" spans="2:16" ht="50.1" customHeight="1" x14ac:dyDescent="0.2">
      <c r="B105" s="4" t="s">
        <v>50</v>
      </c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17"/>
      <c r="P105" s="17">
        <f>SUM(P100:P104)</f>
        <v>0</v>
      </c>
    </row>
    <row r="107" spans="2:16" ht="50.1" customHeight="1" x14ac:dyDescent="0.2">
      <c r="B107" s="8" t="s">
        <v>188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ht="54" x14ac:dyDescent="0.2">
      <c r="B108" s="10" t="str">
        <f t="shared" ref="B108:B114" ca="1" si="14">IF(D108 = "No Bid", IFERROR("Error: Clear values for '" &amp; INDIRECT(ADDRESS(5, (7 + MATCH(TRUE, INDEX(NOT(ISBLANK(G108:O108)), 0, 0), 0) - 1))) &amp; "' in cell " &amp; ADDRESS(ROW(), (7 + MATCH(TRUE, INDEX(NOT(ISBLANK(G108:O108)), 0, 0), 0) - 1), 4) &amp; " or select 'Bid'", "Not Bidding"), IF(D108 = "Bid", IFERROR("Error: Missing value for '" &amp; INDIRECT(ADDRESS(5, (7 + MATCH(TRUE, INDEX(ISBLANK(G108:O108), 0, 0), 0) - 1))) &amp; "' in cell " &amp; ADDRESS(ROW(), (7 + MATCH(TRUE, INDEX(ISBLANK(G108:O108), 0, 0), 0) - 1), 4), "Success: All values provided"), "Error: Invalid Bid/No Bid Decision"))</f>
        <v>Not Bidding</v>
      </c>
      <c r="C108" s="11">
        <v>3014214</v>
      </c>
      <c r="D108" s="12" t="s">
        <v>37</v>
      </c>
      <c r="E108" s="11" t="s">
        <v>189</v>
      </c>
      <c r="F108" s="13" t="s">
        <v>190</v>
      </c>
      <c r="G108" s="9"/>
      <c r="H108" s="9"/>
      <c r="I108" s="9"/>
      <c r="J108" s="9"/>
      <c r="K108" s="14"/>
      <c r="L108" s="14"/>
      <c r="M108" s="14"/>
      <c r="N108" s="14"/>
      <c r="O108" s="14"/>
      <c r="P108" s="15" t="str">
        <f t="shared" ref="P108:P114" si="15">IFERROR(IF(ISBLANK(K108), NA(), K108)+ IF(ISBLANK(L108), NA(), L108)+ IF(ISBLANK(M108), NA(), M108)+ IF(ISBLANK(N108), NA(), N108)+ IF(ISBLANK(O108), NA(), O108), "-")</f>
        <v>-</v>
      </c>
    </row>
    <row r="109" spans="2:16" ht="54" x14ac:dyDescent="0.2">
      <c r="B109" s="10" t="str">
        <f t="shared" ca="1" si="14"/>
        <v>Not Bidding</v>
      </c>
      <c r="C109" s="11">
        <v>3014215</v>
      </c>
      <c r="D109" s="12" t="s">
        <v>37</v>
      </c>
      <c r="E109" s="11" t="s">
        <v>191</v>
      </c>
      <c r="F109" s="13" t="s">
        <v>192</v>
      </c>
      <c r="G109" s="9"/>
      <c r="H109" s="9"/>
      <c r="I109" s="9"/>
      <c r="J109" s="9"/>
      <c r="K109" s="14"/>
      <c r="L109" s="14"/>
      <c r="M109" s="14"/>
      <c r="N109" s="14"/>
      <c r="O109" s="14"/>
      <c r="P109" s="15" t="str">
        <f t="shared" si="15"/>
        <v>-</v>
      </c>
    </row>
    <row r="110" spans="2:16" ht="54" x14ac:dyDescent="0.2">
      <c r="B110" s="10" t="str">
        <f t="shared" ca="1" si="14"/>
        <v>Not Bidding</v>
      </c>
      <c r="C110" s="11">
        <v>3014216</v>
      </c>
      <c r="D110" s="12" t="s">
        <v>37</v>
      </c>
      <c r="E110" s="11" t="s">
        <v>193</v>
      </c>
      <c r="F110" s="13" t="s">
        <v>194</v>
      </c>
      <c r="G110" s="9"/>
      <c r="H110" s="9"/>
      <c r="I110" s="9"/>
      <c r="J110" s="9"/>
      <c r="K110" s="14"/>
      <c r="L110" s="14"/>
      <c r="M110" s="14"/>
      <c r="N110" s="14"/>
      <c r="O110" s="14"/>
      <c r="P110" s="15" t="str">
        <f t="shared" si="15"/>
        <v>-</v>
      </c>
    </row>
    <row r="111" spans="2:16" ht="54" x14ac:dyDescent="0.2">
      <c r="B111" s="10" t="str">
        <f t="shared" ca="1" si="14"/>
        <v>Not Bidding</v>
      </c>
      <c r="C111" s="11">
        <v>3125121</v>
      </c>
      <c r="D111" s="12" t="s">
        <v>37</v>
      </c>
      <c r="E111" s="11" t="s">
        <v>195</v>
      </c>
      <c r="F111" s="13" t="s">
        <v>196</v>
      </c>
      <c r="G111" s="9"/>
      <c r="H111" s="9"/>
      <c r="I111" s="9"/>
      <c r="J111" s="9"/>
      <c r="K111" s="14"/>
      <c r="L111" s="14"/>
      <c r="M111" s="14"/>
      <c r="N111" s="14"/>
      <c r="O111" s="14"/>
      <c r="P111" s="15" t="str">
        <f t="shared" si="15"/>
        <v>-</v>
      </c>
    </row>
    <row r="112" spans="2:16" ht="54" x14ac:dyDescent="0.2">
      <c r="B112" s="10" t="str">
        <f t="shared" ca="1" si="14"/>
        <v>Not Bidding</v>
      </c>
      <c r="C112" s="11">
        <v>3125122</v>
      </c>
      <c r="D112" s="12" t="s">
        <v>37</v>
      </c>
      <c r="E112" s="11" t="s">
        <v>197</v>
      </c>
      <c r="F112" s="13" t="s">
        <v>198</v>
      </c>
      <c r="G112" s="9"/>
      <c r="H112" s="9"/>
      <c r="I112" s="9"/>
      <c r="J112" s="9"/>
      <c r="K112" s="14"/>
      <c r="L112" s="14"/>
      <c r="M112" s="14"/>
      <c r="N112" s="14"/>
      <c r="O112" s="14"/>
      <c r="P112" s="15" t="str">
        <f t="shared" si="15"/>
        <v>-</v>
      </c>
    </row>
    <row r="113" spans="2:16" ht="54" x14ac:dyDescent="0.2">
      <c r="B113" s="10" t="str">
        <f t="shared" ca="1" si="14"/>
        <v>Not Bidding</v>
      </c>
      <c r="C113" s="11">
        <v>3125124</v>
      </c>
      <c r="D113" s="12" t="s">
        <v>37</v>
      </c>
      <c r="E113" s="11" t="s">
        <v>199</v>
      </c>
      <c r="F113" s="13" t="s">
        <v>200</v>
      </c>
      <c r="G113" s="9"/>
      <c r="H113" s="9"/>
      <c r="I113" s="9"/>
      <c r="J113" s="9"/>
      <c r="K113" s="14"/>
      <c r="L113" s="14"/>
      <c r="M113" s="14"/>
      <c r="N113" s="14"/>
      <c r="O113" s="14"/>
      <c r="P113" s="15" t="str">
        <f t="shared" si="15"/>
        <v>-</v>
      </c>
    </row>
    <row r="114" spans="2:16" ht="54" x14ac:dyDescent="0.2">
      <c r="B114" s="10" t="str">
        <f t="shared" ca="1" si="14"/>
        <v>Not Bidding</v>
      </c>
      <c r="C114" s="11">
        <v>3125125</v>
      </c>
      <c r="D114" s="12" t="s">
        <v>37</v>
      </c>
      <c r="E114" s="11" t="s">
        <v>201</v>
      </c>
      <c r="F114" s="13" t="s">
        <v>202</v>
      </c>
      <c r="G114" s="9"/>
      <c r="H114" s="9"/>
      <c r="I114" s="9"/>
      <c r="J114" s="9"/>
      <c r="K114" s="14"/>
      <c r="L114" s="14"/>
      <c r="M114" s="14"/>
      <c r="N114" s="14"/>
      <c r="O114" s="14"/>
      <c r="P114" s="15" t="str">
        <f t="shared" si="15"/>
        <v>-</v>
      </c>
    </row>
    <row r="115" spans="2:16" ht="50.1" customHeight="1" x14ac:dyDescent="0.2">
      <c r="B115" s="4" t="s">
        <v>50</v>
      </c>
      <c r="C115" s="16"/>
      <c r="D115" s="16"/>
      <c r="E115" s="16"/>
      <c r="F115" s="16"/>
      <c r="G115" s="16"/>
      <c r="H115" s="16"/>
      <c r="I115" s="16"/>
      <c r="J115" s="16"/>
      <c r="K115" s="17"/>
      <c r="L115" s="17"/>
      <c r="M115" s="17"/>
      <c r="N115" s="17"/>
      <c r="O115" s="17"/>
      <c r="P115" s="17">
        <f>SUM(P108:P114)</f>
        <v>0</v>
      </c>
    </row>
    <row r="117" spans="2:16" ht="50.1" customHeight="1" x14ac:dyDescent="0.2">
      <c r="B117" s="8" t="s">
        <v>203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ht="54" x14ac:dyDescent="0.2">
      <c r="B118" s="10" t="str">
        <f t="shared" ref="B118:B123" ca="1" si="16">IF(D118 = "No Bid", IFERROR("Error: Clear values for '" &amp; INDIRECT(ADDRESS(5, (7 + MATCH(TRUE, INDEX(NOT(ISBLANK(G118:O118)), 0, 0), 0) - 1))) &amp; "' in cell " &amp; ADDRESS(ROW(), (7 + MATCH(TRUE, INDEX(NOT(ISBLANK(G118:O118)), 0, 0), 0) - 1), 4) &amp; " or select 'Bid'", "Not Bidding"), IF(D118 = "Bid", IFERROR("Error: Missing value for '" &amp; INDIRECT(ADDRESS(5, (7 + MATCH(TRUE, INDEX(ISBLANK(G118:O118), 0, 0), 0) - 1))) &amp; "' in cell " &amp; ADDRESS(ROW(), (7 + MATCH(TRUE, INDEX(ISBLANK(G118:O118), 0, 0), 0) - 1), 4), "Success: All values provided"), "Error: Invalid Bid/No Bid Decision"))</f>
        <v>Not Bidding</v>
      </c>
      <c r="C118" s="11">
        <v>3014217</v>
      </c>
      <c r="D118" s="12" t="s">
        <v>37</v>
      </c>
      <c r="E118" s="11" t="s">
        <v>204</v>
      </c>
      <c r="F118" s="13" t="s">
        <v>205</v>
      </c>
      <c r="G118" s="9"/>
      <c r="H118" s="9"/>
      <c r="I118" s="9"/>
      <c r="J118" s="9"/>
      <c r="K118" s="14"/>
      <c r="L118" s="14"/>
      <c r="M118" s="14"/>
      <c r="N118" s="14"/>
      <c r="O118" s="14"/>
      <c r="P118" s="15" t="str">
        <f t="shared" ref="P118:P123" si="17">IFERROR(IF(ISBLANK(K118), NA(), K118)+ IF(ISBLANK(L118), NA(), L118)+ IF(ISBLANK(M118), NA(), M118)+ IF(ISBLANK(N118), NA(), N118)+ IF(ISBLANK(O118), NA(), O118), "-")</f>
        <v>-</v>
      </c>
    </row>
    <row r="119" spans="2:16" ht="54" x14ac:dyDescent="0.2">
      <c r="B119" s="10" t="str">
        <f t="shared" ca="1" si="16"/>
        <v>Not Bidding</v>
      </c>
      <c r="C119" s="11">
        <v>3014218</v>
      </c>
      <c r="D119" s="12" t="s">
        <v>37</v>
      </c>
      <c r="E119" s="11" t="s">
        <v>206</v>
      </c>
      <c r="F119" s="13" t="s">
        <v>207</v>
      </c>
      <c r="G119" s="9"/>
      <c r="H119" s="9"/>
      <c r="I119" s="9"/>
      <c r="J119" s="9"/>
      <c r="K119" s="14"/>
      <c r="L119" s="14"/>
      <c r="M119" s="14"/>
      <c r="N119" s="14"/>
      <c r="O119" s="14"/>
      <c r="P119" s="15" t="str">
        <f t="shared" si="17"/>
        <v>-</v>
      </c>
    </row>
    <row r="120" spans="2:16" ht="54" x14ac:dyDescent="0.2">
      <c r="B120" s="10" t="str">
        <f t="shared" ca="1" si="16"/>
        <v>Not Bidding</v>
      </c>
      <c r="C120" s="11">
        <v>3014219</v>
      </c>
      <c r="D120" s="12" t="s">
        <v>37</v>
      </c>
      <c r="E120" s="11" t="s">
        <v>208</v>
      </c>
      <c r="F120" s="13" t="s">
        <v>209</v>
      </c>
      <c r="G120" s="9"/>
      <c r="H120" s="9"/>
      <c r="I120" s="9"/>
      <c r="J120" s="9"/>
      <c r="K120" s="14"/>
      <c r="L120" s="14"/>
      <c r="M120" s="14"/>
      <c r="N120" s="14"/>
      <c r="O120" s="14"/>
      <c r="P120" s="15" t="str">
        <f t="shared" si="17"/>
        <v>-</v>
      </c>
    </row>
    <row r="121" spans="2:16" ht="54" x14ac:dyDescent="0.2">
      <c r="B121" s="10" t="str">
        <f t="shared" ca="1" si="16"/>
        <v>Not Bidding</v>
      </c>
      <c r="C121" s="11">
        <v>3014220</v>
      </c>
      <c r="D121" s="12" t="s">
        <v>37</v>
      </c>
      <c r="E121" s="11" t="s">
        <v>210</v>
      </c>
      <c r="F121" s="13" t="s">
        <v>211</v>
      </c>
      <c r="G121" s="9"/>
      <c r="H121" s="9"/>
      <c r="I121" s="9"/>
      <c r="J121" s="9"/>
      <c r="K121" s="14"/>
      <c r="L121" s="14"/>
      <c r="M121" s="14"/>
      <c r="N121" s="14"/>
      <c r="O121" s="14"/>
      <c r="P121" s="15" t="str">
        <f t="shared" si="17"/>
        <v>-</v>
      </c>
    </row>
    <row r="122" spans="2:16" ht="54" x14ac:dyDescent="0.2">
      <c r="B122" s="10" t="str">
        <f t="shared" ca="1" si="16"/>
        <v>Not Bidding</v>
      </c>
      <c r="C122" s="11">
        <v>3014221</v>
      </c>
      <c r="D122" s="12" t="s">
        <v>37</v>
      </c>
      <c r="E122" s="11" t="s">
        <v>212</v>
      </c>
      <c r="F122" s="13" t="s">
        <v>213</v>
      </c>
      <c r="G122" s="9"/>
      <c r="H122" s="9"/>
      <c r="I122" s="9"/>
      <c r="J122" s="9"/>
      <c r="K122" s="14"/>
      <c r="L122" s="14"/>
      <c r="M122" s="14"/>
      <c r="N122" s="14"/>
      <c r="O122" s="14"/>
      <c r="P122" s="15" t="str">
        <f t="shared" si="17"/>
        <v>-</v>
      </c>
    </row>
    <row r="123" spans="2:16" ht="54" x14ac:dyDescent="0.2">
      <c r="B123" s="10" t="str">
        <f t="shared" ca="1" si="16"/>
        <v>Not Bidding</v>
      </c>
      <c r="C123" s="11">
        <v>3014222</v>
      </c>
      <c r="D123" s="12" t="s">
        <v>37</v>
      </c>
      <c r="E123" s="11" t="s">
        <v>214</v>
      </c>
      <c r="F123" s="13" t="s">
        <v>215</v>
      </c>
      <c r="G123" s="9"/>
      <c r="H123" s="9"/>
      <c r="I123" s="9"/>
      <c r="J123" s="9"/>
      <c r="K123" s="14"/>
      <c r="L123" s="14"/>
      <c r="M123" s="14"/>
      <c r="N123" s="14"/>
      <c r="O123" s="14"/>
      <c r="P123" s="15" t="str">
        <f t="shared" si="17"/>
        <v>-</v>
      </c>
    </row>
    <row r="124" spans="2:16" ht="50.1" customHeight="1" x14ac:dyDescent="0.2">
      <c r="B124" s="4" t="s">
        <v>50</v>
      </c>
      <c r="C124" s="16"/>
      <c r="D124" s="16"/>
      <c r="E124" s="16"/>
      <c r="F124" s="16"/>
      <c r="G124" s="16"/>
      <c r="H124" s="16"/>
      <c r="I124" s="16"/>
      <c r="J124" s="16"/>
      <c r="K124" s="17"/>
      <c r="L124" s="17"/>
      <c r="M124" s="17"/>
      <c r="N124" s="17"/>
      <c r="O124" s="17"/>
      <c r="P124" s="17">
        <f>SUM(P118:P123)</f>
        <v>0</v>
      </c>
    </row>
    <row r="126" spans="2:16" ht="50.1" customHeight="1" x14ac:dyDescent="0.2">
      <c r="B126" s="8" t="s">
        <v>216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ht="54" x14ac:dyDescent="0.2">
      <c r="B127" s="10" t="str">
        <f ca="1">IF(D127 = "No Bid", IFERROR("Error: Clear values for '" &amp; INDIRECT(ADDRESS(5, (7 + MATCH(TRUE, INDEX(NOT(ISBLANK(G127:O127)), 0, 0), 0) - 1))) &amp; "' in cell " &amp; ADDRESS(ROW(), (7 + MATCH(TRUE, INDEX(NOT(ISBLANK(G127:O127)), 0, 0), 0) - 1), 4) &amp; " or select 'Bid'", "Not Bidding"), IF(D127 = "Bid", IFERROR("Error: Missing value for '" &amp; INDIRECT(ADDRESS(5, (7 + MATCH(TRUE, INDEX(ISBLANK(G127:O127), 0, 0), 0) - 1))) &amp; "' in cell " &amp; ADDRESS(ROW(), (7 + MATCH(TRUE, INDEX(ISBLANK(G127:O127), 0, 0), 0) - 1), 4), "Success: All values provided"), "Error: Invalid Bid/No Bid Decision"))</f>
        <v>Not Bidding</v>
      </c>
      <c r="C127" s="11">
        <v>3014223</v>
      </c>
      <c r="D127" s="12" t="s">
        <v>37</v>
      </c>
      <c r="E127" s="11" t="s">
        <v>217</v>
      </c>
      <c r="F127" s="13" t="s">
        <v>218</v>
      </c>
      <c r="G127" s="9"/>
      <c r="H127" s="9"/>
      <c r="I127" s="9"/>
      <c r="J127" s="9"/>
      <c r="K127" s="14"/>
      <c r="L127" s="14"/>
      <c r="M127" s="14"/>
      <c r="N127" s="14"/>
      <c r="O127" s="14"/>
      <c r="P127" s="15" t="str">
        <f>IFERROR(IF(ISBLANK(K127), NA(), K127)+ IF(ISBLANK(L127), NA(), L127)+ IF(ISBLANK(M127), NA(), M127)+ IF(ISBLANK(N127), NA(), N127)+ IF(ISBLANK(O127), NA(), O127), "-")</f>
        <v>-</v>
      </c>
    </row>
    <row r="128" spans="2:16" ht="54" x14ac:dyDescent="0.2">
      <c r="B128" s="10" t="str">
        <f ca="1">IF(D128 = "No Bid", IFERROR("Error: Clear values for '" &amp; INDIRECT(ADDRESS(5, (7 + MATCH(TRUE, INDEX(NOT(ISBLANK(G128:O128)), 0, 0), 0) - 1))) &amp; "' in cell " &amp; ADDRESS(ROW(), (7 + MATCH(TRUE, INDEX(NOT(ISBLANK(G128:O128)), 0, 0), 0) - 1), 4) &amp; " or select 'Bid'", "Not Bidding"), IF(D128 = "Bid", IFERROR("Error: Missing value for '" &amp; INDIRECT(ADDRESS(5, (7 + MATCH(TRUE, INDEX(ISBLANK(G128:O128), 0, 0), 0) - 1))) &amp; "' in cell " &amp; ADDRESS(ROW(), (7 + MATCH(TRUE, INDEX(ISBLANK(G128:O128), 0, 0), 0) - 1), 4), "Success: All values provided"), "Error: Invalid Bid/No Bid Decision"))</f>
        <v>Not Bidding</v>
      </c>
      <c r="C128" s="11">
        <v>3014224</v>
      </c>
      <c r="D128" s="12" t="s">
        <v>37</v>
      </c>
      <c r="E128" s="11" t="s">
        <v>219</v>
      </c>
      <c r="F128" s="13" t="s">
        <v>220</v>
      </c>
      <c r="G128" s="9"/>
      <c r="H128" s="9"/>
      <c r="I128" s="9"/>
      <c r="J128" s="9"/>
      <c r="K128" s="14"/>
      <c r="L128" s="14"/>
      <c r="M128" s="14"/>
      <c r="N128" s="14"/>
      <c r="O128" s="14"/>
      <c r="P128" s="15" t="str">
        <f>IFERROR(IF(ISBLANK(K128), NA(), K128)+ IF(ISBLANK(L128), NA(), L128)+ IF(ISBLANK(M128), NA(), M128)+ IF(ISBLANK(N128), NA(), N128)+ IF(ISBLANK(O128), NA(), O128), "-")</f>
        <v>-</v>
      </c>
    </row>
    <row r="129" spans="2:16" ht="50.1" customHeight="1" x14ac:dyDescent="0.2">
      <c r="B129" s="4" t="s">
        <v>50</v>
      </c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7"/>
      <c r="N129" s="17"/>
      <c r="O129" s="17"/>
      <c r="P129" s="17">
        <f>SUM(P127:P128)</f>
        <v>0</v>
      </c>
    </row>
    <row r="131" spans="2:16" ht="50.1" customHeight="1" x14ac:dyDescent="0.2">
      <c r="B131" s="8" t="s">
        <v>221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2:16" ht="54" x14ac:dyDescent="0.2">
      <c r="B132" s="10" t="str">
        <f ca="1">IF(D132 = "No Bid", IFERROR("Error: Clear values for '" &amp; INDIRECT(ADDRESS(5, (7 + MATCH(TRUE, INDEX(NOT(ISBLANK(G132:O132)), 0, 0), 0) - 1))) &amp; "' in cell " &amp; ADDRESS(ROW(), (7 + MATCH(TRUE, INDEX(NOT(ISBLANK(G132:O132)), 0, 0), 0) - 1), 4) &amp; " or select 'Bid'", "Not Bidding"), IF(D132 = "Bid", IFERROR("Error: Missing value for '" &amp; INDIRECT(ADDRESS(5, (7 + MATCH(TRUE, INDEX(ISBLANK(G132:O132), 0, 0), 0) - 1))) &amp; "' in cell " &amp; ADDRESS(ROW(), (7 + MATCH(TRUE, INDEX(ISBLANK(G132:O132), 0, 0), 0) - 1), 4), "Success: All values provided"), "Error: Invalid Bid/No Bid Decision"))</f>
        <v>Not Bidding</v>
      </c>
      <c r="C132" s="11">
        <v>3014225</v>
      </c>
      <c r="D132" s="12" t="s">
        <v>37</v>
      </c>
      <c r="E132" s="11" t="s">
        <v>222</v>
      </c>
      <c r="F132" s="13" t="s">
        <v>223</v>
      </c>
      <c r="G132" s="9"/>
      <c r="H132" s="9"/>
      <c r="I132" s="9"/>
      <c r="J132" s="9"/>
      <c r="K132" s="14"/>
      <c r="L132" s="14"/>
      <c r="M132" s="14"/>
      <c r="N132" s="14"/>
      <c r="O132" s="14"/>
      <c r="P132" s="15" t="str">
        <f>IFERROR(IF(ISBLANK(K132), NA(), K132)+ IF(ISBLANK(L132), NA(), L132)+ IF(ISBLANK(M132), NA(), M132)+ IF(ISBLANK(N132), NA(), N132)+ IF(ISBLANK(O132), NA(), O132), "-")</f>
        <v>-</v>
      </c>
    </row>
    <row r="133" spans="2:16" ht="54" x14ac:dyDescent="0.2">
      <c r="B133" s="10" t="str">
        <f ca="1">IF(D133 = "No Bid", IFERROR("Error: Clear values for '" &amp; INDIRECT(ADDRESS(5, (7 + MATCH(TRUE, INDEX(NOT(ISBLANK(G133:O133)), 0, 0), 0) - 1))) &amp; "' in cell " &amp; ADDRESS(ROW(), (7 + MATCH(TRUE, INDEX(NOT(ISBLANK(G133:O133)), 0, 0), 0) - 1), 4) &amp; " or select 'Bid'", "Not Bidding"), IF(D133 = "Bid", IFERROR("Error: Missing value for '" &amp; INDIRECT(ADDRESS(5, (7 + MATCH(TRUE, INDEX(ISBLANK(G133:O133), 0, 0), 0) - 1))) &amp; "' in cell " &amp; ADDRESS(ROW(), (7 + MATCH(TRUE, INDEX(ISBLANK(G133:O133), 0, 0), 0) - 1), 4), "Success: All values provided"), "Error: Invalid Bid/No Bid Decision"))</f>
        <v>Not Bidding</v>
      </c>
      <c r="C133" s="11">
        <v>3014226</v>
      </c>
      <c r="D133" s="12" t="s">
        <v>37</v>
      </c>
      <c r="E133" s="11" t="s">
        <v>224</v>
      </c>
      <c r="F133" s="13" t="s">
        <v>225</v>
      </c>
      <c r="G133" s="9"/>
      <c r="H133" s="9"/>
      <c r="I133" s="9"/>
      <c r="J133" s="9"/>
      <c r="K133" s="14"/>
      <c r="L133" s="14"/>
      <c r="M133" s="14"/>
      <c r="N133" s="14"/>
      <c r="O133" s="14"/>
      <c r="P133" s="15" t="str">
        <f>IFERROR(IF(ISBLANK(K133), NA(), K133)+ IF(ISBLANK(L133), NA(), L133)+ IF(ISBLANK(M133), NA(), M133)+ IF(ISBLANK(N133), NA(), N133)+ IF(ISBLANK(O133), NA(), O133), "-")</f>
        <v>-</v>
      </c>
    </row>
    <row r="134" spans="2:16" ht="50.1" customHeight="1" x14ac:dyDescent="0.2">
      <c r="B134" s="4" t="s">
        <v>50</v>
      </c>
      <c r="C134" s="16"/>
      <c r="D134" s="16"/>
      <c r="E134" s="16"/>
      <c r="F134" s="16"/>
      <c r="G134" s="16"/>
      <c r="H134" s="16"/>
      <c r="I134" s="16"/>
      <c r="J134" s="16"/>
      <c r="K134" s="17"/>
      <c r="L134" s="17"/>
      <c r="M134" s="17"/>
      <c r="N134" s="17"/>
      <c r="O134" s="17"/>
      <c r="P134" s="17">
        <f>SUM(P132:P133)</f>
        <v>0</v>
      </c>
    </row>
    <row r="136" spans="2:16" ht="50.1" customHeight="1" x14ac:dyDescent="0.2">
      <c r="B136" s="8" t="s">
        <v>226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2:16" ht="54" x14ac:dyDescent="0.2">
      <c r="B137" s="10" t="str">
        <f ca="1">IF(D137 = "No Bid", IFERROR("Error: Clear values for '" &amp; INDIRECT(ADDRESS(5, (7 + MATCH(TRUE, INDEX(NOT(ISBLANK(G137:O137)), 0, 0), 0) - 1))) &amp; "' in cell " &amp; ADDRESS(ROW(), (7 + MATCH(TRUE, INDEX(NOT(ISBLANK(G137:O137)), 0, 0), 0) - 1), 4) &amp; " or select 'Bid'", "Not Bidding"), IF(D137 = "Bid", IFERROR("Error: Missing value for '" &amp; INDIRECT(ADDRESS(5, (7 + MATCH(TRUE, INDEX(ISBLANK(G137:O137), 0, 0), 0) - 1))) &amp; "' in cell " &amp; ADDRESS(ROW(), (7 + MATCH(TRUE, INDEX(ISBLANK(G137:O137), 0, 0), 0) - 1), 4), "Success: All values provided"), "Error: Invalid Bid/No Bid Decision"))</f>
        <v>Not Bidding</v>
      </c>
      <c r="C137" s="11">
        <v>3014227</v>
      </c>
      <c r="D137" s="12" t="s">
        <v>37</v>
      </c>
      <c r="E137" s="11" t="s">
        <v>227</v>
      </c>
      <c r="F137" s="13" t="s">
        <v>228</v>
      </c>
      <c r="G137" s="9"/>
      <c r="H137" s="9"/>
      <c r="I137" s="9"/>
      <c r="J137" s="9"/>
      <c r="K137" s="14"/>
      <c r="L137" s="14"/>
      <c r="M137" s="14"/>
      <c r="N137" s="14"/>
      <c r="O137" s="14"/>
      <c r="P137" s="15" t="str">
        <f>IFERROR(IF(ISBLANK(K137), NA(), K137)+ IF(ISBLANK(L137), NA(), L137)+ IF(ISBLANK(M137), NA(), M137)+ IF(ISBLANK(N137), NA(), N137)+ IF(ISBLANK(O137), NA(), O137), "-")</f>
        <v>-</v>
      </c>
    </row>
    <row r="138" spans="2:16" ht="54" x14ac:dyDescent="0.2">
      <c r="B138" s="10" t="str">
        <f ca="1">IF(D138 = "No Bid", IFERROR("Error: Clear values for '" &amp; INDIRECT(ADDRESS(5, (7 + MATCH(TRUE, INDEX(NOT(ISBLANK(G138:O138)), 0, 0), 0) - 1))) &amp; "' in cell " &amp; ADDRESS(ROW(), (7 + MATCH(TRUE, INDEX(NOT(ISBLANK(G138:O138)), 0, 0), 0) - 1), 4) &amp; " or select 'Bid'", "Not Bidding"), IF(D138 = "Bid", IFERROR("Error: Missing value for '" &amp; INDIRECT(ADDRESS(5, (7 + MATCH(TRUE, INDEX(ISBLANK(G138:O138), 0, 0), 0) - 1))) &amp; "' in cell " &amp; ADDRESS(ROW(), (7 + MATCH(TRUE, INDEX(ISBLANK(G138:O138), 0, 0), 0) - 1), 4), "Success: All values provided"), "Error: Invalid Bid/No Bid Decision"))</f>
        <v>Not Bidding</v>
      </c>
      <c r="C138" s="11">
        <v>3014228</v>
      </c>
      <c r="D138" s="12" t="s">
        <v>37</v>
      </c>
      <c r="E138" s="11" t="s">
        <v>229</v>
      </c>
      <c r="F138" s="13" t="s">
        <v>230</v>
      </c>
      <c r="G138" s="9"/>
      <c r="H138" s="9"/>
      <c r="I138" s="9"/>
      <c r="J138" s="9"/>
      <c r="K138" s="14"/>
      <c r="L138" s="14"/>
      <c r="M138" s="14"/>
      <c r="N138" s="14"/>
      <c r="O138" s="14"/>
      <c r="P138" s="15" t="str">
        <f>IFERROR(IF(ISBLANK(K138), NA(), K138)+ IF(ISBLANK(L138), NA(), L138)+ IF(ISBLANK(M138), NA(), M138)+ IF(ISBLANK(N138), NA(), N138)+ IF(ISBLANK(O138), NA(), O138), "-")</f>
        <v>-</v>
      </c>
    </row>
    <row r="139" spans="2:16" ht="54" x14ac:dyDescent="0.2">
      <c r="B139" s="10" t="str">
        <f ca="1">IF(D139 = "No Bid", IFERROR("Error: Clear values for '" &amp; INDIRECT(ADDRESS(5, (7 + MATCH(TRUE, INDEX(NOT(ISBLANK(G139:O139)), 0, 0), 0) - 1))) &amp; "' in cell " &amp; ADDRESS(ROW(), (7 + MATCH(TRUE, INDEX(NOT(ISBLANK(G139:O139)), 0, 0), 0) - 1), 4) &amp; " or select 'Bid'", "Not Bidding"), IF(D139 = "Bid", IFERROR("Error: Missing value for '" &amp; INDIRECT(ADDRESS(5, (7 + MATCH(TRUE, INDEX(ISBLANK(G139:O139), 0, 0), 0) - 1))) &amp; "' in cell " &amp; ADDRESS(ROW(), (7 + MATCH(TRUE, INDEX(ISBLANK(G139:O139), 0, 0), 0) - 1), 4), "Success: All values provided"), "Error: Invalid Bid/No Bid Decision"))</f>
        <v>Not Bidding</v>
      </c>
      <c r="C139" s="11">
        <v>3014229</v>
      </c>
      <c r="D139" s="12" t="s">
        <v>37</v>
      </c>
      <c r="E139" s="11" t="s">
        <v>231</v>
      </c>
      <c r="F139" s="13" t="s">
        <v>232</v>
      </c>
      <c r="G139" s="9"/>
      <c r="H139" s="9"/>
      <c r="I139" s="9"/>
      <c r="J139" s="9"/>
      <c r="K139" s="14"/>
      <c r="L139" s="14"/>
      <c r="M139" s="14"/>
      <c r="N139" s="14"/>
      <c r="O139" s="14"/>
      <c r="P139" s="15" t="str">
        <f>IFERROR(IF(ISBLANK(K139), NA(), K139)+ IF(ISBLANK(L139), NA(), L139)+ IF(ISBLANK(M139), NA(), M139)+ IF(ISBLANK(N139), NA(), N139)+ IF(ISBLANK(O139), NA(), O139), "-")</f>
        <v>-</v>
      </c>
    </row>
    <row r="140" spans="2:16" ht="50.1" customHeight="1" x14ac:dyDescent="0.2">
      <c r="B140" s="4" t="s">
        <v>50</v>
      </c>
      <c r="C140" s="16"/>
      <c r="D140" s="16"/>
      <c r="E140" s="16"/>
      <c r="F140" s="16"/>
      <c r="G140" s="16"/>
      <c r="H140" s="16"/>
      <c r="I140" s="16"/>
      <c r="J140" s="16"/>
      <c r="K140" s="17"/>
      <c r="L140" s="17"/>
      <c r="M140" s="17"/>
      <c r="N140" s="17"/>
      <c r="O140" s="17"/>
      <c r="P140" s="17">
        <f>SUM(P137:P139)</f>
        <v>0</v>
      </c>
    </row>
    <row r="142" spans="2:16" ht="50.1" customHeight="1" x14ac:dyDescent="0.2">
      <c r="B142" s="8" t="s">
        <v>233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2:16" ht="54" x14ac:dyDescent="0.2">
      <c r="B143" s="10" t="str">
        <f ca="1">IF(D143 = "No Bid", IFERROR("Error: Clear values for '" &amp; INDIRECT(ADDRESS(5, (7 + MATCH(TRUE, INDEX(NOT(ISBLANK(G143:O143)), 0, 0), 0) - 1))) &amp; "' in cell " &amp; ADDRESS(ROW(), (7 + MATCH(TRUE, INDEX(NOT(ISBLANK(G143:O143)), 0, 0), 0) - 1), 4) &amp; " or select 'Bid'", "Not Bidding"), IF(D143 = "Bid", IFERROR("Error: Missing value for '" &amp; INDIRECT(ADDRESS(5, (7 + MATCH(TRUE, INDEX(ISBLANK(G143:O143), 0, 0), 0) - 1))) &amp; "' in cell " &amp; ADDRESS(ROW(), (7 + MATCH(TRUE, INDEX(ISBLANK(G143:O143), 0, 0), 0) - 1), 4), "Success: All values provided"), "Error: Invalid Bid/No Bid Decision"))</f>
        <v>Not Bidding</v>
      </c>
      <c r="C143" s="11">
        <v>3014230</v>
      </c>
      <c r="D143" s="12" t="s">
        <v>37</v>
      </c>
      <c r="E143" s="11" t="s">
        <v>234</v>
      </c>
      <c r="F143" s="13" t="s">
        <v>235</v>
      </c>
      <c r="G143" s="9"/>
      <c r="H143" s="9"/>
      <c r="I143" s="9"/>
      <c r="J143" s="9"/>
      <c r="K143" s="14"/>
      <c r="L143" s="14"/>
      <c r="M143" s="14"/>
      <c r="N143" s="14"/>
      <c r="O143" s="14"/>
      <c r="P143" s="15" t="str">
        <f>IFERROR(IF(ISBLANK(K143), NA(), K143)+ IF(ISBLANK(L143), NA(), L143)+ IF(ISBLANK(M143), NA(), M143)+ IF(ISBLANK(N143), NA(), N143)+ IF(ISBLANK(O143), NA(), O143), "-")</f>
        <v>-</v>
      </c>
    </row>
    <row r="144" spans="2:16" ht="54" x14ac:dyDescent="0.2">
      <c r="B144" s="10" t="str">
        <f ca="1">IF(D144 = "No Bid", IFERROR("Error: Clear values for '" &amp; INDIRECT(ADDRESS(5, (7 + MATCH(TRUE, INDEX(NOT(ISBLANK(G144:O144)), 0, 0), 0) - 1))) &amp; "' in cell " &amp; ADDRESS(ROW(), (7 + MATCH(TRUE, INDEX(NOT(ISBLANK(G144:O144)), 0, 0), 0) - 1), 4) &amp; " or select 'Bid'", "Not Bidding"), IF(D144 = "Bid", IFERROR("Error: Missing value for '" &amp; INDIRECT(ADDRESS(5, (7 + MATCH(TRUE, INDEX(ISBLANK(G144:O144), 0, 0), 0) - 1))) &amp; "' in cell " &amp; ADDRESS(ROW(), (7 + MATCH(TRUE, INDEX(ISBLANK(G144:O144), 0, 0), 0) - 1), 4), "Success: All values provided"), "Error: Invalid Bid/No Bid Decision"))</f>
        <v>Not Bidding</v>
      </c>
      <c r="C144" s="11">
        <v>3014231</v>
      </c>
      <c r="D144" s="12" t="s">
        <v>37</v>
      </c>
      <c r="E144" s="11" t="s">
        <v>236</v>
      </c>
      <c r="F144" s="13" t="s">
        <v>237</v>
      </c>
      <c r="G144" s="9"/>
      <c r="H144" s="9"/>
      <c r="I144" s="9"/>
      <c r="J144" s="9"/>
      <c r="K144" s="14"/>
      <c r="L144" s="14"/>
      <c r="M144" s="14"/>
      <c r="N144" s="14"/>
      <c r="O144" s="14"/>
      <c r="P144" s="15" t="str">
        <f>IFERROR(IF(ISBLANK(K144), NA(), K144)+ IF(ISBLANK(L144), NA(), L144)+ IF(ISBLANK(M144), NA(), M144)+ IF(ISBLANK(N144), NA(), N144)+ IF(ISBLANK(O144), NA(), O144), "-")</f>
        <v>-</v>
      </c>
    </row>
    <row r="145" spans="2:16" ht="54" x14ac:dyDescent="0.2">
      <c r="B145" s="10" t="str">
        <f ca="1">IF(D145 = "No Bid", IFERROR("Error: Clear values for '" &amp; INDIRECT(ADDRESS(5, (7 + MATCH(TRUE, INDEX(NOT(ISBLANK(G145:O145)), 0, 0), 0) - 1))) &amp; "' in cell " &amp; ADDRESS(ROW(), (7 + MATCH(TRUE, INDEX(NOT(ISBLANK(G145:O145)), 0, 0), 0) - 1), 4) &amp; " or select 'Bid'", "Not Bidding"), IF(D145 = "Bid", IFERROR("Error: Missing value for '" &amp; INDIRECT(ADDRESS(5, (7 + MATCH(TRUE, INDEX(ISBLANK(G145:O145), 0, 0), 0) - 1))) &amp; "' in cell " &amp; ADDRESS(ROW(), (7 + MATCH(TRUE, INDEX(ISBLANK(G145:O145), 0, 0), 0) - 1), 4), "Success: All values provided"), "Error: Invalid Bid/No Bid Decision"))</f>
        <v>Not Bidding</v>
      </c>
      <c r="C145" s="11">
        <v>3014232</v>
      </c>
      <c r="D145" s="12" t="s">
        <v>37</v>
      </c>
      <c r="E145" s="11" t="s">
        <v>238</v>
      </c>
      <c r="F145" s="13" t="s">
        <v>239</v>
      </c>
      <c r="G145" s="9"/>
      <c r="H145" s="9"/>
      <c r="I145" s="9"/>
      <c r="J145" s="9"/>
      <c r="K145" s="14"/>
      <c r="L145" s="14"/>
      <c r="M145" s="14"/>
      <c r="N145" s="14"/>
      <c r="O145" s="14"/>
      <c r="P145" s="15" t="str">
        <f>IFERROR(IF(ISBLANK(K145), NA(), K145)+ IF(ISBLANK(L145), NA(), L145)+ IF(ISBLANK(M145), NA(), M145)+ IF(ISBLANK(N145), NA(), N145)+ IF(ISBLANK(O145), NA(), O145), "-")</f>
        <v>-</v>
      </c>
    </row>
    <row r="146" spans="2:16" ht="50.1" customHeight="1" x14ac:dyDescent="0.2">
      <c r="B146" s="4" t="s">
        <v>50</v>
      </c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7"/>
      <c r="P146" s="17">
        <f>SUM(P143:P145)</f>
        <v>0</v>
      </c>
    </row>
    <row r="148" spans="2:16" ht="50.1" customHeight="1" x14ac:dyDescent="0.2">
      <c r="B148" s="8" t="s">
        <v>240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2:16" ht="54" x14ac:dyDescent="0.2">
      <c r="B149" s="10" t="str">
        <f ca="1">IF(D149 = "No Bid", IFERROR("Error: Clear values for '" &amp; INDIRECT(ADDRESS(5, (7 + MATCH(TRUE, INDEX(NOT(ISBLANK(G149:O149)), 0, 0), 0) - 1))) &amp; "' in cell " &amp; ADDRESS(ROW(), (7 + MATCH(TRUE, INDEX(NOT(ISBLANK(G149:O149)), 0, 0), 0) - 1), 4) &amp; " or select 'Bid'", "Not Bidding"), IF(D149 = "Bid", IFERROR("Error: Missing value for '" &amp; INDIRECT(ADDRESS(5, (7 + MATCH(TRUE, INDEX(ISBLANK(G149:O149), 0, 0), 0) - 1))) &amp; "' in cell " &amp; ADDRESS(ROW(), (7 + MATCH(TRUE, INDEX(ISBLANK(G149:O149), 0, 0), 0) - 1), 4), "Success: All values provided"), "Error: Invalid Bid/No Bid Decision"))</f>
        <v>Not Bidding</v>
      </c>
      <c r="C149" s="11">
        <v>3014233</v>
      </c>
      <c r="D149" s="12" t="s">
        <v>37</v>
      </c>
      <c r="E149" s="11" t="s">
        <v>241</v>
      </c>
      <c r="F149" s="13" t="s">
        <v>242</v>
      </c>
      <c r="G149" s="9"/>
      <c r="H149" s="9"/>
      <c r="I149" s="9"/>
      <c r="J149" s="9"/>
      <c r="K149" s="14"/>
      <c r="L149" s="14"/>
      <c r="M149" s="14"/>
      <c r="N149" s="14"/>
      <c r="O149" s="14"/>
      <c r="P149" s="15" t="str">
        <f>IFERROR(IF(ISBLANK(K149), NA(), K149)+ IF(ISBLANK(L149), NA(), L149)+ IF(ISBLANK(M149), NA(), M149)+ IF(ISBLANK(N149), NA(), N149)+ IF(ISBLANK(O149), NA(), O149), "-")</f>
        <v>-</v>
      </c>
    </row>
    <row r="150" spans="2:16" ht="54" x14ac:dyDescent="0.2">
      <c r="B150" s="10" t="str">
        <f ca="1">IF(D150 = "No Bid", IFERROR("Error: Clear values for '" &amp; INDIRECT(ADDRESS(5, (7 + MATCH(TRUE, INDEX(NOT(ISBLANK(G150:O150)), 0, 0), 0) - 1))) &amp; "' in cell " &amp; ADDRESS(ROW(), (7 + MATCH(TRUE, INDEX(NOT(ISBLANK(G150:O150)), 0, 0), 0) - 1), 4) &amp; " or select 'Bid'", "Not Bidding"), IF(D150 = "Bid", IFERROR("Error: Missing value for '" &amp; INDIRECT(ADDRESS(5, (7 + MATCH(TRUE, INDEX(ISBLANK(G150:O150), 0, 0), 0) - 1))) &amp; "' in cell " &amp; ADDRESS(ROW(), (7 + MATCH(TRUE, INDEX(ISBLANK(G150:O150), 0, 0), 0) - 1), 4), "Success: All values provided"), "Error: Invalid Bid/No Bid Decision"))</f>
        <v>Not Bidding</v>
      </c>
      <c r="C150" s="11">
        <v>3014234</v>
      </c>
      <c r="D150" s="12" t="s">
        <v>37</v>
      </c>
      <c r="E150" s="11" t="s">
        <v>243</v>
      </c>
      <c r="F150" s="13" t="s">
        <v>244</v>
      </c>
      <c r="G150" s="9"/>
      <c r="H150" s="9"/>
      <c r="I150" s="9"/>
      <c r="J150" s="9"/>
      <c r="K150" s="14"/>
      <c r="L150" s="14"/>
      <c r="M150" s="14"/>
      <c r="N150" s="14"/>
      <c r="O150" s="14"/>
      <c r="P150" s="15" t="str">
        <f>IFERROR(IF(ISBLANK(K150), NA(), K150)+ IF(ISBLANK(L150), NA(), L150)+ IF(ISBLANK(M150), NA(), M150)+ IF(ISBLANK(N150), NA(), N150)+ IF(ISBLANK(O150), NA(), O150), "-")</f>
        <v>-</v>
      </c>
    </row>
    <row r="151" spans="2:16" ht="50.1" customHeight="1" x14ac:dyDescent="0.2">
      <c r="B151" s="4" t="s">
        <v>50</v>
      </c>
      <c r="C151" s="16"/>
      <c r="D151" s="16"/>
      <c r="E151" s="16"/>
      <c r="F151" s="16"/>
      <c r="G151" s="16"/>
      <c r="H151" s="16"/>
      <c r="I151" s="16"/>
      <c r="J151" s="16"/>
      <c r="K151" s="17"/>
      <c r="L151" s="17"/>
      <c r="M151" s="17"/>
      <c r="N151" s="17"/>
      <c r="O151" s="17"/>
      <c r="P151" s="17">
        <f>SUM(P149:P150)</f>
        <v>0</v>
      </c>
    </row>
    <row r="153" spans="2:16" ht="50.1" customHeight="1" x14ac:dyDescent="0.2">
      <c r="B153" s="8" t="s">
        <v>245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2:16" ht="54" x14ac:dyDescent="0.2">
      <c r="B154" s="10" t="str">
        <f t="shared" ref="B154:B165" ca="1" si="18">IF(D154 = "No Bid", IFERROR("Error: Clear values for '" &amp; INDIRECT(ADDRESS(5, (7 + MATCH(TRUE, INDEX(NOT(ISBLANK(G154:O154)), 0, 0), 0) - 1))) &amp; "' in cell " &amp; ADDRESS(ROW(), (7 + MATCH(TRUE, INDEX(NOT(ISBLANK(G154:O154)), 0, 0), 0) - 1), 4) &amp; " or select 'Bid'", "Not Bidding"), IF(D154 = "Bid", IFERROR("Error: Missing value for '" &amp; INDIRECT(ADDRESS(5, (7 + MATCH(TRUE, INDEX(ISBLANK(G154:O154), 0, 0), 0) - 1))) &amp; "' in cell " &amp; ADDRESS(ROW(), (7 + MATCH(TRUE, INDEX(ISBLANK(G154:O154), 0, 0), 0) - 1), 4), "Success: All values provided"), "Error: Invalid Bid/No Bid Decision"))</f>
        <v>Not Bidding</v>
      </c>
      <c r="C154" s="11">
        <v>3014235</v>
      </c>
      <c r="D154" s="12" t="s">
        <v>37</v>
      </c>
      <c r="E154" s="11" t="s">
        <v>246</v>
      </c>
      <c r="F154" s="13" t="s">
        <v>247</v>
      </c>
      <c r="G154" s="9"/>
      <c r="H154" s="9"/>
      <c r="I154" s="9"/>
      <c r="J154" s="9"/>
      <c r="K154" s="14"/>
      <c r="L154" s="14"/>
      <c r="M154" s="14"/>
      <c r="N154" s="14"/>
      <c r="O154" s="14"/>
      <c r="P154" s="15" t="str">
        <f t="shared" ref="P154:P165" si="19">IFERROR(IF(ISBLANK(K154), NA(), K154)+ IF(ISBLANK(L154), NA(), L154)+ IF(ISBLANK(M154), NA(), M154)+ IF(ISBLANK(N154), NA(), N154)+ IF(ISBLANK(O154), NA(), O154), "-")</f>
        <v>-</v>
      </c>
    </row>
    <row r="155" spans="2:16" ht="54" x14ac:dyDescent="0.2">
      <c r="B155" s="10" t="str">
        <f t="shared" ca="1" si="18"/>
        <v>Not Bidding</v>
      </c>
      <c r="C155" s="11">
        <v>3014236</v>
      </c>
      <c r="D155" s="12" t="s">
        <v>37</v>
      </c>
      <c r="E155" s="11" t="s">
        <v>248</v>
      </c>
      <c r="F155" s="13" t="s">
        <v>249</v>
      </c>
      <c r="G155" s="9"/>
      <c r="H155" s="9"/>
      <c r="I155" s="9"/>
      <c r="J155" s="9"/>
      <c r="K155" s="14"/>
      <c r="L155" s="14"/>
      <c r="M155" s="14"/>
      <c r="N155" s="14"/>
      <c r="O155" s="14"/>
      <c r="P155" s="15" t="str">
        <f t="shared" si="19"/>
        <v>-</v>
      </c>
    </row>
    <row r="156" spans="2:16" ht="54" x14ac:dyDescent="0.2">
      <c r="B156" s="10" t="str">
        <f t="shared" ca="1" si="18"/>
        <v>Not Bidding</v>
      </c>
      <c r="C156" s="11">
        <v>3014237</v>
      </c>
      <c r="D156" s="12" t="s">
        <v>37</v>
      </c>
      <c r="E156" s="11" t="s">
        <v>250</v>
      </c>
      <c r="F156" s="13" t="s">
        <v>251</v>
      </c>
      <c r="G156" s="9"/>
      <c r="H156" s="9"/>
      <c r="I156" s="9"/>
      <c r="J156" s="9"/>
      <c r="K156" s="14"/>
      <c r="L156" s="14"/>
      <c r="M156" s="14"/>
      <c r="N156" s="14"/>
      <c r="O156" s="14"/>
      <c r="P156" s="15" t="str">
        <f t="shared" si="19"/>
        <v>-</v>
      </c>
    </row>
    <row r="157" spans="2:16" ht="54" x14ac:dyDescent="0.2">
      <c r="B157" s="10" t="str">
        <f t="shared" ca="1" si="18"/>
        <v>Not Bidding</v>
      </c>
      <c r="C157" s="11">
        <v>3014238</v>
      </c>
      <c r="D157" s="12" t="s">
        <v>37</v>
      </c>
      <c r="E157" s="11" t="s">
        <v>252</v>
      </c>
      <c r="F157" s="13" t="s">
        <v>253</v>
      </c>
      <c r="G157" s="9"/>
      <c r="H157" s="9"/>
      <c r="I157" s="9"/>
      <c r="J157" s="9"/>
      <c r="K157" s="14"/>
      <c r="L157" s="14"/>
      <c r="M157" s="14"/>
      <c r="N157" s="14"/>
      <c r="O157" s="14"/>
      <c r="P157" s="15" t="str">
        <f t="shared" si="19"/>
        <v>-</v>
      </c>
    </row>
    <row r="158" spans="2:16" ht="54" x14ac:dyDescent="0.2">
      <c r="B158" s="10" t="str">
        <f t="shared" ca="1" si="18"/>
        <v>Not Bidding</v>
      </c>
      <c r="C158" s="11">
        <v>3014239</v>
      </c>
      <c r="D158" s="12" t="s">
        <v>37</v>
      </c>
      <c r="E158" s="11" t="s">
        <v>254</v>
      </c>
      <c r="F158" s="13" t="s">
        <v>255</v>
      </c>
      <c r="G158" s="9"/>
      <c r="H158" s="9"/>
      <c r="I158" s="9"/>
      <c r="J158" s="9"/>
      <c r="K158" s="14"/>
      <c r="L158" s="14"/>
      <c r="M158" s="14"/>
      <c r="N158" s="14"/>
      <c r="O158" s="14"/>
      <c r="P158" s="15" t="str">
        <f t="shared" si="19"/>
        <v>-</v>
      </c>
    </row>
    <row r="159" spans="2:16" ht="54" x14ac:dyDescent="0.2">
      <c r="B159" s="10" t="str">
        <f t="shared" ca="1" si="18"/>
        <v>Not Bidding</v>
      </c>
      <c r="C159" s="11">
        <v>3014240</v>
      </c>
      <c r="D159" s="12" t="s">
        <v>37</v>
      </c>
      <c r="E159" s="11" t="s">
        <v>256</v>
      </c>
      <c r="F159" s="13" t="s">
        <v>257</v>
      </c>
      <c r="G159" s="9"/>
      <c r="H159" s="9"/>
      <c r="I159" s="9"/>
      <c r="J159" s="9"/>
      <c r="K159" s="14"/>
      <c r="L159" s="14"/>
      <c r="M159" s="14"/>
      <c r="N159" s="14"/>
      <c r="O159" s="14"/>
      <c r="P159" s="15" t="str">
        <f t="shared" si="19"/>
        <v>-</v>
      </c>
    </row>
    <row r="160" spans="2:16" ht="54" x14ac:dyDescent="0.2">
      <c r="B160" s="10" t="str">
        <f t="shared" ca="1" si="18"/>
        <v>Not Bidding</v>
      </c>
      <c r="C160" s="11">
        <v>3014241</v>
      </c>
      <c r="D160" s="12" t="s">
        <v>37</v>
      </c>
      <c r="E160" s="11" t="s">
        <v>258</v>
      </c>
      <c r="F160" s="13" t="s">
        <v>259</v>
      </c>
      <c r="G160" s="9"/>
      <c r="H160" s="9"/>
      <c r="I160" s="9"/>
      <c r="J160" s="9"/>
      <c r="K160" s="14"/>
      <c r="L160" s="14"/>
      <c r="M160" s="14"/>
      <c r="N160" s="14"/>
      <c r="O160" s="14"/>
      <c r="P160" s="15" t="str">
        <f t="shared" si="19"/>
        <v>-</v>
      </c>
    </row>
    <row r="161" spans="2:16" ht="54" x14ac:dyDescent="0.2">
      <c r="B161" s="10" t="str">
        <f t="shared" ca="1" si="18"/>
        <v>Not Bidding</v>
      </c>
      <c r="C161" s="11">
        <v>3014242</v>
      </c>
      <c r="D161" s="12" t="s">
        <v>37</v>
      </c>
      <c r="E161" s="11" t="s">
        <v>260</v>
      </c>
      <c r="F161" s="13" t="s">
        <v>261</v>
      </c>
      <c r="G161" s="9"/>
      <c r="H161" s="9"/>
      <c r="I161" s="9"/>
      <c r="J161" s="9"/>
      <c r="K161" s="14"/>
      <c r="L161" s="14"/>
      <c r="M161" s="14"/>
      <c r="N161" s="14"/>
      <c r="O161" s="14"/>
      <c r="P161" s="15" t="str">
        <f t="shared" si="19"/>
        <v>-</v>
      </c>
    </row>
    <row r="162" spans="2:16" ht="54" x14ac:dyDescent="0.2">
      <c r="B162" s="10" t="str">
        <f t="shared" ca="1" si="18"/>
        <v>Not Bidding</v>
      </c>
      <c r="C162" s="11">
        <v>3014243</v>
      </c>
      <c r="D162" s="12" t="s">
        <v>37</v>
      </c>
      <c r="E162" s="11" t="s">
        <v>262</v>
      </c>
      <c r="F162" s="13" t="s">
        <v>263</v>
      </c>
      <c r="G162" s="9"/>
      <c r="H162" s="9"/>
      <c r="I162" s="9"/>
      <c r="J162" s="9"/>
      <c r="K162" s="14"/>
      <c r="L162" s="14"/>
      <c r="M162" s="14"/>
      <c r="N162" s="14"/>
      <c r="O162" s="14"/>
      <c r="P162" s="15" t="str">
        <f t="shared" si="19"/>
        <v>-</v>
      </c>
    </row>
    <row r="163" spans="2:16" ht="54" x14ac:dyDescent="0.2">
      <c r="B163" s="10" t="str">
        <f t="shared" ca="1" si="18"/>
        <v>Not Bidding</v>
      </c>
      <c r="C163" s="11">
        <v>3014244</v>
      </c>
      <c r="D163" s="12" t="s">
        <v>37</v>
      </c>
      <c r="E163" s="11" t="s">
        <v>264</v>
      </c>
      <c r="F163" s="13" t="s">
        <v>265</v>
      </c>
      <c r="G163" s="9"/>
      <c r="H163" s="9"/>
      <c r="I163" s="9"/>
      <c r="J163" s="9"/>
      <c r="K163" s="14"/>
      <c r="L163" s="14"/>
      <c r="M163" s="14"/>
      <c r="N163" s="14"/>
      <c r="O163" s="14"/>
      <c r="P163" s="15" t="str">
        <f t="shared" si="19"/>
        <v>-</v>
      </c>
    </row>
    <row r="164" spans="2:16" ht="54" x14ac:dyDescent="0.2">
      <c r="B164" s="10" t="str">
        <f t="shared" ca="1" si="18"/>
        <v>Not Bidding</v>
      </c>
      <c r="C164" s="11">
        <v>3014245</v>
      </c>
      <c r="D164" s="12" t="s">
        <v>37</v>
      </c>
      <c r="E164" s="11" t="s">
        <v>266</v>
      </c>
      <c r="F164" s="13" t="s">
        <v>267</v>
      </c>
      <c r="G164" s="9"/>
      <c r="H164" s="9"/>
      <c r="I164" s="9"/>
      <c r="J164" s="9"/>
      <c r="K164" s="14"/>
      <c r="L164" s="14"/>
      <c r="M164" s="14"/>
      <c r="N164" s="14"/>
      <c r="O164" s="14"/>
      <c r="P164" s="15" t="str">
        <f t="shared" si="19"/>
        <v>-</v>
      </c>
    </row>
    <row r="165" spans="2:16" ht="54" x14ac:dyDescent="0.2">
      <c r="B165" s="10" t="str">
        <f t="shared" ca="1" si="18"/>
        <v>Not Bidding</v>
      </c>
      <c r="C165" s="11">
        <v>3014246</v>
      </c>
      <c r="D165" s="12" t="s">
        <v>37</v>
      </c>
      <c r="E165" s="11" t="s">
        <v>268</v>
      </c>
      <c r="F165" s="13" t="s">
        <v>269</v>
      </c>
      <c r="G165" s="9"/>
      <c r="H165" s="9"/>
      <c r="I165" s="9"/>
      <c r="J165" s="9"/>
      <c r="K165" s="14"/>
      <c r="L165" s="14"/>
      <c r="M165" s="14"/>
      <c r="N165" s="14"/>
      <c r="O165" s="14"/>
      <c r="P165" s="15" t="str">
        <f t="shared" si="19"/>
        <v>-</v>
      </c>
    </row>
    <row r="166" spans="2:16" ht="50.1" customHeight="1" x14ac:dyDescent="0.2">
      <c r="B166" s="4" t="s">
        <v>50</v>
      </c>
      <c r="C166" s="16"/>
      <c r="D166" s="16"/>
      <c r="E166" s="16"/>
      <c r="F166" s="16"/>
      <c r="G166" s="16"/>
      <c r="H166" s="16"/>
      <c r="I166" s="16"/>
      <c r="J166" s="16"/>
      <c r="K166" s="17"/>
      <c r="L166" s="17"/>
      <c r="M166" s="17"/>
      <c r="N166" s="17"/>
      <c r="O166" s="17"/>
      <c r="P166" s="17">
        <f>SUM(P154:P165)</f>
        <v>0</v>
      </c>
    </row>
    <row r="168" spans="2:16" ht="50.1" customHeight="1" x14ac:dyDescent="0.2">
      <c r="B168" s="8" t="s">
        <v>270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2:16" ht="54" x14ac:dyDescent="0.2">
      <c r="B169" s="10" t="str">
        <f t="shared" ref="B169:B178" ca="1" si="20">IF(D169 = "No Bid", IFERROR("Error: Clear values for '" &amp; INDIRECT(ADDRESS(5, (7 + MATCH(TRUE, INDEX(NOT(ISBLANK(G169:O169)), 0, 0), 0) - 1))) &amp; "' in cell " &amp; ADDRESS(ROW(), (7 + MATCH(TRUE, INDEX(NOT(ISBLANK(G169:O169)), 0, 0), 0) - 1), 4) &amp; " or select 'Bid'", "Not Bidding"), IF(D169 = "Bid", IFERROR("Error: Missing value for '" &amp; INDIRECT(ADDRESS(5, (7 + MATCH(TRUE, INDEX(ISBLANK(G169:O169), 0, 0), 0) - 1))) &amp; "' in cell " &amp; ADDRESS(ROW(), (7 + MATCH(TRUE, INDEX(ISBLANK(G169:O169), 0, 0), 0) - 1), 4), "Success: All values provided"), "Error: Invalid Bid/No Bid Decision"))</f>
        <v>Not Bidding</v>
      </c>
      <c r="C169" s="11">
        <v>3014247</v>
      </c>
      <c r="D169" s="12" t="s">
        <v>37</v>
      </c>
      <c r="E169" s="11" t="s">
        <v>271</v>
      </c>
      <c r="F169" s="13" t="s">
        <v>272</v>
      </c>
      <c r="G169" s="9"/>
      <c r="H169" s="9"/>
      <c r="I169" s="9"/>
      <c r="J169" s="9"/>
      <c r="K169" s="14"/>
      <c r="L169" s="14"/>
      <c r="M169" s="14"/>
      <c r="N169" s="14"/>
      <c r="O169" s="14"/>
      <c r="P169" s="15" t="str">
        <f t="shared" ref="P169:P178" si="21">IFERROR(IF(ISBLANK(K169), NA(), K169)+ IF(ISBLANK(L169), NA(), L169)+ IF(ISBLANK(M169), NA(), M169)+ IF(ISBLANK(N169), NA(), N169)+ IF(ISBLANK(O169), NA(), O169), "-")</f>
        <v>-</v>
      </c>
    </row>
    <row r="170" spans="2:16" ht="54" x14ac:dyDescent="0.2">
      <c r="B170" s="10" t="str">
        <f t="shared" ca="1" si="20"/>
        <v>Not Bidding</v>
      </c>
      <c r="C170" s="11">
        <v>3014248</v>
      </c>
      <c r="D170" s="12" t="s">
        <v>37</v>
      </c>
      <c r="E170" s="11" t="s">
        <v>273</v>
      </c>
      <c r="F170" s="13" t="s">
        <v>274</v>
      </c>
      <c r="G170" s="9"/>
      <c r="H170" s="9"/>
      <c r="I170" s="9"/>
      <c r="J170" s="9"/>
      <c r="K170" s="14"/>
      <c r="L170" s="14"/>
      <c r="M170" s="14"/>
      <c r="N170" s="14"/>
      <c r="O170" s="14"/>
      <c r="P170" s="15" t="str">
        <f t="shared" si="21"/>
        <v>-</v>
      </c>
    </row>
    <row r="171" spans="2:16" ht="54" x14ac:dyDescent="0.2">
      <c r="B171" s="10" t="str">
        <f t="shared" ca="1" si="20"/>
        <v>Not Bidding</v>
      </c>
      <c r="C171" s="11">
        <v>3014249</v>
      </c>
      <c r="D171" s="12" t="s">
        <v>37</v>
      </c>
      <c r="E171" s="11" t="s">
        <v>275</v>
      </c>
      <c r="F171" s="13" t="s">
        <v>276</v>
      </c>
      <c r="G171" s="9"/>
      <c r="H171" s="9"/>
      <c r="I171" s="9"/>
      <c r="J171" s="9"/>
      <c r="K171" s="14"/>
      <c r="L171" s="14"/>
      <c r="M171" s="14"/>
      <c r="N171" s="14"/>
      <c r="O171" s="14"/>
      <c r="P171" s="15" t="str">
        <f t="shared" si="21"/>
        <v>-</v>
      </c>
    </row>
    <row r="172" spans="2:16" ht="54" x14ac:dyDescent="0.2">
      <c r="B172" s="10" t="str">
        <f t="shared" ca="1" si="20"/>
        <v>Not Bidding</v>
      </c>
      <c r="C172" s="11">
        <v>3014250</v>
      </c>
      <c r="D172" s="12" t="s">
        <v>37</v>
      </c>
      <c r="E172" s="11" t="s">
        <v>277</v>
      </c>
      <c r="F172" s="13" t="s">
        <v>278</v>
      </c>
      <c r="G172" s="9"/>
      <c r="H172" s="9"/>
      <c r="I172" s="9"/>
      <c r="J172" s="9"/>
      <c r="K172" s="14"/>
      <c r="L172" s="14"/>
      <c r="M172" s="14"/>
      <c r="N172" s="14"/>
      <c r="O172" s="14"/>
      <c r="P172" s="15" t="str">
        <f t="shared" si="21"/>
        <v>-</v>
      </c>
    </row>
    <row r="173" spans="2:16" ht="54" x14ac:dyDescent="0.2">
      <c r="B173" s="10" t="str">
        <f t="shared" ca="1" si="20"/>
        <v>Not Bidding</v>
      </c>
      <c r="C173" s="11">
        <v>3124643</v>
      </c>
      <c r="D173" s="12" t="s">
        <v>37</v>
      </c>
      <c r="E173" s="11" t="s">
        <v>279</v>
      </c>
      <c r="F173" s="13" t="s">
        <v>280</v>
      </c>
      <c r="G173" s="9"/>
      <c r="H173" s="9"/>
      <c r="I173" s="9"/>
      <c r="J173" s="9"/>
      <c r="K173" s="14"/>
      <c r="L173" s="14"/>
      <c r="M173" s="14"/>
      <c r="N173" s="14"/>
      <c r="O173" s="14"/>
      <c r="P173" s="15" t="str">
        <f t="shared" si="21"/>
        <v>-</v>
      </c>
    </row>
    <row r="174" spans="2:16" ht="54" x14ac:dyDescent="0.2">
      <c r="B174" s="10" t="str">
        <f t="shared" ca="1" si="20"/>
        <v>Not Bidding</v>
      </c>
      <c r="C174" s="11">
        <v>3124644</v>
      </c>
      <c r="D174" s="12" t="s">
        <v>37</v>
      </c>
      <c r="E174" s="11" t="s">
        <v>281</v>
      </c>
      <c r="F174" s="13" t="s">
        <v>282</v>
      </c>
      <c r="G174" s="9"/>
      <c r="H174" s="9"/>
      <c r="I174" s="9"/>
      <c r="J174" s="9"/>
      <c r="K174" s="14"/>
      <c r="L174" s="14"/>
      <c r="M174" s="14"/>
      <c r="N174" s="14"/>
      <c r="O174" s="14"/>
      <c r="P174" s="15" t="str">
        <f t="shared" si="21"/>
        <v>-</v>
      </c>
    </row>
    <row r="175" spans="2:16" ht="54" x14ac:dyDescent="0.2">
      <c r="B175" s="10" t="str">
        <f t="shared" ca="1" si="20"/>
        <v>Not Bidding</v>
      </c>
      <c r="C175" s="11">
        <v>3124645</v>
      </c>
      <c r="D175" s="12" t="s">
        <v>37</v>
      </c>
      <c r="E175" s="11" t="s">
        <v>283</v>
      </c>
      <c r="F175" s="13" t="s">
        <v>284</v>
      </c>
      <c r="G175" s="9"/>
      <c r="H175" s="9"/>
      <c r="I175" s="9"/>
      <c r="J175" s="9"/>
      <c r="K175" s="14"/>
      <c r="L175" s="14"/>
      <c r="M175" s="14"/>
      <c r="N175" s="14"/>
      <c r="O175" s="14"/>
      <c r="P175" s="15" t="str">
        <f t="shared" si="21"/>
        <v>-</v>
      </c>
    </row>
    <row r="176" spans="2:16" ht="54" x14ac:dyDescent="0.2">
      <c r="B176" s="10" t="str">
        <f t="shared" ca="1" si="20"/>
        <v>Not Bidding</v>
      </c>
      <c r="C176" s="11">
        <v>3124649</v>
      </c>
      <c r="D176" s="12" t="s">
        <v>37</v>
      </c>
      <c r="E176" s="11" t="s">
        <v>285</v>
      </c>
      <c r="F176" s="13" t="s">
        <v>286</v>
      </c>
      <c r="G176" s="9"/>
      <c r="H176" s="9"/>
      <c r="I176" s="9"/>
      <c r="J176" s="9"/>
      <c r="K176" s="14"/>
      <c r="L176" s="14"/>
      <c r="M176" s="14"/>
      <c r="N176" s="14"/>
      <c r="O176" s="14"/>
      <c r="P176" s="15" t="str">
        <f t="shared" si="21"/>
        <v>-</v>
      </c>
    </row>
    <row r="177" spans="2:16" ht="54" x14ac:dyDescent="0.2">
      <c r="B177" s="10" t="str">
        <f t="shared" ca="1" si="20"/>
        <v>Not Bidding</v>
      </c>
      <c r="C177" s="11">
        <v>3124650</v>
      </c>
      <c r="D177" s="12" t="s">
        <v>37</v>
      </c>
      <c r="E177" s="11" t="s">
        <v>287</v>
      </c>
      <c r="F177" s="13" t="s">
        <v>288</v>
      </c>
      <c r="G177" s="9"/>
      <c r="H177" s="9"/>
      <c r="I177" s="9"/>
      <c r="J177" s="9"/>
      <c r="K177" s="14"/>
      <c r="L177" s="14"/>
      <c r="M177" s="14"/>
      <c r="N177" s="14"/>
      <c r="O177" s="14"/>
      <c r="P177" s="15" t="str">
        <f t="shared" si="21"/>
        <v>-</v>
      </c>
    </row>
    <row r="178" spans="2:16" ht="54" x14ac:dyDescent="0.2">
      <c r="B178" s="10" t="str">
        <f t="shared" ca="1" si="20"/>
        <v>Not Bidding</v>
      </c>
      <c r="C178" s="11">
        <v>3124651</v>
      </c>
      <c r="D178" s="12" t="s">
        <v>37</v>
      </c>
      <c r="E178" s="11" t="s">
        <v>289</v>
      </c>
      <c r="F178" s="13" t="s">
        <v>290</v>
      </c>
      <c r="G178" s="9"/>
      <c r="H178" s="9"/>
      <c r="I178" s="9"/>
      <c r="J178" s="9"/>
      <c r="K178" s="14"/>
      <c r="L178" s="14"/>
      <c r="M178" s="14"/>
      <c r="N178" s="14"/>
      <c r="O178" s="14"/>
      <c r="P178" s="15" t="str">
        <f t="shared" si="21"/>
        <v>-</v>
      </c>
    </row>
    <row r="179" spans="2:16" ht="50.1" customHeight="1" x14ac:dyDescent="0.2">
      <c r="B179" s="4" t="s">
        <v>50</v>
      </c>
      <c r="C179" s="16"/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17"/>
      <c r="P179" s="17">
        <f>SUM(P169:P178)</f>
        <v>0</v>
      </c>
    </row>
    <row r="181" spans="2:16" ht="50.1" customHeight="1" x14ac:dyDescent="0.2">
      <c r="B181" s="8" t="s">
        <v>291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2:16" ht="54" x14ac:dyDescent="0.2">
      <c r="B182" s="10" t="str">
        <f ca="1">IF(D182 = "No Bid", IFERROR("Error: Clear values for '" &amp; INDIRECT(ADDRESS(5, (7 + MATCH(TRUE, INDEX(NOT(ISBLANK(G182:O182)), 0, 0), 0) - 1))) &amp; "' in cell " &amp; ADDRESS(ROW(), (7 + MATCH(TRUE, INDEX(NOT(ISBLANK(G182:O182)), 0, 0), 0) - 1), 4) &amp; " or select 'Bid'", "Not Bidding"), IF(D182 = "Bid", IFERROR("Error: Missing value for '" &amp; INDIRECT(ADDRESS(5, (7 + MATCH(TRUE, INDEX(ISBLANK(G182:O182), 0, 0), 0) - 1))) &amp; "' in cell " &amp; ADDRESS(ROW(), (7 + MATCH(TRUE, INDEX(ISBLANK(G182:O182), 0, 0), 0) - 1), 4), "Success: All values provided"), "Error: Invalid Bid/No Bid Decision"))</f>
        <v>Not Bidding</v>
      </c>
      <c r="C182" s="11">
        <v>3014251</v>
      </c>
      <c r="D182" s="12" t="s">
        <v>37</v>
      </c>
      <c r="E182" s="11" t="s">
        <v>292</v>
      </c>
      <c r="F182" s="13" t="s">
        <v>293</v>
      </c>
      <c r="G182" s="9"/>
      <c r="H182" s="9"/>
      <c r="I182" s="9"/>
      <c r="J182" s="9"/>
      <c r="K182" s="14"/>
      <c r="L182" s="14"/>
      <c r="M182" s="14"/>
      <c r="N182" s="14"/>
      <c r="O182" s="14"/>
      <c r="P182" s="15" t="str">
        <f>IFERROR(IF(ISBLANK(K182), NA(), K182)+ IF(ISBLANK(L182), NA(), L182)+ IF(ISBLANK(M182), NA(), M182)+ IF(ISBLANK(N182), NA(), N182)+ IF(ISBLANK(O182), NA(), O182), "-")</f>
        <v>-</v>
      </c>
    </row>
    <row r="183" spans="2:16" ht="54" x14ac:dyDescent="0.2">
      <c r="B183" s="10" t="str">
        <f ca="1">IF(D183 = "No Bid", IFERROR("Error: Clear values for '" &amp; INDIRECT(ADDRESS(5, (7 + MATCH(TRUE, INDEX(NOT(ISBLANK(G183:O183)), 0, 0), 0) - 1))) &amp; "' in cell " &amp; ADDRESS(ROW(), (7 + MATCH(TRUE, INDEX(NOT(ISBLANK(G183:O183)), 0, 0), 0) - 1), 4) &amp; " or select 'Bid'", "Not Bidding"), IF(D183 = "Bid", IFERROR("Error: Missing value for '" &amp; INDIRECT(ADDRESS(5, (7 + MATCH(TRUE, INDEX(ISBLANK(G183:O183), 0, 0), 0) - 1))) &amp; "' in cell " &amp; ADDRESS(ROW(), (7 + MATCH(TRUE, INDEX(ISBLANK(G183:O183), 0, 0), 0) - 1), 4), "Success: All values provided"), "Error: Invalid Bid/No Bid Decision"))</f>
        <v>Not Bidding</v>
      </c>
      <c r="C183" s="11">
        <v>3014252</v>
      </c>
      <c r="D183" s="12" t="s">
        <v>37</v>
      </c>
      <c r="E183" s="11" t="s">
        <v>294</v>
      </c>
      <c r="F183" s="13" t="s">
        <v>295</v>
      </c>
      <c r="G183" s="9"/>
      <c r="H183" s="9"/>
      <c r="I183" s="9"/>
      <c r="J183" s="9"/>
      <c r="K183" s="14"/>
      <c r="L183" s="14"/>
      <c r="M183" s="14"/>
      <c r="N183" s="14"/>
      <c r="O183" s="14"/>
      <c r="P183" s="15" t="str">
        <f>IFERROR(IF(ISBLANK(K183), NA(), K183)+ IF(ISBLANK(L183), NA(), L183)+ IF(ISBLANK(M183), NA(), M183)+ IF(ISBLANK(N183), NA(), N183)+ IF(ISBLANK(O183), NA(), O183), "-")</f>
        <v>-</v>
      </c>
    </row>
    <row r="184" spans="2:16" ht="54" x14ac:dyDescent="0.2">
      <c r="B184" s="10" t="str">
        <f ca="1">IF(D184 = "No Bid", IFERROR("Error: Clear values for '" &amp; INDIRECT(ADDRESS(5, (7 + MATCH(TRUE, INDEX(NOT(ISBLANK(G184:O184)), 0, 0), 0) - 1))) &amp; "' in cell " &amp; ADDRESS(ROW(), (7 + MATCH(TRUE, INDEX(NOT(ISBLANK(G184:O184)), 0, 0), 0) - 1), 4) &amp; " or select 'Bid'", "Not Bidding"), IF(D184 = "Bid", IFERROR("Error: Missing value for '" &amp; INDIRECT(ADDRESS(5, (7 + MATCH(TRUE, INDEX(ISBLANK(G184:O184), 0, 0), 0) - 1))) &amp; "' in cell " &amp; ADDRESS(ROW(), (7 + MATCH(TRUE, INDEX(ISBLANK(G184:O184), 0, 0), 0) - 1), 4), "Success: All values provided"), "Error: Invalid Bid/No Bid Decision"))</f>
        <v>Not Bidding</v>
      </c>
      <c r="C184" s="11">
        <v>3014253</v>
      </c>
      <c r="D184" s="12" t="s">
        <v>37</v>
      </c>
      <c r="E184" s="11" t="s">
        <v>296</v>
      </c>
      <c r="F184" s="13" t="s">
        <v>297</v>
      </c>
      <c r="G184" s="9"/>
      <c r="H184" s="9"/>
      <c r="I184" s="9"/>
      <c r="J184" s="9"/>
      <c r="K184" s="14"/>
      <c r="L184" s="14"/>
      <c r="M184" s="14"/>
      <c r="N184" s="14"/>
      <c r="O184" s="14"/>
      <c r="P184" s="15" t="str">
        <f>IFERROR(IF(ISBLANK(K184), NA(), K184)+ IF(ISBLANK(L184), NA(), L184)+ IF(ISBLANK(M184), NA(), M184)+ IF(ISBLANK(N184), NA(), N184)+ IF(ISBLANK(O184), NA(), O184), "-")</f>
        <v>-</v>
      </c>
    </row>
    <row r="185" spans="2:16" ht="50.1" customHeight="1" x14ac:dyDescent="0.2">
      <c r="B185" s="4" t="s">
        <v>50</v>
      </c>
      <c r="C185" s="16"/>
      <c r="D185" s="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17"/>
      <c r="P185" s="17">
        <f>SUM(P182:P184)</f>
        <v>0</v>
      </c>
    </row>
    <row r="187" spans="2:16" ht="50.1" customHeight="1" x14ac:dyDescent="0.2">
      <c r="B187" s="8" t="s">
        <v>298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 ht="54" x14ac:dyDescent="0.2">
      <c r="B188" s="10" t="str">
        <f ca="1">IF(D188 = "No Bid", IFERROR("Error: Clear values for '" &amp; INDIRECT(ADDRESS(5, (7 + MATCH(TRUE, INDEX(NOT(ISBLANK(G188:O188)), 0, 0), 0) - 1))) &amp; "' in cell " &amp; ADDRESS(ROW(), (7 + MATCH(TRUE, INDEX(NOT(ISBLANK(G188:O188)), 0, 0), 0) - 1), 4) &amp; " or select 'Bid'", "Not Bidding"), IF(D188 = "Bid", IFERROR("Error: Missing value for '" &amp; INDIRECT(ADDRESS(5, (7 + MATCH(TRUE, INDEX(ISBLANK(G188:O188), 0, 0), 0) - 1))) &amp; "' in cell " &amp; ADDRESS(ROW(), (7 + MATCH(TRUE, INDEX(ISBLANK(G188:O188), 0, 0), 0) - 1), 4), "Success: All values provided"), "Error: Invalid Bid/No Bid Decision"))</f>
        <v>Not Bidding</v>
      </c>
      <c r="C188" s="11">
        <v>3014254</v>
      </c>
      <c r="D188" s="12" t="s">
        <v>37</v>
      </c>
      <c r="E188" s="11" t="s">
        <v>299</v>
      </c>
      <c r="F188" s="13" t="s">
        <v>300</v>
      </c>
      <c r="G188" s="9"/>
      <c r="H188" s="9"/>
      <c r="I188" s="9"/>
      <c r="J188" s="9"/>
      <c r="K188" s="14"/>
      <c r="L188" s="14"/>
      <c r="M188" s="14"/>
      <c r="N188" s="14"/>
      <c r="O188" s="14"/>
      <c r="P188" s="15" t="str">
        <f>IFERROR(IF(ISBLANK(K188), NA(), K188)+ IF(ISBLANK(L188), NA(), L188)+ IF(ISBLANK(M188), NA(), M188)+ IF(ISBLANK(N188), NA(), N188)+ IF(ISBLANK(O188), NA(), O188), "-")</f>
        <v>-</v>
      </c>
    </row>
    <row r="189" spans="2:16" ht="54" x14ac:dyDescent="0.2">
      <c r="B189" s="10" t="str">
        <f ca="1">IF(D189 = "No Bid", IFERROR("Error: Clear values for '" &amp; INDIRECT(ADDRESS(5, (7 + MATCH(TRUE, INDEX(NOT(ISBLANK(G189:O189)), 0, 0), 0) - 1))) &amp; "' in cell " &amp; ADDRESS(ROW(), (7 + MATCH(TRUE, INDEX(NOT(ISBLANK(G189:O189)), 0, 0), 0) - 1), 4) &amp; " or select 'Bid'", "Not Bidding"), IF(D189 = "Bid", IFERROR("Error: Missing value for '" &amp; INDIRECT(ADDRESS(5, (7 + MATCH(TRUE, INDEX(ISBLANK(G189:O189), 0, 0), 0) - 1))) &amp; "' in cell " &amp; ADDRESS(ROW(), (7 + MATCH(TRUE, INDEX(ISBLANK(G189:O189), 0, 0), 0) - 1), 4), "Success: All values provided"), "Error: Invalid Bid/No Bid Decision"))</f>
        <v>Not Bidding</v>
      </c>
      <c r="C189" s="11">
        <v>3014255</v>
      </c>
      <c r="D189" s="12" t="s">
        <v>37</v>
      </c>
      <c r="E189" s="11" t="s">
        <v>301</v>
      </c>
      <c r="F189" s="13" t="s">
        <v>302</v>
      </c>
      <c r="G189" s="9"/>
      <c r="H189" s="9"/>
      <c r="I189" s="9"/>
      <c r="J189" s="9"/>
      <c r="K189" s="14"/>
      <c r="L189" s="14"/>
      <c r="M189" s="14"/>
      <c r="N189" s="14"/>
      <c r="O189" s="14"/>
      <c r="P189" s="15" t="str">
        <f>IFERROR(IF(ISBLANK(K189), NA(), K189)+ IF(ISBLANK(L189), NA(), L189)+ IF(ISBLANK(M189), NA(), M189)+ IF(ISBLANK(N189), NA(), N189)+ IF(ISBLANK(O189), NA(), O189), "-")</f>
        <v>-</v>
      </c>
    </row>
    <row r="190" spans="2:16" ht="54" x14ac:dyDescent="0.2">
      <c r="B190" s="10" t="str">
        <f ca="1">IF(D190 = "No Bid", IFERROR("Error: Clear values for '" &amp; INDIRECT(ADDRESS(5, (7 + MATCH(TRUE, INDEX(NOT(ISBLANK(G190:O190)), 0, 0), 0) - 1))) &amp; "' in cell " &amp; ADDRESS(ROW(), (7 + MATCH(TRUE, INDEX(NOT(ISBLANK(G190:O190)), 0, 0), 0) - 1), 4) &amp; " or select 'Bid'", "Not Bidding"), IF(D190 = "Bid", IFERROR("Error: Missing value for '" &amp; INDIRECT(ADDRESS(5, (7 + MATCH(TRUE, INDEX(ISBLANK(G190:O190), 0, 0), 0) - 1))) &amp; "' in cell " &amp; ADDRESS(ROW(), (7 + MATCH(TRUE, INDEX(ISBLANK(G190:O190), 0, 0), 0) - 1), 4), "Success: All values provided"), "Error: Invalid Bid/No Bid Decision"))</f>
        <v>Not Bidding</v>
      </c>
      <c r="C190" s="11">
        <v>3014256</v>
      </c>
      <c r="D190" s="12" t="s">
        <v>37</v>
      </c>
      <c r="E190" s="11" t="s">
        <v>303</v>
      </c>
      <c r="F190" s="13" t="s">
        <v>304</v>
      </c>
      <c r="G190" s="9"/>
      <c r="H190" s="9"/>
      <c r="I190" s="9"/>
      <c r="J190" s="9"/>
      <c r="K190" s="14"/>
      <c r="L190" s="14"/>
      <c r="M190" s="14"/>
      <c r="N190" s="14"/>
      <c r="O190" s="14"/>
      <c r="P190" s="15" t="str">
        <f>IFERROR(IF(ISBLANK(K190), NA(), K190)+ IF(ISBLANK(L190), NA(), L190)+ IF(ISBLANK(M190), NA(), M190)+ IF(ISBLANK(N190), NA(), N190)+ IF(ISBLANK(O190), NA(), O190), "-")</f>
        <v>-</v>
      </c>
    </row>
    <row r="191" spans="2:16" ht="54" x14ac:dyDescent="0.2">
      <c r="B191" s="10" t="str">
        <f ca="1">IF(D191 = "No Bid", IFERROR("Error: Clear values for '" &amp; INDIRECT(ADDRESS(5, (7 + MATCH(TRUE, INDEX(NOT(ISBLANK(G191:O191)), 0, 0), 0) - 1))) &amp; "' in cell " &amp; ADDRESS(ROW(), (7 + MATCH(TRUE, INDEX(NOT(ISBLANK(G191:O191)), 0, 0), 0) - 1), 4) &amp; " or select 'Bid'", "Not Bidding"), IF(D191 = "Bid", IFERROR("Error: Missing value for '" &amp; INDIRECT(ADDRESS(5, (7 + MATCH(TRUE, INDEX(ISBLANK(G191:O191), 0, 0), 0) - 1))) &amp; "' in cell " &amp; ADDRESS(ROW(), (7 + MATCH(TRUE, INDEX(ISBLANK(G191:O191), 0, 0), 0) - 1), 4), "Success: All values provided"), "Error: Invalid Bid/No Bid Decision"))</f>
        <v>Not Bidding</v>
      </c>
      <c r="C191" s="11">
        <v>3128887</v>
      </c>
      <c r="D191" s="12" t="s">
        <v>37</v>
      </c>
      <c r="E191" s="11" t="s">
        <v>305</v>
      </c>
      <c r="F191" s="13" t="s">
        <v>306</v>
      </c>
      <c r="G191" s="9"/>
      <c r="H191" s="9"/>
      <c r="I191" s="9"/>
      <c r="J191" s="9"/>
      <c r="K191" s="14"/>
      <c r="L191" s="14"/>
      <c r="M191" s="14"/>
      <c r="N191" s="14"/>
      <c r="O191" s="14"/>
      <c r="P191" s="15" t="str">
        <f>IFERROR(IF(ISBLANK(K191), NA(), K191)+ IF(ISBLANK(L191), NA(), L191)+ IF(ISBLANK(M191), NA(), M191)+ IF(ISBLANK(N191), NA(), N191)+ IF(ISBLANK(O191), NA(), O191), "-")</f>
        <v>-</v>
      </c>
    </row>
    <row r="192" spans="2:16" ht="50.1" customHeight="1" x14ac:dyDescent="0.2">
      <c r="B192" s="4" t="s">
        <v>50</v>
      </c>
      <c r="C192" s="16"/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17"/>
      <c r="P192" s="17">
        <f>SUM(P188:P191)</f>
        <v>0</v>
      </c>
    </row>
    <row r="194" spans="2:16" ht="50.1" customHeight="1" x14ac:dyDescent="0.2">
      <c r="B194" s="8" t="s">
        <v>307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2:16" ht="54" x14ac:dyDescent="0.2">
      <c r="B195" s="10" t="str">
        <f t="shared" ref="B195:B203" ca="1" si="22">IF(D195 = "No Bid", IFERROR("Error: Clear values for '" &amp; INDIRECT(ADDRESS(5, (7 + MATCH(TRUE, INDEX(NOT(ISBLANK(G195:O195)), 0, 0), 0) - 1))) &amp; "' in cell " &amp; ADDRESS(ROW(), (7 + MATCH(TRUE, INDEX(NOT(ISBLANK(G195:O195)), 0, 0), 0) - 1), 4) &amp; " or select 'Bid'", "Not Bidding"), IF(D195 = "Bid", IFERROR("Error: Missing value for '" &amp; INDIRECT(ADDRESS(5, (7 + MATCH(TRUE, INDEX(ISBLANK(G195:O195), 0, 0), 0) - 1))) &amp; "' in cell " &amp; ADDRESS(ROW(), (7 + MATCH(TRUE, INDEX(ISBLANK(G195:O195), 0, 0), 0) - 1), 4), "Success: All values provided"), "Error: Invalid Bid/No Bid Decision"))</f>
        <v>Not Bidding</v>
      </c>
      <c r="C195" s="11">
        <v>3014257</v>
      </c>
      <c r="D195" s="12" t="s">
        <v>37</v>
      </c>
      <c r="E195" s="11" t="s">
        <v>308</v>
      </c>
      <c r="F195" s="13" t="s">
        <v>309</v>
      </c>
      <c r="G195" s="9"/>
      <c r="H195" s="9"/>
      <c r="I195" s="9"/>
      <c r="J195" s="9"/>
      <c r="K195" s="14"/>
      <c r="L195" s="14"/>
      <c r="M195" s="14"/>
      <c r="N195" s="14"/>
      <c r="O195" s="14"/>
      <c r="P195" s="15" t="str">
        <f t="shared" ref="P195:P203" si="23">IFERROR(IF(ISBLANK(K195), NA(), K195)+ IF(ISBLANK(L195), NA(), L195)+ IF(ISBLANK(M195), NA(), M195)+ IF(ISBLANK(N195), NA(), N195)+ IF(ISBLANK(O195), NA(), O195), "-")</f>
        <v>-</v>
      </c>
    </row>
    <row r="196" spans="2:16" ht="54" x14ac:dyDescent="0.2">
      <c r="B196" s="10" t="str">
        <f t="shared" ca="1" si="22"/>
        <v>Not Bidding</v>
      </c>
      <c r="C196" s="11">
        <v>3014258</v>
      </c>
      <c r="D196" s="12" t="s">
        <v>37</v>
      </c>
      <c r="E196" s="11" t="s">
        <v>310</v>
      </c>
      <c r="F196" s="13" t="s">
        <v>311</v>
      </c>
      <c r="G196" s="9"/>
      <c r="H196" s="9"/>
      <c r="I196" s="9"/>
      <c r="J196" s="9"/>
      <c r="K196" s="14"/>
      <c r="L196" s="14"/>
      <c r="M196" s="14"/>
      <c r="N196" s="14"/>
      <c r="O196" s="14"/>
      <c r="P196" s="15" t="str">
        <f t="shared" si="23"/>
        <v>-</v>
      </c>
    </row>
    <row r="197" spans="2:16" ht="54" x14ac:dyDescent="0.2">
      <c r="B197" s="10" t="str">
        <f t="shared" ca="1" si="22"/>
        <v>Not Bidding</v>
      </c>
      <c r="C197" s="11">
        <v>3014259</v>
      </c>
      <c r="D197" s="12" t="s">
        <v>37</v>
      </c>
      <c r="E197" s="11" t="s">
        <v>312</v>
      </c>
      <c r="F197" s="13" t="s">
        <v>313</v>
      </c>
      <c r="G197" s="9"/>
      <c r="H197" s="9"/>
      <c r="I197" s="9"/>
      <c r="J197" s="9"/>
      <c r="K197" s="14"/>
      <c r="L197" s="14"/>
      <c r="M197" s="14"/>
      <c r="N197" s="14"/>
      <c r="O197" s="14"/>
      <c r="P197" s="15" t="str">
        <f t="shared" si="23"/>
        <v>-</v>
      </c>
    </row>
    <row r="198" spans="2:16" ht="54" x14ac:dyDescent="0.2">
      <c r="B198" s="10" t="str">
        <f t="shared" ca="1" si="22"/>
        <v>Not Bidding</v>
      </c>
      <c r="C198" s="11">
        <v>3014260</v>
      </c>
      <c r="D198" s="12" t="s">
        <v>37</v>
      </c>
      <c r="E198" s="11" t="s">
        <v>314</v>
      </c>
      <c r="F198" s="13" t="s">
        <v>315</v>
      </c>
      <c r="G198" s="9"/>
      <c r="H198" s="9"/>
      <c r="I198" s="9"/>
      <c r="J198" s="9"/>
      <c r="K198" s="14"/>
      <c r="L198" s="14"/>
      <c r="M198" s="14"/>
      <c r="N198" s="14"/>
      <c r="O198" s="14"/>
      <c r="P198" s="15" t="str">
        <f t="shared" si="23"/>
        <v>-</v>
      </c>
    </row>
    <row r="199" spans="2:16" ht="54" x14ac:dyDescent="0.2">
      <c r="B199" s="10" t="str">
        <f t="shared" ca="1" si="22"/>
        <v>Not Bidding</v>
      </c>
      <c r="C199" s="11">
        <v>3014261</v>
      </c>
      <c r="D199" s="12" t="s">
        <v>37</v>
      </c>
      <c r="E199" s="11" t="s">
        <v>316</v>
      </c>
      <c r="F199" s="13" t="s">
        <v>317</v>
      </c>
      <c r="G199" s="9"/>
      <c r="H199" s="9"/>
      <c r="I199" s="9"/>
      <c r="J199" s="9"/>
      <c r="K199" s="14"/>
      <c r="L199" s="14"/>
      <c r="M199" s="14"/>
      <c r="N199" s="14"/>
      <c r="O199" s="14"/>
      <c r="P199" s="15" t="str">
        <f t="shared" si="23"/>
        <v>-</v>
      </c>
    </row>
    <row r="200" spans="2:16" ht="54" x14ac:dyDescent="0.2">
      <c r="B200" s="10" t="str">
        <f t="shared" ca="1" si="22"/>
        <v>Not Bidding</v>
      </c>
      <c r="C200" s="11">
        <v>3014262</v>
      </c>
      <c r="D200" s="12" t="s">
        <v>37</v>
      </c>
      <c r="E200" s="11" t="s">
        <v>318</v>
      </c>
      <c r="F200" s="13" t="s">
        <v>319</v>
      </c>
      <c r="G200" s="9"/>
      <c r="H200" s="9"/>
      <c r="I200" s="9"/>
      <c r="J200" s="9"/>
      <c r="K200" s="14"/>
      <c r="L200" s="14"/>
      <c r="M200" s="14"/>
      <c r="N200" s="14"/>
      <c r="O200" s="14"/>
      <c r="P200" s="15" t="str">
        <f t="shared" si="23"/>
        <v>-</v>
      </c>
    </row>
    <row r="201" spans="2:16" ht="54" x14ac:dyDescent="0.2">
      <c r="B201" s="10" t="str">
        <f t="shared" ca="1" si="22"/>
        <v>Not Bidding</v>
      </c>
      <c r="C201" s="11">
        <v>3014263</v>
      </c>
      <c r="D201" s="12" t="s">
        <v>37</v>
      </c>
      <c r="E201" s="11" t="s">
        <v>320</v>
      </c>
      <c r="F201" s="13" t="s">
        <v>321</v>
      </c>
      <c r="G201" s="9"/>
      <c r="H201" s="9"/>
      <c r="I201" s="9"/>
      <c r="J201" s="9"/>
      <c r="K201" s="14"/>
      <c r="L201" s="14"/>
      <c r="M201" s="14"/>
      <c r="N201" s="14"/>
      <c r="O201" s="14"/>
      <c r="P201" s="15" t="str">
        <f t="shared" si="23"/>
        <v>-</v>
      </c>
    </row>
    <row r="202" spans="2:16" ht="54" x14ac:dyDescent="0.2">
      <c r="B202" s="10" t="str">
        <f t="shared" ca="1" si="22"/>
        <v>Not Bidding</v>
      </c>
      <c r="C202" s="11">
        <v>3131324</v>
      </c>
      <c r="D202" s="12" t="s">
        <v>37</v>
      </c>
      <c r="E202" s="11" t="s">
        <v>322</v>
      </c>
      <c r="F202" s="13" t="s">
        <v>323</v>
      </c>
      <c r="G202" s="9"/>
      <c r="H202" s="9"/>
      <c r="I202" s="9"/>
      <c r="J202" s="9"/>
      <c r="K202" s="14"/>
      <c r="L202" s="14"/>
      <c r="M202" s="14"/>
      <c r="N202" s="14"/>
      <c r="O202" s="14"/>
      <c r="P202" s="15" t="str">
        <f t="shared" si="23"/>
        <v>-</v>
      </c>
    </row>
    <row r="203" spans="2:16" ht="72" x14ac:dyDescent="0.2">
      <c r="B203" s="10" t="str">
        <f t="shared" ca="1" si="22"/>
        <v>Not Bidding</v>
      </c>
      <c r="C203" s="11">
        <v>3131330</v>
      </c>
      <c r="D203" s="12" t="s">
        <v>37</v>
      </c>
      <c r="E203" s="11" t="s">
        <v>324</v>
      </c>
      <c r="F203" s="13" t="s">
        <v>325</v>
      </c>
      <c r="G203" s="9"/>
      <c r="H203" s="9"/>
      <c r="I203" s="9"/>
      <c r="J203" s="9"/>
      <c r="K203" s="14"/>
      <c r="L203" s="14"/>
      <c r="M203" s="14"/>
      <c r="N203" s="14"/>
      <c r="O203" s="14"/>
      <c r="P203" s="15" t="str">
        <f t="shared" si="23"/>
        <v>-</v>
      </c>
    </row>
    <row r="204" spans="2:16" ht="50.1" customHeight="1" x14ac:dyDescent="0.2">
      <c r="B204" s="4" t="s">
        <v>50</v>
      </c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17"/>
      <c r="P204" s="17">
        <f>SUM(P195:P203)</f>
        <v>0</v>
      </c>
    </row>
    <row r="206" spans="2:16" ht="50.1" customHeight="1" x14ac:dyDescent="0.2">
      <c r="B206" s="8" t="s">
        <v>326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6" ht="54" x14ac:dyDescent="0.2">
      <c r="B207" s="10" t="str">
        <f ca="1">IF(D207 = "No Bid", IFERROR("Error: Clear values for '" &amp; INDIRECT(ADDRESS(5, (7 + MATCH(TRUE, INDEX(NOT(ISBLANK(G207:O207)), 0, 0), 0) - 1))) &amp; "' in cell " &amp; ADDRESS(ROW(), (7 + MATCH(TRUE, INDEX(NOT(ISBLANK(G207:O207)), 0, 0), 0) - 1), 4) &amp; " or select 'Bid'", "Not Bidding"), IF(D207 = "Bid", IFERROR("Error: Missing value for '" &amp; INDIRECT(ADDRESS(5, (7 + MATCH(TRUE, INDEX(ISBLANK(G207:O207), 0, 0), 0) - 1))) &amp; "' in cell " &amp; ADDRESS(ROW(), (7 + MATCH(TRUE, INDEX(ISBLANK(G207:O207), 0, 0), 0) - 1), 4), "Success: All values provided"), "Error: Invalid Bid/No Bid Decision"))</f>
        <v>Not Bidding</v>
      </c>
      <c r="C207" s="11">
        <v>3014264</v>
      </c>
      <c r="D207" s="12" t="s">
        <v>37</v>
      </c>
      <c r="E207" s="11" t="s">
        <v>327</v>
      </c>
      <c r="F207" s="13" t="s">
        <v>328</v>
      </c>
      <c r="G207" s="9"/>
      <c r="H207" s="9"/>
      <c r="I207" s="9"/>
      <c r="J207" s="9"/>
      <c r="K207" s="14"/>
      <c r="L207" s="14"/>
      <c r="M207" s="14"/>
      <c r="N207" s="14"/>
      <c r="O207" s="14"/>
      <c r="P207" s="15" t="str">
        <f>IFERROR(IF(ISBLANK(K207), NA(), K207)+ IF(ISBLANK(L207), NA(), L207)+ IF(ISBLANK(M207), NA(), M207)+ IF(ISBLANK(N207), NA(), N207)+ IF(ISBLANK(O207), NA(), O207), "-")</f>
        <v>-</v>
      </c>
    </row>
    <row r="208" spans="2:16" ht="50.1" customHeight="1" x14ac:dyDescent="0.2">
      <c r="B208" s="4" t="s">
        <v>50</v>
      </c>
      <c r="C208" s="16"/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17"/>
      <c r="P208" s="17">
        <f>SUM(P207:P207)</f>
        <v>0</v>
      </c>
    </row>
    <row r="210" spans="2:16" ht="50.1" customHeight="1" x14ac:dyDescent="0.2">
      <c r="B210" s="8" t="s">
        <v>329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2:16" ht="54" x14ac:dyDescent="0.2">
      <c r="B211" s="10" t="str">
        <f t="shared" ref="B211:B225" ca="1" si="24">IF(D211 = "No Bid", IFERROR("Error: Clear values for '" &amp; INDIRECT(ADDRESS(5, (7 + MATCH(TRUE, INDEX(NOT(ISBLANK(G211:O211)), 0, 0), 0) - 1))) &amp; "' in cell " &amp; ADDRESS(ROW(), (7 + MATCH(TRUE, INDEX(NOT(ISBLANK(G211:O211)), 0, 0), 0) - 1), 4) &amp; " or select 'Bid'", "Not Bidding"), IF(D211 = "Bid", IFERROR("Error: Missing value for '" &amp; INDIRECT(ADDRESS(5, (7 + MATCH(TRUE, INDEX(ISBLANK(G211:O211), 0, 0), 0) - 1))) &amp; "' in cell " &amp; ADDRESS(ROW(), (7 + MATCH(TRUE, INDEX(ISBLANK(G211:O211), 0, 0), 0) - 1), 4), "Success: All values provided"), "Error: Invalid Bid/No Bid Decision"))</f>
        <v>Not Bidding</v>
      </c>
      <c r="C211" s="11">
        <v>3014265</v>
      </c>
      <c r="D211" s="12" t="s">
        <v>37</v>
      </c>
      <c r="E211" s="11" t="s">
        <v>330</v>
      </c>
      <c r="F211" s="13" t="s">
        <v>331</v>
      </c>
      <c r="G211" s="9"/>
      <c r="H211" s="9"/>
      <c r="I211" s="9"/>
      <c r="J211" s="9"/>
      <c r="K211" s="14"/>
      <c r="L211" s="14"/>
      <c r="M211" s="14"/>
      <c r="N211" s="14"/>
      <c r="O211" s="14"/>
      <c r="P211" s="15" t="str">
        <f t="shared" ref="P211:P225" si="25">IFERROR(IF(ISBLANK(K211), NA(), K211)+ IF(ISBLANK(L211), NA(), L211)+ IF(ISBLANK(M211), NA(), M211)+ IF(ISBLANK(N211), NA(), N211)+ IF(ISBLANK(O211), NA(), O211), "-")</f>
        <v>-</v>
      </c>
    </row>
    <row r="212" spans="2:16" ht="54" x14ac:dyDescent="0.2">
      <c r="B212" s="10" t="str">
        <f t="shared" ca="1" si="24"/>
        <v>Not Bidding</v>
      </c>
      <c r="C212" s="11">
        <v>3014266</v>
      </c>
      <c r="D212" s="12" t="s">
        <v>37</v>
      </c>
      <c r="E212" s="11" t="s">
        <v>332</v>
      </c>
      <c r="F212" s="13" t="s">
        <v>333</v>
      </c>
      <c r="G212" s="9"/>
      <c r="H212" s="9"/>
      <c r="I212" s="9"/>
      <c r="J212" s="9"/>
      <c r="K212" s="14"/>
      <c r="L212" s="14"/>
      <c r="M212" s="14"/>
      <c r="N212" s="14"/>
      <c r="O212" s="14"/>
      <c r="P212" s="15" t="str">
        <f t="shared" si="25"/>
        <v>-</v>
      </c>
    </row>
    <row r="213" spans="2:16" ht="54" x14ac:dyDescent="0.2">
      <c r="B213" s="10" t="str">
        <f t="shared" ca="1" si="24"/>
        <v>Not Bidding</v>
      </c>
      <c r="C213" s="11">
        <v>3014267</v>
      </c>
      <c r="D213" s="12" t="s">
        <v>37</v>
      </c>
      <c r="E213" s="11" t="s">
        <v>334</v>
      </c>
      <c r="F213" s="13" t="s">
        <v>335</v>
      </c>
      <c r="G213" s="9"/>
      <c r="H213" s="9"/>
      <c r="I213" s="9"/>
      <c r="J213" s="9"/>
      <c r="K213" s="14"/>
      <c r="L213" s="14"/>
      <c r="M213" s="14"/>
      <c r="N213" s="14"/>
      <c r="O213" s="14"/>
      <c r="P213" s="15" t="str">
        <f t="shared" si="25"/>
        <v>-</v>
      </c>
    </row>
    <row r="214" spans="2:16" ht="54" x14ac:dyDescent="0.2">
      <c r="B214" s="10" t="str">
        <f t="shared" ca="1" si="24"/>
        <v>Not Bidding</v>
      </c>
      <c r="C214" s="11">
        <v>3014268</v>
      </c>
      <c r="D214" s="12" t="s">
        <v>37</v>
      </c>
      <c r="E214" s="11" t="s">
        <v>336</v>
      </c>
      <c r="F214" s="13" t="s">
        <v>337</v>
      </c>
      <c r="G214" s="9"/>
      <c r="H214" s="9"/>
      <c r="I214" s="9"/>
      <c r="J214" s="9"/>
      <c r="K214" s="14"/>
      <c r="L214" s="14"/>
      <c r="M214" s="14"/>
      <c r="N214" s="14"/>
      <c r="O214" s="14"/>
      <c r="P214" s="15" t="str">
        <f t="shared" si="25"/>
        <v>-</v>
      </c>
    </row>
    <row r="215" spans="2:16" ht="54" x14ac:dyDescent="0.2">
      <c r="B215" s="10" t="str">
        <f t="shared" ca="1" si="24"/>
        <v>Not Bidding</v>
      </c>
      <c r="C215" s="11">
        <v>3014269</v>
      </c>
      <c r="D215" s="12" t="s">
        <v>37</v>
      </c>
      <c r="E215" s="11" t="s">
        <v>338</v>
      </c>
      <c r="F215" s="13" t="s">
        <v>339</v>
      </c>
      <c r="G215" s="9"/>
      <c r="H215" s="9"/>
      <c r="I215" s="9"/>
      <c r="J215" s="9"/>
      <c r="K215" s="14"/>
      <c r="L215" s="14"/>
      <c r="M215" s="14"/>
      <c r="N215" s="14"/>
      <c r="O215" s="14"/>
      <c r="P215" s="15" t="str">
        <f t="shared" si="25"/>
        <v>-</v>
      </c>
    </row>
    <row r="216" spans="2:16" ht="54" x14ac:dyDescent="0.2">
      <c r="B216" s="10" t="str">
        <f t="shared" ca="1" si="24"/>
        <v>Not Bidding</v>
      </c>
      <c r="C216" s="11">
        <v>3014270</v>
      </c>
      <c r="D216" s="12" t="s">
        <v>37</v>
      </c>
      <c r="E216" s="11" t="s">
        <v>340</v>
      </c>
      <c r="F216" s="13" t="s">
        <v>341</v>
      </c>
      <c r="G216" s="9"/>
      <c r="H216" s="9"/>
      <c r="I216" s="9"/>
      <c r="J216" s="9"/>
      <c r="K216" s="14"/>
      <c r="L216" s="14"/>
      <c r="M216" s="14"/>
      <c r="N216" s="14"/>
      <c r="O216" s="14"/>
      <c r="P216" s="15" t="str">
        <f t="shared" si="25"/>
        <v>-</v>
      </c>
    </row>
    <row r="217" spans="2:16" ht="54" x14ac:dyDescent="0.2">
      <c r="B217" s="10" t="str">
        <f t="shared" ca="1" si="24"/>
        <v>Not Bidding</v>
      </c>
      <c r="C217" s="11">
        <v>3014271</v>
      </c>
      <c r="D217" s="12" t="s">
        <v>37</v>
      </c>
      <c r="E217" s="11" t="s">
        <v>342</v>
      </c>
      <c r="F217" s="13" t="s">
        <v>343</v>
      </c>
      <c r="G217" s="9"/>
      <c r="H217" s="9"/>
      <c r="I217" s="9"/>
      <c r="J217" s="9"/>
      <c r="K217" s="14"/>
      <c r="L217" s="14"/>
      <c r="M217" s="14"/>
      <c r="N217" s="14"/>
      <c r="O217" s="14"/>
      <c r="P217" s="15" t="str">
        <f t="shared" si="25"/>
        <v>-</v>
      </c>
    </row>
    <row r="218" spans="2:16" ht="54" x14ac:dyDescent="0.2">
      <c r="B218" s="10" t="str">
        <f t="shared" ca="1" si="24"/>
        <v>Not Bidding</v>
      </c>
      <c r="C218" s="11">
        <v>3014272</v>
      </c>
      <c r="D218" s="12" t="s">
        <v>37</v>
      </c>
      <c r="E218" s="11" t="s">
        <v>344</v>
      </c>
      <c r="F218" s="13" t="s">
        <v>345</v>
      </c>
      <c r="G218" s="9"/>
      <c r="H218" s="9"/>
      <c r="I218" s="9"/>
      <c r="J218" s="9"/>
      <c r="K218" s="14"/>
      <c r="L218" s="14"/>
      <c r="M218" s="14"/>
      <c r="N218" s="14"/>
      <c r="O218" s="14"/>
      <c r="P218" s="15" t="str">
        <f t="shared" si="25"/>
        <v>-</v>
      </c>
    </row>
    <row r="219" spans="2:16" ht="54" x14ac:dyDescent="0.2">
      <c r="B219" s="10" t="str">
        <f t="shared" ca="1" si="24"/>
        <v>Not Bidding</v>
      </c>
      <c r="C219" s="11">
        <v>3014273</v>
      </c>
      <c r="D219" s="12" t="s">
        <v>37</v>
      </c>
      <c r="E219" s="11" t="s">
        <v>346</v>
      </c>
      <c r="F219" s="13" t="s">
        <v>347</v>
      </c>
      <c r="G219" s="9"/>
      <c r="H219" s="9"/>
      <c r="I219" s="9"/>
      <c r="J219" s="9"/>
      <c r="K219" s="14"/>
      <c r="L219" s="14"/>
      <c r="M219" s="14"/>
      <c r="N219" s="14"/>
      <c r="O219" s="14"/>
      <c r="P219" s="15" t="str">
        <f t="shared" si="25"/>
        <v>-</v>
      </c>
    </row>
    <row r="220" spans="2:16" ht="54" x14ac:dyDescent="0.2">
      <c r="B220" s="10" t="str">
        <f t="shared" ca="1" si="24"/>
        <v>Not Bidding</v>
      </c>
      <c r="C220" s="11">
        <v>3014274</v>
      </c>
      <c r="D220" s="12" t="s">
        <v>37</v>
      </c>
      <c r="E220" s="11" t="s">
        <v>348</v>
      </c>
      <c r="F220" s="13" t="s">
        <v>349</v>
      </c>
      <c r="G220" s="9"/>
      <c r="H220" s="9"/>
      <c r="I220" s="9"/>
      <c r="J220" s="9"/>
      <c r="K220" s="14"/>
      <c r="L220" s="14"/>
      <c r="M220" s="14"/>
      <c r="N220" s="14"/>
      <c r="O220" s="14"/>
      <c r="P220" s="15" t="str">
        <f t="shared" si="25"/>
        <v>-</v>
      </c>
    </row>
    <row r="221" spans="2:16" ht="54" x14ac:dyDescent="0.2">
      <c r="B221" s="10" t="str">
        <f t="shared" ca="1" si="24"/>
        <v>Not Bidding</v>
      </c>
      <c r="C221" s="11">
        <v>3014275</v>
      </c>
      <c r="D221" s="12" t="s">
        <v>37</v>
      </c>
      <c r="E221" s="11" t="s">
        <v>350</v>
      </c>
      <c r="F221" s="13" t="s">
        <v>351</v>
      </c>
      <c r="G221" s="9"/>
      <c r="H221" s="9"/>
      <c r="I221" s="9"/>
      <c r="J221" s="9"/>
      <c r="K221" s="14"/>
      <c r="L221" s="14"/>
      <c r="M221" s="14"/>
      <c r="N221" s="14"/>
      <c r="O221" s="14"/>
      <c r="P221" s="15" t="str">
        <f t="shared" si="25"/>
        <v>-</v>
      </c>
    </row>
    <row r="222" spans="2:16" ht="54" x14ac:dyDescent="0.2">
      <c r="B222" s="10" t="str">
        <f t="shared" ca="1" si="24"/>
        <v>Not Bidding</v>
      </c>
      <c r="C222" s="11">
        <v>3014276</v>
      </c>
      <c r="D222" s="12" t="s">
        <v>37</v>
      </c>
      <c r="E222" s="11" t="s">
        <v>352</v>
      </c>
      <c r="F222" s="13" t="s">
        <v>353</v>
      </c>
      <c r="G222" s="9"/>
      <c r="H222" s="9"/>
      <c r="I222" s="9"/>
      <c r="J222" s="9"/>
      <c r="K222" s="14"/>
      <c r="L222" s="14"/>
      <c r="M222" s="14"/>
      <c r="N222" s="14"/>
      <c r="O222" s="14"/>
      <c r="P222" s="15" t="str">
        <f t="shared" si="25"/>
        <v>-</v>
      </c>
    </row>
    <row r="223" spans="2:16" ht="54" x14ac:dyDescent="0.2">
      <c r="B223" s="10" t="str">
        <f t="shared" ca="1" si="24"/>
        <v>Not Bidding</v>
      </c>
      <c r="C223" s="11">
        <v>3014277</v>
      </c>
      <c r="D223" s="12" t="s">
        <v>37</v>
      </c>
      <c r="E223" s="11" t="s">
        <v>354</v>
      </c>
      <c r="F223" s="13" t="s">
        <v>355</v>
      </c>
      <c r="G223" s="9"/>
      <c r="H223" s="9"/>
      <c r="I223" s="9"/>
      <c r="J223" s="9"/>
      <c r="K223" s="14"/>
      <c r="L223" s="14"/>
      <c r="M223" s="14"/>
      <c r="N223" s="14"/>
      <c r="O223" s="14"/>
      <c r="P223" s="15" t="str">
        <f t="shared" si="25"/>
        <v>-</v>
      </c>
    </row>
    <row r="224" spans="2:16" ht="54" x14ac:dyDescent="0.2">
      <c r="B224" s="10" t="str">
        <f t="shared" ca="1" si="24"/>
        <v>Not Bidding</v>
      </c>
      <c r="C224" s="11">
        <v>3014278</v>
      </c>
      <c r="D224" s="12" t="s">
        <v>37</v>
      </c>
      <c r="E224" s="11" t="s">
        <v>356</v>
      </c>
      <c r="F224" s="13" t="s">
        <v>357</v>
      </c>
      <c r="G224" s="9"/>
      <c r="H224" s="9"/>
      <c r="I224" s="9"/>
      <c r="J224" s="9"/>
      <c r="K224" s="14"/>
      <c r="L224" s="14"/>
      <c r="M224" s="14"/>
      <c r="N224" s="14"/>
      <c r="O224" s="14"/>
      <c r="P224" s="15" t="str">
        <f t="shared" si="25"/>
        <v>-</v>
      </c>
    </row>
    <row r="225" spans="2:16" ht="54" x14ac:dyDescent="0.2">
      <c r="B225" s="10" t="str">
        <f t="shared" ca="1" si="24"/>
        <v>Not Bidding</v>
      </c>
      <c r="C225" s="11">
        <v>3014279</v>
      </c>
      <c r="D225" s="12" t="s">
        <v>37</v>
      </c>
      <c r="E225" s="11" t="s">
        <v>358</v>
      </c>
      <c r="F225" s="13" t="s">
        <v>359</v>
      </c>
      <c r="G225" s="9"/>
      <c r="H225" s="9"/>
      <c r="I225" s="9"/>
      <c r="J225" s="9"/>
      <c r="K225" s="14"/>
      <c r="L225" s="14"/>
      <c r="M225" s="14"/>
      <c r="N225" s="14"/>
      <c r="O225" s="14"/>
      <c r="P225" s="15" t="str">
        <f t="shared" si="25"/>
        <v>-</v>
      </c>
    </row>
    <row r="226" spans="2:16" ht="50.1" customHeight="1" x14ac:dyDescent="0.2">
      <c r="B226" s="4" t="s">
        <v>50</v>
      </c>
      <c r="C226" s="16"/>
      <c r="D226" s="16"/>
      <c r="E226" s="16"/>
      <c r="F226" s="16"/>
      <c r="G226" s="16"/>
      <c r="H226" s="16"/>
      <c r="I226" s="16"/>
      <c r="J226" s="16"/>
      <c r="K226" s="17"/>
      <c r="L226" s="17"/>
      <c r="M226" s="17"/>
      <c r="N226" s="17"/>
      <c r="O226" s="17"/>
      <c r="P226" s="17">
        <f>SUM(P211:P225)</f>
        <v>0</v>
      </c>
    </row>
    <row r="228" spans="2:16" ht="50.1" customHeight="1" x14ac:dyDescent="0.2">
      <c r="B228" s="8" t="s">
        <v>360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2:16" ht="54" x14ac:dyDescent="0.2">
      <c r="B229" s="10" t="str">
        <f ca="1">IF(D229 = "No Bid", IFERROR("Error: Clear values for '" &amp; INDIRECT(ADDRESS(5, (7 + MATCH(TRUE, INDEX(NOT(ISBLANK(G229:O229)), 0, 0), 0) - 1))) &amp; "' in cell " &amp; ADDRESS(ROW(), (7 + MATCH(TRUE, INDEX(NOT(ISBLANK(G229:O229)), 0, 0), 0) - 1), 4) &amp; " or select 'Bid'", "Not Bidding"), IF(D229 = "Bid", IFERROR("Error: Missing value for '" &amp; INDIRECT(ADDRESS(5, (7 + MATCH(TRUE, INDEX(ISBLANK(G229:O229), 0, 0), 0) - 1))) &amp; "' in cell " &amp; ADDRESS(ROW(), (7 + MATCH(TRUE, INDEX(ISBLANK(G229:O229), 0, 0), 0) - 1), 4), "Success: All values provided"), "Error: Invalid Bid/No Bid Decision"))</f>
        <v>Not Bidding</v>
      </c>
      <c r="C229" s="11">
        <v>3014280</v>
      </c>
      <c r="D229" s="12" t="s">
        <v>37</v>
      </c>
      <c r="E229" s="11" t="s">
        <v>361</v>
      </c>
      <c r="F229" s="13" t="s">
        <v>362</v>
      </c>
      <c r="G229" s="9"/>
      <c r="H229" s="9"/>
      <c r="I229" s="9"/>
      <c r="J229" s="9"/>
      <c r="K229" s="14"/>
      <c r="L229" s="14"/>
      <c r="M229" s="14"/>
      <c r="N229" s="14"/>
      <c r="O229" s="14"/>
      <c r="P229" s="15" t="str">
        <f>IFERROR(IF(ISBLANK(K229), NA(), K229)+ IF(ISBLANK(L229), NA(), L229)+ IF(ISBLANK(M229), NA(), M229)+ IF(ISBLANK(N229), NA(), N229)+ IF(ISBLANK(O229), NA(), O229), "-")</f>
        <v>-</v>
      </c>
    </row>
    <row r="230" spans="2:16" ht="54" x14ac:dyDescent="0.2">
      <c r="B230" s="10" t="str">
        <f ca="1">IF(D230 = "No Bid", IFERROR("Error: Clear values for '" &amp; INDIRECT(ADDRESS(5, (7 + MATCH(TRUE, INDEX(NOT(ISBLANK(G230:O230)), 0, 0), 0) - 1))) &amp; "' in cell " &amp; ADDRESS(ROW(), (7 + MATCH(TRUE, INDEX(NOT(ISBLANK(G230:O230)), 0, 0), 0) - 1), 4) &amp; " or select 'Bid'", "Not Bidding"), IF(D230 = "Bid", IFERROR("Error: Missing value for '" &amp; INDIRECT(ADDRESS(5, (7 + MATCH(TRUE, INDEX(ISBLANK(G230:O230), 0, 0), 0) - 1))) &amp; "' in cell " &amp; ADDRESS(ROW(), (7 + MATCH(TRUE, INDEX(ISBLANK(G230:O230), 0, 0), 0) - 1), 4), "Success: All values provided"), "Error: Invalid Bid/No Bid Decision"))</f>
        <v>Not Bidding</v>
      </c>
      <c r="C230" s="11">
        <v>3014281</v>
      </c>
      <c r="D230" s="12" t="s">
        <v>37</v>
      </c>
      <c r="E230" s="11" t="s">
        <v>363</v>
      </c>
      <c r="F230" s="13" t="s">
        <v>364</v>
      </c>
      <c r="G230" s="9"/>
      <c r="H230" s="9"/>
      <c r="I230" s="9"/>
      <c r="J230" s="9"/>
      <c r="K230" s="14"/>
      <c r="L230" s="14"/>
      <c r="M230" s="14"/>
      <c r="N230" s="14"/>
      <c r="O230" s="14"/>
      <c r="P230" s="15" t="str">
        <f>IFERROR(IF(ISBLANK(K230), NA(), K230)+ IF(ISBLANK(L230), NA(), L230)+ IF(ISBLANK(M230), NA(), M230)+ IF(ISBLANK(N230), NA(), N230)+ IF(ISBLANK(O230), NA(), O230), "-")</f>
        <v>-</v>
      </c>
    </row>
    <row r="231" spans="2:16" ht="50.1" customHeight="1" x14ac:dyDescent="0.2">
      <c r="B231" s="4" t="s">
        <v>50</v>
      </c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7"/>
      <c r="N231" s="17"/>
      <c r="O231" s="17"/>
      <c r="P231" s="17">
        <f>SUM(P229:P230)</f>
        <v>0</v>
      </c>
    </row>
    <row r="233" spans="2:16" ht="50.1" customHeight="1" x14ac:dyDescent="0.2">
      <c r="B233" s="8" t="s">
        <v>365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2:16" ht="54" x14ac:dyDescent="0.2">
      <c r="B234" s="10" t="str">
        <f ca="1">IF(D234 = "No Bid", IFERROR("Error: Clear values for '" &amp; INDIRECT(ADDRESS(5, (7 + MATCH(TRUE, INDEX(NOT(ISBLANK(G234:O234)), 0, 0), 0) - 1))) &amp; "' in cell " &amp; ADDRESS(ROW(), (7 + MATCH(TRUE, INDEX(NOT(ISBLANK(G234:O234)), 0, 0), 0) - 1), 4) &amp; " or select 'Bid'", "Not Bidding"), IF(D234 = "Bid", IFERROR("Error: Missing value for '" &amp; INDIRECT(ADDRESS(5, (7 + MATCH(TRUE, INDEX(ISBLANK(G234:O234), 0, 0), 0) - 1))) &amp; "' in cell " &amp; ADDRESS(ROW(), (7 + MATCH(TRUE, INDEX(ISBLANK(G234:O234), 0, 0), 0) - 1), 4), "Success: All values provided"), "Error: Invalid Bid/No Bid Decision"))</f>
        <v>Not Bidding</v>
      </c>
      <c r="C234" s="11">
        <v>3014282</v>
      </c>
      <c r="D234" s="12" t="s">
        <v>37</v>
      </c>
      <c r="E234" s="11" t="s">
        <v>366</v>
      </c>
      <c r="F234" s="13" t="s">
        <v>367</v>
      </c>
      <c r="G234" s="9"/>
      <c r="H234" s="9"/>
      <c r="I234" s="9"/>
      <c r="J234" s="9"/>
      <c r="K234" s="14"/>
      <c r="L234" s="14"/>
      <c r="M234" s="14"/>
      <c r="N234" s="14"/>
      <c r="O234" s="14"/>
      <c r="P234" s="15" t="str">
        <f>IFERROR(IF(ISBLANK(K234), NA(), K234)+ IF(ISBLANK(L234), NA(), L234)+ IF(ISBLANK(M234), NA(), M234)+ IF(ISBLANK(N234), NA(), N234)+ IF(ISBLANK(O234), NA(), O234), "-")</f>
        <v>-</v>
      </c>
    </row>
    <row r="235" spans="2:16" ht="54" x14ac:dyDescent="0.2">
      <c r="B235" s="10" t="str">
        <f ca="1">IF(D235 = "No Bid", IFERROR("Error: Clear values for '" &amp; INDIRECT(ADDRESS(5, (7 + MATCH(TRUE, INDEX(NOT(ISBLANK(G235:O235)), 0, 0), 0) - 1))) &amp; "' in cell " &amp; ADDRESS(ROW(), (7 + MATCH(TRUE, INDEX(NOT(ISBLANK(G235:O235)), 0, 0), 0) - 1), 4) &amp; " or select 'Bid'", "Not Bidding"), IF(D235 = "Bid", IFERROR("Error: Missing value for '" &amp; INDIRECT(ADDRESS(5, (7 + MATCH(TRUE, INDEX(ISBLANK(G235:O235), 0, 0), 0) - 1))) &amp; "' in cell " &amp; ADDRESS(ROW(), (7 + MATCH(TRUE, INDEX(ISBLANK(G235:O235), 0, 0), 0) - 1), 4), "Success: All values provided"), "Error: Invalid Bid/No Bid Decision"))</f>
        <v>Not Bidding</v>
      </c>
      <c r="C235" s="11">
        <v>3014283</v>
      </c>
      <c r="D235" s="12" t="s">
        <v>37</v>
      </c>
      <c r="E235" s="11" t="s">
        <v>368</v>
      </c>
      <c r="F235" s="13" t="s">
        <v>369</v>
      </c>
      <c r="G235" s="9"/>
      <c r="H235" s="9"/>
      <c r="I235" s="9"/>
      <c r="J235" s="9"/>
      <c r="K235" s="14"/>
      <c r="L235" s="14"/>
      <c r="M235" s="14"/>
      <c r="N235" s="14"/>
      <c r="O235" s="14"/>
      <c r="P235" s="15" t="str">
        <f>IFERROR(IF(ISBLANK(K235), NA(), K235)+ IF(ISBLANK(L235), NA(), L235)+ IF(ISBLANK(M235), NA(), M235)+ IF(ISBLANK(N235), NA(), N235)+ IF(ISBLANK(O235), NA(), O235), "-")</f>
        <v>-</v>
      </c>
    </row>
    <row r="236" spans="2:16" ht="54" x14ac:dyDescent="0.2">
      <c r="B236" s="10" t="str">
        <f ca="1">IF(D236 = "No Bid", IFERROR("Error: Clear values for '" &amp; INDIRECT(ADDRESS(5, (7 + MATCH(TRUE, INDEX(NOT(ISBLANK(G236:O236)), 0, 0), 0) - 1))) &amp; "' in cell " &amp; ADDRESS(ROW(), (7 + MATCH(TRUE, INDEX(NOT(ISBLANK(G236:O236)), 0, 0), 0) - 1), 4) &amp; " or select 'Bid'", "Not Bidding"), IF(D236 = "Bid", IFERROR("Error: Missing value for '" &amp; INDIRECT(ADDRESS(5, (7 + MATCH(TRUE, INDEX(ISBLANK(G236:O236), 0, 0), 0) - 1))) &amp; "' in cell " &amp; ADDRESS(ROW(), (7 + MATCH(TRUE, INDEX(ISBLANK(G236:O236), 0, 0), 0) - 1), 4), "Success: All values provided"), "Error: Invalid Bid/No Bid Decision"))</f>
        <v>Not Bidding</v>
      </c>
      <c r="C236" s="11">
        <v>3014284</v>
      </c>
      <c r="D236" s="12" t="s">
        <v>37</v>
      </c>
      <c r="E236" s="11" t="s">
        <v>370</v>
      </c>
      <c r="F236" s="13" t="s">
        <v>371</v>
      </c>
      <c r="G236" s="9"/>
      <c r="H236" s="9"/>
      <c r="I236" s="9"/>
      <c r="J236" s="9"/>
      <c r="K236" s="14"/>
      <c r="L236" s="14"/>
      <c r="M236" s="14"/>
      <c r="N236" s="14"/>
      <c r="O236" s="14"/>
      <c r="P236" s="15" t="str">
        <f>IFERROR(IF(ISBLANK(K236), NA(), K236)+ IF(ISBLANK(L236), NA(), L236)+ IF(ISBLANK(M236), NA(), M236)+ IF(ISBLANK(N236), NA(), N236)+ IF(ISBLANK(O236), NA(), O236), "-")</f>
        <v>-</v>
      </c>
    </row>
    <row r="237" spans="2:16" ht="50.1" customHeight="1" x14ac:dyDescent="0.2">
      <c r="B237" s="4" t="s">
        <v>50</v>
      </c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17"/>
      <c r="P237" s="17">
        <f>SUM(P234:P236)</f>
        <v>0</v>
      </c>
    </row>
    <row r="239" spans="2:16" ht="50.1" customHeight="1" x14ac:dyDescent="0.2">
      <c r="B239" s="8" t="s">
        <v>372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2:16" ht="54" x14ac:dyDescent="0.2">
      <c r="B240" s="10" t="str">
        <f ca="1">IF(D240 = "No Bid", IFERROR("Error: Clear values for '" &amp; INDIRECT(ADDRESS(5, (7 + MATCH(TRUE, INDEX(NOT(ISBLANK(G240:O240)), 0, 0), 0) - 1))) &amp; "' in cell " &amp; ADDRESS(ROW(), (7 + MATCH(TRUE, INDEX(NOT(ISBLANK(G240:O240)), 0, 0), 0) - 1), 4) &amp; " or select 'Bid'", "Not Bidding"), IF(D240 = "Bid", IFERROR("Error: Missing value for '" &amp; INDIRECT(ADDRESS(5, (7 + MATCH(TRUE, INDEX(ISBLANK(G240:O240), 0, 0), 0) - 1))) &amp; "' in cell " &amp; ADDRESS(ROW(), (7 + MATCH(TRUE, INDEX(ISBLANK(G240:O240), 0, 0), 0) - 1), 4), "Success: All values provided"), "Error: Invalid Bid/No Bid Decision"))</f>
        <v>Not Bidding</v>
      </c>
      <c r="C240" s="11">
        <v>3014285</v>
      </c>
      <c r="D240" s="12" t="s">
        <v>37</v>
      </c>
      <c r="E240" s="11" t="s">
        <v>373</v>
      </c>
      <c r="F240" s="13" t="s">
        <v>374</v>
      </c>
      <c r="G240" s="9"/>
      <c r="H240" s="9"/>
      <c r="I240" s="9"/>
      <c r="J240" s="9"/>
      <c r="K240" s="14"/>
      <c r="L240" s="14"/>
      <c r="M240" s="14"/>
      <c r="N240" s="14"/>
      <c r="O240" s="14"/>
      <c r="P240" s="15" t="str">
        <f>IFERROR(IF(ISBLANK(K240), NA(), K240)+ IF(ISBLANK(L240), NA(), L240)+ IF(ISBLANK(M240), NA(), M240)+ IF(ISBLANK(N240), NA(), N240)+ IF(ISBLANK(O240), NA(), O240), "-")</f>
        <v>-</v>
      </c>
    </row>
    <row r="241" spans="2:16" ht="54" x14ac:dyDescent="0.2">
      <c r="B241" s="10" t="str">
        <f ca="1">IF(D241 = "No Bid", IFERROR("Error: Clear values for '" &amp; INDIRECT(ADDRESS(5, (7 + MATCH(TRUE, INDEX(NOT(ISBLANK(G241:O241)), 0, 0), 0) - 1))) &amp; "' in cell " &amp; ADDRESS(ROW(), (7 + MATCH(TRUE, INDEX(NOT(ISBLANK(G241:O241)), 0, 0), 0) - 1), 4) &amp; " or select 'Bid'", "Not Bidding"), IF(D241 = "Bid", IFERROR("Error: Missing value for '" &amp; INDIRECT(ADDRESS(5, (7 + MATCH(TRUE, INDEX(ISBLANK(G241:O241), 0, 0), 0) - 1))) &amp; "' in cell " &amp; ADDRESS(ROW(), (7 + MATCH(TRUE, INDEX(ISBLANK(G241:O241), 0, 0), 0) - 1), 4), "Success: All values provided"), "Error: Invalid Bid/No Bid Decision"))</f>
        <v>Not Bidding</v>
      </c>
      <c r="C241" s="11">
        <v>3014286</v>
      </c>
      <c r="D241" s="12" t="s">
        <v>37</v>
      </c>
      <c r="E241" s="11" t="s">
        <v>375</v>
      </c>
      <c r="F241" s="13" t="s">
        <v>376</v>
      </c>
      <c r="G241" s="9"/>
      <c r="H241" s="9"/>
      <c r="I241" s="9"/>
      <c r="J241" s="9"/>
      <c r="K241" s="14"/>
      <c r="L241" s="14"/>
      <c r="M241" s="14"/>
      <c r="N241" s="14"/>
      <c r="O241" s="14"/>
      <c r="P241" s="15" t="str">
        <f>IFERROR(IF(ISBLANK(K241), NA(), K241)+ IF(ISBLANK(L241), NA(), L241)+ IF(ISBLANK(M241), NA(), M241)+ IF(ISBLANK(N241), NA(), N241)+ IF(ISBLANK(O241), NA(), O241), "-")</f>
        <v>-</v>
      </c>
    </row>
    <row r="242" spans="2:16" ht="54" x14ac:dyDescent="0.2">
      <c r="B242" s="10" t="str">
        <f ca="1">IF(D242 = "No Bid", IFERROR("Error: Clear values for '" &amp; INDIRECT(ADDRESS(5, (7 + MATCH(TRUE, INDEX(NOT(ISBLANK(G242:O242)), 0, 0), 0) - 1))) &amp; "' in cell " &amp; ADDRESS(ROW(), (7 + MATCH(TRUE, INDEX(NOT(ISBLANK(G242:O242)), 0, 0), 0) - 1), 4) &amp; " or select 'Bid'", "Not Bidding"), IF(D242 = "Bid", IFERROR("Error: Missing value for '" &amp; INDIRECT(ADDRESS(5, (7 + MATCH(TRUE, INDEX(ISBLANK(G242:O242), 0, 0), 0) - 1))) &amp; "' in cell " &amp; ADDRESS(ROW(), (7 + MATCH(TRUE, INDEX(ISBLANK(G242:O242), 0, 0), 0) - 1), 4), "Success: All values provided"), "Error: Invalid Bid/No Bid Decision"))</f>
        <v>Not Bidding</v>
      </c>
      <c r="C242" s="11">
        <v>3014287</v>
      </c>
      <c r="D242" s="12" t="s">
        <v>37</v>
      </c>
      <c r="E242" s="11" t="s">
        <v>377</v>
      </c>
      <c r="F242" s="13" t="s">
        <v>378</v>
      </c>
      <c r="G242" s="9"/>
      <c r="H242" s="9"/>
      <c r="I242" s="9"/>
      <c r="J242" s="9"/>
      <c r="K242" s="14"/>
      <c r="L242" s="14"/>
      <c r="M242" s="14"/>
      <c r="N242" s="14"/>
      <c r="O242" s="14"/>
      <c r="P242" s="15" t="str">
        <f>IFERROR(IF(ISBLANK(K242), NA(), K242)+ IF(ISBLANK(L242), NA(), L242)+ IF(ISBLANK(M242), NA(), M242)+ IF(ISBLANK(N242), NA(), N242)+ IF(ISBLANK(O242), NA(), O242), "-")</f>
        <v>-</v>
      </c>
    </row>
    <row r="243" spans="2:16" ht="54" x14ac:dyDescent="0.2">
      <c r="B243" s="10" t="str">
        <f ca="1">IF(D243 = "No Bid", IFERROR("Error: Clear values for '" &amp; INDIRECT(ADDRESS(5, (7 + MATCH(TRUE, INDEX(NOT(ISBLANK(G243:O243)), 0, 0), 0) - 1))) &amp; "' in cell " &amp; ADDRESS(ROW(), (7 + MATCH(TRUE, INDEX(NOT(ISBLANK(G243:O243)), 0, 0), 0) - 1), 4) &amp; " or select 'Bid'", "Not Bidding"), IF(D243 = "Bid", IFERROR("Error: Missing value for '" &amp; INDIRECT(ADDRESS(5, (7 + MATCH(TRUE, INDEX(ISBLANK(G243:O243), 0, 0), 0) - 1))) &amp; "' in cell " &amp; ADDRESS(ROW(), (7 + MATCH(TRUE, INDEX(ISBLANK(G243:O243), 0, 0), 0) - 1), 4), "Success: All values provided"), "Error: Invalid Bid/No Bid Decision"))</f>
        <v>Not Bidding</v>
      </c>
      <c r="C243" s="11">
        <v>3128878</v>
      </c>
      <c r="D243" s="12" t="s">
        <v>37</v>
      </c>
      <c r="E243" s="11" t="s">
        <v>379</v>
      </c>
      <c r="F243" s="13" t="s">
        <v>380</v>
      </c>
      <c r="G243" s="9"/>
      <c r="H243" s="9"/>
      <c r="I243" s="9"/>
      <c r="J243" s="9"/>
      <c r="K243" s="14"/>
      <c r="L243" s="14"/>
      <c r="M243" s="14"/>
      <c r="N243" s="14"/>
      <c r="O243" s="14"/>
      <c r="P243" s="15" t="str">
        <f>IFERROR(IF(ISBLANK(K243), NA(), K243)+ IF(ISBLANK(L243), NA(), L243)+ IF(ISBLANK(M243), NA(), M243)+ IF(ISBLANK(N243), NA(), N243)+ IF(ISBLANK(O243), NA(), O243), "-")</f>
        <v>-</v>
      </c>
    </row>
    <row r="244" spans="2:16" ht="50.1" customHeight="1" x14ac:dyDescent="0.2">
      <c r="B244" s="4" t="s">
        <v>50</v>
      </c>
      <c r="C244" s="16"/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17"/>
      <c r="P244" s="17">
        <f>SUM(P240:P243)</f>
        <v>0</v>
      </c>
    </row>
    <row r="246" spans="2:16" ht="50.1" customHeight="1" x14ac:dyDescent="0.2">
      <c r="B246" s="8" t="s">
        <v>381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2:16" ht="54" x14ac:dyDescent="0.2">
      <c r="B247" s="10" t="str">
        <f t="shared" ref="B247:B252" ca="1" si="26">IF(D247 = "No Bid", IFERROR("Error: Clear values for '" &amp; INDIRECT(ADDRESS(5, (7 + MATCH(TRUE, INDEX(NOT(ISBLANK(G247:O247)), 0, 0), 0) - 1))) &amp; "' in cell " &amp; ADDRESS(ROW(), (7 + MATCH(TRUE, INDEX(NOT(ISBLANK(G247:O247)), 0, 0), 0) - 1), 4) &amp; " or select 'Bid'", "Not Bidding"), IF(D247 = "Bid", IFERROR("Error: Missing value for '" &amp; INDIRECT(ADDRESS(5, (7 + MATCH(TRUE, INDEX(ISBLANK(G247:O247), 0, 0), 0) - 1))) &amp; "' in cell " &amp; ADDRESS(ROW(), (7 + MATCH(TRUE, INDEX(ISBLANK(G247:O247), 0, 0), 0) - 1), 4), "Success: All values provided"), "Error: Invalid Bid/No Bid Decision"))</f>
        <v>Not Bidding</v>
      </c>
      <c r="C247" s="11">
        <v>3014288</v>
      </c>
      <c r="D247" s="12" t="s">
        <v>37</v>
      </c>
      <c r="E247" s="11" t="s">
        <v>382</v>
      </c>
      <c r="F247" s="13" t="s">
        <v>383</v>
      </c>
      <c r="G247" s="9"/>
      <c r="H247" s="9"/>
      <c r="I247" s="9"/>
      <c r="J247" s="9"/>
      <c r="K247" s="14"/>
      <c r="L247" s="14"/>
      <c r="M247" s="14"/>
      <c r="N247" s="14"/>
      <c r="O247" s="14"/>
      <c r="P247" s="15" t="str">
        <f t="shared" ref="P247:P252" si="27">IFERROR(IF(ISBLANK(K247), NA(), K247)+ IF(ISBLANK(L247), NA(), L247)+ IF(ISBLANK(M247), NA(), M247)+ IF(ISBLANK(N247), NA(), N247)+ IF(ISBLANK(O247), NA(), O247), "-")</f>
        <v>-</v>
      </c>
    </row>
    <row r="248" spans="2:16" ht="54" x14ac:dyDescent="0.2">
      <c r="B248" s="10" t="str">
        <f t="shared" ca="1" si="26"/>
        <v>Not Bidding</v>
      </c>
      <c r="C248" s="11">
        <v>3014289</v>
      </c>
      <c r="D248" s="12" t="s">
        <v>37</v>
      </c>
      <c r="E248" s="11" t="s">
        <v>384</v>
      </c>
      <c r="F248" s="13" t="s">
        <v>385</v>
      </c>
      <c r="G248" s="9"/>
      <c r="H248" s="9"/>
      <c r="I248" s="9"/>
      <c r="J248" s="9"/>
      <c r="K248" s="14"/>
      <c r="L248" s="14"/>
      <c r="M248" s="14"/>
      <c r="N248" s="14"/>
      <c r="O248" s="14"/>
      <c r="P248" s="15" t="str">
        <f t="shared" si="27"/>
        <v>-</v>
      </c>
    </row>
    <row r="249" spans="2:16" ht="54" x14ac:dyDescent="0.2">
      <c r="B249" s="10" t="str">
        <f t="shared" ca="1" si="26"/>
        <v>Not Bidding</v>
      </c>
      <c r="C249" s="11">
        <v>3014290</v>
      </c>
      <c r="D249" s="12" t="s">
        <v>37</v>
      </c>
      <c r="E249" s="11" t="s">
        <v>386</v>
      </c>
      <c r="F249" s="13" t="s">
        <v>387</v>
      </c>
      <c r="G249" s="9"/>
      <c r="H249" s="9"/>
      <c r="I249" s="9"/>
      <c r="J249" s="9"/>
      <c r="K249" s="14"/>
      <c r="L249" s="14"/>
      <c r="M249" s="14"/>
      <c r="N249" s="14"/>
      <c r="O249" s="14"/>
      <c r="P249" s="15" t="str">
        <f t="shared" si="27"/>
        <v>-</v>
      </c>
    </row>
    <row r="250" spans="2:16" ht="54" x14ac:dyDescent="0.2">
      <c r="B250" s="10" t="str">
        <f t="shared" ca="1" si="26"/>
        <v>Not Bidding</v>
      </c>
      <c r="C250" s="11">
        <v>3014291</v>
      </c>
      <c r="D250" s="12" t="s">
        <v>37</v>
      </c>
      <c r="E250" s="11" t="s">
        <v>388</v>
      </c>
      <c r="F250" s="13" t="s">
        <v>389</v>
      </c>
      <c r="G250" s="9"/>
      <c r="H250" s="9"/>
      <c r="I250" s="9"/>
      <c r="J250" s="9"/>
      <c r="K250" s="14"/>
      <c r="L250" s="14"/>
      <c r="M250" s="14"/>
      <c r="N250" s="14"/>
      <c r="O250" s="14"/>
      <c r="P250" s="15" t="str">
        <f t="shared" si="27"/>
        <v>-</v>
      </c>
    </row>
    <row r="251" spans="2:16" ht="54" x14ac:dyDescent="0.2">
      <c r="B251" s="10" t="str">
        <f t="shared" ca="1" si="26"/>
        <v>Not Bidding</v>
      </c>
      <c r="C251" s="11">
        <v>3014292</v>
      </c>
      <c r="D251" s="12" t="s">
        <v>37</v>
      </c>
      <c r="E251" s="11" t="s">
        <v>390</v>
      </c>
      <c r="F251" s="13" t="s">
        <v>391</v>
      </c>
      <c r="G251" s="9"/>
      <c r="H251" s="9"/>
      <c r="I251" s="9"/>
      <c r="J251" s="9"/>
      <c r="K251" s="14"/>
      <c r="L251" s="14"/>
      <c r="M251" s="14"/>
      <c r="N251" s="14"/>
      <c r="O251" s="14"/>
      <c r="P251" s="15" t="str">
        <f t="shared" si="27"/>
        <v>-</v>
      </c>
    </row>
    <row r="252" spans="2:16" ht="54" x14ac:dyDescent="0.2">
      <c r="B252" s="10" t="str">
        <f t="shared" ca="1" si="26"/>
        <v>Not Bidding</v>
      </c>
      <c r="C252" s="11">
        <v>3125133</v>
      </c>
      <c r="D252" s="12" t="s">
        <v>37</v>
      </c>
      <c r="E252" s="11" t="s">
        <v>392</v>
      </c>
      <c r="F252" s="13" t="s">
        <v>393</v>
      </c>
      <c r="G252" s="9"/>
      <c r="H252" s="9"/>
      <c r="I252" s="9"/>
      <c r="J252" s="9"/>
      <c r="K252" s="14"/>
      <c r="L252" s="14"/>
      <c r="M252" s="14"/>
      <c r="N252" s="14"/>
      <c r="O252" s="14"/>
      <c r="P252" s="15" t="str">
        <f t="shared" si="27"/>
        <v>-</v>
      </c>
    </row>
    <row r="253" spans="2:16" ht="50.1" customHeight="1" x14ac:dyDescent="0.2">
      <c r="B253" s="4" t="s">
        <v>50</v>
      </c>
      <c r="C253" s="16"/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17"/>
      <c r="P253" s="17">
        <f>SUM(P247:P252)</f>
        <v>0</v>
      </c>
    </row>
    <row r="255" spans="2:16" ht="50.1" customHeight="1" x14ac:dyDescent="0.2">
      <c r="B255" s="8" t="s">
        <v>394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2:16" ht="54" x14ac:dyDescent="0.2">
      <c r="B256" s="10" t="str">
        <f t="shared" ref="B256:B274" ca="1" si="28">IF(D256 = "No Bid", IFERROR("Error: Clear values for '" &amp; INDIRECT(ADDRESS(5, (7 + MATCH(TRUE, INDEX(NOT(ISBLANK(G256:O256)), 0, 0), 0) - 1))) &amp; "' in cell " &amp; ADDRESS(ROW(), (7 + MATCH(TRUE, INDEX(NOT(ISBLANK(G256:O256)), 0, 0), 0) - 1), 4) &amp; " or select 'Bid'", "Not Bidding"), IF(D256 = "Bid", IFERROR("Error: Missing value for '" &amp; INDIRECT(ADDRESS(5, (7 + MATCH(TRUE, INDEX(ISBLANK(G256:O256), 0, 0), 0) - 1))) &amp; "' in cell " &amp; ADDRESS(ROW(), (7 + MATCH(TRUE, INDEX(ISBLANK(G256:O256), 0, 0), 0) - 1), 4), "Success: All values provided"), "Error: Invalid Bid/No Bid Decision"))</f>
        <v>Not Bidding</v>
      </c>
      <c r="C256" s="11">
        <v>3014293</v>
      </c>
      <c r="D256" s="12" t="s">
        <v>37</v>
      </c>
      <c r="E256" s="11" t="s">
        <v>395</v>
      </c>
      <c r="F256" s="13" t="s">
        <v>396</v>
      </c>
      <c r="G256" s="9"/>
      <c r="H256" s="9"/>
      <c r="I256" s="9"/>
      <c r="J256" s="9"/>
      <c r="K256" s="14"/>
      <c r="L256" s="14"/>
      <c r="M256" s="14"/>
      <c r="N256" s="14"/>
      <c r="O256" s="14"/>
      <c r="P256" s="15" t="str">
        <f t="shared" ref="P256:P274" si="29">IFERROR(IF(ISBLANK(K256), NA(), K256)+ IF(ISBLANK(L256), NA(), L256)+ IF(ISBLANK(M256), NA(), M256)+ IF(ISBLANK(N256), NA(), N256)+ IF(ISBLANK(O256), NA(), O256), "-")</f>
        <v>-</v>
      </c>
    </row>
    <row r="257" spans="2:16" ht="54" x14ac:dyDescent="0.2">
      <c r="B257" s="10" t="str">
        <f t="shared" ca="1" si="28"/>
        <v>Not Bidding</v>
      </c>
      <c r="C257" s="11">
        <v>3014294</v>
      </c>
      <c r="D257" s="12" t="s">
        <v>37</v>
      </c>
      <c r="E257" s="11" t="s">
        <v>397</v>
      </c>
      <c r="F257" s="13" t="s">
        <v>398</v>
      </c>
      <c r="G257" s="9"/>
      <c r="H257" s="9"/>
      <c r="I257" s="9"/>
      <c r="J257" s="9"/>
      <c r="K257" s="14"/>
      <c r="L257" s="14"/>
      <c r="M257" s="14"/>
      <c r="N257" s="14"/>
      <c r="O257" s="14"/>
      <c r="P257" s="15" t="str">
        <f t="shared" si="29"/>
        <v>-</v>
      </c>
    </row>
    <row r="258" spans="2:16" ht="54" x14ac:dyDescent="0.2">
      <c r="B258" s="10" t="str">
        <f t="shared" ca="1" si="28"/>
        <v>Not Bidding</v>
      </c>
      <c r="C258" s="11">
        <v>3014295</v>
      </c>
      <c r="D258" s="12" t="s">
        <v>37</v>
      </c>
      <c r="E258" s="11" t="s">
        <v>399</v>
      </c>
      <c r="F258" s="13" t="s">
        <v>400</v>
      </c>
      <c r="G258" s="9"/>
      <c r="H258" s="9"/>
      <c r="I258" s="9"/>
      <c r="J258" s="9"/>
      <c r="K258" s="14"/>
      <c r="L258" s="14"/>
      <c r="M258" s="14"/>
      <c r="N258" s="14"/>
      <c r="O258" s="14"/>
      <c r="P258" s="15" t="str">
        <f t="shared" si="29"/>
        <v>-</v>
      </c>
    </row>
    <row r="259" spans="2:16" ht="54" x14ac:dyDescent="0.2">
      <c r="B259" s="10" t="str">
        <f t="shared" ca="1" si="28"/>
        <v>Not Bidding</v>
      </c>
      <c r="C259" s="11">
        <v>3014296</v>
      </c>
      <c r="D259" s="12" t="s">
        <v>37</v>
      </c>
      <c r="E259" s="11" t="s">
        <v>401</v>
      </c>
      <c r="F259" s="13" t="s">
        <v>402</v>
      </c>
      <c r="G259" s="9"/>
      <c r="H259" s="9"/>
      <c r="I259" s="9"/>
      <c r="J259" s="9"/>
      <c r="K259" s="14"/>
      <c r="L259" s="14"/>
      <c r="M259" s="14"/>
      <c r="N259" s="14"/>
      <c r="O259" s="14"/>
      <c r="P259" s="15" t="str">
        <f t="shared" si="29"/>
        <v>-</v>
      </c>
    </row>
    <row r="260" spans="2:16" ht="54" x14ac:dyDescent="0.2">
      <c r="B260" s="10" t="str">
        <f t="shared" ca="1" si="28"/>
        <v>Not Bidding</v>
      </c>
      <c r="C260" s="11">
        <v>3014297</v>
      </c>
      <c r="D260" s="12" t="s">
        <v>37</v>
      </c>
      <c r="E260" s="11" t="s">
        <v>403</v>
      </c>
      <c r="F260" s="13" t="s">
        <v>404</v>
      </c>
      <c r="G260" s="9"/>
      <c r="H260" s="9"/>
      <c r="I260" s="9"/>
      <c r="J260" s="9"/>
      <c r="K260" s="14"/>
      <c r="L260" s="14"/>
      <c r="M260" s="14"/>
      <c r="N260" s="14"/>
      <c r="O260" s="14"/>
      <c r="P260" s="15" t="str">
        <f t="shared" si="29"/>
        <v>-</v>
      </c>
    </row>
    <row r="261" spans="2:16" ht="54" x14ac:dyDescent="0.2">
      <c r="B261" s="10" t="str">
        <f t="shared" ca="1" si="28"/>
        <v>Not Bidding</v>
      </c>
      <c r="C261" s="11">
        <v>3014298</v>
      </c>
      <c r="D261" s="12" t="s">
        <v>37</v>
      </c>
      <c r="E261" s="11" t="s">
        <v>405</v>
      </c>
      <c r="F261" s="13" t="s">
        <v>406</v>
      </c>
      <c r="G261" s="9"/>
      <c r="H261" s="9"/>
      <c r="I261" s="9"/>
      <c r="J261" s="9"/>
      <c r="K261" s="14"/>
      <c r="L261" s="14"/>
      <c r="M261" s="14"/>
      <c r="N261" s="14"/>
      <c r="O261" s="14"/>
      <c r="P261" s="15" t="str">
        <f t="shared" si="29"/>
        <v>-</v>
      </c>
    </row>
    <row r="262" spans="2:16" ht="54" x14ac:dyDescent="0.2">
      <c r="B262" s="10" t="str">
        <f t="shared" ca="1" si="28"/>
        <v>Not Bidding</v>
      </c>
      <c r="C262" s="11">
        <v>3014299</v>
      </c>
      <c r="D262" s="12" t="s">
        <v>37</v>
      </c>
      <c r="E262" s="11" t="s">
        <v>407</v>
      </c>
      <c r="F262" s="13" t="s">
        <v>408</v>
      </c>
      <c r="G262" s="9"/>
      <c r="H262" s="9"/>
      <c r="I262" s="9"/>
      <c r="J262" s="9"/>
      <c r="K262" s="14"/>
      <c r="L262" s="14"/>
      <c r="M262" s="14"/>
      <c r="N262" s="14"/>
      <c r="O262" s="14"/>
      <c r="P262" s="15" t="str">
        <f t="shared" si="29"/>
        <v>-</v>
      </c>
    </row>
    <row r="263" spans="2:16" ht="54" x14ac:dyDescent="0.2">
      <c r="B263" s="10" t="str">
        <f t="shared" ca="1" si="28"/>
        <v>Not Bidding</v>
      </c>
      <c r="C263" s="11">
        <v>3014300</v>
      </c>
      <c r="D263" s="12" t="s">
        <v>37</v>
      </c>
      <c r="E263" s="11" t="s">
        <v>409</v>
      </c>
      <c r="F263" s="13" t="s">
        <v>410</v>
      </c>
      <c r="G263" s="9"/>
      <c r="H263" s="9"/>
      <c r="I263" s="9"/>
      <c r="J263" s="9"/>
      <c r="K263" s="14"/>
      <c r="L263" s="14"/>
      <c r="M263" s="14"/>
      <c r="N263" s="14"/>
      <c r="O263" s="14"/>
      <c r="P263" s="15" t="str">
        <f t="shared" si="29"/>
        <v>-</v>
      </c>
    </row>
    <row r="264" spans="2:16" ht="54" x14ac:dyDescent="0.2">
      <c r="B264" s="10" t="str">
        <f t="shared" ca="1" si="28"/>
        <v>Not Bidding</v>
      </c>
      <c r="C264" s="11">
        <v>3014301</v>
      </c>
      <c r="D264" s="12" t="s">
        <v>37</v>
      </c>
      <c r="E264" s="11" t="s">
        <v>411</v>
      </c>
      <c r="F264" s="13" t="s">
        <v>412</v>
      </c>
      <c r="G264" s="9"/>
      <c r="H264" s="9"/>
      <c r="I264" s="9"/>
      <c r="J264" s="9"/>
      <c r="K264" s="14"/>
      <c r="L264" s="14"/>
      <c r="M264" s="14"/>
      <c r="N264" s="14"/>
      <c r="O264" s="14"/>
      <c r="P264" s="15" t="str">
        <f t="shared" si="29"/>
        <v>-</v>
      </c>
    </row>
    <row r="265" spans="2:16" ht="54" x14ac:dyDescent="0.2">
      <c r="B265" s="10" t="str">
        <f t="shared" ca="1" si="28"/>
        <v>Not Bidding</v>
      </c>
      <c r="C265" s="11">
        <v>3014302</v>
      </c>
      <c r="D265" s="12" t="s">
        <v>37</v>
      </c>
      <c r="E265" s="11" t="s">
        <v>413</v>
      </c>
      <c r="F265" s="13" t="s">
        <v>414</v>
      </c>
      <c r="G265" s="9"/>
      <c r="H265" s="9"/>
      <c r="I265" s="9"/>
      <c r="J265" s="9"/>
      <c r="K265" s="14"/>
      <c r="L265" s="14"/>
      <c r="M265" s="14"/>
      <c r="N265" s="14"/>
      <c r="O265" s="14"/>
      <c r="P265" s="15" t="str">
        <f t="shared" si="29"/>
        <v>-</v>
      </c>
    </row>
    <row r="266" spans="2:16" ht="54" x14ac:dyDescent="0.2">
      <c r="B266" s="10" t="str">
        <f t="shared" ca="1" si="28"/>
        <v>Not Bidding</v>
      </c>
      <c r="C266" s="11">
        <v>3014303</v>
      </c>
      <c r="D266" s="12" t="s">
        <v>37</v>
      </c>
      <c r="E266" s="11" t="s">
        <v>415</v>
      </c>
      <c r="F266" s="13" t="s">
        <v>416</v>
      </c>
      <c r="G266" s="9"/>
      <c r="H266" s="9"/>
      <c r="I266" s="9"/>
      <c r="J266" s="9"/>
      <c r="K266" s="14"/>
      <c r="L266" s="14"/>
      <c r="M266" s="14"/>
      <c r="N266" s="14"/>
      <c r="O266" s="14"/>
      <c r="P266" s="15" t="str">
        <f t="shared" si="29"/>
        <v>-</v>
      </c>
    </row>
    <row r="267" spans="2:16" ht="54" x14ac:dyDescent="0.2">
      <c r="B267" s="10" t="str">
        <f t="shared" ca="1" si="28"/>
        <v>Not Bidding</v>
      </c>
      <c r="C267" s="11">
        <v>3014304</v>
      </c>
      <c r="D267" s="12" t="s">
        <v>37</v>
      </c>
      <c r="E267" s="11" t="s">
        <v>417</v>
      </c>
      <c r="F267" s="13" t="s">
        <v>418</v>
      </c>
      <c r="G267" s="9"/>
      <c r="H267" s="9"/>
      <c r="I267" s="9"/>
      <c r="J267" s="9"/>
      <c r="K267" s="14"/>
      <c r="L267" s="14"/>
      <c r="M267" s="14"/>
      <c r="N267" s="14"/>
      <c r="O267" s="14"/>
      <c r="P267" s="15" t="str">
        <f t="shared" si="29"/>
        <v>-</v>
      </c>
    </row>
    <row r="268" spans="2:16" ht="54" x14ac:dyDescent="0.2">
      <c r="B268" s="10" t="str">
        <f t="shared" ca="1" si="28"/>
        <v>Not Bidding</v>
      </c>
      <c r="C268" s="11">
        <v>3014305</v>
      </c>
      <c r="D268" s="12" t="s">
        <v>37</v>
      </c>
      <c r="E268" s="11" t="s">
        <v>419</v>
      </c>
      <c r="F268" s="13" t="s">
        <v>420</v>
      </c>
      <c r="G268" s="9"/>
      <c r="H268" s="9"/>
      <c r="I268" s="9"/>
      <c r="J268" s="9"/>
      <c r="K268" s="14"/>
      <c r="L268" s="14"/>
      <c r="M268" s="14"/>
      <c r="N268" s="14"/>
      <c r="O268" s="14"/>
      <c r="P268" s="15" t="str">
        <f t="shared" si="29"/>
        <v>-</v>
      </c>
    </row>
    <row r="269" spans="2:16" ht="54" x14ac:dyDescent="0.2">
      <c r="B269" s="10" t="str">
        <f t="shared" ca="1" si="28"/>
        <v>Not Bidding</v>
      </c>
      <c r="C269" s="11">
        <v>3014306</v>
      </c>
      <c r="D269" s="12" t="s">
        <v>37</v>
      </c>
      <c r="E269" s="11" t="s">
        <v>421</v>
      </c>
      <c r="F269" s="13" t="s">
        <v>422</v>
      </c>
      <c r="G269" s="9"/>
      <c r="H269" s="9"/>
      <c r="I269" s="9"/>
      <c r="J269" s="9"/>
      <c r="K269" s="14"/>
      <c r="L269" s="14"/>
      <c r="M269" s="14"/>
      <c r="N269" s="14"/>
      <c r="O269" s="14"/>
      <c r="P269" s="15" t="str">
        <f t="shared" si="29"/>
        <v>-</v>
      </c>
    </row>
    <row r="270" spans="2:16" ht="54" x14ac:dyDescent="0.2">
      <c r="B270" s="10" t="str">
        <f t="shared" ca="1" si="28"/>
        <v>Not Bidding</v>
      </c>
      <c r="C270" s="11">
        <v>3014307</v>
      </c>
      <c r="D270" s="12" t="s">
        <v>37</v>
      </c>
      <c r="E270" s="11" t="s">
        <v>423</v>
      </c>
      <c r="F270" s="13" t="s">
        <v>424</v>
      </c>
      <c r="G270" s="9"/>
      <c r="H270" s="9"/>
      <c r="I270" s="9"/>
      <c r="J270" s="9"/>
      <c r="K270" s="14"/>
      <c r="L270" s="14"/>
      <c r="M270" s="14"/>
      <c r="N270" s="14"/>
      <c r="O270" s="14"/>
      <c r="P270" s="15" t="str">
        <f t="shared" si="29"/>
        <v>-</v>
      </c>
    </row>
    <row r="271" spans="2:16" ht="54" x14ac:dyDescent="0.2">
      <c r="B271" s="10" t="str">
        <f t="shared" ca="1" si="28"/>
        <v>Not Bidding</v>
      </c>
      <c r="C271" s="11">
        <v>3014308</v>
      </c>
      <c r="D271" s="12" t="s">
        <v>37</v>
      </c>
      <c r="E271" s="11" t="s">
        <v>425</v>
      </c>
      <c r="F271" s="13" t="s">
        <v>426</v>
      </c>
      <c r="G271" s="9"/>
      <c r="H271" s="9"/>
      <c r="I271" s="9"/>
      <c r="J271" s="9"/>
      <c r="K271" s="14"/>
      <c r="L271" s="14"/>
      <c r="M271" s="14"/>
      <c r="N271" s="14"/>
      <c r="O271" s="14"/>
      <c r="P271" s="15" t="str">
        <f t="shared" si="29"/>
        <v>-</v>
      </c>
    </row>
    <row r="272" spans="2:16" ht="54" x14ac:dyDescent="0.2">
      <c r="B272" s="10" t="str">
        <f t="shared" ca="1" si="28"/>
        <v>Not Bidding</v>
      </c>
      <c r="C272" s="11">
        <v>3014309</v>
      </c>
      <c r="D272" s="12" t="s">
        <v>37</v>
      </c>
      <c r="E272" s="11" t="s">
        <v>427</v>
      </c>
      <c r="F272" s="13" t="s">
        <v>428</v>
      </c>
      <c r="G272" s="9"/>
      <c r="H272" s="9"/>
      <c r="I272" s="9"/>
      <c r="J272" s="9"/>
      <c r="K272" s="14"/>
      <c r="L272" s="14"/>
      <c r="M272" s="14"/>
      <c r="N272" s="14"/>
      <c r="O272" s="14"/>
      <c r="P272" s="15" t="str">
        <f t="shared" si="29"/>
        <v>-</v>
      </c>
    </row>
    <row r="273" spans="2:16" ht="54" x14ac:dyDescent="0.2">
      <c r="B273" s="10" t="str">
        <f t="shared" ca="1" si="28"/>
        <v>Not Bidding</v>
      </c>
      <c r="C273" s="11">
        <v>3014310</v>
      </c>
      <c r="D273" s="12" t="s">
        <v>37</v>
      </c>
      <c r="E273" s="11" t="s">
        <v>429</v>
      </c>
      <c r="F273" s="13" t="s">
        <v>430</v>
      </c>
      <c r="G273" s="9"/>
      <c r="H273" s="9"/>
      <c r="I273" s="9"/>
      <c r="J273" s="9"/>
      <c r="K273" s="14"/>
      <c r="L273" s="14"/>
      <c r="M273" s="14"/>
      <c r="N273" s="14"/>
      <c r="O273" s="14"/>
      <c r="P273" s="15" t="str">
        <f t="shared" si="29"/>
        <v>-</v>
      </c>
    </row>
    <row r="274" spans="2:16" ht="54" x14ac:dyDescent="0.2">
      <c r="B274" s="10" t="str">
        <f t="shared" ca="1" si="28"/>
        <v>Not Bidding</v>
      </c>
      <c r="C274" s="11">
        <v>3014311</v>
      </c>
      <c r="D274" s="12" t="s">
        <v>37</v>
      </c>
      <c r="E274" s="11" t="s">
        <v>431</v>
      </c>
      <c r="F274" s="13" t="s">
        <v>432</v>
      </c>
      <c r="G274" s="9"/>
      <c r="H274" s="9"/>
      <c r="I274" s="9"/>
      <c r="J274" s="9"/>
      <c r="K274" s="14"/>
      <c r="L274" s="14"/>
      <c r="M274" s="14"/>
      <c r="N274" s="14"/>
      <c r="O274" s="14"/>
      <c r="P274" s="15" t="str">
        <f t="shared" si="29"/>
        <v>-</v>
      </c>
    </row>
    <row r="275" spans="2:16" ht="50.1" customHeight="1" x14ac:dyDescent="0.2">
      <c r="B275" s="4" t="s">
        <v>50</v>
      </c>
      <c r="C275" s="16"/>
      <c r="D275" s="16"/>
      <c r="E275" s="16"/>
      <c r="F275" s="16"/>
      <c r="G275" s="16"/>
      <c r="H275" s="16"/>
      <c r="I275" s="16"/>
      <c r="J275" s="16"/>
      <c r="K275" s="17"/>
      <c r="L275" s="17"/>
      <c r="M275" s="17"/>
      <c r="N275" s="17"/>
      <c r="O275" s="17"/>
      <c r="P275" s="17">
        <f>SUM(P256:P274)</f>
        <v>0</v>
      </c>
    </row>
    <row r="277" spans="2:16" ht="50.1" customHeight="1" x14ac:dyDescent="0.2">
      <c r="B277" s="8" t="s">
        <v>433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ht="54" x14ac:dyDescent="0.2">
      <c r="B278" s="10" t="str">
        <f ca="1">IF(D278 = "No Bid", IFERROR("Error: Clear values for '" &amp; INDIRECT(ADDRESS(5, (7 + MATCH(TRUE, INDEX(NOT(ISBLANK(G278:O278)), 0, 0), 0) - 1))) &amp; "' in cell " &amp; ADDRESS(ROW(), (7 + MATCH(TRUE, INDEX(NOT(ISBLANK(G278:O278)), 0, 0), 0) - 1), 4) &amp; " or select 'Bid'", "Not Bidding"), IF(D278 = "Bid", IFERROR("Error: Missing value for '" &amp; INDIRECT(ADDRESS(5, (7 + MATCH(TRUE, INDEX(ISBLANK(G278:O278), 0, 0), 0) - 1))) &amp; "' in cell " &amp; ADDRESS(ROW(), (7 + MATCH(TRUE, INDEX(ISBLANK(G278:O278), 0, 0), 0) - 1), 4), "Success: All values provided"), "Error: Invalid Bid/No Bid Decision"))</f>
        <v>Not Bidding</v>
      </c>
      <c r="C278" s="11">
        <v>3014312</v>
      </c>
      <c r="D278" s="12" t="s">
        <v>37</v>
      </c>
      <c r="E278" s="11" t="s">
        <v>434</v>
      </c>
      <c r="F278" s="13" t="s">
        <v>435</v>
      </c>
      <c r="G278" s="9"/>
      <c r="H278" s="9"/>
      <c r="I278" s="9"/>
      <c r="J278" s="9"/>
      <c r="K278" s="14"/>
      <c r="L278" s="14"/>
      <c r="M278" s="14"/>
      <c r="N278" s="14"/>
      <c r="O278" s="14"/>
      <c r="P278" s="15" t="str">
        <f>IFERROR(IF(ISBLANK(K278), NA(), K278)+ IF(ISBLANK(L278), NA(), L278)+ IF(ISBLANK(M278), NA(), M278)+ IF(ISBLANK(N278), NA(), N278)+ IF(ISBLANK(O278), NA(), O278), "-")</f>
        <v>-</v>
      </c>
    </row>
    <row r="279" spans="2:16" ht="54" x14ac:dyDescent="0.2">
      <c r="B279" s="10" t="str">
        <f ca="1">IF(D279 = "No Bid", IFERROR("Error: Clear values for '" &amp; INDIRECT(ADDRESS(5, (7 + MATCH(TRUE, INDEX(NOT(ISBLANK(G279:O279)), 0, 0), 0) - 1))) &amp; "' in cell " &amp; ADDRESS(ROW(), (7 + MATCH(TRUE, INDEX(NOT(ISBLANK(G279:O279)), 0, 0), 0) - 1), 4) &amp; " or select 'Bid'", "Not Bidding"), IF(D279 = "Bid", IFERROR("Error: Missing value for '" &amp; INDIRECT(ADDRESS(5, (7 + MATCH(TRUE, INDEX(ISBLANK(G279:O279), 0, 0), 0) - 1))) &amp; "' in cell " &amp; ADDRESS(ROW(), (7 + MATCH(TRUE, INDEX(ISBLANK(G279:O279), 0, 0), 0) - 1), 4), "Success: All values provided"), "Error: Invalid Bid/No Bid Decision"))</f>
        <v>Not Bidding</v>
      </c>
      <c r="C279" s="11">
        <v>3014313</v>
      </c>
      <c r="D279" s="12" t="s">
        <v>37</v>
      </c>
      <c r="E279" s="11" t="s">
        <v>436</v>
      </c>
      <c r="F279" s="13" t="s">
        <v>437</v>
      </c>
      <c r="G279" s="9"/>
      <c r="H279" s="9"/>
      <c r="I279" s="9"/>
      <c r="J279" s="9"/>
      <c r="K279" s="14"/>
      <c r="L279" s="14"/>
      <c r="M279" s="14"/>
      <c r="N279" s="14"/>
      <c r="O279" s="14"/>
      <c r="P279" s="15" t="str">
        <f>IFERROR(IF(ISBLANK(K279), NA(), K279)+ IF(ISBLANK(L279), NA(), L279)+ IF(ISBLANK(M279), NA(), M279)+ IF(ISBLANK(N279), NA(), N279)+ IF(ISBLANK(O279), NA(), O279), "-")</f>
        <v>-</v>
      </c>
    </row>
    <row r="280" spans="2:16" ht="50.1" customHeight="1" x14ac:dyDescent="0.2">
      <c r="B280" s="4" t="s">
        <v>50</v>
      </c>
      <c r="C280" s="16"/>
      <c r="D280" s="16"/>
      <c r="E280" s="16"/>
      <c r="F280" s="16"/>
      <c r="G280" s="16"/>
      <c r="H280" s="16"/>
      <c r="I280" s="16"/>
      <c r="J280" s="16"/>
      <c r="K280" s="17"/>
      <c r="L280" s="17"/>
      <c r="M280" s="17"/>
      <c r="N280" s="17"/>
      <c r="O280" s="17"/>
      <c r="P280" s="17">
        <f>SUM(P278:P279)</f>
        <v>0</v>
      </c>
    </row>
    <row r="282" spans="2:16" ht="50.1" customHeight="1" x14ac:dyDescent="0.2">
      <c r="B282" s="8" t="s">
        <v>438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2:16" ht="54" x14ac:dyDescent="0.2">
      <c r="B283" s="10" t="str">
        <f ca="1">IF(D283 = "No Bid", IFERROR("Error: Clear values for '" &amp; INDIRECT(ADDRESS(5, (7 + MATCH(TRUE, INDEX(NOT(ISBLANK(G283:O283)), 0, 0), 0) - 1))) &amp; "' in cell " &amp; ADDRESS(ROW(), (7 + MATCH(TRUE, INDEX(NOT(ISBLANK(G283:O283)), 0, 0), 0) - 1), 4) &amp; " or select 'Bid'", "Not Bidding"), IF(D283 = "Bid", IFERROR("Error: Missing value for '" &amp; INDIRECT(ADDRESS(5, (7 + MATCH(TRUE, INDEX(ISBLANK(G283:O283), 0, 0), 0) - 1))) &amp; "' in cell " &amp; ADDRESS(ROW(), (7 + MATCH(TRUE, INDEX(ISBLANK(G283:O283), 0, 0), 0) - 1), 4), "Success: All values provided"), "Error: Invalid Bid/No Bid Decision"))</f>
        <v>Not Bidding</v>
      </c>
      <c r="C283" s="11">
        <v>3014314</v>
      </c>
      <c r="D283" s="12" t="s">
        <v>37</v>
      </c>
      <c r="E283" s="11" t="s">
        <v>439</v>
      </c>
      <c r="F283" s="13" t="s">
        <v>440</v>
      </c>
      <c r="G283" s="9"/>
      <c r="H283" s="9"/>
      <c r="I283" s="9"/>
      <c r="J283" s="9"/>
      <c r="K283" s="14"/>
      <c r="L283" s="14"/>
      <c r="M283" s="14"/>
      <c r="N283" s="14"/>
      <c r="O283" s="14"/>
      <c r="P283" s="15" t="str">
        <f>IFERROR(IF(ISBLANK(K283), NA(), K283)+ IF(ISBLANK(L283), NA(), L283)+ IF(ISBLANK(M283), NA(), M283)+ IF(ISBLANK(N283), NA(), N283)+ IF(ISBLANK(O283), NA(), O283), "-")</f>
        <v>-</v>
      </c>
    </row>
    <row r="284" spans="2:16" ht="54" x14ac:dyDescent="0.2">
      <c r="B284" s="10" t="str">
        <f ca="1">IF(D284 = "No Bid", IFERROR("Error: Clear values for '" &amp; INDIRECT(ADDRESS(5, (7 + MATCH(TRUE, INDEX(NOT(ISBLANK(G284:O284)), 0, 0), 0) - 1))) &amp; "' in cell " &amp; ADDRESS(ROW(), (7 + MATCH(TRUE, INDEX(NOT(ISBLANK(G284:O284)), 0, 0), 0) - 1), 4) &amp; " or select 'Bid'", "Not Bidding"), IF(D284 = "Bid", IFERROR("Error: Missing value for '" &amp; INDIRECT(ADDRESS(5, (7 + MATCH(TRUE, INDEX(ISBLANK(G284:O284), 0, 0), 0) - 1))) &amp; "' in cell " &amp; ADDRESS(ROW(), (7 + MATCH(TRUE, INDEX(ISBLANK(G284:O284), 0, 0), 0) - 1), 4), "Success: All values provided"), "Error: Invalid Bid/No Bid Decision"))</f>
        <v>Not Bidding</v>
      </c>
      <c r="C284" s="11">
        <v>3014315</v>
      </c>
      <c r="D284" s="12" t="s">
        <v>37</v>
      </c>
      <c r="E284" s="11" t="s">
        <v>441</v>
      </c>
      <c r="F284" s="13" t="s">
        <v>442</v>
      </c>
      <c r="G284" s="9"/>
      <c r="H284" s="9"/>
      <c r="I284" s="9"/>
      <c r="J284" s="9"/>
      <c r="K284" s="14"/>
      <c r="L284" s="14"/>
      <c r="M284" s="14"/>
      <c r="N284" s="14"/>
      <c r="O284" s="14"/>
      <c r="P284" s="15" t="str">
        <f>IFERROR(IF(ISBLANK(K284), NA(), K284)+ IF(ISBLANK(L284), NA(), L284)+ IF(ISBLANK(M284), NA(), M284)+ IF(ISBLANK(N284), NA(), N284)+ IF(ISBLANK(O284), NA(), O284), "-")</f>
        <v>-</v>
      </c>
    </row>
    <row r="285" spans="2:16" ht="50.1" customHeight="1" x14ac:dyDescent="0.2">
      <c r="B285" s="4" t="s">
        <v>50</v>
      </c>
      <c r="C285" s="16"/>
      <c r="D285" s="16"/>
      <c r="E285" s="16"/>
      <c r="F285" s="16"/>
      <c r="G285" s="16"/>
      <c r="H285" s="16"/>
      <c r="I285" s="16"/>
      <c r="J285" s="16"/>
      <c r="K285" s="17"/>
      <c r="L285" s="17"/>
      <c r="M285" s="17"/>
      <c r="N285" s="17"/>
      <c r="O285" s="17"/>
      <c r="P285" s="17">
        <f>SUM(P283:P284)</f>
        <v>0</v>
      </c>
    </row>
    <row r="287" spans="2:16" ht="50.1" customHeight="1" x14ac:dyDescent="0.2">
      <c r="B287" s="8" t="s">
        <v>443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2:16" ht="54" x14ac:dyDescent="0.2">
      <c r="B288" s="10" t="str">
        <f t="shared" ref="B288:B296" ca="1" si="30">IF(D288 = "No Bid", IFERROR("Error: Clear values for '" &amp; INDIRECT(ADDRESS(5, (7 + MATCH(TRUE, INDEX(NOT(ISBLANK(G288:O288)), 0, 0), 0) - 1))) &amp; "' in cell " &amp; ADDRESS(ROW(), (7 + MATCH(TRUE, INDEX(NOT(ISBLANK(G288:O288)), 0, 0), 0) - 1), 4) &amp; " or select 'Bid'", "Not Bidding"), IF(D288 = "Bid", IFERROR("Error: Missing value for '" &amp; INDIRECT(ADDRESS(5, (7 + MATCH(TRUE, INDEX(ISBLANK(G288:O288), 0, 0), 0) - 1))) &amp; "' in cell " &amp; ADDRESS(ROW(), (7 + MATCH(TRUE, INDEX(ISBLANK(G288:O288), 0, 0), 0) - 1), 4), "Success: All values provided"), "Error: Invalid Bid/No Bid Decision"))</f>
        <v>Not Bidding</v>
      </c>
      <c r="C288" s="11">
        <v>3131721</v>
      </c>
      <c r="D288" s="12" t="s">
        <v>37</v>
      </c>
      <c r="E288" s="11" t="s">
        <v>444</v>
      </c>
      <c r="F288" s="13" t="s">
        <v>445</v>
      </c>
      <c r="G288" s="9"/>
      <c r="H288" s="9"/>
      <c r="I288" s="9"/>
      <c r="J288" s="9"/>
      <c r="K288" s="14"/>
      <c r="L288" s="14"/>
      <c r="M288" s="14"/>
      <c r="N288" s="14"/>
      <c r="O288" s="14"/>
      <c r="P288" s="15" t="str">
        <f t="shared" ref="P288:P296" si="31">IFERROR(IF(ISBLANK(K288), NA(), K288)+ IF(ISBLANK(L288), NA(), L288)+ IF(ISBLANK(M288), NA(), M288)+ IF(ISBLANK(N288), NA(), N288)+ IF(ISBLANK(O288), NA(), O288), "-")</f>
        <v>-</v>
      </c>
    </row>
    <row r="289" spans="2:16" ht="54" x14ac:dyDescent="0.2">
      <c r="B289" s="10" t="str">
        <f t="shared" ca="1" si="30"/>
        <v>Not Bidding</v>
      </c>
      <c r="C289" s="11">
        <v>3131722</v>
      </c>
      <c r="D289" s="12" t="s">
        <v>37</v>
      </c>
      <c r="E289" s="11" t="s">
        <v>446</v>
      </c>
      <c r="F289" s="13" t="s">
        <v>447</v>
      </c>
      <c r="G289" s="9"/>
      <c r="H289" s="9"/>
      <c r="I289" s="9"/>
      <c r="J289" s="9"/>
      <c r="K289" s="14"/>
      <c r="L289" s="14"/>
      <c r="M289" s="14"/>
      <c r="N289" s="14"/>
      <c r="O289" s="14"/>
      <c r="P289" s="15" t="str">
        <f t="shared" si="31"/>
        <v>-</v>
      </c>
    </row>
    <row r="290" spans="2:16" ht="54" x14ac:dyDescent="0.2">
      <c r="B290" s="10" t="str">
        <f t="shared" ca="1" si="30"/>
        <v>Not Bidding</v>
      </c>
      <c r="C290" s="11">
        <v>3131725</v>
      </c>
      <c r="D290" s="12" t="s">
        <v>37</v>
      </c>
      <c r="E290" s="11" t="s">
        <v>448</v>
      </c>
      <c r="F290" s="13" t="s">
        <v>449</v>
      </c>
      <c r="G290" s="9"/>
      <c r="H290" s="9"/>
      <c r="I290" s="9"/>
      <c r="J290" s="9"/>
      <c r="K290" s="14"/>
      <c r="L290" s="14"/>
      <c r="M290" s="14"/>
      <c r="N290" s="14"/>
      <c r="O290" s="14"/>
      <c r="P290" s="15" t="str">
        <f t="shared" si="31"/>
        <v>-</v>
      </c>
    </row>
    <row r="291" spans="2:16" ht="54" x14ac:dyDescent="0.2">
      <c r="B291" s="10" t="str">
        <f t="shared" ca="1" si="30"/>
        <v>Not Bidding</v>
      </c>
      <c r="C291" s="11">
        <v>3131726</v>
      </c>
      <c r="D291" s="12" t="s">
        <v>37</v>
      </c>
      <c r="E291" s="11" t="s">
        <v>450</v>
      </c>
      <c r="F291" s="13" t="s">
        <v>451</v>
      </c>
      <c r="G291" s="9"/>
      <c r="H291" s="9"/>
      <c r="I291" s="9"/>
      <c r="J291" s="9"/>
      <c r="K291" s="14"/>
      <c r="L291" s="14"/>
      <c r="M291" s="14"/>
      <c r="N291" s="14"/>
      <c r="O291" s="14"/>
      <c r="P291" s="15" t="str">
        <f t="shared" si="31"/>
        <v>-</v>
      </c>
    </row>
    <row r="292" spans="2:16" ht="54" x14ac:dyDescent="0.2">
      <c r="B292" s="10" t="str">
        <f t="shared" ca="1" si="30"/>
        <v>Not Bidding</v>
      </c>
      <c r="C292" s="11">
        <v>3131727</v>
      </c>
      <c r="D292" s="12" t="s">
        <v>37</v>
      </c>
      <c r="E292" s="11" t="s">
        <v>452</v>
      </c>
      <c r="F292" s="13" t="s">
        <v>453</v>
      </c>
      <c r="G292" s="9"/>
      <c r="H292" s="9"/>
      <c r="I292" s="9"/>
      <c r="J292" s="9"/>
      <c r="K292" s="14"/>
      <c r="L292" s="14"/>
      <c r="M292" s="14"/>
      <c r="N292" s="14"/>
      <c r="O292" s="14"/>
      <c r="P292" s="15" t="str">
        <f t="shared" si="31"/>
        <v>-</v>
      </c>
    </row>
    <row r="293" spans="2:16" ht="54" x14ac:dyDescent="0.2">
      <c r="B293" s="10" t="str">
        <f t="shared" ca="1" si="30"/>
        <v>Not Bidding</v>
      </c>
      <c r="C293" s="11">
        <v>3131728</v>
      </c>
      <c r="D293" s="12" t="s">
        <v>37</v>
      </c>
      <c r="E293" s="11" t="s">
        <v>454</v>
      </c>
      <c r="F293" s="13" t="s">
        <v>455</v>
      </c>
      <c r="G293" s="9"/>
      <c r="H293" s="9"/>
      <c r="I293" s="9"/>
      <c r="J293" s="9"/>
      <c r="K293" s="14"/>
      <c r="L293" s="14"/>
      <c r="M293" s="14"/>
      <c r="N293" s="14"/>
      <c r="O293" s="14"/>
      <c r="P293" s="15" t="str">
        <f t="shared" si="31"/>
        <v>-</v>
      </c>
    </row>
    <row r="294" spans="2:16" ht="54" x14ac:dyDescent="0.2">
      <c r="B294" s="10" t="str">
        <f t="shared" ca="1" si="30"/>
        <v>Not Bidding</v>
      </c>
      <c r="C294" s="11">
        <v>3131729</v>
      </c>
      <c r="D294" s="12" t="s">
        <v>37</v>
      </c>
      <c r="E294" s="11" t="s">
        <v>456</v>
      </c>
      <c r="F294" s="13" t="s">
        <v>457</v>
      </c>
      <c r="G294" s="9"/>
      <c r="H294" s="9"/>
      <c r="I294" s="9"/>
      <c r="J294" s="9"/>
      <c r="K294" s="14"/>
      <c r="L294" s="14"/>
      <c r="M294" s="14"/>
      <c r="N294" s="14"/>
      <c r="O294" s="14"/>
      <c r="P294" s="15" t="str">
        <f t="shared" si="31"/>
        <v>-</v>
      </c>
    </row>
    <row r="295" spans="2:16" ht="54" x14ac:dyDescent="0.2">
      <c r="B295" s="10" t="str">
        <f t="shared" ca="1" si="30"/>
        <v>Not Bidding</v>
      </c>
      <c r="C295" s="11">
        <v>3131730</v>
      </c>
      <c r="D295" s="12" t="s">
        <v>37</v>
      </c>
      <c r="E295" s="11" t="s">
        <v>458</v>
      </c>
      <c r="F295" s="13" t="s">
        <v>459</v>
      </c>
      <c r="G295" s="9"/>
      <c r="H295" s="9"/>
      <c r="I295" s="9"/>
      <c r="J295" s="9"/>
      <c r="K295" s="14"/>
      <c r="L295" s="14"/>
      <c r="M295" s="14"/>
      <c r="N295" s="14"/>
      <c r="O295" s="14"/>
      <c r="P295" s="15" t="str">
        <f t="shared" si="31"/>
        <v>-</v>
      </c>
    </row>
    <row r="296" spans="2:16" ht="54" x14ac:dyDescent="0.2">
      <c r="B296" s="10" t="str">
        <f t="shared" ca="1" si="30"/>
        <v>Not Bidding</v>
      </c>
      <c r="C296" s="11">
        <v>3131731</v>
      </c>
      <c r="D296" s="12" t="s">
        <v>37</v>
      </c>
      <c r="E296" s="11" t="s">
        <v>460</v>
      </c>
      <c r="F296" s="13" t="s">
        <v>461</v>
      </c>
      <c r="G296" s="9"/>
      <c r="H296" s="9"/>
      <c r="I296" s="9"/>
      <c r="J296" s="9"/>
      <c r="K296" s="14"/>
      <c r="L296" s="14"/>
      <c r="M296" s="14"/>
      <c r="N296" s="14"/>
      <c r="O296" s="14"/>
      <c r="P296" s="15" t="str">
        <f t="shared" si="31"/>
        <v>-</v>
      </c>
    </row>
    <row r="297" spans="2:16" ht="50.1" customHeight="1" x14ac:dyDescent="0.2">
      <c r="B297" s="4" t="s">
        <v>50</v>
      </c>
      <c r="C297" s="16"/>
      <c r="D297" s="16"/>
      <c r="E297" s="16"/>
      <c r="F297" s="16"/>
      <c r="G297" s="16"/>
      <c r="H297" s="16"/>
      <c r="I297" s="16"/>
      <c r="J297" s="16"/>
      <c r="K297" s="17"/>
      <c r="L297" s="17"/>
      <c r="M297" s="17"/>
      <c r="N297" s="17"/>
      <c r="O297" s="17"/>
      <c r="P297" s="17">
        <f>SUM(P288:P296)</f>
        <v>0</v>
      </c>
    </row>
    <row r="299" spans="2:16" ht="50.1" customHeight="1" x14ac:dyDescent="0.2">
      <c r="B299" s="4" t="s">
        <v>462</v>
      </c>
      <c r="C299" s="16"/>
      <c r="D299" s="16"/>
      <c r="E299" s="16"/>
      <c r="F299" s="16"/>
      <c r="G299" s="16"/>
      <c r="H299" s="16"/>
      <c r="I299" s="16"/>
      <c r="J299" s="16"/>
      <c r="K299" s="17"/>
      <c r="L299" s="17"/>
      <c r="M299" s="17"/>
      <c r="N299" s="17"/>
      <c r="O299" s="17"/>
      <c r="P299" s="17">
        <f>SUM(P8:P13,P17:P22,P26:P33,P37:P39,P43:P51,P55:P61,P65:P75,P79:P80,P84:P96,P100:P104,P108:P114,P118:P123,P127:P128,P132:P133,P137:P139,P143:P145,P149:P150,P154:P165,P169:P178,P182:P184,P188:P191,P195:P203,P207:P207,P211:P225,P229:P230,P234:P236,P240:P243,P247:P252,P256:P274,P278:P279,P283:P284,P288:P296)</f>
        <v>0</v>
      </c>
    </row>
  </sheetData>
  <sheetProtection password="E36C" sheet="1" objects="1" scenarios="1" formatCells="0" formatColumns="0" formatRows="0" insertHyperlinks="0"/>
  <conditionalFormatting sqref="B3">
    <cfRule type="beginsWith" dxfId="72" priority="585" operator="beginsWith" text="Error">
      <formula>LEFT(B3,LEN("Error"))="Error"</formula>
    </cfRule>
    <cfRule type="beginsWith" dxfId="71" priority="586" operator="beginsWith" text="Success">
      <formula>LEFT(B3,LEN("Success"))="Success"</formula>
    </cfRule>
  </conditionalFormatting>
  <conditionalFormatting sqref="B7:B298">
    <cfRule type="beginsWith" dxfId="70" priority="1" operator="beginsWith" text="Error">
      <formula>LEFT(B7,LEN("Error"))="Error"</formula>
    </cfRule>
    <cfRule type="beginsWith" dxfId="69" priority="2" operator="beginsWith" text="Success">
      <formula>LEFT(B7,LEN("Success"))="Success"</formula>
    </cfRule>
  </conditionalFormatting>
  <conditionalFormatting sqref="B8:Q13">
    <cfRule type="expression" dxfId="68" priority="1464">
      <formula>MOD(ROW($E8),2)=1</formula>
    </cfRule>
  </conditionalFormatting>
  <conditionalFormatting sqref="B17:Q22">
    <cfRule type="expression" dxfId="67" priority="1475">
      <formula>MOD(ROW($E17),2)=1</formula>
    </cfRule>
  </conditionalFormatting>
  <conditionalFormatting sqref="B26:Q33">
    <cfRule type="expression" dxfId="66" priority="1486">
      <formula>MOD(ROW($E26),2)=1</formula>
    </cfRule>
  </conditionalFormatting>
  <conditionalFormatting sqref="B37:Q39">
    <cfRule type="expression" dxfId="65" priority="1497">
      <formula>MOD(ROW($E37),2)=1</formula>
    </cfRule>
  </conditionalFormatting>
  <conditionalFormatting sqref="B43:Q51">
    <cfRule type="expression" dxfId="64" priority="1508">
      <formula>MOD(ROW($E43),2)=1</formula>
    </cfRule>
  </conditionalFormatting>
  <conditionalFormatting sqref="B55:Q61">
    <cfRule type="expression" dxfId="63" priority="1519">
      <formula>MOD(ROW($E55),2)=1</formula>
    </cfRule>
  </conditionalFormatting>
  <conditionalFormatting sqref="B65:Q75">
    <cfRule type="expression" dxfId="62" priority="1530">
      <formula>MOD(ROW($E65),2)=1</formula>
    </cfRule>
  </conditionalFormatting>
  <conditionalFormatting sqref="B79:Q80">
    <cfRule type="expression" dxfId="61" priority="1541">
      <formula>MOD(ROW($E79),2)=1</formula>
    </cfRule>
  </conditionalFormatting>
  <conditionalFormatting sqref="B84:Q96">
    <cfRule type="expression" dxfId="60" priority="1552">
      <formula>MOD(ROW($E84),2)=1</formula>
    </cfRule>
  </conditionalFormatting>
  <conditionalFormatting sqref="B100:Q104">
    <cfRule type="expression" dxfId="59" priority="1563">
      <formula>MOD(ROW($E100),2)=1</formula>
    </cfRule>
  </conditionalFormatting>
  <conditionalFormatting sqref="B108:Q114">
    <cfRule type="expression" dxfId="58" priority="1574">
      <formula>MOD(ROW($E108),2)=1</formula>
    </cfRule>
  </conditionalFormatting>
  <conditionalFormatting sqref="B118:Q123">
    <cfRule type="expression" dxfId="57" priority="1585">
      <formula>MOD(ROW($E118),2)=1</formula>
    </cfRule>
  </conditionalFormatting>
  <conditionalFormatting sqref="B127:Q128">
    <cfRule type="expression" dxfId="56" priority="1596">
      <formula>MOD(ROW($E127),2)=1</formula>
    </cfRule>
  </conditionalFormatting>
  <conditionalFormatting sqref="B132:Q133">
    <cfRule type="expression" dxfId="55" priority="1607">
      <formula>MOD(ROW($E132),2)=1</formula>
    </cfRule>
  </conditionalFormatting>
  <conditionalFormatting sqref="B137:Q139">
    <cfRule type="expression" dxfId="54" priority="1618">
      <formula>MOD(ROW($E137),2)=1</formula>
    </cfRule>
  </conditionalFormatting>
  <conditionalFormatting sqref="B143:Q145">
    <cfRule type="expression" dxfId="53" priority="1629">
      <formula>MOD(ROW($E143),2)=1</formula>
    </cfRule>
  </conditionalFormatting>
  <conditionalFormatting sqref="B149:Q150">
    <cfRule type="expression" dxfId="52" priority="1640">
      <formula>MOD(ROW($E149),2)=1</formula>
    </cfRule>
  </conditionalFormatting>
  <conditionalFormatting sqref="B154:Q165">
    <cfRule type="expression" dxfId="51" priority="1651">
      <formula>MOD(ROW($E154),2)=1</formula>
    </cfRule>
  </conditionalFormatting>
  <conditionalFormatting sqref="B169:Q178">
    <cfRule type="expression" dxfId="50" priority="1662">
      <formula>MOD(ROW($E169),2)=1</formula>
    </cfRule>
  </conditionalFormatting>
  <conditionalFormatting sqref="B182:Q184">
    <cfRule type="expression" dxfId="49" priority="1673">
      <formula>MOD(ROW($E182),2)=1</formula>
    </cfRule>
  </conditionalFormatting>
  <conditionalFormatting sqref="B188:Q191">
    <cfRule type="expression" dxfId="48" priority="1684">
      <formula>MOD(ROW($E188),2)=1</formula>
    </cfRule>
  </conditionalFormatting>
  <conditionalFormatting sqref="B195:Q203">
    <cfRule type="expression" dxfId="47" priority="1695">
      <formula>MOD(ROW($E195),2)=1</formula>
    </cfRule>
  </conditionalFormatting>
  <conditionalFormatting sqref="B207:Q207">
    <cfRule type="expression" dxfId="46" priority="1706">
      <formula>MOD(ROW($E207),2)=1</formula>
    </cfRule>
  </conditionalFormatting>
  <conditionalFormatting sqref="B211:Q225">
    <cfRule type="expression" dxfId="45" priority="1717">
      <formula>MOD(ROW($E211),2)=1</formula>
    </cfRule>
  </conditionalFormatting>
  <conditionalFormatting sqref="B229:Q230">
    <cfRule type="expression" dxfId="44" priority="1728">
      <formula>MOD(ROW($E229),2)=1</formula>
    </cfRule>
  </conditionalFormatting>
  <conditionalFormatting sqref="B234:Q236">
    <cfRule type="expression" dxfId="43" priority="1739">
      <formula>MOD(ROW($E234),2)=1</formula>
    </cfRule>
  </conditionalFormatting>
  <conditionalFormatting sqref="B240:Q243">
    <cfRule type="expression" dxfId="42" priority="1750">
      <formula>MOD(ROW($E240),2)=1</formula>
    </cfRule>
  </conditionalFormatting>
  <conditionalFormatting sqref="B247:Q252">
    <cfRule type="expression" dxfId="41" priority="1761">
      <formula>MOD(ROW($E247),2)=1</formula>
    </cfRule>
  </conditionalFormatting>
  <conditionalFormatting sqref="B256:Q274">
    <cfRule type="expression" dxfId="40" priority="1772">
      <formula>MOD(ROW($E256),2)=1</formula>
    </cfRule>
  </conditionalFormatting>
  <conditionalFormatting sqref="B278:Q279">
    <cfRule type="expression" dxfId="39" priority="1783">
      <formula>MOD(ROW($E278),2)=1</formula>
    </cfRule>
  </conditionalFormatting>
  <conditionalFormatting sqref="B283:Q284">
    <cfRule type="expression" dxfId="38" priority="1794">
      <formula>MOD(ROW($E283),2)=1</formula>
    </cfRule>
  </conditionalFormatting>
  <conditionalFormatting sqref="B288:Q296">
    <cfRule type="expression" dxfId="37" priority="1805">
      <formula>MOD(ROW($E288),2)=1</formula>
    </cfRule>
  </conditionalFormatting>
  <conditionalFormatting sqref="D7:D298">
    <cfRule type="expression" dxfId="36" priority="588">
      <formula>$D7="No Bid"</formula>
    </cfRule>
    <cfRule type="expression" dxfId="35" priority="587">
      <formula>$D7="Bid"</formula>
    </cfRule>
  </conditionalFormatting>
  <conditionalFormatting sqref="G3:O3">
    <cfRule type="beginsWith" dxfId="34" priority="1463" operator="beginsWith" text="Error">
      <formula>LEFT(G3,LEN("Error"))="Error"</formula>
    </cfRule>
  </conditionalFormatting>
  <conditionalFormatting sqref="G7:P298">
    <cfRule type="expression" dxfId="33" priority="589">
      <formula>$D7="No Bid"</formula>
    </cfRule>
  </conditionalFormatting>
  <conditionalFormatting sqref="G14:P14">
    <cfRule type="expression" dxfId="32" priority="1465">
      <formula>NOT(ISBLANK(G14)) * NOT(ISNUMBER(G14))</formula>
    </cfRule>
  </conditionalFormatting>
  <conditionalFormatting sqref="G23:P23">
    <cfRule type="expression" dxfId="31" priority="1476">
      <formula>NOT(ISBLANK(G23)) * NOT(ISNUMBER(G23))</formula>
    </cfRule>
  </conditionalFormatting>
  <conditionalFormatting sqref="G34:P34">
    <cfRule type="expression" dxfId="30" priority="1487">
      <formula>NOT(ISBLANK(G34)) * NOT(ISNUMBER(G34))</formula>
    </cfRule>
  </conditionalFormatting>
  <conditionalFormatting sqref="G40:P40">
    <cfRule type="expression" dxfId="29" priority="1498">
      <formula>NOT(ISBLANK(G40)) * NOT(ISNUMBER(G40))</formula>
    </cfRule>
  </conditionalFormatting>
  <conditionalFormatting sqref="G52:P52">
    <cfRule type="expression" dxfId="28" priority="1509">
      <formula>NOT(ISBLANK(G52)) * NOT(ISNUMBER(G52))</formula>
    </cfRule>
  </conditionalFormatting>
  <conditionalFormatting sqref="G62:P62">
    <cfRule type="expression" dxfId="27" priority="1520">
      <formula>NOT(ISBLANK(G62)) * NOT(ISNUMBER(G62))</formula>
    </cfRule>
  </conditionalFormatting>
  <conditionalFormatting sqref="G76:P76">
    <cfRule type="expression" dxfId="26" priority="1531">
      <formula>NOT(ISBLANK(G76)) * NOT(ISNUMBER(G76))</formula>
    </cfRule>
  </conditionalFormatting>
  <conditionalFormatting sqref="G81:P81">
    <cfRule type="expression" dxfId="25" priority="1542">
      <formula>NOT(ISBLANK(G81)) * NOT(ISNUMBER(G81))</formula>
    </cfRule>
  </conditionalFormatting>
  <conditionalFormatting sqref="G97:P97">
    <cfRule type="expression" dxfId="24" priority="1553">
      <formula>NOT(ISBLANK(G97)) * NOT(ISNUMBER(G97))</formula>
    </cfRule>
  </conditionalFormatting>
  <conditionalFormatting sqref="G105:P105">
    <cfRule type="expression" dxfId="23" priority="1564">
      <formula>NOT(ISBLANK(G105)) * NOT(ISNUMBER(G105))</formula>
    </cfRule>
  </conditionalFormatting>
  <conditionalFormatting sqref="G115:P115">
    <cfRule type="expression" dxfId="22" priority="1575">
      <formula>NOT(ISBLANK(G115)) * NOT(ISNUMBER(G115))</formula>
    </cfRule>
  </conditionalFormatting>
  <conditionalFormatting sqref="G124:P124">
    <cfRule type="expression" dxfId="21" priority="1586">
      <formula>NOT(ISBLANK(G124)) * NOT(ISNUMBER(G124))</formula>
    </cfRule>
  </conditionalFormatting>
  <conditionalFormatting sqref="G129:P129">
    <cfRule type="expression" dxfId="20" priority="1597">
      <formula>NOT(ISBLANK(G129)) * NOT(ISNUMBER(G129))</formula>
    </cfRule>
  </conditionalFormatting>
  <conditionalFormatting sqref="G134:P134">
    <cfRule type="expression" dxfId="19" priority="1608">
      <formula>NOT(ISBLANK(G134)) * NOT(ISNUMBER(G134))</formula>
    </cfRule>
  </conditionalFormatting>
  <conditionalFormatting sqref="G140:P140">
    <cfRule type="expression" dxfId="18" priority="1619">
      <formula>NOT(ISBLANK(G140)) * NOT(ISNUMBER(G140))</formula>
    </cfRule>
  </conditionalFormatting>
  <conditionalFormatting sqref="G146:P146">
    <cfRule type="expression" dxfId="17" priority="1630">
      <formula>NOT(ISBLANK(G146)) * NOT(ISNUMBER(G146))</formula>
    </cfRule>
  </conditionalFormatting>
  <conditionalFormatting sqref="G151:P151">
    <cfRule type="expression" dxfId="16" priority="1641">
      <formula>NOT(ISBLANK(G151)) * NOT(ISNUMBER(G151))</formula>
    </cfRule>
  </conditionalFormatting>
  <conditionalFormatting sqref="G166:P166">
    <cfRule type="expression" dxfId="15" priority="1652">
      <formula>NOT(ISBLANK(G166)) * NOT(ISNUMBER(G166))</formula>
    </cfRule>
  </conditionalFormatting>
  <conditionalFormatting sqref="G179:P179">
    <cfRule type="expression" dxfId="14" priority="1663">
      <formula>NOT(ISBLANK(G179)) * NOT(ISNUMBER(G179))</formula>
    </cfRule>
  </conditionalFormatting>
  <conditionalFormatting sqref="G185:P185">
    <cfRule type="expression" dxfId="13" priority="1674">
      <formula>NOT(ISBLANK(G185)) * NOT(ISNUMBER(G185))</formula>
    </cfRule>
  </conditionalFormatting>
  <conditionalFormatting sqref="G192:P192">
    <cfRule type="expression" dxfId="12" priority="1685">
      <formula>NOT(ISBLANK(G192)) * NOT(ISNUMBER(G192))</formula>
    </cfRule>
  </conditionalFormatting>
  <conditionalFormatting sqref="G204:P204">
    <cfRule type="expression" dxfId="11" priority="1696">
      <formula>NOT(ISBLANK(G204)) * NOT(ISNUMBER(G204))</formula>
    </cfRule>
  </conditionalFormatting>
  <conditionalFormatting sqref="G208:P208">
    <cfRule type="expression" dxfId="10" priority="1707">
      <formula>NOT(ISBLANK(G208)) * NOT(ISNUMBER(G208))</formula>
    </cfRule>
  </conditionalFormatting>
  <conditionalFormatting sqref="G226:P226">
    <cfRule type="expression" dxfId="9" priority="1718">
      <formula>NOT(ISBLANK(G226)) * NOT(ISNUMBER(G226))</formula>
    </cfRule>
  </conditionalFormatting>
  <conditionalFormatting sqref="G231:P231">
    <cfRule type="expression" dxfId="8" priority="1729">
      <formula>NOT(ISBLANK(G231)) * NOT(ISNUMBER(G231))</formula>
    </cfRule>
  </conditionalFormatting>
  <conditionalFormatting sqref="G237:P237">
    <cfRule type="expression" dxfId="7" priority="1740">
      <formula>NOT(ISBLANK(G237)) * NOT(ISNUMBER(G237))</formula>
    </cfRule>
  </conditionalFormatting>
  <conditionalFormatting sqref="G244:P244">
    <cfRule type="expression" dxfId="6" priority="1751">
      <formula>NOT(ISBLANK(G244)) * NOT(ISNUMBER(G244))</formula>
    </cfRule>
  </conditionalFormatting>
  <conditionalFormatting sqref="G253:P253">
    <cfRule type="expression" dxfId="5" priority="1762">
      <formula>NOT(ISBLANK(G253)) * NOT(ISNUMBER(G253))</formula>
    </cfRule>
  </conditionalFormatting>
  <conditionalFormatting sqref="G275:P275">
    <cfRule type="expression" dxfId="4" priority="1773">
      <formula>NOT(ISBLANK(G275)) * NOT(ISNUMBER(G275))</formula>
    </cfRule>
  </conditionalFormatting>
  <conditionalFormatting sqref="G280:P280">
    <cfRule type="expression" dxfId="3" priority="1784">
      <formula>NOT(ISBLANK(G280)) * NOT(ISNUMBER(G280))</formula>
    </cfRule>
  </conditionalFormatting>
  <conditionalFormatting sqref="G285:P285">
    <cfRule type="expression" dxfId="2" priority="1795">
      <formula>NOT(ISBLANK(G285)) * NOT(ISNUMBER(G285))</formula>
    </cfRule>
  </conditionalFormatting>
  <conditionalFormatting sqref="G297:P297">
    <cfRule type="expression" dxfId="1" priority="1806">
      <formula>NOT(ISBLANK(G297)) * NOT(ISNUMBER(G297))</formula>
    </cfRule>
  </conditionalFormatting>
  <conditionalFormatting sqref="G299:P299">
    <cfRule type="expression" dxfId="0" priority="1816">
      <formula>NOT(ISBLANK(G299)) * NOT(ISNUMBER(G299))</formula>
    </cfRule>
  </conditionalFormatting>
  <dataValidations count="1">
    <dataValidation type="list" showErrorMessage="1" errorTitle="Error - Invalid Input" error="Please select an item from the drop-down list." sqref="D8:D13 D288:D296 D283:D284 D278:D279 D256:D274 D247:D252 D240:D243 D234:D236 D229:D230 D211:D225 D207 D195:D203 D188:D191 D182:D184 D169:D178 D154:D165 D149:D150 D143:D145 D137:D139 D132:D133 D127:D128 D118:D123 D108:D114 D100:D104 D84:D96 D79:D80 D65:D75 D55:D61 D43:D51 D37:D39 D26:D33 D17:D22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2025-02-27T13:12:36Z</dcterms:created>
  <dcterms:modified xsi:type="dcterms:W3CDTF">2025-03-11T13:51:21Z</dcterms:modified>
  <cp:category/>
</cp:coreProperties>
</file>