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5\GSS25638A-MARKET_ADV Marketing Public Relation Svcs Advertising Media Buying\Posting\Bid\"/>
    </mc:Choice>
  </mc:AlternateContent>
  <xr:revisionPtr revIDLastSave="0" documentId="8_{76F9D7F0-12CA-4E90-B206-6C806F58117E}" xr6:coauthVersionLast="47" xr6:coauthVersionMax="47" xr10:uidLastSave="{00000000-0000-0000-0000-000000000000}"/>
  <workbookProtection lockStructure="1"/>
  <bookViews>
    <workbookView xWindow="-28920" yWindow="-120" windowWidth="29040" windowHeight="15720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2" l="1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H3" i="2"/>
  <c r="H32" i="2" s="1"/>
  <c r="B27" i="2"/>
  <c r="B23" i="2"/>
  <c r="B19" i="2"/>
  <c r="B15" i="2"/>
  <c r="B11" i="2"/>
  <c r="B7" i="2"/>
  <c r="B26" i="2"/>
  <c r="B22" i="2"/>
  <c r="B18" i="2"/>
  <c r="B14" i="2"/>
  <c r="B10" i="2"/>
  <c r="B29" i="2"/>
  <c r="B25" i="2"/>
  <c r="B21" i="2"/>
  <c r="B17" i="2"/>
  <c r="B13" i="2"/>
  <c r="B9" i="2"/>
  <c r="B24" i="2"/>
  <c r="B16" i="2"/>
  <c r="B12" i="2"/>
  <c r="B20" i="2"/>
  <c r="B8" i="2"/>
  <c r="B28" i="2"/>
  <c r="I32" i="2" l="1"/>
  <c r="B3" i="2"/>
  <c r="I30" i="2"/>
</calcChain>
</file>

<file path=xl/sharedStrings.xml><?xml version="1.0" encoding="utf-8"?>
<sst xmlns="http://schemas.openxmlformats.org/spreadsheetml/2006/main" count="93" uniqueCount="71">
  <si>
    <t>80b4544829a697af0a1805e9a0ebabe52344b9138e5485cb549ba111a7666cd2a100b09f70cedd210078007028e1fac9e35ae1920f8ad23dd946e7e482372d29Ts0O0e0IcO87nmCySzhgezHrUOeZD+FoKBQ+uh8tiHRH3R8dZd55BjLZ9WQFucKC</t>
  </si>
  <si>
    <t>Appendix C1 - Pricing (BT-02MO)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</si>
  <si>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</si>
  <si>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</si>
  <si>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</si>
  <si>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Text</t>
  </si>
  <si>
    <t>Numeric</t>
  </si>
  <si>
    <t>Status</t>
  </si>
  <si>
    <t>Bid/No Bid Decision</t>
  </si>
  <si>
    <t>#</t>
  </si>
  <si>
    <t>Position</t>
  </si>
  <si>
    <t>Bid/No Bid</t>
  </si>
  <si>
    <t>Unit Price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</si>
  <si>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</si>
  <si>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</si>
  <si>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</si>
  <si>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</si>
  <si>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</si>
  <si>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</si>
  <si>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BidTableItemResponse:228209</t>
  </si>
  <si>
    <t>BidTableItemResponse:227818</t>
  </si>
  <si>
    <t>BidTableFormula:118384</t>
  </si>
  <si>
    <t>No Bid</t>
  </si>
  <si>
    <t>#0-1</t>
  </si>
  <si>
    <t xml:space="preserve">
Account Executive
</t>
  </si>
  <si>
    <t>#0-2</t>
  </si>
  <si>
    <t xml:space="preserve">
Account Manager
</t>
  </si>
  <si>
    <t>#0-3</t>
  </si>
  <si>
    <t xml:space="preserve">
Administrative Assistant
</t>
  </si>
  <si>
    <t>#0-4</t>
  </si>
  <si>
    <t xml:space="preserve">
Art Director
</t>
  </si>
  <si>
    <t>#0-5</t>
  </si>
  <si>
    <t xml:space="preserve">
Clerical
</t>
  </si>
  <si>
    <t>#0-6</t>
  </si>
  <si>
    <t xml:space="preserve">
Comptroller/Accounting Manager
</t>
  </si>
  <si>
    <t>#0-7</t>
  </si>
  <si>
    <t xml:space="preserve">
Creative Director/Art
</t>
  </si>
  <si>
    <t>#0-8</t>
  </si>
  <si>
    <t xml:space="preserve">
Creative Director/Copy
</t>
  </si>
  <si>
    <t>#0-9</t>
  </si>
  <si>
    <t xml:space="preserve">
Graphic Designer
</t>
  </si>
  <si>
    <t>#0-10</t>
  </si>
  <si>
    <t xml:space="preserve">
Interactive Specialist (Web - DVD)
</t>
  </si>
  <si>
    <t>#0-11</t>
  </si>
  <si>
    <t xml:space="preserve">
Junior Copywriter
</t>
  </si>
  <si>
    <t>#0-12</t>
  </si>
  <si>
    <t xml:space="preserve">
Media Director
</t>
  </si>
  <si>
    <t>#0-13</t>
  </si>
  <si>
    <t xml:space="preserve">
Media Planner/Buyer
</t>
  </si>
  <si>
    <t>#0-14</t>
  </si>
  <si>
    <t xml:space="preserve">
Media Supervisor
</t>
  </si>
  <si>
    <t>#0-15</t>
  </si>
  <si>
    <t xml:space="preserve">
Partner
</t>
  </si>
  <si>
    <t>#0-16</t>
  </si>
  <si>
    <t xml:space="preserve">
President
</t>
  </si>
  <si>
    <t>#0-17</t>
  </si>
  <si>
    <t xml:space="preserve">
Production Director/Art
</t>
  </si>
  <si>
    <t>#0-18</t>
  </si>
  <si>
    <t xml:space="preserve">
Production Director/Media
</t>
  </si>
  <si>
    <t>#0-19</t>
  </si>
  <si>
    <t xml:space="preserve">
Production Director/Print
</t>
  </si>
  <si>
    <t>#0-20</t>
  </si>
  <si>
    <t xml:space="preserve">
Senior Art Director
</t>
  </si>
  <si>
    <t>#0-21</t>
  </si>
  <si>
    <t xml:space="preserve">
Senior Copywriter
</t>
  </si>
  <si>
    <t>#0-22</t>
  </si>
  <si>
    <t xml:space="preserve">
Studio Manager
</t>
  </si>
  <si>
    <t>#0-23</t>
  </si>
  <si>
    <t xml:space="preserve">
Web-Traffic Analyst
</t>
  </si>
  <si>
    <t>Basket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</si>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</sst>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7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0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135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2" sqref="B12:E12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32.1" customHeight="1" x14ac:dyDescent="0.2">
      <c r="B8" s="17" t="s">
        <v>1</v>
      </c>
      <c r="C8" s="18"/>
      <c r="D8" s="18"/>
      <c r="E8" s="18"/>
    </row>
    <row r="10" spans="2:5" ht="27.75" x14ac:dyDescent="0.2">
      <c r="B10" s="2" t="s">
        <v>2</v>
      </c>
    </row>
    <row r="12" spans="2:5" ht="399.95" customHeight="1" x14ac:dyDescent="0.2">
      <c r="B12" s="19" t="s">
        <v>3</v>
      </c>
      <c r="C12" s="19"/>
      <c r="D12" s="19"/>
      <c r="E12" s="19"/>
    </row>
    <row r="702" spans="702:702" x14ac:dyDescent="0.2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2"/>
  <sheetViews>
    <sheetView workbookViewId="0">
      <pane xSplit="6" ySplit="5" topLeftCell="G6" activePane="bottomRight" state="frozen"/>
      <selection pane="topRight"/>
      <selection pane="bottomLeft"/>
      <selection pane="bottomRight" activeCell="I32" sqref="I32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9" width="15" customWidth="1"/>
  </cols>
  <sheetData>
    <row r="2" spans="2:9" ht="27.75" x14ac:dyDescent="0.2">
      <c r="B2" s="2" t="s">
        <v>4</v>
      </c>
    </row>
    <row r="3" spans="2:9" ht="32.1" customHeight="1" x14ac:dyDescent="0.2">
      <c r="B3" s="3" t="str">
        <f ca="1">IF((COUNTIF(B7:B31, "Error*") + COUNTIF(G3:H3, "Error*")) &gt; 0, "Error: Check cell(s)" &amp;IF(COUNTIF(B7:B31, "Error*") &gt; 0, (" " &amp; ADDRESS(7 + MATCH("Error*", B7:B31, 0) - 1, COLUMN(), 4)), "") &amp; IF(COUNTIF(G3:H3, "Error*") &gt; 0, (" " &amp; ADDRESS(ROW(), 7 + MATCH("Error*", G3:H3, 0) - 1, 4)), ""), "Success: All data is valid!")</f>
        <v>Success: All data is valid!</v>
      </c>
      <c r="C3" s="5"/>
      <c r="D3" s="5"/>
      <c r="E3" s="5"/>
      <c r="F3" s="5"/>
      <c r="G3" s="5"/>
      <c r="H3" s="5" t="str">
        <f>IFERROR("Error: Cell " &amp; ADDRESS((7 + MATCH(FALSE, INDEX(NOT(NOT(ISNUMBER(H7:H31)) * NOT(ISBLANK(H7:H31))), 0), 0) - 1), COLUMN(), 4) &amp; " must be Numeric", "")</f>
        <v/>
      </c>
      <c r="I3" s="5"/>
    </row>
    <row r="4" spans="2:9" ht="24.95" customHeight="1" x14ac:dyDescent="0.2">
      <c r="B4" s="1"/>
      <c r="C4" s="1"/>
      <c r="D4" s="1"/>
      <c r="E4" s="1"/>
      <c r="F4" s="1"/>
      <c r="G4" s="7" t="s">
        <v>5</v>
      </c>
      <c r="H4" s="7" t="s">
        <v>6</v>
      </c>
      <c r="I4" s="1"/>
    </row>
    <row r="5" spans="2:9" ht="39.950000000000003" customHeight="1" x14ac:dyDescent="0.2">
      <c r="B5" s="4" t="s">
        <v>7</v>
      </c>
      <c r="C5" s="4"/>
      <c r="D5" s="6" t="s">
        <v>8</v>
      </c>
      <c r="E5" s="4" t="s">
        <v>9</v>
      </c>
      <c r="F5" s="4" t="s">
        <v>10</v>
      </c>
      <c r="G5" s="6" t="s">
        <v>11</v>
      </c>
      <c r="H5" s="6" t="s">
        <v>12</v>
      </c>
      <c r="I5" s="4" t="s">
        <v>13</v>
      </c>
    </row>
    <row r="6" spans="2:9" hidden="1" x14ac:dyDescent="0.2"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20</v>
      </c>
      <c r="I6" s="1" t="s">
        <v>21</v>
      </c>
    </row>
    <row r="7" spans="2:9" ht="54" x14ac:dyDescent="0.2">
      <c r="B7" s="9" t="str">
        <f t="shared" ref="B7:B29" ca="1" si="0">IF(D7 = "No Bid", IFERROR("Error: Clear values for '" &amp; INDIRECT(ADDRESS(5, (7 + MATCH(TRUE, INDEX(NOT(ISBLANK(G7:H7)), 0, 0), 0) - 1))) &amp; "' in cell " &amp; ADDRESS(ROW(), (7 + MATCH(TRUE, INDEX(NOT(ISBLANK(G7:H7)), 0, 0), 0) - 1), 4) &amp; " or select 'Bid'", "Not Bidding"), IF(D7 = "Bid", IFERROR("Error: Missing value for '" &amp; INDIRECT(ADDRESS(5, (7 + MATCH(TRUE, INDEX(ISBLANK(G7:H7), 0, 0), 0) - 1))) &amp; "' in cell " &amp; ADDRESS(ROW(), (7 + MATCH(TRUE, INDEX(ISBLANK(G7:H7), 0, 0), 0) - 1), 4), "Success: All values provided"), "Error: Invalid Bid/No Bid Decision"))</f>
        <v>Not Bidding</v>
      </c>
      <c r="C7" s="10">
        <v>2981572</v>
      </c>
      <c r="D7" s="11" t="s">
        <v>22</v>
      </c>
      <c r="E7" s="10" t="s">
        <v>23</v>
      </c>
      <c r="F7" s="12" t="s">
        <v>24</v>
      </c>
      <c r="G7" s="8"/>
      <c r="H7" s="13"/>
      <c r="I7" s="14" t="str">
        <f t="shared" ref="I7:I29" si="1">IFERROR(IF(ISBLANK(H7), NA(), H7), "-")</f>
        <v>-</v>
      </c>
    </row>
    <row r="8" spans="2:9" ht="54" x14ac:dyDescent="0.2">
      <c r="B8" s="9" t="str">
        <f t="shared" ca="1" si="0"/>
        <v>Not Bidding</v>
      </c>
      <c r="C8" s="10">
        <v>2981573</v>
      </c>
      <c r="D8" s="11" t="s">
        <v>22</v>
      </c>
      <c r="E8" s="10" t="s">
        <v>25</v>
      </c>
      <c r="F8" s="12" t="s">
        <v>26</v>
      </c>
      <c r="G8" s="8"/>
      <c r="H8" s="13"/>
      <c r="I8" s="14" t="str">
        <f t="shared" si="1"/>
        <v>-</v>
      </c>
    </row>
    <row r="9" spans="2:9" ht="54" x14ac:dyDescent="0.2">
      <c r="B9" s="9" t="str">
        <f t="shared" ca="1" si="0"/>
        <v>Not Bidding</v>
      </c>
      <c r="C9" s="10">
        <v>2981574</v>
      </c>
      <c r="D9" s="11" t="s">
        <v>22</v>
      </c>
      <c r="E9" s="10" t="s">
        <v>27</v>
      </c>
      <c r="F9" s="12" t="s">
        <v>28</v>
      </c>
      <c r="G9" s="8"/>
      <c r="H9" s="13"/>
      <c r="I9" s="14" t="str">
        <f t="shared" si="1"/>
        <v>-</v>
      </c>
    </row>
    <row r="10" spans="2:9" ht="54" x14ac:dyDescent="0.2">
      <c r="B10" s="9" t="str">
        <f t="shared" ca="1" si="0"/>
        <v>Not Bidding</v>
      </c>
      <c r="C10" s="10">
        <v>2981575</v>
      </c>
      <c r="D10" s="11" t="s">
        <v>22</v>
      </c>
      <c r="E10" s="10" t="s">
        <v>29</v>
      </c>
      <c r="F10" s="12" t="s">
        <v>30</v>
      </c>
      <c r="G10" s="8"/>
      <c r="H10" s="13"/>
      <c r="I10" s="14" t="str">
        <f t="shared" si="1"/>
        <v>-</v>
      </c>
    </row>
    <row r="11" spans="2:9" ht="54" x14ac:dyDescent="0.2">
      <c r="B11" s="9" t="str">
        <f t="shared" ca="1" si="0"/>
        <v>Not Bidding</v>
      </c>
      <c r="C11" s="10">
        <v>2981576</v>
      </c>
      <c r="D11" s="11" t="s">
        <v>22</v>
      </c>
      <c r="E11" s="10" t="s">
        <v>31</v>
      </c>
      <c r="F11" s="12" t="s">
        <v>32</v>
      </c>
      <c r="G11" s="8"/>
      <c r="H11" s="13"/>
      <c r="I11" s="14" t="str">
        <f t="shared" si="1"/>
        <v>-</v>
      </c>
    </row>
    <row r="12" spans="2:9" ht="54" x14ac:dyDescent="0.2">
      <c r="B12" s="9" t="str">
        <f t="shared" ca="1" si="0"/>
        <v>Not Bidding</v>
      </c>
      <c r="C12" s="10">
        <v>2981577</v>
      </c>
      <c r="D12" s="11" t="s">
        <v>22</v>
      </c>
      <c r="E12" s="10" t="s">
        <v>33</v>
      </c>
      <c r="F12" s="12" t="s">
        <v>34</v>
      </c>
      <c r="G12" s="8"/>
      <c r="H12" s="13"/>
      <c r="I12" s="14" t="str">
        <f t="shared" si="1"/>
        <v>-</v>
      </c>
    </row>
    <row r="13" spans="2:9" ht="54" x14ac:dyDescent="0.2">
      <c r="B13" s="9" t="str">
        <f t="shared" ca="1" si="0"/>
        <v>Not Bidding</v>
      </c>
      <c r="C13" s="10">
        <v>2981578</v>
      </c>
      <c r="D13" s="11" t="s">
        <v>22</v>
      </c>
      <c r="E13" s="10" t="s">
        <v>35</v>
      </c>
      <c r="F13" s="12" t="s">
        <v>36</v>
      </c>
      <c r="G13" s="8"/>
      <c r="H13" s="13"/>
      <c r="I13" s="14" t="str">
        <f t="shared" si="1"/>
        <v>-</v>
      </c>
    </row>
    <row r="14" spans="2:9" ht="54" x14ac:dyDescent="0.2">
      <c r="B14" s="9" t="str">
        <f t="shared" ca="1" si="0"/>
        <v>Not Bidding</v>
      </c>
      <c r="C14" s="10">
        <v>2981579</v>
      </c>
      <c r="D14" s="11" t="s">
        <v>22</v>
      </c>
      <c r="E14" s="10" t="s">
        <v>37</v>
      </c>
      <c r="F14" s="12" t="s">
        <v>38</v>
      </c>
      <c r="G14" s="8"/>
      <c r="H14" s="13"/>
      <c r="I14" s="14" t="str">
        <f t="shared" si="1"/>
        <v>-</v>
      </c>
    </row>
    <row r="15" spans="2:9" ht="54" x14ac:dyDescent="0.2">
      <c r="B15" s="9" t="str">
        <f t="shared" ca="1" si="0"/>
        <v>Not Bidding</v>
      </c>
      <c r="C15" s="10">
        <v>2981580</v>
      </c>
      <c r="D15" s="11" t="s">
        <v>22</v>
      </c>
      <c r="E15" s="10" t="s">
        <v>39</v>
      </c>
      <c r="F15" s="12" t="s">
        <v>40</v>
      </c>
      <c r="G15" s="8"/>
      <c r="H15" s="13"/>
      <c r="I15" s="14" t="str">
        <f t="shared" si="1"/>
        <v>-</v>
      </c>
    </row>
    <row r="16" spans="2:9" ht="54" x14ac:dyDescent="0.2">
      <c r="B16" s="9" t="str">
        <f t="shared" ca="1" si="0"/>
        <v>Not Bidding</v>
      </c>
      <c r="C16" s="10">
        <v>2981581</v>
      </c>
      <c r="D16" s="11" t="s">
        <v>22</v>
      </c>
      <c r="E16" s="10" t="s">
        <v>41</v>
      </c>
      <c r="F16" s="12" t="s">
        <v>42</v>
      </c>
      <c r="G16" s="8"/>
      <c r="H16" s="13"/>
      <c r="I16" s="14" t="str">
        <f t="shared" si="1"/>
        <v>-</v>
      </c>
    </row>
    <row r="17" spans="2:9" ht="54" x14ac:dyDescent="0.2">
      <c r="B17" s="9" t="str">
        <f t="shared" ca="1" si="0"/>
        <v>Not Bidding</v>
      </c>
      <c r="C17" s="10">
        <v>2981582</v>
      </c>
      <c r="D17" s="11" t="s">
        <v>22</v>
      </c>
      <c r="E17" s="10" t="s">
        <v>43</v>
      </c>
      <c r="F17" s="12" t="s">
        <v>44</v>
      </c>
      <c r="G17" s="8"/>
      <c r="H17" s="13"/>
      <c r="I17" s="14" t="str">
        <f t="shared" si="1"/>
        <v>-</v>
      </c>
    </row>
    <row r="18" spans="2:9" ht="54" x14ac:dyDescent="0.2">
      <c r="B18" s="9" t="str">
        <f t="shared" ca="1" si="0"/>
        <v>Not Bidding</v>
      </c>
      <c r="C18" s="10">
        <v>2981583</v>
      </c>
      <c r="D18" s="11" t="s">
        <v>22</v>
      </c>
      <c r="E18" s="10" t="s">
        <v>45</v>
      </c>
      <c r="F18" s="12" t="s">
        <v>46</v>
      </c>
      <c r="G18" s="8"/>
      <c r="H18" s="13"/>
      <c r="I18" s="14" t="str">
        <f t="shared" si="1"/>
        <v>-</v>
      </c>
    </row>
    <row r="19" spans="2:9" ht="54" x14ac:dyDescent="0.2">
      <c r="B19" s="9" t="str">
        <f t="shared" ca="1" si="0"/>
        <v>Not Bidding</v>
      </c>
      <c r="C19" s="10">
        <v>2981584</v>
      </c>
      <c r="D19" s="11" t="s">
        <v>22</v>
      </c>
      <c r="E19" s="10" t="s">
        <v>47</v>
      </c>
      <c r="F19" s="12" t="s">
        <v>48</v>
      </c>
      <c r="G19" s="8"/>
      <c r="H19" s="13"/>
      <c r="I19" s="14" t="str">
        <f t="shared" si="1"/>
        <v>-</v>
      </c>
    </row>
    <row r="20" spans="2:9" ht="54" x14ac:dyDescent="0.2">
      <c r="B20" s="9" t="str">
        <f t="shared" ca="1" si="0"/>
        <v>Not Bidding</v>
      </c>
      <c r="C20" s="10">
        <v>2981585</v>
      </c>
      <c r="D20" s="11" t="s">
        <v>22</v>
      </c>
      <c r="E20" s="10" t="s">
        <v>49</v>
      </c>
      <c r="F20" s="12" t="s">
        <v>50</v>
      </c>
      <c r="G20" s="8"/>
      <c r="H20" s="13"/>
      <c r="I20" s="14" t="str">
        <f t="shared" si="1"/>
        <v>-</v>
      </c>
    </row>
    <row r="21" spans="2:9" ht="54" x14ac:dyDescent="0.2">
      <c r="B21" s="9" t="str">
        <f t="shared" ca="1" si="0"/>
        <v>Not Bidding</v>
      </c>
      <c r="C21" s="10">
        <v>2981591</v>
      </c>
      <c r="D21" s="11" t="s">
        <v>22</v>
      </c>
      <c r="E21" s="10" t="s">
        <v>51</v>
      </c>
      <c r="F21" s="12" t="s">
        <v>52</v>
      </c>
      <c r="G21" s="8"/>
      <c r="H21" s="13"/>
      <c r="I21" s="14" t="str">
        <f t="shared" si="1"/>
        <v>-</v>
      </c>
    </row>
    <row r="22" spans="2:9" ht="54" x14ac:dyDescent="0.2">
      <c r="B22" s="9" t="str">
        <f t="shared" ca="1" si="0"/>
        <v>Not Bidding</v>
      </c>
      <c r="C22" s="10">
        <v>2981592</v>
      </c>
      <c r="D22" s="11" t="s">
        <v>22</v>
      </c>
      <c r="E22" s="10" t="s">
        <v>53</v>
      </c>
      <c r="F22" s="12" t="s">
        <v>54</v>
      </c>
      <c r="G22" s="8"/>
      <c r="H22" s="13"/>
      <c r="I22" s="14" t="str">
        <f t="shared" si="1"/>
        <v>-</v>
      </c>
    </row>
    <row r="23" spans="2:9" ht="54" x14ac:dyDescent="0.2">
      <c r="B23" s="9" t="str">
        <f t="shared" ca="1" si="0"/>
        <v>Not Bidding</v>
      </c>
      <c r="C23" s="10">
        <v>2981593</v>
      </c>
      <c r="D23" s="11" t="s">
        <v>22</v>
      </c>
      <c r="E23" s="10" t="s">
        <v>55</v>
      </c>
      <c r="F23" s="12" t="s">
        <v>56</v>
      </c>
      <c r="G23" s="8"/>
      <c r="H23" s="13"/>
      <c r="I23" s="14" t="str">
        <f t="shared" si="1"/>
        <v>-</v>
      </c>
    </row>
    <row r="24" spans="2:9" ht="54" x14ac:dyDescent="0.2">
      <c r="B24" s="9" t="str">
        <f t="shared" ca="1" si="0"/>
        <v>Not Bidding</v>
      </c>
      <c r="C24" s="10">
        <v>2981594</v>
      </c>
      <c r="D24" s="11" t="s">
        <v>22</v>
      </c>
      <c r="E24" s="10" t="s">
        <v>57</v>
      </c>
      <c r="F24" s="12" t="s">
        <v>58</v>
      </c>
      <c r="G24" s="8"/>
      <c r="H24" s="13"/>
      <c r="I24" s="14" t="str">
        <f t="shared" si="1"/>
        <v>-</v>
      </c>
    </row>
    <row r="25" spans="2:9" ht="54" x14ac:dyDescent="0.2">
      <c r="B25" s="9" t="str">
        <f t="shared" ca="1" si="0"/>
        <v>Not Bidding</v>
      </c>
      <c r="C25" s="10">
        <v>2981595</v>
      </c>
      <c r="D25" s="11" t="s">
        <v>22</v>
      </c>
      <c r="E25" s="10" t="s">
        <v>59</v>
      </c>
      <c r="F25" s="12" t="s">
        <v>60</v>
      </c>
      <c r="G25" s="8"/>
      <c r="H25" s="13"/>
      <c r="I25" s="14" t="str">
        <f t="shared" si="1"/>
        <v>-</v>
      </c>
    </row>
    <row r="26" spans="2:9" ht="54" x14ac:dyDescent="0.2">
      <c r="B26" s="9" t="str">
        <f t="shared" ca="1" si="0"/>
        <v>Not Bidding</v>
      </c>
      <c r="C26" s="10">
        <v>2981596</v>
      </c>
      <c r="D26" s="11" t="s">
        <v>22</v>
      </c>
      <c r="E26" s="10" t="s">
        <v>61</v>
      </c>
      <c r="F26" s="12" t="s">
        <v>62</v>
      </c>
      <c r="G26" s="8"/>
      <c r="H26" s="13"/>
      <c r="I26" s="14" t="str">
        <f t="shared" si="1"/>
        <v>-</v>
      </c>
    </row>
    <row r="27" spans="2:9" ht="54" x14ac:dyDescent="0.2">
      <c r="B27" s="9" t="str">
        <f t="shared" ca="1" si="0"/>
        <v>Not Bidding</v>
      </c>
      <c r="C27" s="10">
        <v>2981597</v>
      </c>
      <c r="D27" s="11" t="s">
        <v>22</v>
      </c>
      <c r="E27" s="10" t="s">
        <v>63</v>
      </c>
      <c r="F27" s="12" t="s">
        <v>64</v>
      </c>
      <c r="G27" s="8"/>
      <c r="H27" s="13"/>
      <c r="I27" s="14" t="str">
        <f t="shared" si="1"/>
        <v>-</v>
      </c>
    </row>
    <row r="28" spans="2:9" ht="54" x14ac:dyDescent="0.2">
      <c r="B28" s="9" t="str">
        <f t="shared" ca="1" si="0"/>
        <v>Not Bidding</v>
      </c>
      <c r="C28" s="10">
        <v>2981598</v>
      </c>
      <c r="D28" s="11" t="s">
        <v>22</v>
      </c>
      <c r="E28" s="10" t="s">
        <v>65</v>
      </c>
      <c r="F28" s="12" t="s">
        <v>66</v>
      </c>
      <c r="G28" s="8"/>
      <c r="H28" s="13"/>
      <c r="I28" s="14" t="str">
        <f t="shared" si="1"/>
        <v>-</v>
      </c>
    </row>
    <row r="29" spans="2:9" ht="54" x14ac:dyDescent="0.2">
      <c r="B29" s="9" t="str">
        <f t="shared" ca="1" si="0"/>
        <v>Not Bidding</v>
      </c>
      <c r="C29" s="10">
        <v>2981599</v>
      </c>
      <c r="D29" s="11" t="s">
        <v>22</v>
      </c>
      <c r="E29" s="10" t="s">
        <v>67</v>
      </c>
      <c r="F29" s="12" t="s">
        <v>68</v>
      </c>
      <c r="G29" s="8"/>
      <c r="H29" s="13"/>
      <c r="I29" s="14" t="str">
        <f t="shared" si="1"/>
        <v>-</v>
      </c>
    </row>
    <row r="30" spans="2:9" ht="50.1" customHeight="1" x14ac:dyDescent="0.2">
      <c r="B30" s="4" t="s">
        <v>69</v>
      </c>
      <c r="C30" s="15"/>
      <c r="D30" s="15"/>
      <c r="E30" s="15"/>
      <c r="F30" s="15"/>
      <c r="G30" s="15"/>
      <c r="H30" s="16">
        <f>IF(ISNUMBER(MATCH(FALSE, INDEX(NOT(NOT(ISNUMBER(H7:H29)) * NOT(ISBLANK(H7:H29))), 0), 0)), "Error", SUM(H7:H29))</f>
        <v>0</v>
      </c>
      <c r="I30" s="16">
        <f>SUM(I7:I29)</f>
        <v>0</v>
      </c>
    </row>
    <row r="32" spans="2:9" ht="50.1" customHeight="1" x14ac:dyDescent="0.2">
      <c r="B32" s="4" t="s">
        <v>70</v>
      </c>
      <c r="C32" s="15"/>
      <c r="D32" s="15"/>
      <c r="E32" s="15"/>
      <c r="F32" s="15"/>
      <c r="G32" s="15"/>
      <c r="H32" s="16">
        <f>IF(H3="", SUM(H7:H29), "Error")</f>
        <v>0</v>
      </c>
      <c r="I32" s="16">
        <f>SUM(I7:I29)</f>
        <v>0</v>
      </c>
    </row>
  </sheetData>
  <sheetProtection password="E36C" sheet="1" objects="1" scenarios="1" formatCells="0" formatColumns="0" formatRows="0" insertHyperlinks="0"/>
  <conditionalFormatting sqref="B7">
    <cfRule type="beginsWith" dxfId="134" priority="1" operator="beginsWith" text="Error">
      <formula>LEFT(B7,LEN("Error"))="Error"</formula>
    </cfRule>
    <cfRule type="beginsWith" dxfId="133" priority="2" operator="beginsWith" text="Success">
      <formula>LEFT(B7,LEN("Success"))="Success"</formula>
    </cfRule>
  </conditionalFormatting>
  <conditionalFormatting sqref="B8">
    <cfRule type="beginsWith" dxfId="132" priority="3" operator="beginsWith" text="Error">
      <formula>LEFT(B8,LEN("Error"))="Error"</formula>
    </cfRule>
    <cfRule type="beginsWith" dxfId="131" priority="4" operator="beginsWith" text="Success">
      <formula>LEFT(B8,LEN("Success"))="Success"</formula>
    </cfRule>
  </conditionalFormatting>
  <conditionalFormatting sqref="B9">
    <cfRule type="beginsWith" dxfId="130" priority="5" operator="beginsWith" text="Error">
      <formula>LEFT(B9,LEN("Error"))="Error"</formula>
    </cfRule>
    <cfRule type="beginsWith" dxfId="129" priority="6" operator="beginsWith" text="Success">
      <formula>LEFT(B9,LEN("Success"))="Success"</formula>
    </cfRule>
  </conditionalFormatting>
  <conditionalFormatting sqref="B10">
    <cfRule type="beginsWith" dxfId="128" priority="7" operator="beginsWith" text="Error">
      <formula>LEFT(B10,LEN("Error"))="Error"</formula>
    </cfRule>
    <cfRule type="beginsWith" dxfId="127" priority="8" operator="beginsWith" text="Success">
      <formula>LEFT(B10,LEN("Success"))="Success"</formula>
    </cfRule>
  </conditionalFormatting>
  <conditionalFormatting sqref="B11">
    <cfRule type="beginsWith" dxfId="126" priority="9" operator="beginsWith" text="Error">
      <formula>LEFT(B11,LEN("Error"))="Error"</formula>
    </cfRule>
    <cfRule type="beginsWith" dxfId="125" priority="10" operator="beginsWith" text="Success">
      <formula>LEFT(B11,LEN("Success"))="Success"</formula>
    </cfRule>
  </conditionalFormatting>
  <conditionalFormatting sqref="B12">
    <cfRule type="beginsWith" dxfId="124" priority="11" operator="beginsWith" text="Error">
      <formula>LEFT(B12,LEN("Error"))="Error"</formula>
    </cfRule>
    <cfRule type="beginsWith" dxfId="123" priority="12" operator="beginsWith" text="Success">
      <formula>LEFT(B12,LEN("Success"))="Success"</formula>
    </cfRule>
  </conditionalFormatting>
  <conditionalFormatting sqref="B13">
    <cfRule type="beginsWith" dxfId="122" priority="13" operator="beginsWith" text="Error">
      <formula>LEFT(B13,LEN("Error"))="Error"</formula>
    </cfRule>
    <cfRule type="beginsWith" dxfId="121" priority="14" operator="beginsWith" text="Success">
      <formula>LEFT(B13,LEN("Success"))="Success"</formula>
    </cfRule>
  </conditionalFormatting>
  <conditionalFormatting sqref="B14">
    <cfRule type="beginsWith" dxfId="120" priority="15" operator="beginsWith" text="Error">
      <formula>LEFT(B14,LEN("Error"))="Error"</formula>
    </cfRule>
    <cfRule type="beginsWith" dxfId="119" priority="16" operator="beginsWith" text="Success">
      <formula>LEFT(B14,LEN("Success"))="Success"</formula>
    </cfRule>
  </conditionalFormatting>
  <conditionalFormatting sqref="B15">
    <cfRule type="beginsWith" dxfId="118" priority="17" operator="beginsWith" text="Error">
      <formula>LEFT(B15,LEN("Error"))="Error"</formula>
    </cfRule>
    <cfRule type="beginsWith" dxfId="117" priority="18" operator="beginsWith" text="Success">
      <formula>LEFT(B15,LEN("Success"))="Success"</formula>
    </cfRule>
  </conditionalFormatting>
  <conditionalFormatting sqref="B16">
    <cfRule type="beginsWith" dxfId="116" priority="19" operator="beginsWith" text="Error">
      <formula>LEFT(B16,LEN("Error"))="Error"</formula>
    </cfRule>
    <cfRule type="beginsWith" dxfId="115" priority="20" operator="beginsWith" text="Success">
      <formula>LEFT(B16,LEN("Success"))="Success"</formula>
    </cfRule>
  </conditionalFormatting>
  <conditionalFormatting sqref="B17">
    <cfRule type="beginsWith" dxfId="114" priority="21" operator="beginsWith" text="Error">
      <formula>LEFT(B17,LEN("Error"))="Error"</formula>
    </cfRule>
    <cfRule type="beginsWith" dxfId="113" priority="22" operator="beginsWith" text="Success">
      <formula>LEFT(B17,LEN("Success"))="Success"</formula>
    </cfRule>
  </conditionalFormatting>
  <conditionalFormatting sqref="B18">
    <cfRule type="beginsWith" dxfId="112" priority="23" operator="beginsWith" text="Error">
      <formula>LEFT(B18,LEN("Error"))="Error"</formula>
    </cfRule>
    <cfRule type="beginsWith" dxfId="111" priority="24" operator="beginsWith" text="Success">
      <formula>LEFT(B18,LEN("Success"))="Success"</formula>
    </cfRule>
  </conditionalFormatting>
  <conditionalFormatting sqref="B19">
    <cfRule type="beginsWith" dxfId="110" priority="25" operator="beginsWith" text="Error">
      <formula>LEFT(B19,LEN("Error"))="Error"</formula>
    </cfRule>
    <cfRule type="beginsWith" dxfId="109" priority="26" operator="beginsWith" text="Success">
      <formula>LEFT(B19,LEN("Success"))="Success"</formula>
    </cfRule>
  </conditionalFormatting>
  <conditionalFormatting sqref="B20">
    <cfRule type="beginsWith" dxfId="108" priority="27" operator="beginsWith" text="Error">
      <formula>LEFT(B20,LEN("Error"))="Error"</formula>
    </cfRule>
    <cfRule type="beginsWith" dxfId="107" priority="28" operator="beginsWith" text="Success">
      <formula>LEFT(B20,LEN("Success"))="Success"</formula>
    </cfRule>
  </conditionalFormatting>
  <conditionalFormatting sqref="B21">
    <cfRule type="beginsWith" dxfId="106" priority="29" operator="beginsWith" text="Error">
      <formula>LEFT(B21,LEN("Error"))="Error"</formula>
    </cfRule>
    <cfRule type="beginsWith" dxfId="105" priority="30" operator="beginsWith" text="Success">
      <formula>LEFT(B21,LEN("Success"))="Success"</formula>
    </cfRule>
  </conditionalFormatting>
  <conditionalFormatting sqref="B22">
    <cfRule type="beginsWith" dxfId="104" priority="31" operator="beginsWith" text="Error">
      <formula>LEFT(B22,LEN("Error"))="Error"</formula>
    </cfRule>
    <cfRule type="beginsWith" dxfId="103" priority="32" operator="beginsWith" text="Success">
      <formula>LEFT(B22,LEN("Success"))="Success"</formula>
    </cfRule>
  </conditionalFormatting>
  <conditionalFormatting sqref="B23">
    <cfRule type="beginsWith" dxfId="102" priority="33" operator="beginsWith" text="Error">
      <formula>LEFT(B23,LEN("Error"))="Error"</formula>
    </cfRule>
    <cfRule type="beginsWith" dxfId="101" priority="34" operator="beginsWith" text="Success">
      <formula>LEFT(B23,LEN("Success"))="Success"</formula>
    </cfRule>
  </conditionalFormatting>
  <conditionalFormatting sqref="B24">
    <cfRule type="beginsWith" dxfId="100" priority="35" operator="beginsWith" text="Error">
      <formula>LEFT(B24,LEN("Error"))="Error"</formula>
    </cfRule>
    <cfRule type="beginsWith" dxfId="99" priority="36" operator="beginsWith" text="Success">
      <formula>LEFT(B24,LEN("Success"))="Success"</formula>
    </cfRule>
  </conditionalFormatting>
  <conditionalFormatting sqref="B25">
    <cfRule type="beginsWith" dxfId="98" priority="37" operator="beginsWith" text="Error">
      <formula>LEFT(B25,LEN("Error"))="Error"</formula>
    </cfRule>
    <cfRule type="beginsWith" dxfId="97" priority="38" operator="beginsWith" text="Success">
      <formula>LEFT(B25,LEN("Success"))="Success"</formula>
    </cfRule>
  </conditionalFormatting>
  <conditionalFormatting sqref="B26">
    <cfRule type="beginsWith" dxfId="96" priority="39" operator="beginsWith" text="Error">
      <formula>LEFT(B26,LEN("Error"))="Error"</formula>
    </cfRule>
    <cfRule type="beginsWith" dxfId="95" priority="40" operator="beginsWith" text="Success">
      <formula>LEFT(B26,LEN("Success"))="Success"</formula>
    </cfRule>
  </conditionalFormatting>
  <conditionalFormatting sqref="B27">
    <cfRule type="beginsWith" dxfId="94" priority="41" operator="beginsWith" text="Error">
      <formula>LEFT(B27,LEN("Error"))="Error"</formula>
    </cfRule>
    <cfRule type="beginsWith" dxfId="93" priority="42" operator="beginsWith" text="Success">
      <formula>LEFT(B27,LEN("Success"))="Success"</formula>
    </cfRule>
  </conditionalFormatting>
  <conditionalFormatting sqref="B28">
    <cfRule type="beginsWith" dxfId="92" priority="43" operator="beginsWith" text="Error">
      <formula>LEFT(B28,LEN("Error"))="Error"</formula>
    </cfRule>
    <cfRule type="beginsWith" dxfId="91" priority="44" operator="beginsWith" text="Success">
      <formula>LEFT(B28,LEN("Success"))="Success"</formula>
    </cfRule>
  </conditionalFormatting>
  <conditionalFormatting sqref="B29">
    <cfRule type="beginsWith" dxfId="90" priority="45" operator="beginsWith" text="Error">
      <formula>LEFT(B29,LEN("Error"))="Error"</formula>
    </cfRule>
    <cfRule type="beginsWith" dxfId="89" priority="46" operator="beginsWith" text="Success">
      <formula>LEFT(B29,LEN("Success"))="Success"</formula>
    </cfRule>
  </conditionalFormatting>
  <conditionalFormatting sqref="B30">
    <cfRule type="beginsWith" dxfId="88" priority="47" operator="beginsWith" text="Error">
      <formula>LEFT(B30,LEN("Error"))="Error"</formula>
    </cfRule>
    <cfRule type="beginsWith" dxfId="87" priority="48" operator="beginsWith" text="Success">
      <formula>LEFT(B30,LEN("Success"))="Success"</formula>
    </cfRule>
  </conditionalFormatting>
  <conditionalFormatting sqref="B31">
    <cfRule type="beginsWith" dxfId="86" priority="49" operator="beginsWith" text="Error">
      <formula>LEFT(B31,LEN("Error"))="Error"</formula>
    </cfRule>
    <cfRule type="beginsWith" dxfId="85" priority="50" operator="beginsWith" text="Success">
      <formula>LEFT(B31,LEN("Success"))="Success"</formula>
    </cfRule>
  </conditionalFormatting>
  <conditionalFormatting sqref="B3">
    <cfRule type="beginsWith" dxfId="84" priority="51" operator="beginsWith" text="Error">
      <formula>LEFT(B3,LEN("Error"))="Error"</formula>
    </cfRule>
    <cfRule type="beginsWith" dxfId="83" priority="52" operator="beginsWith" text="Success">
      <formula>LEFT(B3,LEN("Success"))="Success"</formula>
    </cfRule>
  </conditionalFormatting>
  <conditionalFormatting sqref="D7">
    <cfRule type="expression" dxfId="82" priority="53">
      <formula>$D7="Bid"</formula>
    </cfRule>
    <cfRule type="expression" dxfId="81" priority="54">
      <formula>$D7="No Bid"</formula>
    </cfRule>
  </conditionalFormatting>
  <conditionalFormatting sqref="G7:I7">
    <cfRule type="expression" dxfId="80" priority="55">
      <formula>$D7="No Bid"</formula>
    </cfRule>
  </conditionalFormatting>
  <conditionalFormatting sqref="D8">
    <cfRule type="expression" dxfId="79" priority="56">
      <formula>$D8="Bid"</formula>
    </cfRule>
    <cfRule type="expression" dxfId="78" priority="57">
      <formula>$D8="No Bid"</formula>
    </cfRule>
  </conditionalFormatting>
  <conditionalFormatting sqref="G8:I8">
    <cfRule type="expression" dxfId="77" priority="58">
      <formula>$D8="No Bid"</formula>
    </cfRule>
  </conditionalFormatting>
  <conditionalFormatting sqref="D9">
    <cfRule type="expression" dxfId="76" priority="59">
      <formula>$D9="Bid"</formula>
    </cfRule>
    <cfRule type="expression" dxfId="75" priority="60">
      <formula>$D9="No Bid"</formula>
    </cfRule>
  </conditionalFormatting>
  <conditionalFormatting sqref="G9:I9">
    <cfRule type="expression" dxfId="74" priority="61">
      <formula>$D9="No Bid"</formula>
    </cfRule>
  </conditionalFormatting>
  <conditionalFormatting sqref="D10">
    <cfRule type="expression" dxfId="73" priority="62">
      <formula>$D10="Bid"</formula>
    </cfRule>
    <cfRule type="expression" dxfId="72" priority="63">
      <formula>$D10="No Bid"</formula>
    </cfRule>
  </conditionalFormatting>
  <conditionalFormatting sqref="G10:I10">
    <cfRule type="expression" dxfId="71" priority="64">
      <formula>$D10="No Bid"</formula>
    </cfRule>
  </conditionalFormatting>
  <conditionalFormatting sqref="D11">
    <cfRule type="expression" dxfId="70" priority="65">
      <formula>$D11="Bid"</formula>
    </cfRule>
    <cfRule type="expression" dxfId="69" priority="66">
      <formula>$D11="No Bid"</formula>
    </cfRule>
  </conditionalFormatting>
  <conditionalFormatting sqref="G11:I11">
    <cfRule type="expression" dxfId="68" priority="67">
      <formula>$D11="No Bid"</formula>
    </cfRule>
  </conditionalFormatting>
  <conditionalFormatting sqref="D12">
    <cfRule type="expression" dxfId="67" priority="68">
      <formula>$D12="Bid"</formula>
    </cfRule>
    <cfRule type="expression" dxfId="66" priority="69">
      <formula>$D12="No Bid"</formula>
    </cfRule>
  </conditionalFormatting>
  <conditionalFormatting sqref="G12:I12">
    <cfRule type="expression" dxfId="65" priority="70">
      <formula>$D12="No Bid"</formula>
    </cfRule>
  </conditionalFormatting>
  <conditionalFormatting sqref="D13">
    <cfRule type="expression" dxfId="64" priority="71">
      <formula>$D13="Bid"</formula>
    </cfRule>
    <cfRule type="expression" dxfId="63" priority="72">
      <formula>$D13="No Bid"</formula>
    </cfRule>
  </conditionalFormatting>
  <conditionalFormatting sqref="G13:I13">
    <cfRule type="expression" dxfId="62" priority="73">
      <formula>$D13="No Bid"</formula>
    </cfRule>
  </conditionalFormatting>
  <conditionalFormatting sqref="D14">
    <cfRule type="expression" dxfId="61" priority="74">
      <formula>$D14="Bid"</formula>
    </cfRule>
    <cfRule type="expression" dxfId="60" priority="75">
      <formula>$D14="No Bid"</formula>
    </cfRule>
  </conditionalFormatting>
  <conditionalFormatting sqref="G14:I14">
    <cfRule type="expression" dxfId="59" priority="76">
      <formula>$D14="No Bid"</formula>
    </cfRule>
  </conditionalFormatting>
  <conditionalFormatting sqref="D15">
    <cfRule type="expression" dxfId="58" priority="77">
      <formula>$D15="Bid"</formula>
    </cfRule>
    <cfRule type="expression" dxfId="57" priority="78">
      <formula>$D15="No Bid"</formula>
    </cfRule>
  </conditionalFormatting>
  <conditionalFormatting sqref="G15:I15">
    <cfRule type="expression" dxfId="56" priority="79">
      <formula>$D15="No Bid"</formula>
    </cfRule>
  </conditionalFormatting>
  <conditionalFormatting sqref="D16">
    <cfRule type="expression" dxfId="55" priority="80">
      <formula>$D16="Bid"</formula>
    </cfRule>
    <cfRule type="expression" dxfId="54" priority="81">
      <formula>$D16="No Bid"</formula>
    </cfRule>
  </conditionalFormatting>
  <conditionalFormatting sqref="G16:I16">
    <cfRule type="expression" dxfId="53" priority="82">
      <formula>$D16="No Bid"</formula>
    </cfRule>
  </conditionalFormatting>
  <conditionalFormatting sqref="D17">
    <cfRule type="expression" dxfId="52" priority="83">
      <formula>$D17="Bid"</formula>
    </cfRule>
    <cfRule type="expression" dxfId="51" priority="84">
      <formula>$D17="No Bid"</formula>
    </cfRule>
  </conditionalFormatting>
  <conditionalFormatting sqref="G17:I17">
    <cfRule type="expression" dxfId="50" priority="85">
      <formula>$D17="No Bid"</formula>
    </cfRule>
  </conditionalFormatting>
  <conditionalFormatting sqref="D18">
    <cfRule type="expression" dxfId="49" priority="86">
      <formula>$D18="Bid"</formula>
    </cfRule>
    <cfRule type="expression" dxfId="48" priority="87">
      <formula>$D18="No Bid"</formula>
    </cfRule>
  </conditionalFormatting>
  <conditionalFormatting sqref="G18:I18">
    <cfRule type="expression" dxfId="47" priority="88">
      <formula>$D18="No Bid"</formula>
    </cfRule>
  </conditionalFormatting>
  <conditionalFormatting sqref="D19">
    <cfRule type="expression" dxfId="46" priority="89">
      <formula>$D19="Bid"</formula>
    </cfRule>
    <cfRule type="expression" dxfId="45" priority="90">
      <formula>$D19="No Bid"</formula>
    </cfRule>
  </conditionalFormatting>
  <conditionalFormatting sqref="G19:I19">
    <cfRule type="expression" dxfId="44" priority="91">
      <formula>$D19="No Bid"</formula>
    </cfRule>
  </conditionalFormatting>
  <conditionalFormatting sqref="D20">
    <cfRule type="expression" dxfId="43" priority="92">
      <formula>$D20="Bid"</formula>
    </cfRule>
    <cfRule type="expression" dxfId="42" priority="93">
      <formula>$D20="No Bid"</formula>
    </cfRule>
  </conditionalFormatting>
  <conditionalFormatting sqref="G20:I20">
    <cfRule type="expression" dxfId="41" priority="94">
      <formula>$D20="No Bid"</formula>
    </cfRule>
  </conditionalFormatting>
  <conditionalFormatting sqref="D21">
    <cfRule type="expression" dxfId="40" priority="95">
      <formula>$D21="Bid"</formula>
    </cfRule>
    <cfRule type="expression" dxfId="39" priority="96">
      <formula>$D21="No Bid"</formula>
    </cfRule>
  </conditionalFormatting>
  <conditionalFormatting sqref="G21:I21">
    <cfRule type="expression" dxfId="38" priority="97">
      <formula>$D21="No Bid"</formula>
    </cfRule>
  </conditionalFormatting>
  <conditionalFormatting sqref="D22">
    <cfRule type="expression" dxfId="37" priority="98">
      <formula>$D22="Bid"</formula>
    </cfRule>
    <cfRule type="expression" dxfId="36" priority="99">
      <formula>$D22="No Bid"</formula>
    </cfRule>
  </conditionalFormatting>
  <conditionalFormatting sqref="G22:I22">
    <cfRule type="expression" dxfId="35" priority="100">
      <formula>$D22="No Bid"</formula>
    </cfRule>
  </conditionalFormatting>
  <conditionalFormatting sqref="D23">
    <cfRule type="expression" dxfId="34" priority="101">
      <formula>$D23="Bid"</formula>
    </cfRule>
    <cfRule type="expression" dxfId="33" priority="102">
      <formula>$D23="No Bid"</formula>
    </cfRule>
  </conditionalFormatting>
  <conditionalFormatting sqref="G23:I23">
    <cfRule type="expression" dxfId="32" priority="103">
      <formula>$D23="No Bid"</formula>
    </cfRule>
  </conditionalFormatting>
  <conditionalFormatting sqref="D24">
    <cfRule type="expression" dxfId="31" priority="104">
      <formula>$D24="Bid"</formula>
    </cfRule>
    <cfRule type="expression" dxfId="30" priority="105">
      <formula>$D24="No Bid"</formula>
    </cfRule>
  </conditionalFormatting>
  <conditionalFormatting sqref="G24:I24">
    <cfRule type="expression" dxfId="29" priority="106">
      <formula>$D24="No Bid"</formula>
    </cfRule>
  </conditionalFormatting>
  <conditionalFormatting sqref="D25">
    <cfRule type="expression" dxfId="28" priority="107">
      <formula>$D25="Bid"</formula>
    </cfRule>
    <cfRule type="expression" dxfId="27" priority="108">
      <formula>$D25="No Bid"</formula>
    </cfRule>
  </conditionalFormatting>
  <conditionalFormatting sqref="G25:I25">
    <cfRule type="expression" dxfId="26" priority="109">
      <formula>$D25="No Bid"</formula>
    </cfRule>
  </conditionalFormatting>
  <conditionalFormatting sqref="D26">
    <cfRule type="expression" dxfId="25" priority="110">
      <formula>$D26="Bid"</formula>
    </cfRule>
    <cfRule type="expression" dxfId="24" priority="111">
      <formula>$D26="No Bid"</formula>
    </cfRule>
  </conditionalFormatting>
  <conditionalFormatting sqref="G26:I26">
    <cfRule type="expression" dxfId="23" priority="112">
      <formula>$D26="No Bid"</formula>
    </cfRule>
  </conditionalFormatting>
  <conditionalFormatting sqref="D27">
    <cfRule type="expression" dxfId="22" priority="113">
      <formula>$D27="Bid"</formula>
    </cfRule>
    <cfRule type="expression" dxfId="21" priority="114">
      <formula>$D27="No Bid"</formula>
    </cfRule>
  </conditionalFormatting>
  <conditionalFormatting sqref="G27:I27">
    <cfRule type="expression" dxfId="20" priority="115">
      <formula>$D27="No Bid"</formula>
    </cfRule>
  </conditionalFormatting>
  <conditionalFormatting sqref="D28">
    <cfRule type="expression" dxfId="19" priority="116">
      <formula>$D28="Bid"</formula>
    </cfRule>
    <cfRule type="expression" dxfId="18" priority="117">
      <formula>$D28="No Bid"</formula>
    </cfRule>
  </conditionalFormatting>
  <conditionalFormatting sqref="G28:I28">
    <cfRule type="expression" dxfId="17" priority="118">
      <formula>$D28="No Bid"</formula>
    </cfRule>
  </conditionalFormatting>
  <conditionalFormatting sqref="D29">
    <cfRule type="expression" dxfId="16" priority="119">
      <formula>$D29="Bid"</formula>
    </cfRule>
    <cfRule type="expression" dxfId="15" priority="120">
      <formula>$D29="No Bid"</formula>
    </cfRule>
  </conditionalFormatting>
  <conditionalFormatting sqref="G29:I29">
    <cfRule type="expression" dxfId="14" priority="121">
      <formula>$D29="No Bid"</formula>
    </cfRule>
  </conditionalFormatting>
  <conditionalFormatting sqref="D30">
    <cfRule type="expression" dxfId="13" priority="122">
      <formula>$D30="Bid"</formula>
    </cfRule>
    <cfRule type="expression" dxfId="12" priority="123">
      <formula>$D30="No Bid"</formula>
    </cfRule>
  </conditionalFormatting>
  <conditionalFormatting sqref="G30:I30">
    <cfRule type="expression" dxfId="11" priority="124">
      <formula>$D30="No Bid"</formula>
    </cfRule>
  </conditionalFormatting>
  <conditionalFormatting sqref="D31">
    <cfRule type="expression" dxfId="10" priority="125">
      <formula>$D31="Bid"</formula>
    </cfRule>
    <cfRule type="expression" dxfId="9" priority="126">
      <formula>$D31="No Bid"</formula>
    </cfRule>
  </conditionalFormatting>
  <conditionalFormatting sqref="G31:I31">
    <cfRule type="expression" dxfId="8" priority="127">
      <formula>$D31="No Bid"</formula>
    </cfRule>
  </conditionalFormatting>
  <conditionalFormatting sqref="G3:H3">
    <cfRule type="beginsWith" dxfId="7" priority="128" operator="beginsWith" text="Error">
      <formula>LEFT(G3,LEN("Error"))="Error"</formula>
    </cfRule>
  </conditionalFormatting>
  <conditionalFormatting sqref="B7:J29">
    <cfRule type="expression" dxfId="6" priority="129">
      <formula>MOD(ROW($E7),2)=1</formula>
    </cfRule>
  </conditionalFormatting>
  <conditionalFormatting sqref="G30">
    <cfRule type="expression" dxfId="5" priority="130">
      <formula>NOT(ISBLANK(G30)) * NOT(ISNUMBER(G30))</formula>
    </cfRule>
  </conditionalFormatting>
  <conditionalFormatting sqref="H30">
    <cfRule type="expression" dxfId="4" priority="131">
      <formula>NOT(ISBLANK(H30)) * NOT(ISNUMBER(H30))</formula>
    </cfRule>
  </conditionalFormatting>
  <conditionalFormatting sqref="I30">
    <cfRule type="expression" dxfId="3" priority="132">
      <formula>NOT(ISBLANK(I30)) * NOT(ISNUMBER(I30))</formula>
    </cfRule>
  </conditionalFormatting>
  <conditionalFormatting sqref="G32">
    <cfRule type="expression" dxfId="2" priority="133">
      <formula>NOT(ISBLANK(G32)) * NOT(ISNUMBER(G32))</formula>
    </cfRule>
  </conditionalFormatting>
  <conditionalFormatting sqref="H32">
    <cfRule type="expression" dxfId="1" priority="134">
      <formula>NOT(ISBLANK(H32)) * NOT(ISNUMBER(H32))</formula>
    </cfRule>
  </conditionalFormatting>
  <conditionalFormatting sqref="I32">
    <cfRule type="expression" dxfId="0" priority="135">
      <formula>NOT(ISBLANK(I32)) * NOT(ISNUMBER(I32))</formula>
    </cfRule>
  </conditionalFormatting>
  <dataValidations count="1">
    <dataValidation type="list" showErrorMessage="1" errorTitle="Error - Invalid Input" error="Please select an item from the drop-down list." sqref="D7:D29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Sandra (OMB)</cp:lastModifiedBy>
  <dcterms:created xsi:type="dcterms:W3CDTF">2024-11-26T20:50:34Z</dcterms:created>
  <dcterms:modified xsi:type="dcterms:W3CDTF">2024-12-12T16:21:18Z</dcterms:modified>
  <cp:category/>
</cp:coreProperties>
</file>