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637-K9_SECUR K-9 Security, Detection and Tracking Dogs\Posting\Bid\"/>
    </mc:Choice>
  </mc:AlternateContent>
  <xr:revisionPtr revIDLastSave="0" documentId="8_{CEF5BE00-5FB7-43D1-A942-93724A0D5EED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9" i="2" l="1"/>
  <c r="J138" i="2"/>
  <c r="J137" i="2"/>
  <c r="J136" i="2"/>
  <c r="J135" i="2"/>
  <c r="J134" i="2"/>
  <c r="J133" i="2"/>
  <c r="J132" i="2"/>
  <c r="J131" i="2"/>
  <c r="J130" i="2"/>
  <c r="J129" i="2"/>
  <c r="J128" i="2"/>
  <c r="J124" i="2"/>
  <c r="J123" i="2"/>
  <c r="J122" i="2"/>
  <c r="J121" i="2"/>
  <c r="J120" i="2"/>
  <c r="J119" i="2"/>
  <c r="J118" i="2"/>
  <c r="J117" i="2"/>
  <c r="J116" i="2"/>
  <c r="J115" i="2"/>
  <c r="J114" i="2"/>
  <c r="J110" i="2"/>
  <c r="J109" i="2"/>
  <c r="J108" i="2"/>
  <c r="J107" i="2"/>
  <c r="J106" i="2"/>
  <c r="J105" i="2"/>
  <c r="J104" i="2"/>
  <c r="J103" i="2"/>
  <c r="J111" i="2" s="1"/>
  <c r="J102" i="2"/>
  <c r="J101" i="2"/>
  <c r="J100" i="2"/>
  <c r="J99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78" i="2"/>
  <c r="J79" i="2" s="1"/>
  <c r="J77" i="2"/>
  <c r="J73" i="2"/>
  <c r="J72" i="2"/>
  <c r="J71" i="2"/>
  <c r="J70" i="2"/>
  <c r="J69" i="2"/>
  <c r="J68" i="2"/>
  <c r="J67" i="2"/>
  <c r="J66" i="2"/>
  <c r="J65" i="2"/>
  <c r="J64" i="2"/>
  <c r="J63" i="2"/>
  <c r="J62" i="2"/>
  <c r="J58" i="2"/>
  <c r="J57" i="2"/>
  <c r="J56" i="2"/>
  <c r="J55" i="2"/>
  <c r="J54" i="2"/>
  <c r="J53" i="2"/>
  <c r="J52" i="2"/>
  <c r="J51" i="2"/>
  <c r="J50" i="2"/>
  <c r="J49" i="2"/>
  <c r="J48" i="2"/>
  <c r="J47" i="2"/>
  <c r="J43" i="2"/>
  <c r="J42" i="2"/>
  <c r="J41" i="2"/>
  <c r="J40" i="2"/>
  <c r="J39" i="2"/>
  <c r="J38" i="2"/>
  <c r="J37" i="2"/>
  <c r="J36" i="2"/>
  <c r="J35" i="2"/>
  <c r="J34" i="2"/>
  <c r="J30" i="2"/>
  <c r="J29" i="2"/>
  <c r="J28" i="2"/>
  <c r="J27" i="2"/>
  <c r="J26" i="2"/>
  <c r="J25" i="2"/>
  <c r="J24" i="2"/>
  <c r="J23" i="2"/>
  <c r="J22" i="2"/>
  <c r="J21" i="2"/>
  <c r="J31" i="2" s="1"/>
  <c r="J17" i="2"/>
  <c r="J16" i="2"/>
  <c r="J15" i="2"/>
  <c r="J14" i="2"/>
  <c r="J13" i="2"/>
  <c r="J12" i="2"/>
  <c r="J11" i="2"/>
  <c r="J10" i="2"/>
  <c r="J9" i="2"/>
  <c r="J8" i="2"/>
  <c r="I3" i="2"/>
  <c r="H3" i="2"/>
  <c r="G3" i="2"/>
  <c r="B122" i="2"/>
  <c r="B136" i="2"/>
  <c r="B121" i="2"/>
  <c r="B117" i="2"/>
  <c r="B92" i="2"/>
  <c r="B88" i="2"/>
  <c r="B84" i="2"/>
  <c r="B71" i="2"/>
  <c r="B67" i="2"/>
  <c r="B63" i="2"/>
  <c r="B42" i="2"/>
  <c r="B38" i="2"/>
  <c r="B34" i="2"/>
  <c r="B17" i="2"/>
  <c r="B13" i="2"/>
  <c r="B9" i="2"/>
  <c r="B139" i="2"/>
  <c r="B135" i="2"/>
  <c r="B131" i="2"/>
  <c r="B110" i="2"/>
  <c r="B106" i="2"/>
  <c r="B102" i="2"/>
  <c r="B77" i="2"/>
  <c r="B56" i="2"/>
  <c r="B52" i="2"/>
  <c r="B48" i="2"/>
  <c r="B27" i="2"/>
  <c r="B23" i="2"/>
  <c r="B8" i="2"/>
  <c r="B40" i="2"/>
  <c r="B11" i="2"/>
  <c r="B114" i="2"/>
  <c r="B85" i="2"/>
  <c r="B68" i="2"/>
  <c r="B39" i="2"/>
  <c r="B10" i="2"/>
  <c r="B128" i="2"/>
  <c r="B107" i="2"/>
  <c r="B99" i="2"/>
  <c r="B78" i="2"/>
  <c r="B53" i="2"/>
  <c r="B28" i="2"/>
  <c r="B124" i="2"/>
  <c r="B120" i="2"/>
  <c r="B116" i="2"/>
  <c r="B95" i="2"/>
  <c r="B91" i="2"/>
  <c r="B87" i="2"/>
  <c r="B83" i="2"/>
  <c r="B70" i="2"/>
  <c r="B66" i="2"/>
  <c r="B62" i="2"/>
  <c r="B41" i="2"/>
  <c r="B37" i="2"/>
  <c r="B16" i="2"/>
  <c r="B12" i="2"/>
  <c r="B36" i="2"/>
  <c r="B138" i="2"/>
  <c r="B134" i="2"/>
  <c r="B130" i="2"/>
  <c r="B109" i="2"/>
  <c r="B105" i="2"/>
  <c r="B101" i="2"/>
  <c r="B55" i="2"/>
  <c r="B51" i="2"/>
  <c r="B47" i="2"/>
  <c r="B30" i="2"/>
  <c r="B26" i="2"/>
  <c r="B22" i="2"/>
  <c r="B65" i="2"/>
  <c r="B89" i="2"/>
  <c r="B72" i="2"/>
  <c r="B43" i="2"/>
  <c r="B132" i="2"/>
  <c r="B103" i="2"/>
  <c r="B57" i="2"/>
  <c r="B49" i="2"/>
  <c r="B24" i="2"/>
  <c r="B123" i="2"/>
  <c r="B119" i="2"/>
  <c r="B115" i="2"/>
  <c r="B94" i="2"/>
  <c r="B90" i="2"/>
  <c r="B86" i="2"/>
  <c r="B82" i="2"/>
  <c r="B73" i="2"/>
  <c r="B69" i="2"/>
  <c r="B15" i="2"/>
  <c r="B118" i="2"/>
  <c r="B93" i="2"/>
  <c r="B64" i="2"/>
  <c r="B35" i="2"/>
  <c r="B14" i="2"/>
  <c r="B137" i="2"/>
  <c r="B133" i="2"/>
  <c r="B129" i="2"/>
  <c r="B108" i="2"/>
  <c r="B104" i="2"/>
  <c r="B100" i="2"/>
  <c r="B58" i="2"/>
  <c r="B54" i="2"/>
  <c r="B50" i="2"/>
  <c r="B29" i="2"/>
  <c r="B25" i="2"/>
  <c r="B21" i="2"/>
  <c r="J125" i="2" l="1"/>
  <c r="J74" i="2"/>
  <c r="J44" i="2"/>
  <c r="J59" i="2"/>
  <c r="J140" i="2"/>
  <c r="J142" i="2"/>
  <c r="J96" i="2"/>
  <c r="J18" i="2"/>
  <c r="B3" i="2"/>
</calcChain>
</file>

<file path=xl/sharedStrings.xml><?xml version="1.0" encoding="utf-8"?>
<sst xmlns="http://schemas.openxmlformats.org/spreadsheetml/2006/main" count="362" uniqueCount="156">
  <si>
    <t>bf276fad658989bd8d0f0c5f880708cdb9458c178bf135508e286e874edacf09ff7b34b2faead9116a61c689bab439899d10f04e1eccebfa58e3e16d4d190845skXYXnLjKsWAu/he+V2/1tD80sE2D5NnAN6sm1u6jco0IqweilsMjUQIzaIyEwKu</t>
  </si>
  <si>
    <t>APPENDIX B - Pricing (BT-68UW)</t>
  </si>
  <si>
    <t>Bid Table - Pricing
For Re-Certification Fee, Untrained/Green K-9 only, vendors must enter 0.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</si>
  <si>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</si>
  <si>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</si>
  <si>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</si>
  <si>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</si>
  <si>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</si>
  <si>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</si>
  <si>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</si>
  <si>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Breed of Canine</t>
  </si>
  <si>
    <t>Cost Delivered to Delaware</t>
  </si>
  <si>
    <t>Cost Picked-Up by Delaware</t>
  </si>
  <si>
    <t>Re-Certification Fee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</si>
  <si>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</si>
  <si>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</si>
  <si>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</si>
  <si>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</si>
  <si>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</si>
  <si>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</si>
  <si>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BidTableItemResponse:237395</t>
  </si>
  <si>
    <t>BidTableItemResponse:234120</t>
  </si>
  <si>
    <t>BidTableItemResponse:238151</t>
  </si>
  <si>
    <t>BidTableFormula:119613</t>
  </si>
  <si>
    <t>Untrained/Green Canine</t>
  </si>
  <si>
    <t>No Bid</t>
  </si>
  <si>
    <t>#1-1</t>
  </si>
  <si>
    <t xml:space="preserve">
Belgian Malinois (BM)
</t>
  </si>
  <si>
    <t>#1-2</t>
  </si>
  <si>
    <t xml:space="preserve">
Belgian Malinois (Titled)
</t>
  </si>
  <si>
    <t>#1-3</t>
  </si>
  <si>
    <t xml:space="preserve">
Belgian Malinois (Untitled)
</t>
  </si>
  <si>
    <t>#1-4</t>
  </si>
  <si>
    <t xml:space="preserve">
Belgian Shepherd Dog (BSD)
</t>
  </si>
  <si>
    <t>#1-5</t>
  </si>
  <si>
    <t xml:space="preserve">
Dutch Shepherd (Titled)
</t>
  </si>
  <si>
    <t>#1-6</t>
  </si>
  <si>
    <t xml:space="preserve">
Dutch Shepherd (Untitled)
</t>
  </si>
  <si>
    <t>#1-7</t>
  </si>
  <si>
    <t xml:space="preserve">
German Shepherd (Titled)
</t>
  </si>
  <si>
    <t>#1-8</t>
  </si>
  <si>
    <t xml:space="preserve">
German Shepherd (Untitled)
</t>
  </si>
  <si>
    <t>#1-9</t>
  </si>
  <si>
    <t xml:space="preserve">
German Shepherd Dog (GSD)
</t>
  </si>
  <si>
    <t>#1-10</t>
  </si>
  <si>
    <t xml:space="preserve">
Labrador Retriever
</t>
  </si>
  <si>
    <t>Basket Total</t>
  </si>
  <si>
    <t>Trained Specialty Security Patrol/Police Canine</t>
  </si>
  <si>
    <t>#2-1</t>
  </si>
  <si>
    <t>#2-2</t>
  </si>
  <si>
    <t>#2-3</t>
  </si>
  <si>
    <t>#2-4</t>
  </si>
  <si>
    <t>#2-5</t>
  </si>
  <si>
    <t>#2-6</t>
  </si>
  <si>
    <t>#2-7</t>
  </si>
  <si>
    <t>#2-8</t>
  </si>
  <si>
    <t>#2-9</t>
  </si>
  <si>
    <t>#2-10</t>
  </si>
  <si>
    <t>Trained Specialty Narcotics/Contraband Detection Canine</t>
  </si>
  <si>
    <t>#3-1</t>
  </si>
  <si>
    <t>#3-2</t>
  </si>
  <si>
    <t>#3-3</t>
  </si>
  <si>
    <t>#3-4</t>
  </si>
  <si>
    <t>#3-5</t>
  </si>
  <si>
    <t>#3-6</t>
  </si>
  <si>
    <t>#3-7</t>
  </si>
  <si>
    <t>#3-8</t>
  </si>
  <si>
    <t>#3-9</t>
  </si>
  <si>
    <t>#3-10</t>
  </si>
  <si>
    <t>Trained Specialty Explosive Detection Canine</t>
  </si>
  <si>
    <t>#4-1</t>
  </si>
  <si>
    <t>#4-2</t>
  </si>
  <si>
    <t>#4-3</t>
  </si>
  <si>
    <t>#4-4</t>
  </si>
  <si>
    <t>#4-5</t>
  </si>
  <si>
    <t>#4-6</t>
  </si>
  <si>
    <t>#4-7</t>
  </si>
  <si>
    <t>#4-8</t>
  </si>
  <si>
    <t>#4-9</t>
  </si>
  <si>
    <t>#4-10</t>
  </si>
  <si>
    <t>#4-11</t>
  </si>
  <si>
    <t xml:space="preserve">
Labrador Retriever (off-leash directional control)
</t>
  </si>
  <si>
    <t>#4-12</t>
  </si>
  <si>
    <t xml:space="preserve">
Labrador Retriever (on-leash)
</t>
  </si>
  <si>
    <t>Trained Specialty Accelerant Detection Canine</t>
  </si>
  <si>
    <t>#5-1</t>
  </si>
  <si>
    <t xml:space="preserve">
Beagle
</t>
  </si>
  <si>
    <t>#5-2</t>
  </si>
  <si>
    <t>#5-3</t>
  </si>
  <si>
    <t>#5-4</t>
  </si>
  <si>
    <t>#5-5</t>
  </si>
  <si>
    <t>#5-6</t>
  </si>
  <si>
    <t xml:space="preserve">
Chien D'Artois
</t>
  </si>
  <si>
    <t>#5-7</t>
  </si>
  <si>
    <t>#5-8</t>
  </si>
  <si>
    <t>#5-9</t>
  </si>
  <si>
    <t>#5-10</t>
  </si>
  <si>
    <t>#5-11</t>
  </si>
  <si>
    <t>#5-12</t>
  </si>
  <si>
    <t>Trained Specialty Agriculture Canine</t>
  </si>
  <si>
    <t>#6-1</t>
  </si>
  <si>
    <t>#6-2</t>
  </si>
  <si>
    <t>Trained Specialty Article and Air Search Scent/Tracking Canine</t>
  </si>
  <si>
    <t>#7-1</t>
  </si>
  <si>
    <t>#7-2</t>
  </si>
  <si>
    <t>#7-3</t>
  </si>
  <si>
    <t>#7-4</t>
  </si>
  <si>
    <t>#7-5</t>
  </si>
  <si>
    <t>#7-6</t>
  </si>
  <si>
    <t>#7-7</t>
  </si>
  <si>
    <t>#7-8</t>
  </si>
  <si>
    <t>#7-9</t>
  </si>
  <si>
    <t>#7-10</t>
  </si>
  <si>
    <t>#7-11</t>
  </si>
  <si>
    <t>#7-12</t>
  </si>
  <si>
    <t>#7-13</t>
  </si>
  <si>
    <t>#7-14</t>
  </si>
  <si>
    <t>Trained Specialty Dual-Purpose Security Patrol/Police Dog with Narcotics/Contraband Detection</t>
  </si>
  <si>
    <t>#8-1</t>
  </si>
  <si>
    <t>#8-2</t>
  </si>
  <si>
    <t>#8-3</t>
  </si>
  <si>
    <t>#8-4</t>
  </si>
  <si>
    <t>#8-5</t>
  </si>
  <si>
    <t>#8-6</t>
  </si>
  <si>
    <t>#8-7</t>
  </si>
  <si>
    <t>#8-8</t>
  </si>
  <si>
    <t>#8-9</t>
  </si>
  <si>
    <t>#8-10</t>
  </si>
  <si>
    <t>#8-11</t>
  </si>
  <si>
    <t>#8-12</t>
  </si>
  <si>
    <t>Trained Specialty Dual-Purpose Security Patrol/Police Dog with Explosive Detection</t>
  </si>
  <si>
    <t>#9-1</t>
  </si>
  <si>
    <t>#9-2</t>
  </si>
  <si>
    <t>#9-3</t>
  </si>
  <si>
    <t>#9-4</t>
  </si>
  <si>
    <t>#9-5</t>
  </si>
  <si>
    <t>#9-6</t>
  </si>
  <si>
    <t>#9-7</t>
  </si>
  <si>
    <t>#9-8</t>
  </si>
  <si>
    <t>#9-9</t>
  </si>
  <si>
    <t>#9-10</t>
  </si>
  <si>
    <t>#9-11</t>
  </si>
  <si>
    <t>Trained Specialty Human Remains (Cadaver) Scent/Tracking Canine</t>
  </si>
  <si>
    <t>#10-1</t>
  </si>
  <si>
    <t>#10-2</t>
  </si>
  <si>
    <t>#10-3</t>
  </si>
  <si>
    <t>#10-4</t>
  </si>
  <si>
    <t>#10-5</t>
  </si>
  <si>
    <t>#10-6</t>
  </si>
  <si>
    <t>#10-7</t>
  </si>
  <si>
    <t>#10-8</t>
  </si>
  <si>
    <t>#10-9</t>
  </si>
  <si>
    <t>#10-10</t>
  </si>
  <si>
    <t>#10-11</t>
  </si>
  <si>
    <t>#10-12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</si>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</sst>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29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54" customHeight="1" x14ac:dyDescent="0.2">
      <c r="B10" s="20" t="s">
        <v>2</v>
      </c>
      <c r="C10" s="19"/>
      <c r="D10" s="19"/>
      <c r="E10" s="19"/>
    </row>
    <row r="12" spans="2:5" ht="27.75" x14ac:dyDescent="0.2">
      <c r="B12" s="2" t="s">
        <v>3</v>
      </c>
    </row>
    <row r="14" spans="2:5" ht="399.95" customHeight="1" x14ac:dyDescent="0.2">
      <c r="B14" s="21" t="s">
        <v>4</v>
      </c>
      <c r="C14" s="21"/>
      <c r="D14" s="21"/>
      <c r="E14" s="21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2"/>
  <sheetViews>
    <sheetView workbookViewId="0">
      <pane xSplit="6" ySplit="5" topLeftCell="G6" activePane="bottomRight" state="frozen"/>
      <selection pane="topRight"/>
      <selection pane="bottomLeft"/>
      <selection pane="bottomRight" activeCell="J142" sqref="J142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0" width="15" customWidth="1"/>
  </cols>
  <sheetData>
    <row r="2" spans="2:10" ht="27.75" x14ac:dyDescent="0.2">
      <c r="B2" s="2" t="s">
        <v>5</v>
      </c>
    </row>
    <row r="3" spans="2:10" ht="32.1" customHeight="1" x14ac:dyDescent="0.2">
      <c r="B3" s="3" t="str">
        <f ca="1">IF((COUNTIF(B7:B141, "Error*") + COUNTIF(G3:I3, "Error*")) &gt; 0, "Error: Check cell(s)" &amp;IF(COUNTIF(B7:B141, "Error*") &gt; 0, (" " &amp; ADDRESS(7 + MATCH("Error*", B7:B141, 0) - 1, COLUMN(), 4)), "") &amp; IF(COUNTIF(G3:I3, "Error*") &gt; 0, (" " &amp; ADDRESS(ROW(), 7 + MATCH("Error*", G3:I3,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INDEX(NOT(NOT(ISNUMBER(G7:G141)) * NOT(ISBLANK(G7:G141))), 0), 0) - 1), COLUMN(), 4) &amp; " must be Numeric", "")</f>
        <v/>
      </c>
      <c r="H3" s="5" t="str">
        <f>IFERROR("Error: Cell " &amp; ADDRESS((7 + MATCH(FALSE, INDEX(NOT(NOT(ISNUMBER(H7:H141)) * NOT(ISBLANK(H7:H141))), 0), 0) - 1), COLUMN(), 4) &amp; " must be Numeric", "")</f>
        <v/>
      </c>
      <c r="I3" s="5" t="str">
        <f>IFERROR("Error: Cell " &amp; ADDRESS((7 + MATCH(FALSE, INDEX(NOT(NOT(ISNUMBER(I7:I141)) * NOT(ISBLANK(I7:I141))), 0), 0) - 1), COLUMN(), 4) &amp; " must be Numeric", "")</f>
        <v/>
      </c>
      <c r="J3" s="5"/>
    </row>
    <row r="4" spans="2:10" ht="24.95" customHeight="1" x14ac:dyDescent="0.2">
      <c r="B4" s="1"/>
      <c r="C4" s="1"/>
      <c r="D4" s="1"/>
      <c r="E4" s="1"/>
      <c r="F4" s="1"/>
      <c r="G4" s="7" t="s">
        <v>6</v>
      </c>
      <c r="H4" s="7" t="s">
        <v>6</v>
      </c>
      <c r="I4" s="7" t="s">
        <v>6</v>
      </c>
      <c r="J4" s="1"/>
    </row>
    <row r="5" spans="2:10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6" t="s">
        <v>13</v>
      </c>
      <c r="J5" s="4" t="s">
        <v>14</v>
      </c>
    </row>
    <row r="6" spans="2:10" hidden="1" x14ac:dyDescent="0.2"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</row>
    <row r="7" spans="2:10" ht="50.1" customHeight="1" x14ac:dyDescent="0.2">
      <c r="B7" s="8" t="s">
        <v>24</v>
      </c>
      <c r="C7" s="1"/>
      <c r="D7" s="1"/>
      <c r="E7" s="1"/>
      <c r="F7" s="1"/>
      <c r="G7" s="1"/>
      <c r="H7" s="1"/>
      <c r="I7" s="1"/>
      <c r="J7" s="1"/>
    </row>
    <row r="8" spans="2:10" ht="54" x14ac:dyDescent="0.2">
      <c r="B8" s="10" t="str">
        <f t="shared" ref="B8:B17" ca="1" si="0">IF(D8 = "No Bid", IFERROR("Error: Clear values for '" &amp; INDIRECT(ADDRESS(5, (7 + MATCH(TRUE, INDEX(NOT(ISBLANK(G8:I8)), 0, 0), 0) - 1))) &amp; "' in cell " &amp; ADDRESS(ROW(), (7 + MATCH(TRUE, INDEX(NOT(ISBLANK(G8:I8)), 0, 0), 0) - 1), 4) &amp; " or select 'Bid'", "Not Bidding"), IF(D8 = "Bid", IFERROR("Error: Missing value for '" &amp; INDIRECT(ADDRESS(5, (7 + MATCH(TRUE, INDEX(ISBLANK(G8:I8), 0, 0), 0) - 1))) &amp; "' in cell " &amp; ADDRESS(ROW(), (7 + MATCH(TRUE, INDEX(ISBLANK(G8:I8), 0, 0), 0) - 1), 4), "Success: All values provided"), "Error: Invalid Bid/No Bid Decision"))</f>
        <v>Not Bidding</v>
      </c>
      <c r="C8" s="11">
        <v>3019030</v>
      </c>
      <c r="D8" s="12" t="s">
        <v>25</v>
      </c>
      <c r="E8" s="11" t="s">
        <v>26</v>
      </c>
      <c r="F8" s="13" t="s">
        <v>27</v>
      </c>
      <c r="G8" s="9"/>
      <c r="H8" s="14"/>
      <c r="I8" s="9"/>
      <c r="J8" s="15" t="str">
        <f t="shared" ref="J8:J17" si="1">IFERROR(IF(ISBLANK(G8), NA(), G8)+IF(ISBLANK(H8), NA(), H8), "-")</f>
        <v>-</v>
      </c>
    </row>
    <row r="9" spans="2:10" ht="54" x14ac:dyDescent="0.2">
      <c r="B9" s="10" t="str">
        <f t="shared" ca="1" si="0"/>
        <v>Not Bidding</v>
      </c>
      <c r="C9" s="11">
        <v>3019031</v>
      </c>
      <c r="D9" s="12" t="s">
        <v>25</v>
      </c>
      <c r="E9" s="11" t="s">
        <v>28</v>
      </c>
      <c r="F9" s="13" t="s">
        <v>29</v>
      </c>
      <c r="G9" s="9"/>
      <c r="H9" s="14"/>
      <c r="I9" s="9"/>
      <c r="J9" s="15" t="str">
        <f t="shared" si="1"/>
        <v>-</v>
      </c>
    </row>
    <row r="10" spans="2:10" ht="54" x14ac:dyDescent="0.2">
      <c r="B10" s="10" t="str">
        <f t="shared" ca="1" si="0"/>
        <v>Not Bidding</v>
      </c>
      <c r="C10" s="11">
        <v>3019034</v>
      </c>
      <c r="D10" s="12" t="s">
        <v>25</v>
      </c>
      <c r="E10" s="11" t="s">
        <v>30</v>
      </c>
      <c r="F10" s="13" t="s">
        <v>31</v>
      </c>
      <c r="G10" s="9"/>
      <c r="H10" s="14"/>
      <c r="I10" s="9"/>
      <c r="J10" s="15" t="str">
        <f t="shared" si="1"/>
        <v>-</v>
      </c>
    </row>
    <row r="11" spans="2:10" ht="54" x14ac:dyDescent="0.2">
      <c r="B11" s="10" t="str">
        <f t="shared" ca="1" si="0"/>
        <v>Not Bidding</v>
      </c>
      <c r="C11" s="11">
        <v>3019036</v>
      </c>
      <c r="D11" s="12" t="s">
        <v>25</v>
      </c>
      <c r="E11" s="11" t="s">
        <v>32</v>
      </c>
      <c r="F11" s="13" t="s">
        <v>33</v>
      </c>
      <c r="G11" s="9"/>
      <c r="H11" s="14"/>
      <c r="I11" s="9"/>
      <c r="J11" s="15" t="str">
        <f t="shared" si="1"/>
        <v>-</v>
      </c>
    </row>
    <row r="12" spans="2:10" ht="54" x14ac:dyDescent="0.2">
      <c r="B12" s="10" t="str">
        <f t="shared" ca="1" si="0"/>
        <v>Not Bidding</v>
      </c>
      <c r="C12" s="11">
        <v>3019039</v>
      </c>
      <c r="D12" s="12" t="s">
        <v>25</v>
      </c>
      <c r="E12" s="11" t="s">
        <v>34</v>
      </c>
      <c r="F12" s="13" t="s">
        <v>35</v>
      </c>
      <c r="G12" s="9"/>
      <c r="H12" s="14"/>
      <c r="I12" s="9"/>
      <c r="J12" s="15" t="str">
        <f t="shared" si="1"/>
        <v>-</v>
      </c>
    </row>
    <row r="13" spans="2:10" ht="54" x14ac:dyDescent="0.2">
      <c r="B13" s="10" t="str">
        <f t="shared" ca="1" si="0"/>
        <v>Not Bidding</v>
      </c>
      <c r="C13" s="11">
        <v>3019041</v>
      </c>
      <c r="D13" s="12" t="s">
        <v>25</v>
      </c>
      <c r="E13" s="11" t="s">
        <v>36</v>
      </c>
      <c r="F13" s="13" t="s">
        <v>37</v>
      </c>
      <c r="G13" s="9"/>
      <c r="H13" s="14"/>
      <c r="I13" s="9"/>
      <c r="J13" s="15" t="str">
        <f t="shared" si="1"/>
        <v>-</v>
      </c>
    </row>
    <row r="14" spans="2:10" ht="54" x14ac:dyDescent="0.2">
      <c r="B14" s="10" t="str">
        <f t="shared" ca="1" si="0"/>
        <v>Not Bidding</v>
      </c>
      <c r="C14" s="11">
        <v>3019042</v>
      </c>
      <c r="D14" s="12" t="s">
        <v>25</v>
      </c>
      <c r="E14" s="11" t="s">
        <v>38</v>
      </c>
      <c r="F14" s="13" t="s">
        <v>39</v>
      </c>
      <c r="G14" s="9"/>
      <c r="H14" s="14"/>
      <c r="I14" s="9"/>
      <c r="J14" s="15" t="str">
        <f t="shared" si="1"/>
        <v>-</v>
      </c>
    </row>
    <row r="15" spans="2:10" ht="54" x14ac:dyDescent="0.2">
      <c r="B15" s="10" t="str">
        <f t="shared" ca="1" si="0"/>
        <v>Not Bidding</v>
      </c>
      <c r="C15" s="11">
        <v>3019043</v>
      </c>
      <c r="D15" s="12" t="s">
        <v>25</v>
      </c>
      <c r="E15" s="11" t="s">
        <v>40</v>
      </c>
      <c r="F15" s="13" t="s">
        <v>41</v>
      </c>
      <c r="G15" s="9"/>
      <c r="H15" s="14"/>
      <c r="I15" s="9"/>
      <c r="J15" s="15" t="str">
        <f t="shared" si="1"/>
        <v>-</v>
      </c>
    </row>
    <row r="16" spans="2:10" ht="54" x14ac:dyDescent="0.2">
      <c r="B16" s="10" t="str">
        <f t="shared" ca="1" si="0"/>
        <v>Not Bidding</v>
      </c>
      <c r="C16" s="11">
        <v>3019044</v>
      </c>
      <c r="D16" s="12" t="s">
        <v>25</v>
      </c>
      <c r="E16" s="11" t="s">
        <v>42</v>
      </c>
      <c r="F16" s="13" t="s">
        <v>43</v>
      </c>
      <c r="G16" s="9"/>
      <c r="H16" s="14"/>
      <c r="I16" s="9"/>
      <c r="J16" s="15" t="str">
        <f t="shared" si="1"/>
        <v>-</v>
      </c>
    </row>
    <row r="17" spans="2:10" ht="54" x14ac:dyDescent="0.2">
      <c r="B17" s="10" t="str">
        <f t="shared" ca="1" si="0"/>
        <v>Not Bidding</v>
      </c>
      <c r="C17" s="11">
        <v>3019045</v>
      </c>
      <c r="D17" s="12" t="s">
        <v>25</v>
      </c>
      <c r="E17" s="11" t="s">
        <v>44</v>
      </c>
      <c r="F17" s="13" t="s">
        <v>45</v>
      </c>
      <c r="G17" s="9"/>
      <c r="H17" s="14"/>
      <c r="I17" s="9"/>
      <c r="J17" s="15" t="str">
        <f t="shared" si="1"/>
        <v>-</v>
      </c>
    </row>
    <row r="18" spans="2:10" ht="50.1" customHeight="1" x14ac:dyDescent="0.2">
      <c r="B18" s="4" t="s">
        <v>46</v>
      </c>
      <c r="C18" s="16"/>
      <c r="D18" s="16"/>
      <c r="E18" s="16"/>
      <c r="F18" s="16"/>
      <c r="G18" s="16"/>
      <c r="H18" s="17"/>
      <c r="I18" s="16"/>
      <c r="J18" s="17">
        <f>SUM(J8:J17)</f>
        <v>0</v>
      </c>
    </row>
    <row r="20" spans="2:10" ht="50.1" customHeight="1" x14ac:dyDescent="0.2">
      <c r="B20" s="8" t="s">
        <v>47</v>
      </c>
      <c r="C20" s="1"/>
      <c r="D20" s="1"/>
      <c r="E20" s="1"/>
      <c r="F20" s="1"/>
      <c r="G20" s="1"/>
      <c r="H20" s="1"/>
      <c r="I20" s="1"/>
      <c r="J20" s="1"/>
    </row>
    <row r="21" spans="2:10" ht="54" x14ac:dyDescent="0.2">
      <c r="B21" s="10" t="str">
        <f t="shared" ref="B21:B30" ca="1" si="2">IF(D21 = "No Bid", IFERROR("Error: Clear values for '" &amp; INDIRECT(ADDRESS(5, (7 + MATCH(TRUE, INDEX(NOT(ISBLANK(G21:I21)), 0, 0), 0) - 1))) &amp; "' in cell " &amp; ADDRESS(ROW(), (7 + MATCH(TRUE, INDEX(NOT(ISBLANK(G21:I21)), 0, 0), 0) - 1), 4) &amp; " or select 'Bid'", "Not Bidding"), IF(D21 = "Bid", IFERROR("Error: Missing value for '" &amp; INDIRECT(ADDRESS(5, (7 + MATCH(TRUE, INDEX(ISBLANK(G21:I21), 0, 0), 0) - 1))) &amp; "' in cell " &amp; ADDRESS(ROW(), (7 + MATCH(TRUE, INDEX(ISBLANK(G21:I21), 0, 0), 0) - 1), 4), "Success: All values provided"), "Error: Invalid Bid/No Bid Decision"))</f>
        <v>Not Bidding</v>
      </c>
      <c r="C21" s="11">
        <v>3019100</v>
      </c>
      <c r="D21" s="12" t="s">
        <v>25</v>
      </c>
      <c r="E21" s="11" t="s">
        <v>48</v>
      </c>
      <c r="F21" s="13" t="s">
        <v>27</v>
      </c>
      <c r="G21" s="9"/>
      <c r="H21" s="14"/>
      <c r="I21" s="9"/>
      <c r="J21" s="15" t="str">
        <f t="shared" ref="J21:J30" si="3">IFERROR(IF(ISBLANK(G21), NA(), G21)+IF(ISBLANK(H21), NA(), H21), "-")</f>
        <v>-</v>
      </c>
    </row>
    <row r="22" spans="2:10" ht="54" x14ac:dyDescent="0.2">
      <c r="B22" s="10" t="str">
        <f t="shared" ca="1" si="2"/>
        <v>Not Bidding</v>
      </c>
      <c r="C22" s="11">
        <v>3019101</v>
      </c>
      <c r="D22" s="12" t="s">
        <v>25</v>
      </c>
      <c r="E22" s="11" t="s">
        <v>49</v>
      </c>
      <c r="F22" s="13" t="s">
        <v>29</v>
      </c>
      <c r="G22" s="9"/>
      <c r="H22" s="14"/>
      <c r="I22" s="9"/>
      <c r="J22" s="15" t="str">
        <f t="shared" si="3"/>
        <v>-</v>
      </c>
    </row>
    <row r="23" spans="2:10" ht="54" x14ac:dyDescent="0.2">
      <c r="B23" s="10" t="str">
        <f t="shared" ca="1" si="2"/>
        <v>Not Bidding</v>
      </c>
      <c r="C23" s="11">
        <v>3019102</v>
      </c>
      <c r="D23" s="12" t="s">
        <v>25</v>
      </c>
      <c r="E23" s="11" t="s">
        <v>50</v>
      </c>
      <c r="F23" s="13" t="s">
        <v>31</v>
      </c>
      <c r="G23" s="9"/>
      <c r="H23" s="14"/>
      <c r="I23" s="9"/>
      <c r="J23" s="15" t="str">
        <f t="shared" si="3"/>
        <v>-</v>
      </c>
    </row>
    <row r="24" spans="2:10" ht="54" x14ac:dyDescent="0.2">
      <c r="B24" s="10" t="str">
        <f t="shared" ca="1" si="2"/>
        <v>Not Bidding</v>
      </c>
      <c r="C24" s="11">
        <v>3019103</v>
      </c>
      <c r="D24" s="12" t="s">
        <v>25</v>
      </c>
      <c r="E24" s="11" t="s">
        <v>51</v>
      </c>
      <c r="F24" s="13" t="s">
        <v>33</v>
      </c>
      <c r="G24" s="9"/>
      <c r="H24" s="14"/>
      <c r="I24" s="9"/>
      <c r="J24" s="15" t="str">
        <f t="shared" si="3"/>
        <v>-</v>
      </c>
    </row>
    <row r="25" spans="2:10" ht="54" x14ac:dyDescent="0.2">
      <c r="B25" s="10" t="str">
        <f t="shared" ca="1" si="2"/>
        <v>Not Bidding</v>
      </c>
      <c r="C25" s="11">
        <v>3019104</v>
      </c>
      <c r="D25" s="12" t="s">
        <v>25</v>
      </c>
      <c r="E25" s="11" t="s">
        <v>52</v>
      </c>
      <c r="F25" s="13" t="s">
        <v>35</v>
      </c>
      <c r="G25" s="9"/>
      <c r="H25" s="14"/>
      <c r="I25" s="9"/>
      <c r="J25" s="15" t="str">
        <f t="shared" si="3"/>
        <v>-</v>
      </c>
    </row>
    <row r="26" spans="2:10" ht="54" x14ac:dyDescent="0.2">
      <c r="B26" s="10" t="str">
        <f t="shared" ca="1" si="2"/>
        <v>Not Bidding</v>
      </c>
      <c r="C26" s="11">
        <v>3019105</v>
      </c>
      <c r="D26" s="12" t="s">
        <v>25</v>
      </c>
      <c r="E26" s="11" t="s">
        <v>53</v>
      </c>
      <c r="F26" s="13" t="s">
        <v>37</v>
      </c>
      <c r="G26" s="9"/>
      <c r="H26" s="14"/>
      <c r="I26" s="9"/>
      <c r="J26" s="15" t="str">
        <f t="shared" si="3"/>
        <v>-</v>
      </c>
    </row>
    <row r="27" spans="2:10" ht="54" x14ac:dyDescent="0.2">
      <c r="B27" s="10" t="str">
        <f t="shared" ca="1" si="2"/>
        <v>Not Bidding</v>
      </c>
      <c r="C27" s="11">
        <v>3019106</v>
      </c>
      <c r="D27" s="12" t="s">
        <v>25</v>
      </c>
      <c r="E27" s="11" t="s">
        <v>54</v>
      </c>
      <c r="F27" s="13" t="s">
        <v>39</v>
      </c>
      <c r="G27" s="9"/>
      <c r="H27" s="14"/>
      <c r="I27" s="9"/>
      <c r="J27" s="15" t="str">
        <f t="shared" si="3"/>
        <v>-</v>
      </c>
    </row>
    <row r="28" spans="2:10" ht="54" x14ac:dyDescent="0.2">
      <c r="B28" s="10" t="str">
        <f t="shared" ca="1" si="2"/>
        <v>Not Bidding</v>
      </c>
      <c r="C28" s="11">
        <v>3019107</v>
      </c>
      <c r="D28" s="12" t="s">
        <v>25</v>
      </c>
      <c r="E28" s="11" t="s">
        <v>55</v>
      </c>
      <c r="F28" s="13" t="s">
        <v>41</v>
      </c>
      <c r="G28" s="9"/>
      <c r="H28" s="14"/>
      <c r="I28" s="9"/>
      <c r="J28" s="15" t="str">
        <f t="shared" si="3"/>
        <v>-</v>
      </c>
    </row>
    <row r="29" spans="2:10" ht="54" x14ac:dyDescent="0.2">
      <c r="B29" s="10" t="str">
        <f t="shared" ca="1" si="2"/>
        <v>Not Bidding</v>
      </c>
      <c r="C29" s="11">
        <v>3019108</v>
      </c>
      <c r="D29" s="12" t="s">
        <v>25</v>
      </c>
      <c r="E29" s="11" t="s">
        <v>56</v>
      </c>
      <c r="F29" s="13" t="s">
        <v>43</v>
      </c>
      <c r="G29" s="9"/>
      <c r="H29" s="14"/>
      <c r="I29" s="9"/>
      <c r="J29" s="15" t="str">
        <f t="shared" si="3"/>
        <v>-</v>
      </c>
    </row>
    <row r="30" spans="2:10" ht="54" x14ac:dyDescent="0.2">
      <c r="B30" s="10" t="str">
        <f t="shared" ca="1" si="2"/>
        <v>Not Bidding</v>
      </c>
      <c r="C30" s="11">
        <v>3019109</v>
      </c>
      <c r="D30" s="12" t="s">
        <v>25</v>
      </c>
      <c r="E30" s="11" t="s">
        <v>57</v>
      </c>
      <c r="F30" s="13" t="s">
        <v>45</v>
      </c>
      <c r="G30" s="9"/>
      <c r="H30" s="14"/>
      <c r="I30" s="9"/>
      <c r="J30" s="15" t="str">
        <f t="shared" si="3"/>
        <v>-</v>
      </c>
    </row>
    <row r="31" spans="2:10" ht="50.1" customHeight="1" x14ac:dyDescent="0.2">
      <c r="B31" s="4" t="s">
        <v>46</v>
      </c>
      <c r="C31" s="16"/>
      <c r="D31" s="16"/>
      <c r="E31" s="16"/>
      <c r="F31" s="16"/>
      <c r="G31" s="16"/>
      <c r="H31" s="17"/>
      <c r="I31" s="16"/>
      <c r="J31" s="17">
        <f>SUM(J21:J30)</f>
        <v>0</v>
      </c>
    </row>
    <row r="33" spans="2:10" ht="50.1" customHeight="1" x14ac:dyDescent="0.2">
      <c r="B33" s="8" t="s">
        <v>58</v>
      </c>
      <c r="C33" s="1"/>
      <c r="D33" s="1"/>
      <c r="E33" s="1"/>
      <c r="F33" s="1"/>
      <c r="G33" s="1"/>
      <c r="H33" s="1"/>
      <c r="I33" s="1"/>
      <c r="J33" s="1"/>
    </row>
    <row r="34" spans="2:10" ht="54" x14ac:dyDescent="0.2">
      <c r="B34" s="10" t="str">
        <f t="shared" ref="B34:B43" ca="1" si="4">IF(D34 = "No Bid", IFERROR("Error: Clear values for '" &amp; INDIRECT(ADDRESS(5, (7 + MATCH(TRUE, INDEX(NOT(ISBLANK(G34:I34)), 0, 0), 0) - 1))) &amp; "' in cell " &amp; ADDRESS(ROW(), (7 + MATCH(TRUE, INDEX(NOT(ISBLANK(G34:I34)), 0, 0), 0) - 1), 4) &amp; " or select 'Bid'", "Not Bidding"), IF(D34 = "Bid", IFERROR("Error: Missing value for '" &amp; INDIRECT(ADDRESS(5, (7 + MATCH(TRUE, INDEX(ISBLANK(G34:I34), 0, 0), 0) - 1))) &amp; "' in cell " &amp; ADDRESS(ROW(), (7 + MATCH(TRUE, INDEX(ISBLANK(G34:I34), 0, 0), 0) - 1), 4), "Success: All values provided"), "Error: Invalid Bid/No Bid Decision"))</f>
        <v>Not Bidding</v>
      </c>
      <c r="C34" s="11">
        <v>3019110</v>
      </c>
      <c r="D34" s="12" t="s">
        <v>25</v>
      </c>
      <c r="E34" s="11" t="s">
        <v>59</v>
      </c>
      <c r="F34" s="13" t="s">
        <v>27</v>
      </c>
      <c r="G34" s="9"/>
      <c r="H34" s="14"/>
      <c r="I34" s="9"/>
      <c r="J34" s="15" t="str">
        <f t="shared" ref="J34:J43" si="5">IFERROR(IF(ISBLANK(G34), NA(), G34)+IF(ISBLANK(H34), NA(), H34), "-")</f>
        <v>-</v>
      </c>
    </row>
    <row r="35" spans="2:10" ht="54" x14ac:dyDescent="0.2">
      <c r="B35" s="10" t="str">
        <f t="shared" ca="1" si="4"/>
        <v>Not Bidding</v>
      </c>
      <c r="C35" s="11">
        <v>3019111</v>
      </c>
      <c r="D35" s="12" t="s">
        <v>25</v>
      </c>
      <c r="E35" s="11" t="s">
        <v>60</v>
      </c>
      <c r="F35" s="13" t="s">
        <v>29</v>
      </c>
      <c r="G35" s="9"/>
      <c r="H35" s="14"/>
      <c r="I35" s="9"/>
      <c r="J35" s="15" t="str">
        <f t="shared" si="5"/>
        <v>-</v>
      </c>
    </row>
    <row r="36" spans="2:10" ht="54" x14ac:dyDescent="0.2">
      <c r="B36" s="10" t="str">
        <f t="shared" ca="1" si="4"/>
        <v>Not Bidding</v>
      </c>
      <c r="C36" s="11">
        <v>3019112</v>
      </c>
      <c r="D36" s="12" t="s">
        <v>25</v>
      </c>
      <c r="E36" s="11" t="s">
        <v>61</v>
      </c>
      <c r="F36" s="13" t="s">
        <v>31</v>
      </c>
      <c r="G36" s="9"/>
      <c r="H36" s="14"/>
      <c r="I36" s="9"/>
      <c r="J36" s="15" t="str">
        <f t="shared" si="5"/>
        <v>-</v>
      </c>
    </row>
    <row r="37" spans="2:10" ht="54" x14ac:dyDescent="0.2">
      <c r="B37" s="10" t="str">
        <f t="shared" ca="1" si="4"/>
        <v>Not Bidding</v>
      </c>
      <c r="C37" s="11">
        <v>3019113</v>
      </c>
      <c r="D37" s="12" t="s">
        <v>25</v>
      </c>
      <c r="E37" s="11" t="s">
        <v>62</v>
      </c>
      <c r="F37" s="13" t="s">
        <v>33</v>
      </c>
      <c r="G37" s="9"/>
      <c r="H37" s="14"/>
      <c r="I37" s="9"/>
      <c r="J37" s="15" t="str">
        <f t="shared" si="5"/>
        <v>-</v>
      </c>
    </row>
    <row r="38" spans="2:10" ht="54" x14ac:dyDescent="0.2">
      <c r="B38" s="10" t="str">
        <f t="shared" ca="1" si="4"/>
        <v>Not Bidding</v>
      </c>
      <c r="C38" s="11">
        <v>3019114</v>
      </c>
      <c r="D38" s="12" t="s">
        <v>25</v>
      </c>
      <c r="E38" s="11" t="s">
        <v>63</v>
      </c>
      <c r="F38" s="13" t="s">
        <v>35</v>
      </c>
      <c r="G38" s="9"/>
      <c r="H38" s="14"/>
      <c r="I38" s="9"/>
      <c r="J38" s="15" t="str">
        <f t="shared" si="5"/>
        <v>-</v>
      </c>
    </row>
    <row r="39" spans="2:10" ht="54" x14ac:dyDescent="0.2">
      <c r="B39" s="10" t="str">
        <f t="shared" ca="1" si="4"/>
        <v>Not Bidding</v>
      </c>
      <c r="C39" s="11">
        <v>3019115</v>
      </c>
      <c r="D39" s="12" t="s">
        <v>25</v>
      </c>
      <c r="E39" s="11" t="s">
        <v>64</v>
      </c>
      <c r="F39" s="13" t="s">
        <v>37</v>
      </c>
      <c r="G39" s="9"/>
      <c r="H39" s="14"/>
      <c r="I39" s="9"/>
      <c r="J39" s="15" t="str">
        <f t="shared" si="5"/>
        <v>-</v>
      </c>
    </row>
    <row r="40" spans="2:10" ht="54" x14ac:dyDescent="0.2">
      <c r="B40" s="10" t="str">
        <f t="shared" ca="1" si="4"/>
        <v>Not Bidding</v>
      </c>
      <c r="C40" s="11">
        <v>3019116</v>
      </c>
      <c r="D40" s="12" t="s">
        <v>25</v>
      </c>
      <c r="E40" s="11" t="s">
        <v>65</v>
      </c>
      <c r="F40" s="13" t="s">
        <v>39</v>
      </c>
      <c r="G40" s="9"/>
      <c r="H40" s="14"/>
      <c r="I40" s="9"/>
      <c r="J40" s="15" t="str">
        <f t="shared" si="5"/>
        <v>-</v>
      </c>
    </row>
    <row r="41" spans="2:10" ht="54" x14ac:dyDescent="0.2">
      <c r="B41" s="10" t="str">
        <f t="shared" ca="1" si="4"/>
        <v>Not Bidding</v>
      </c>
      <c r="C41" s="11">
        <v>3019117</v>
      </c>
      <c r="D41" s="12" t="s">
        <v>25</v>
      </c>
      <c r="E41" s="11" t="s">
        <v>66</v>
      </c>
      <c r="F41" s="13" t="s">
        <v>41</v>
      </c>
      <c r="G41" s="9"/>
      <c r="H41" s="14"/>
      <c r="I41" s="9"/>
      <c r="J41" s="15" t="str">
        <f t="shared" si="5"/>
        <v>-</v>
      </c>
    </row>
    <row r="42" spans="2:10" ht="54" x14ac:dyDescent="0.2">
      <c r="B42" s="10" t="str">
        <f t="shared" ca="1" si="4"/>
        <v>Not Bidding</v>
      </c>
      <c r="C42" s="11">
        <v>3019118</v>
      </c>
      <c r="D42" s="12" t="s">
        <v>25</v>
      </c>
      <c r="E42" s="11" t="s">
        <v>67</v>
      </c>
      <c r="F42" s="13" t="s">
        <v>43</v>
      </c>
      <c r="G42" s="9"/>
      <c r="H42" s="14"/>
      <c r="I42" s="9"/>
      <c r="J42" s="15" t="str">
        <f t="shared" si="5"/>
        <v>-</v>
      </c>
    </row>
    <row r="43" spans="2:10" ht="54" x14ac:dyDescent="0.2">
      <c r="B43" s="10" t="str">
        <f t="shared" ca="1" si="4"/>
        <v>Not Bidding</v>
      </c>
      <c r="C43" s="11">
        <v>3019183</v>
      </c>
      <c r="D43" s="12" t="s">
        <v>25</v>
      </c>
      <c r="E43" s="11" t="s">
        <v>68</v>
      </c>
      <c r="F43" s="13" t="s">
        <v>45</v>
      </c>
      <c r="G43" s="9"/>
      <c r="H43" s="14"/>
      <c r="I43" s="9"/>
      <c r="J43" s="15" t="str">
        <f t="shared" si="5"/>
        <v>-</v>
      </c>
    </row>
    <row r="44" spans="2:10" ht="50.1" customHeight="1" x14ac:dyDescent="0.2">
      <c r="B44" s="4" t="s">
        <v>46</v>
      </c>
      <c r="C44" s="16"/>
      <c r="D44" s="16"/>
      <c r="E44" s="16"/>
      <c r="F44" s="16"/>
      <c r="G44" s="16"/>
      <c r="H44" s="17"/>
      <c r="I44" s="16"/>
      <c r="J44" s="17">
        <f>SUM(J34:J43)</f>
        <v>0</v>
      </c>
    </row>
    <row r="46" spans="2:10" ht="50.1" customHeight="1" x14ac:dyDescent="0.2">
      <c r="B46" s="8" t="s">
        <v>69</v>
      </c>
      <c r="C46" s="1"/>
      <c r="D46" s="1"/>
      <c r="E46" s="1"/>
      <c r="F46" s="1"/>
      <c r="G46" s="1"/>
      <c r="H46" s="1"/>
      <c r="I46" s="1"/>
      <c r="J46" s="1"/>
    </row>
    <row r="47" spans="2:10" ht="54" x14ac:dyDescent="0.2">
      <c r="B47" s="10" t="str">
        <f t="shared" ref="B47:B58" ca="1" si="6">IF(D47 = "No Bid", IFERROR("Error: Clear values for '" &amp; INDIRECT(ADDRESS(5, (7 + MATCH(TRUE, INDEX(NOT(ISBLANK(G47:I47)), 0, 0), 0) - 1))) &amp; "' in cell " &amp; ADDRESS(ROW(), (7 + MATCH(TRUE, INDEX(NOT(ISBLANK(G47:I47)), 0, 0), 0) - 1), 4) &amp; " or select 'Bid'", "Not Bidding"), IF(D47 = "Bid", IFERROR("Error: Missing value for '" &amp; INDIRECT(ADDRESS(5, (7 + MATCH(TRUE, INDEX(ISBLANK(G47:I47), 0, 0), 0) - 1))) &amp; "' in cell " &amp; ADDRESS(ROW(), (7 + MATCH(TRUE, INDEX(ISBLANK(G47:I47), 0, 0), 0) - 1), 4), "Success: All values provided"), "Error: Invalid Bid/No Bid Decision"))</f>
        <v>Not Bidding</v>
      </c>
      <c r="C47" s="11">
        <v>3019184</v>
      </c>
      <c r="D47" s="12" t="s">
        <v>25</v>
      </c>
      <c r="E47" s="11" t="s">
        <v>70</v>
      </c>
      <c r="F47" s="13" t="s">
        <v>27</v>
      </c>
      <c r="G47" s="9"/>
      <c r="H47" s="14"/>
      <c r="I47" s="9"/>
      <c r="J47" s="15" t="str">
        <f t="shared" ref="J47:J58" si="7">IFERROR(IF(ISBLANK(G47), NA(), G47)+IF(ISBLANK(H47), NA(), H47), "-")</f>
        <v>-</v>
      </c>
    </row>
    <row r="48" spans="2:10" ht="54" x14ac:dyDescent="0.2">
      <c r="B48" s="10" t="str">
        <f t="shared" ca="1" si="6"/>
        <v>Not Bidding</v>
      </c>
      <c r="C48" s="11">
        <v>3019185</v>
      </c>
      <c r="D48" s="12" t="s">
        <v>25</v>
      </c>
      <c r="E48" s="11" t="s">
        <v>71</v>
      </c>
      <c r="F48" s="13" t="s">
        <v>29</v>
      </c>
      <c r="G48" s="9"/>
      <c r="H48" s="14"/>
      <c r="I48" s="9"/>
      <c r="J48" s="15" t="str">
        <f t="shared" si="7"/>
        <v>-</v>
      </c>
    </row>
    <row r="49" spans="2:10" ht="54" x14ac:dyDescent="0.2">
      <c r="B49" s="10" t="str">
        <f t="shared" ca="1" si="6"/>
        <v>Not Bidding</v>
      </c>
      <c r="C49" s="11">
        <v>3019186</v>
      </c>
      <c r="D49" s="12" t="s">
        <v>25</v>
      </c>
      <c r="E49" s="11" t="s">
        <v>72</v>
      </c>
      <c r="F49" s="13" t="s">
        <v>31</v>
      </c>
      <c r="G49" s="9"/>
      <c r="H49" s="14"/>
      <c r="I49" s="9"/>
      <c r="J49" s="15" t="str">
        <f t="shared" si="7"/>
        <v>-</v>
      </c>
    </row>
    <row r="50" spans="2:10" ht="54" x14ac:dyDescent="0.2">
      <c r="B50" s="10" t="str">
        <f t="shared" ca="1" si="6"/>
        <v>Not Bidding</v>
      </c>
      <c r="C50" s="11">
        <v>3019187</v>
      </c>
      <c r="D50" s="12" t="s">
        <v>25</v>
      </c>
      <c r="E50" s="11" t="s">
        <v>73</v>
      </c>
      <c r="F50" s="13" t="s">
        <v>33</v>
      </c>
      <c r="G50" s="9"/>
      <c r="H50" s="14"/>
      <c r="I50" s="9"/>
      <c r="J50" s="15" t="str">
        <f t="shared" si="7"/>
        <v>-</v>
      </c>
    </row>
    <row r="51" spans="2:10" ht="54" x14ac:dyDescent="0.2">
      <c r="B51" s="10" t="str">
        <f t="shared" ca="1" si="6"/>
        <v>Not Bidding</v>
      </c>
      <c r="C51" s="11">
        <v>3019188</v>
      </c>
      <c r="D51" s="12" t="s">
        <v>25</v>
      </c>
      <c r="E51" s="11" t="s">
        <v>74</v>
      </c>
      <c r="F51" s="13" t="s">
        <v>35</v>
      </c>
      <c r="G51" s="9"/>
      <c r="H51" s="14"/>
      <c r="I51" s="9"/>
      <c r="J51" s="15" t="str">
        <f t="shared" si="7"/>
        <v>-</v>
      </c>
    </row>
    <row r="52" spans="2:10" ht="54" x14ac:dyDescent="0.2">
      <c r="B52" s="10" t="str">
        <f t="shared" ca="1" si="6"/>
        <v>Not Bidding</v>
      </c>
      <c r="C52" s="11">
        <v>3019189</v>
      </c>
      <c r="D52" s="12" t="s">
        <v>25</v>
      </c>
      <c r="E52" s="11" t="s">
        <v>75</v>
      </c>
      <c r="F52" s="13" t="s">
        <v>37</v>
      </c>
      <c r="G52" s="9"/>
      <c r="H52" s="14"/>
      <c r="I52" s="9"/>
      <c r="J52" s="15" t="str">
        <f t="shared" si="7"/>
        <v>-</v>
      </c>
    </row>
    <row r="53" spans="2:10" ht="54" x14ac:dyDescent="0.2">
      <c r="B53" s="10" t="str">
        <f t="shared" ca="1" si="6"/>
        <v>Not Bidding</v>
      </c>
      <c r="C53" s="11">
        <v>3019190</v>
      </c>
      <c r="D53" s="12" t="s">
        <v>25</v>
      </c>
      <c r="E53" s="11" t="s">
        <v>76</v>
      </c>
      <c r="F53" s="13" t="s">
        <v>39</v>
      </c>
      <c r="G53" s="9"/>
      <c r="H53" s="14"/>
      <c r="I53" s="9"/>
      <c r="J53" s="15" t="str">
        <f t="shared" si="7"/>
        <v>-</v>
      </c>
    </row>
    <row r="54" spans="2:10" ht="54" x14ac:dyDescent="0.2">
      <c r="B54" s="10" t="str">
        <f t="shared" ca="1" si="6"/>
        <v>Not Bidding</v>
      </c>
      <c r="C54" s="11">
        <v>3019191</v>
      </c>
      <c r="D54" s="12" t="s">
        <v>25</v>
      </c>
      <c r="E54" s="11" t="s">
        <v>77</v>
      </c>
      <c r="F54" s="13" t="s">
        <v>41</v>
      </c>
      <c r="G54" s="9"/>
      <c r="H54" s="14"/>
      <c r="I54" s="9"/>
      <c r="J54" s="15" t="str">
        <f t="shared" si="7"/>
        <v>-</v>
      </c>
    </row>
    <row r="55" spans="2:10" ht="54" x14ac:dyDescent="0.2">
      <c r="B55" s="10" t="str">
        <f t="shared" ca="1" si="6"/>
        <v>Not Bidding</v>
      </c>
      <c r="C55" s="11">
        <v>3019192</v>
      </c>
      <c r="D55" s="12" t="s">
        <v>25</v>
      </c>
      <c r="E55" s="11" t="s">
        <v>78</v>
      </c>
      <c r="F55" s="13" t="s">
        <v>43</v>
      </c>
      <c r="G55" s="9"/>
      <c r="H55" s="14"/>
      <c r="I55" s="9"/>
      <c r="J55" s="15" t="str">
        <f t="shared" si="7"/>
        <v>-</v>
      </c>
    </row>
    <row r="56" spans="2:10" ht="54" x14ac:dyDescent="0.2">
      <c r="B56" s="10" t="str">
        <f t="shared" ca="1" si="6"/>
        <v>Not Bidding</v>
      </c>
      <c r="C56" s="11">
        <v>3019193</v>
      </c>
      <c r="D56" s="12" t="s">
        <v>25</v>
      </c>
      <c r="E56" s="11" t="s">
        <v>79</v>
      </c>
      <c r="F56" s="13" t="s">
        <v>45</v>
      </c>
      <c r="G56" s="9"/>
      <c r="H56" s="14"/>
      <c r="I56" s="9"/>
      <c r="J56" s="15" t="str">
        <f t="shared" si="7"/>
        <v>-</v>
      </c>
    </row>
    <row r="57" spans="2:10" ht="72" x14ac:dyDescent="0.2">
      <c r="B57" s="10" t="str">
        <f t="shared" ca="1" si="6"/>
        <v>Not Bidding</v>
      </c>
      <c r="C57" s="11">
        <v>3019194</v>
      </c>
      <c r="D57" s="12" t="s">
        <v>25</v>
      </c>
      <c r="E57" s="11" t="s">
        <v>80</v>
      </c>
      <c r="F57" s="13" t="s">
        <v>81</v>
      </c>
      <c r="G57" s="9"/>
      <c r="H57" s="14"/>
      <c r="I57" s="9"/>
      <c r="J57" s="15" t="str">
        <f t="shared" si="7"/>
        <v>-</v>
      </c>
    </row>
    <row r="58" spans="2:10" ht="54" x14ac:dyDescent="0.2">
      <c r="B58" s="10" t="str">
        <f t="shared" ca="1" si="6"/>
        <v>Not Bidding</v>
      </c>
      <c r="C58" s="11">
        <v>3019195</v>
      </c>
      <c r="D58" s="12" t="s">
        <v>25</v>
      </c>
      <c r="E58" s="11" t="s">
        <v>82</v>
      </c>
      <c r="F58" s="13" t="s">
        <v>83</v>
      </c>
      <c r="G58" s="9"/>
      <c r="H58" s="14"/>
      <c r="I58" s="9"/>
      <c r="J58" s="15" t="str">
        <f t="shared" si="7"/>
        <v>-</v>
      </c>
    </row>
    <row r="59" spans="2:10" ht="50.1" customHeight="1" x14ac:dyDescent="0.2">
      <c r="B59" s="4" t="s">
        <v>46</v>
      </c>
      <c r="C59" s="16"/>
      <c r="D59" s="16"/>
      <c r="E59" s="16"/>
      <c r="F59" s="16"/>
      <c r="G59" s="16"/>
      <c r="H59" s="17"/>
      <c r="I59" s="16"/>
      <c r="J59" s="17">
        <f>SUM(J47:J58)</f>
        <v>0</v>
      </c>
    </row>
    <row r="61" spans="2:10" ht="50.1" customHeight="1" x14ac:dyDescent="0.2">
      <c r="B61" s="8" t="s">
        <v>84</v>
      </c>
      <c r="C61" s="1"/>
      <c r="D61" s="1"/>
      <c r="E61" s="1"/>
      <c r="F61" s="1"/>
      <c r="G61" s="1"/>
      <c r="H61" s="1"/>
      <c r="I61" s="1"/>
      <c r="J61" s="1"/>
    </row>
    <row r="62" spans="2:10" ht="54" x14ac:dyDescent="0.2">
      <c r="B62" s="10" t="str">
        <f t="shared" ref="B62:B73" ca="1" si="8">IF(D62 = "No Bid", IFERROR("Error: Clear values for '" &amp; INDIRECT(ADDRESS(5, (7 + MATCH(TRUE, INDEX(NOT(ISBLANK(G62:I62)), 0, 0), 0) - 1))) &amp; "' in cell " &amp; ADDRESS(ROW(), (7 + MATCH(TRUE, INDEX(NOT(ISBLANK(G62:I62)), 0, 0), 0) - 1), 4) &amp; " or select 'Bid'", "Not Bidding"), IF(D62 = "Bid", IFERROR("Error: Missing value for '" &amp; INDIRECT(ADDRESS(5, (7 + MATCH(TRUE, INDEX(ISBLANK(G62:I62), 0, 0), 0) - 1))) &amp; "' in cell " &amp; ADDRESS(ROW(), (7 + MATCH(TRUE, INDEX(ISBLANK(G62:I62), 0, 0), 0) - 1), 4), "Success: All values provided"), "Error: Invalid Bid/No Bid Decision"))</f>
        <v>Not Bidding</v>
      </c>
      <c r="C62" s="11">
        <v>3019196</v>
      </c>
      <c r="D62" s="12" t="s">
        <v>25</v>
      </c>
      <c r="E62" s="11" t="s">
        <v>85</v>
      </c>
      <c r="F62" s="13" t="s">
        <v>86</v>
      </c>
      <c r="G62" s="9"/>
      <c r="H62" s="14"/>
      <c r="I62" s="9"/>
      <c r="J62" s="15" t="str">
        <f t="shared" ref="J62:J73" si="9">IFERROR(IF(ISBLANK(G62), NA(), G62)+IF(ISBLANK(H62), NA(), H62), "-")</f>
        <v>-</v>
      </c>
    </row>
    <row r="63" spans="2:10" ht="54" x14ac:dyDescent="0.2">
      <c r="B63" s="10" t="str">
        <f t="shared" ca="1" si="8"/>
        <v>Not Bidding</v>
      </c>
      <c r="C63" s="11">
        <v>3019197</v>
      </c>
      <c r="D63" s="12" t="s">
        <v>25</v>
      </c>
      <c r="E63" s="11" t="s">
        <v>87</v>
      </c>
      <c r="F63" s="13" t="s">
        <v>27</v>
      </c>
      <c r="G63" s="9"/>
      <c r="H63" s="14"/>
      <c r="I63" s="9"/>
      <c r="J63" s="15" t="str">
        <f t="shared" si="9"/>
        <v>-</v>
      </c>
    </row>
    <row r="64" spans="2:10" ht="54" x14ac:dyDescent="0.2">
      <c r="B64" s="10" t="str">
        <f t="shared" ca="1" si="8"/>
        <v>Not Bidding</v>
      </c>
      <c r="C64" s="11">
        <v>3019198</v>
      </c>
      <c r="D64" s="12" t="s">
        <v>25</v>
      </c>
      <c r="E64" s="11" t="s">
        <v>88</v>
      </c>
      <c r="F64" s="13" t="s">
        <v>29</v>
      </c>
      <c r="G64" s="9"/>
      <c r="H64" s="14"/>
      <c r="I64" s="9"/>
      <c r="J64" s="15" t="str">
        <f t="shared" si="9"/>
        <v>-</v>
      </c>
    </row>
    <row r="65" spans="2:10" ht="54" x14ac:dyDescent="0.2">
      <c r="B65" s="10" t="str">
        <f t="shared" ca="1" si="8"/>
        <v>Not Bidding</v>
      </c>
      <c r="C65" s="11">
        <v>3019199</v>
      </c>
      <c r="D65" s="12" t="s">
        <v>25</v>
      </c>
      <c r="E65" s="11" t="s">
        <v>89</v>
      </c>
      <c r="F65" s="13" t="s">
        <v>31</v>
      </c>
      <c r="G65" s="9"/>
      <c r="H65" s="14"/>
      <c r="I65" s="9"/>
      <c r="J65" s="15" t="str">
        <f t="shared" si="9"/>
        <v>-</v>
      </c>
    </row>
    <row r="66" spans="2:10" ht="54" x14ac:dyDescent="0.2">
      <c r="B66" s="10" t="str">
        <f t="shared" ca="1" si="8"/>
        <v>Not Bidding</v>
      </c>
      <c r="C66" s="11">
        <v>3019200</v>
      </c>
      <c r="D66" s="12" t="s">
        <v>25</v>
      </c>
      <c r="E66" s="11" t="s">
        <v>90</v>
      </c>
      <c r="F66" s="13" t="s">
        <v>33</v>
      </c>
      <c r="G66" s="9"/>
      <c r="H66" s="14"/>
      <c r="I66" s="9"/>
      <c r="J66" s="15" t="str">
        <f t="shared" si="9"/>
        <v>-</v>
      </c>
    </row>
    <row r="67" spans="2:10" ht="54" x14ac:dyDescent="0.2">
      <c r="B67" s="10" t="str">
        <f t="shared" ca="1" si="8"/>
        <v>Not Bidding</v>
      </c>
      <c r="C67" s="11">
        <v>3019201</v>
      </c>
      <c r="D67" s="12" t="s">
        <v>25</v>
      </c>
      <c r="E67" s="11" t="s">
        <v>91</v>
      </c>
      <c r="F67" s="13" t="s">
        <v>92</v>
      </c>
      <c r="G67" s="9"/>
      <c r="H67" s="14"/>
      <c r="I67" s="9"/>
      <c r="J67" s="15" t="str">
        <f t="shared" si="9"/>
        <v>-</v>
      </c>
    </row>
    <row r="68" spans="2:10" ht="54" x14ac:dyDescent="0.2">
      <c r="B68" s="10" t="str">
        <f t="shared" ca="1" si="8"/>
        <v>Not Bidding</v>
      </c>
      <c r="C68" s="11">
        <v>3019202</v>
      </c>
      <c r="D68" s="12" t="s">
        <v>25</v>
      </c>
      <c r="E68" s="11" t="s">
        <v>93</v>
      </c>
      <c r="F68" s="13" t="s">
        <v>35</v>
      </c>
      <c r="G68" s="9"/>
      <c r="H68" s="14"/>
      <c r="I68" s="9"/>
      <c r="J68" s="15" t="str">
        <f t="shared" si="9"/>
        <v>-</v>
      </c>
    </row>
    <row r="69" spans="2:10" ht="54" x14ac:dyDescent="0.2">
      <c r="B69" s="10" t="str">
        <f t="shared" ca="1" si="8"/>
        <v>Not Bidding</v>
      </c>
      <c r="C69" s="11">
        <v>3019366</v>
      </c>
      <c r="D69" s="12" t="s">
        <v>25</v>
      </c>
      <c r="E69" s="11" t="s">
        <v>94</v>
      </c>
      <c r="F69" s="13" t="s">
        <v>37</v>
      </c>
      <c r="G69" s="9"/>
      <c r="H69" s="14"/>
      <c r="I69" s="9"/>
      <c r="J69" s="15" t="str">
        <f t="shared" si="9"/>
        <v>-</v>
      </c>
    </row>
    <row r="70" spans="2:10" ht="54" x14ac:dyDescent="0.2">
      <c r="B70" s="10" t="str">
        <f t="shared" ca="1" si="8"/>
        <v>Not Bidding</v>
      </c>
      <c r="C70" s="11">
        <v>3019367</v>
      </c>
      <c r="D70" s="12" t="s">
        <v>25</v>
      </c>
      <c r="E70" s="11" t="s">
        <v>95</v>
      </c>
      <c r="F70" s="13" t="s">
        <v>39</v>
      </c>
      <c r="G70" s="9"/>
      <c r="H70" s="14"/>
      <c r="I70" s="9"/>
      <c r="J70" s="15" t="str">
        <f t="shared" si="9"/>
        <v>-</v>
      </c>
    </row>
    <row r="71" spans="2:10" ht="54" x14ac:dyDescent="0.2">
      <c r="B71" s="10" t="str">
        <f t="shared" ca="1" si="8"/>
        <v>Not Bidding</v>
      </c>
      <c r="C71" s="11">
        <v>3019368</v>
      </c>
      <c r="D71" s="12" t="s">
        <v>25</v>
      </c>
      <c r="E71" s="11" t="s">
        <v>96</v>
      </c>
      <c r="F71" s="13" t="s">
        <v>41</v>
      </c>
      <c r="G71" s="9"/>
      <c r="H71" s="14"/>
      <c r="I71" s="9"/>
      <c r="J71" s="15" t="str">
        <f t="shared" si="9"/>
        <v>-</v>
      </c>
    </row>
    <row r="72" spans="2:10" ht="54" x14ac:dyDescent="0.2">
      <c r="B72" s="10" t="str">
        <f t="shared" ca="1" si="8"/>
        <v>Not Bidding</v>
      </c>
      <c r="C72" s="11">
        <v>3019369</v>
      </c>
      <c r="D72" s="12" t="s">
        <v>25</v>
      </c>
      <c r="E72" s="11" t="s">
        <v>97</v>
      </c>
      <c r="F72" s="13" t="s">
        <v>43</v>
      </c>
      <c r="G72" s="9"/>
      <c r="H72" s="14"/>
      <c r="I72" s="9"/>
      <c r="J72" s="15" t="str">
        <f t="shared" si="9"/>
        <v>-</v>
      </c>
    </row>
    <row r="73" spans="2:10" ht="54" x14ac:dyDescent="0.2">
      <c r="B73" s="10" t="str">
        <f t="shared" ca="1" si="8"/>
        <v>Not Bidding</v>
      </c>
      <c r="C73" s="11">
        <v>3019370</v>
      </c>
      <c r="D73" s="12" t="s">
        <v>25</v>
      </c>
      <c r="E73" s="11" t="s">
        <v>98</v>
      </c>
      <c r="F73" s="13" t="s">
        <v>45</v>
      </c>
      <c r="G73" s="9"/>
      <c r="H73" s="14"/>
      <c r="I73" s="9"/>
      <c r="J73" s="15" t="str">
        <f t="shared" si="9"/>
        <v>-</v>
      </c>
    </row>
    <row r="74" spans="2:10" ht="50.1" customHeight="1" x14ac:dyDescent="0.2">
      <c r="B74" s="4" t="s">
        <v>46</v>
      </c>
      <c r="C74" s="16"/>
      <c r="D74" s="16"/>
      <c r="E74" s="16"/>
      <c r="F74" s="16"/>
      <c r="G74" s="16"/>
      <c r="H74" s="17"/>
      <c r="I74" s="16"/>
      <c r="J74" s="17">
        <f>SUM(J62:J73)</f>
        <v>0</v>
      </c>
    </row>
    <row r="76" spans="2:10" ht="50.1" customHeight="1" x14ac:dyDescent="0.2">
      <c r="B76" s="8" t="s">
        <v>99</v>
      </c>
      <c r="C76" s="1"/>
      <c r="D76" s="1"/>
      <c r="E76" s="1"/>
      <c r="F76" s="1"/>
      <c r="G76" s="1"/>
      <c r="H76" s="1"/>
      <c r="I76" s="1"/>
      <c r="J76" s="1"/>
    </row>
    <row r="77" spans="2:10" ht="54" x14ac:dyDescent="0.2">
      <c r="B77" s="10" t="str">
        <f ca="1">IF(D77 = "No Bid", IFERROR("Error: Clear values for '" &amp; INDIRECT(ADDRESS(5, (7 + MATCH(TRUE, INDEX(NOT(ISBLANK(G77:I77)), 0, 0), 0) - 1))) &amp; "' in cell " &amp; ADDRESS(ROW(), (7 + MATCH(TRUE, INDEX(NOT(ISBLANK(G77:I77)), 0, 0), 0) - 1), 4) &amp; " or select 'Bid'", "Not Bidding"), IF(D77 = "Bid", IFERROR("Error: Missing value for '" &amp; INDIRECT(ADDRESS(5, (7 + MATCH(TRUE, INDEX(ISBLANK(G77:I77), 0, 0), 0) - 1))) &amp; "' in cell " &amp; ADDRESS(ROW(), (7 + MATCH(TRUE, INDEX(ISBLANK(G77:I77), 0, 0), 0) - 1), 4), "Success: All values provided"), "Error: Invalid Bid/No Bid Decision"))</f>
        <v>Not Bidding</v>
      </c>
      <c r="C77" s="11">
        <v>3019371</v>
      </c>
      <c r="D77" s="12" t="s">
        <v>25</v>
      </c>
      <c r="E77" s="11" t="s">
        <v>100</v>
      </c>
      <c r="F77" s="13" t="s">
        <v>86</v>
      </c>
      <c r="G77" s="9"/>
      <c r="H77" s="14"/>
      <c r="I77" s="9"/>
      <c r="J77" s="15" t="str">
        <f>IFERROR(IF(ISBLANK(G77), NA(), G77)+IF(ISBLANK(H77), NA(), H77), "-")</f>
        <v>-</v>
      </c>
    </row>
    <row r="78" spans="2:10" ht="54" x14ac:dyDescent="0.2">
      <c r="B78" s="10" t="str">
        <f ca="1">IF(D78 = "No Bid", IFERROR("Error: Clear values for '" &amp; INDIRECT(ADDRESS(5, (7 + MATCH(TRUE, INDEX(NOT(ISBLANK(G78:I78)), 0, 0), 0) - 1))) &amp; "' in cell " &amp; ADDRESS(ROW(), (7 + MATCH(TRUE, INDEX(NOT(ISBLANK(G78:I78)), 0, 0), 0) - 1), 4) &amp; " or select 'Bid'", "Not Bidding"), IF(D78 = "Bid", IFERROR("Error: Missing value for '" &amp; INDIRECT(ADDRESS(5, (7 + MATCH(TRUE, INDEX(ISBLANK(G78:I78), 0, 0), 0) - 1))) &amp; "' in cell " &amp; ADDRESS(ROW(), (7 + MATCH(TRUE, INDEX(ISBLANK(G78:I78), 0, 0), 0) - 1), 4), "Success: All values provided"), "Error: Invalid Bid/No Bid Decision"))</f>
        <v>Not Bidding</v>
      </c>
      <c r="C78" s="11">
        <v>3019372</v>
      </c>
      <c r="D78" s="12" t="s">
        <v>25</v>
      </c>
      <c r="E78" s="11" t="s">
        <v>101</v>
      </c>
      <c r="F78" s="13" t="s">
        <v>92</v>
      </c>
      <c r="G78" s="9"/>
      <c r="H78" s="14"/>
      <c r="I78" s="9"/>
      <c r="J78" s="15" t="str">
        <f>IFERROR(IF(ISBLANK(G78), NA(), G78)+IF(ISBLANK(H78), NA(), H78), "-")</f>
        <v>-</v>
      </c>
    </row>
    <row r="79" spans="2:10" ht="50.1" customHeight="1" x14ac:dyDescent="0.2">
      <c r="B79" s="4" t="s">
        <v>46</v>
      </c>
      <c r="C79" s="16"/>
      <c r="D79" s="16"/>
      <c r="E79" s="16"/>
      <c r="F79" s="16"/>
      <c r="G79" s="16"/>
      <c r="H79" s="17"/>
      <c r="I79" s="16"/>
      <c r="J79" s="17">
        <f>SUM(J77:J78)</f>
        <v>0</v>
      </c>
    </row>
    <row r="81" spans="2:10" ht="50.1" customHeight="1" x14ac:dyDescent="0.2">
      <c r="B81" s="8" t="s">
        <v>102</v>
      </c>
      <c r="C81" s="1"/>
      <c r="D81" s="1"/>
      <c r="E81" s="1"/>
      <c r="F81" s="1"/>
      <c r="G81" s="1"/>
      <c r="H81" s="1"/>
      <c r="I81" s="1"/>
      <c r="J81" s="1"/>
    </row>
    <row r="82" spans="2:10" ht="54" x14ac:dyDescent="0.2">
      <c r="B82" s="10" t="str">
        <f t="shared" ref="B82:B95" ca="1" si="10">IF(D82 = "No Bid", IFERROR("Error: Clear values for '" &amp; INDIRECT(ADDRESS(5, (7 + MATCH(TRUE, INDEX(NOT(ISBLANK(G82:I82)), 0, 0), 0) - 1))) &amp; "' in cell " &amp; ADDRESS(ROW(), (7 + MATCH(TRUE, INDEX(NOT(ISBLANK(G82:I82)), 0, 0), 0) - 1), 4) &amp; " or select 'Bid'", "Not Bidding"), IF(D82 = "Bid", IFERROR("Error: Missing value for '" &amp; INDIRECT(ADDRESS(5, (7 + MATCH(TRUE, INDEX(ISBLANK(G82:I82), 0, 0), 0) - 1))) &amp; "' in cell " &amp; ADDRESS(ROW(), (7 + MATCH(TRUE, INDEX(ISBLANK(G82:I82), 0, 0), 0) - 1), 4), "Success: All values provided"), "Error: Invalid Bid/No Bid Decision"))</f>
        <v>Not Bidding</v>
      </c>
      <c r="C82" s="11">
        <v>3019400</v>
      </c>
      <c r="D82" s="12" t="s">
        <v>25</v>
      </c>
      <c r="E82" s="11" t="s">
        <v>103</v>
      </c>
      <c r="F82" s="13" t="s">
        <v>86</v>
      </c>
      <c r="G82" s="9"/>
      <c r="H82" s="14"/>
      <c r="I82" s="9"/>
      <c r="J82" s="15" t="str">
        <f t="shared" ref="J82:J95" si="11">IFERROR(IF(ISBLANK(G82), NA(), G82)+IF(ISBLANK(H82), NA(), H82), "-")</f>
        <v>-</v>
      </c>
    </row>
    <row r="83" spans="2:10" ht="54" x14ac:dyDescent="0.2">
      <c r="B83" s="10" t="str">
        <f t="shared" ca="1" si="10"/>
        <v>Not Bidding</v>
      </c>
      <c r="C83" s="11">
        <v>3019402</v>
      </c>
      <c r="D83" s="12" t="s">
        <v>25</v>
      </c>
      <c r="E83" s="11" t="s">
        <v>104</v>
      </c>
      <c r="F83" s="13" t="s">
        <v>27</v>
      </c>
      <c r="G83" s="9"/>
      <c r="H83" s="14"/>
      <c r="I83" s="9"/>
      <c r="J83" s="15" t="str">
        <f t="shared" si="11"/>
        <v>-</v>
      </c>
    </row>
    <row r="84" spans="2:10" ht="54" x14ac:dyDescent="0.2">
      <c r="B84" s="10" t="str">
        <f t="shared" ca="1" si="10"/>
        <v>Not Bidding</v>
      </c>
      <c r="C84" s="11">
        <v>3019403</v>
      </c>
      <c r="D84" s="12" t="s">
        <v>25</v>
      </c>
      <c r="E84" s="11" t="s">
        <v>105</v>
      </c>
      <c r="F84" s="13" t="s">
        <v>29</v>
      </c>
      <c r="G84" s="9"/>
      <c r="H84" s="14"/>
      <c r="I84" s="9"/>
      <c r="J84" s="15" t="str">
        <f t="shared" si="11"/>
        <v>-</v>
      </c>
    </row>
    <row r="85" spans="2:10" ht="54" x14ac:dyDescent="0.2">
      <c r="B85" s="10" t="str">
        <f t="shared" ca="1" si="10"/>
        <v>Not Bidding</v>
      </c>
      <c r="C85" s="11">
        <v>3019405</v>
      </c>
      <c r="D85" s="12" t="s">
        <v>25</v>
      </c>
      <c r="E85" s="11" t="s">
        <v>106</v>
      </c>
      <c r="F85" s="13" t="s">
        <v>31</v>
      </c>
      <c r="G85" s="9"/>
      <c r="H85" s="14"/>
      <c r="I85" s="9"/>
      <c r="J85" s="15" t="str">
        <f t="shared" si="11"/>
        <v>-</v>
      </c>
    </row>
    <row r="86" spans="2:10" ht="54" x14ac:dyDescent="0.2">
      <c r="B86" s="10" t="str">
        <f t="shared" ca="1" si="10"/>
        <v>Not Bidding</v>
      </c>
      <c r="C86" s="11">
        <v>3019407</v>
      </c>
      <c r="D86" s="12" t="s">
        <v>25</v>
      </c>
      <c r="E86" s="11" t="s">
        <v>107</v>
      </c>
      <c r="F86" s="13" t="s">
        <v>33</v>
      </c>
      <c r="G86" s="9"/>
      <c r="H86" s="14"/>
      <c r="I86" s="9"/>
      <c r="J86" s="15" t="str">
        <f t="shared" si="11"/>
        <v>-</v>
      </c>
    </row>
    <row r="87" spans="2:10" ht="54" x14ac:dyDescent="0.2">
      <c r="B87" s="10" t="str">
        <f t="shared" ca="1" si="10"/>
        <v>Not Bidding</v>
      </c>
      <c r="C87" s="11">
        <v>3019408</v>
      </c>
      <c r="D87" s="12" t="s">
        <v>25</v>
      </c>
      <c r="E87" s="11" t="s">
        <v>108</v>
      </c>
      <c r="F87" s="13" t="s">
        <v>92</v>
      </c>
      <c r="G87" s="9"/>
      <c r="H87" s="14"/>
      <c r="I87" s="9"/>
      <c r="J87" s="15" t="str">
        <f t="shared" si="11"/>
        <v>-</v>
      </c>
    </row>
    <row r="88" spans="2:10" ht="54" x14ac:dyDescent="0.2">
      <c r="B88" s="10" t="str">
        <f t="shared" ca="1" si="10"/>
        <v>Not Bidding</v>
      </c>
      <c r="C88" s="11">
        <v>3019410</v>
      </c>
      <c r="D88" s="12" t="s">
        <v>25</v>
      </c>
      <c r="E88" s="11" t="s">
        <v>109</v>
      </c>
      <c r="F88" s="13" t="s">
        <v>35</v>
      </c>
      <c r="G88" s="9"/>
      <c r="H88" s="14"/>
      <c r="I88" s="9"/>
      <c r="J88" s="15" t="str">
        <f t="shared" si="11"/>
        <v>-</v>
      </c>
    </row>
    <row r="89" spans="2:10" ht="54" x14ac:dyDescent="0.2">
      <c r="B89" s="10" t="str">
        <f t="shared" ca="1" si="10"/>
        <v>Not Bidding</v>
      </c>
      <c r="C89" s="11">
        <v>3019412</v>
      </c>
      <c r="D89" s="12" t="s">
        <v>25</v>
      </c>
      <c r="E89" s="11" t="s">
        <v>110</v>
      </c>
      <c r="F89" s="13" t="s">
        <v>37</v>
      </c>
      <c r="G89" s="9"/>
      <c r="H89" s="14"/>
      <c r="I89" s="9"/>
      <c r="J89" s="15" t="str">
        <f t="shared" si="11"/>
        <v>-</v>
      </c>
    </row>
    <row r="90" spans="2:10" ht="54" x14ac:dyDescent="0.2">
      <c r="B90" s="10" t="str">
        <f t="shared" ca="1" si="10"/>
        <v>Not Bidding</v>
      </c>
      <c r="C90" s="11">
        <v>3019413</v>
      </c>
      <c r="D90" s="12" t="s">
        <v>25</v>
      </c>
      <c r="E90" s="11" t="s">
        <v>111</v>
      </c>
      <c r="F90" s="13" t="s">
        <v>39</v>
      </c>
      <c r="G90" s="9"/>
      <c r="H90" s="14"/>
      <c r="I90" s="9"/>
      <c r="J90" s="15" t="str">
        <f t="shared" si="11"/>
        <v>-</v>
      </c>
    </row>
    <row r="91" spans="2:10" ht="54" x14ac:dyDescent="0.2">
      <c r="B91" s="10" t="str">
        <f t="shared" ca="1" si="10"/>
        <v>Not Bidding</v>
      </c>
      <c r="C91" s="11">
        <v>3019415</v>
      </c>
      <c r="D91" s="12" t="s">
        <v>25</v>
      </c>
      <c r="E91" s="11" t="s">
        <v>112</v>
      </c>
      <c r="F91" s="13" t="s">
        <v>41</v>
      </c>
      <c r="G91" s="9"/>
      <c r="H91" s="14"/>
      <c r="I91" s="9"/>
      <c r="J91" s="15" t="str">
        <f t="shared" si="11"/>
        <v>-</v>
      </c>
    </row>
    <row r="92" spans="2:10" ht="54" x14ac:dyDescent="0.2">
      <c r="B92" s="10" t="str">
        <f t="shared" ca="1" si="10"/>
        <v>Not Bidding</v>
      </c>
      <c r="C92" s="11">
        <v>3019416</v>
      </c>
      <c r="D92" s="12" t="s">
        <v>25</v>
      </c>
      <c r="E92" s="11" t="s">
        <v>113</v>
      </c>
      <c r="F92" s="13" t="s">
        <v>43</v>
      </c>
      <c r="G92" s="9"/>
      <c r="H92" s="14"/>
      <c r="I92" s="9"/>
      <c r="J92" s="15" t="str">
        <f t="shared" si="11"/>
        <v>-</v>
      </c>
    </row>
    <row r="93" spans="2:10" ht="54" x14ac:dyDescent="0.2">
      <c r="B93" s="10" t="str">
        <f t="shared" ca="1" si="10"/>
        <v>Not Bidding</v>
      </c>
      <c r="C93" s="11">
        <v>3019417</v>
      </c>
      <c r="D93" s="12" t="s">
        <v>25</v>
      </c>
      <c r="E93" s="11" t="s">
        <v>114</v>
      </c>
      <c r="F93" s="13" t="s">
        <v>45</v>
      </c>
      <c r="G93" s="9"/>
      <c r="H93" s="14"/>
      <c r="I93" s="9"/>
      <c r="J93" s="15" t="str">
        <f t="shared" si="11"/>
        <v>-</v>
      </c>
    </row>
    <row r="94" spans="2:10" ht="72" x14ac:dyDescent="0.2">
      <c r="B94" s="10" t="str">
        <f t="shared" ca="1" si="10"/>
        <v>Not Bidding</v>
      </c>
      <c r="C94" s="11">
        <v>3019418</v>
      </c>
      <c r="D94" s="12" t="s">
        <v>25</v>
      </c>
      <c r="E94" s="11" t="s">
        <v>115</v>
      </c>
      <c r="F94" s="13" t="s">
        <v>81</v>
      </c>
      <c r="G94" s="9"/>
      <c r="H94" s="14"/>
      <c r="I94" s="9"/>
      <c r="J94" s="15" t="str">
        <f t="shared" si="11"/>
        <v>-</v>
      </c>
    </row>
    <row r="95" spans="2:10" ht="54" x14ac:dyDescent="0.2">
      <c r="B95" s="10" t="str">
        <f t="shared" ca="1" si="10"/>
        <v>Not Bidding</v>
      </c>
      <c r="C95" s="11">
        <v>3019419</v>
      </c>
      <c r="D95" s="12" t="s">
        <v>25</v>
      </c>
      <c r="E95" s="11" t="s">
        <v>116</v>
      </c>
      <c r="F95" s="13" t="s">
        <v>83</v>
      </c>
      <c r="G95" s="9"/>
      <c r="H95" s="14"/>
      <c r="I95" s="9"/>
      <c r="J95" s="15" t="str">
        <f t="shared" si="11"/>
        <v>-</v>
      </c>
    </row>
    <row r="96" spans="2:10" ht="50.1" customHeight="1" x14ac:dyDescent="0.2">
      <c r="B96" s="4" t="s">
        <v>46</v>
      </c>
      <c r="C96" s="16"/>
      <c r="D96" s="16"/>
      <c r="E96" s="16"/>
      <c r="F96" s="16"/>
      <c r="G96" s="16"/>
      <c r="H96" s="17"/>
      <c r="I96" s="16"/>
      <c r="J96" s="17">
        <f>SUM(J82:J95)</f>
        <v>0</v>
      </c>
    </row>
    <row r="98" spans="2:10" ht="50.1" customHeight="1" x14ac:dyDescent="0.2">
      <c r="B98" s="8" t="s">
        <v>117</v>
      </c>
      <c r="C98" s="1"/>
      <c r="D98" s="1"/>
      <c r="E98" s="1"/>
      <c r="F98" s="1"/>
      <c r="G98" s="1"/>
      <c r="H98" s="1"/>
      <c r="I98" s="1"/>
      <c r="J98" s="1"/>
    </row>
    <row r="99" spans="2:10" ht="54" x14ac:dyDescent="0.2">
      <c r="B99" s="10" t="str">
        <f t="shared" ref="B99:B110" ca="1" si="12">IF(D99 = "No Bid", IFERROR("Error: Clear values for '" &amp; INDIRECT(ADDRESS(5, (7 + MATCH(TRUE, INDEX(NOT(ISBLANK(G99:I99)), 0, 0), 0) - 1))) &amp; "' in cell " &amp; ADDRESS(ROW(), (7 + MATCH(TRUE, INDEX(NOT(ISBLANK(G99:I99)), 0, 0), 0) - 1), 4) &amp; " or select 'Bid'", "Not Bidding"), IF(D99 = "Bid", IFERROR("Error: Missing value for '" &amp; INDIRECT(ADDRESS(5, (7 + MATCH(TRUE, INDEX(ISBLANK(G99:I99), 0, 0), 0) - 1))) &amp; "' in cell " &amp; ADDRESS(ROW(), (7 + MATCH(TRUE, INDEX(ISBLANK(G99:I99), 0, 0), 0) - 1), 4), "Success: All values provided"), "Error: Invalid Bid/No Bid Decision"))</f>
        <v>Not Bidding</v>
      </c>
      <c r="C99" s="11">
        <v>3019420</v>
      </c>
      <c r="D99" s="12" t="s">
        <v>25</v>
      </c>
      <c r="E99" s="11" t="s">
        <v>118</v>
      </c>
      <c r="F99" s="13" t="s">
        <v>86</v>
      </c>
      <c r="G99" s="9"/>
      <c r="H99" s="14"/>
      <c r="I99" s="9"/>
      <c r="J99" s="15" t="str">
        <f t="shared" ref="J99:J110" si="13">IFERROR(IF(ISBLANK(G99), NA(), G99)+IF(ISBLANK(H99), NA(), H99), "-")</f>
        <v>-</v>
      </c>
    </row>
    <row r="100" spans="2:10" ht="54" x14ac:dyDescent="0.2">
      <c r="B100" s="10" t="str">
        <f t="shared" ca="1" si="12"/>
        <v>Not Bidding</v>
      </c>
      <c r="C100" s="11">
        <v>3019421</v>
      </c>
      <c r="D100" s="12" t="s">
        <v>25</v>
      </c>
      <c r="E100" s="11" t="s">
        <v>119</v>
      </c>
      <c r="F100" s="13" t="s">
        <v>27</v>
      </c>
      <c r="G100" s="9"/>
      <c r="H100" s="14"/>
      <c r="I100" s="9"/>
      <c r="J100" s="15" t="str">
        <f t="shared" si="13"/>
        <v>-</v>
      </c>
    </row>
    <row r="101" spans="2:10" ht="54" x14ac:dyDescent="0.2">
      <c r="B101" s="10" t="str">
        <f t="shared" ca="1" si="12"/>
        <v>Not Bidding</v>
      </c>
      <c r="C101" s="11">
        <v>3019422</v>
      </c>
      <c r="D101" s="12" t="s">
        <v>25</v>
      </c>
      <c r="E101" s="11" t="s">
        <v>120</v>
      </c>
      <c r="F101" s="13" t="s">
        <v>29</v>
      </c>
      <c r="G101" s="9"/>
      <c r="H101" s="14"/>
      <c r="I101" s="9"/>
      <c r="J101" s="15" t="str">
        <f t="shared" si="13"/>
        <v>-</v>
      </c>
    </row>
    <row r="102" spans="2:10" ht="54" x14ac:dyDescent="0.2">
      <c r="B102" s="10" t="str">
        <f t="shared" ca="1" si="12"/>
        <v>Not Bidding</v>
      </c>
      <c r="C102" s="11">
        <v>3019424</v>
      </c>
      <c r="D102" s="12" t="s">
        <v>25</v>
      </c>
      <c r="E102" s="11" t="s">
        <v>121</v>
      </c>
      <c r="F102" s="13" t="s">
        <v>31</v>
      </c>
      <c r="G102" s="9"/>
      <c r="H102" s="14"/>
      <c r="I102" s="9"/>
      <c r="J102" s="15" t="str">
        <f t="shared" si="13"/>
        <v>-</v>
      </c>
    </row>
    <row r="103" spans="2:10" ht="54" x14ac:dyDescent="0.2">
      <c r="B103" s="10" t="str">
        <f t="shared" ca="1" si="12"/>
        <v>Not Bidding</v>
      </c>
      <c r="C103" s="11">
        <v>3019425</v>
      </c>
      <c r="D103" s="12" t="s">
        <v>25</v>
      </c>
      <c r="E103" s="11" t="s">
        <v>122</v>
      </c>
      <c r="F103" s="13" t="s">
        <v>33</v>
      </c>
      <c r="G103" s="9"/>
      <c r="H103" s="14"/>
      <c r="I103" s="9"/>
      <c r="J103" s="15" t="str">
        <f t="shared" si="13"/>
        <v>-</v>
      </c>
    </row>
    <row r="104" spans="2:10" ht="54" x14ac:dyDescent="0.2">
      <c r="B104" s="10" t="str">
        <f t="shared" ca="1" si="12"/>
        <v>Not Bidding</v>
      </c>
      <c r="C104" s="11">
        <v>3019427</v>
      </c>
      <c r="D104" s="12" t="s">
        <v>25</v>
      </c>
      <c r="E104" s="11" t="s">
        <v>123</v>
      </c>
      <c r="F104" s="13" t="s">
        <v>92</v>
      </c>
      <c r="G104" s="9"/>
      <c r="H104" s="14"/>
      <c r="I104" s="9"/>
      <c r="J104" s="15" t="str">
        <f t="shared" si="13"/>
        <v>-</v>
      </c>
    </row>
    <row r="105" spans="2:10" ht="54" x14ac:dyDescent="0.2">
      <c r="B105" s="10" t="str">
        <f t="shared" ca="1" si="12"/>
        <v>Not Bidding</v>
      </c>
      <c r="C105" s="11">
        <v>3019428</v>
      </c>
      <c r="D105" s="12" t="s">
        <v>25</v>
      </c>
      <c r="E105" s="11" t="s">
        <v>124</v>
      </c>
      <c r="F105" s="13" t="s">
        <v>35</v>
      </c>
      <c r="G105" s="9"/>
      <c r="H105" s="14"/>
      <c r="I105" s="9"/>
      <c r="J105" s="15" t="str">
        <f t="shared" si="13"/>
        <v>-</v>
      </c>
    </row>
    <row r="106" spans="2:10" ht="54" x14ac:dyDescent="0.2">
      <c r="B106" s="10" t="str">
        <f t="shared" ca="1" si="12"/>
        <v>Not Bidding</v>
      </c>
      <c r="C106" s="11">
        <v>3019430</v>
      </c>
      <c r="D106" s="12" t="s">
        <v>25</v>
      </c>
      <c r="E106" s="11" t="s">
        <v>125</v>
      </c>
      <c r="F106" s="13" t="s">
        <v>37</v>
      </c>
      <c r="G106" s="9"/>
      <c r="H106" s="14"/>
      <c r="I106" s="9"/>
      <c r="J106" s="15" t="str">
        <f t="shared" si="13"/>
        <v>-</v>
      </c>
    </row>
    <row r="107" spans="2:10" ht="54" x14ac:dyDescent="0.2">
      <c r="B107" s="10" t="str">
        <f t="shared" ca="1" si="12"/>
        <v>Not Bidding</v>
      </c>
      <c r="C107" s="11">
        <v>3019431</v>
      </c>
      <c r="D107" s="12" t="s">
        <v>25</v>
      </c>
      <c r="E107" s="11" t="s">
        <v>126</v>
      </c>
      <c r="F107" s="13" t="s">
        <v>39</v>
      </c>
      <c r="G107" s="9"/>
      <c r="H107" s="14"/>
      <c r="I107" s="9"/>
      <c r="J107" s="15" t="str">
        <f t="shared" si="13"/>
        <v>-</v>
      </c>
    </row>
    <row r="108" spans="2:10" ht="54" x14ac:dyDescent="0.2">
      <c r="B108" s="10" t="str">
        <f t="shared" ca="1" si="12"/>
        <v>Not Bidding</v>
      </c>
      <c r="C108" s="11">
        <v>3019433</v>
      </c>
      <c r="D108" s="12" t="s">
        <v>25</v>
      </c>
      <c r="E108" s="11" t="s">
        <v>127</v>
      </c>
      <c r="F108" s="13" t="s">
        <v>41</v>
      </c>
      <c r="G108" s="9"/>
      <c r="H108" s="14"/>
      <c r="I108" s="9"/>
      <c r="J108" s="15" t="str">
        <f t="shared" si="13"/>
        <v>-</v>
      </c>
    </row>
    <row r="109" spans="2:10" ht="54" x14ac:dyDescent="0.2">
      <c r="B109" s="10" t="str">
        <f t="shared" ca="1" si="12"/>
        <v>Not Bidding</v>
      </c>
      <c r="C109" s="11">
        <v>3019435</v>
      </c>
      <c r="D109" s="12" t="s">
        <v>25</v>
      </c>
      <c r="E109" s="11" t="s">
        <v>128</v>
      </c>
      <c r="F109" s="13" t="s">
        <v>43</v>
      </c>
      <c r="G109" s="9"/>
      <c r="H109" s="14"/>
      <c r="I109" s="9"/>
      <c r="J109" s="15" t="str">
        <f t="shared" si="13"/>
        <v>-</v>
      </c>
    </row>
    <row r="110" spans="2:10" ht="54" x14ac:dyDescent="0.2">
      <c r="B110" s="10" t="str">
        <f t="shared" ca="1" si="12"/>
        <v>Not Bidding</v>
      </c>
      <c r="C110" s="11">
        <v>3019436</v>
      </c>
      <c r="D110" s="12" t="s">
        <v>25</v>
      </c>
      <c r="E110" s="11" t="s">
        <v>129</v>
      </c>
      <c r="F110" s="13" t="s">
        <v>45</v>
      </c>
      <c r="G110" s="9"/>
      <c r="H110" s="14"/>
      <c r="I110" s="9"/>
      <c r="J110" s="15" t="str">
        <f t="shared" si="13"/>
        <v>-</v>
      </c>
    </row>
    <row r="111" spans="2:10" ht="50.1" customHeight="1" x14ac:dyDescent="0.2">
      <c r="B111" s="4" t="s">
        <v>46</v>
      </c>
      <c r="C111" s="16"/>
      <c r="D111" s="16"/>
      <c r="E111" s="16"/>
      <c r="F111" s="16"/>
      <c r="G111" s="16"/>
      <c r="H111" s="17"/>
      <c r="I111" s="16"/>
      <c r="J111" s="17">
        <f>SUM(J99:J110)</f>
        <v>0</v>
      </c>
    </row>
    <row r="113" spans="2:10" ht="50.1" customHeight="1" x14ac:dyDescent="0.2">
      <c r="B113" s="8" t="s">
        <v>130</v>
      </c>
      <c r="C113" s="1"/>
      <c r="D113" s="1"/>
      <c r="E113" s="1"/>
      <c r="F113" s="1"/>
      <c r="G113" s="1"/>
      <c r="H113" s="1"/>
      <c r="I113" s="1"/>
      <c r="J113" s="1"/>
    </row>
    <row r="114" spans="2:10" ht="54" x14ac:dyDescent="0.2">
      <c r="B114" s="10" t="str">
        <f t="shared" ref="B114:B124" ca="1" si="14">IF(D114 = "No Bid", IFERROR("Error: Clear values for '" &amp; INDIRECT(ADDRESS(5, (7 + MATCH(TRUE, INDEX(NOT(ISBLANK(G114:I114)), 0, 0), 0) - 1))) &amp; "' in cell " &amp; ADDRESS(ROW(), (7 + MATCH(TRUE, INDEX(NOT(ISBLANK(G114:I114)), 0, 0), 0) - 1), 4) &amp; " or select 'Bid'", "Not Bidding"), IF(D114 = "Bid", IFERROR("Error: Missing value for '" &amp; INDIRECT(ADDRESS(5, (7 + MATCH(TRUE, INDEX(ISBLANK(G114:I114), 0, 0), 0) - 1))) &amp; "' in cell " &amp; ADDRESS(ROW(), (7 + MATCH(TRUE, INDEX(ISBLANK(G114:I114), 0, 0), 0) - 1), 4), "Success: All values provided"), "Error: Invalid Bid/No Bid Decision"))</f>
        <v>Not Bidding</v>
      </c>
      <c r="C114" s="11">
        <v>3019438</v>
      </c>
      <c r="D114" s="12" t="s">
        <v>25</v>
      </c>
      <c r="E114" s="11" t="s">
        <v>131</v>
      </c>
      <c r="F114" s="13" t="s">
        <v>27</v>
      </c>
      <c r="G114" s="9"/>
      <c r="H114" s="14"/>
      <c r="I114" s="9"/>
      <c r="J114" s="15" t="str">
        <f t="shared" ref="J114:J124" si="15">IFERROR(IF(ISBLANK(G114), NA(), G114)+IF(ISBLANK(H114), NA(), H114), "-")</f>
        <v>-</v>
      </c>
    </row>
    <row r="115" spans="2:10" ht="54" x14ac:dyDescent="0.2">
      <c r="B115" s="10" t="str">
        <f t="shared" ca="1" si="14"/>
        <v>Not Bidding</v>
      </c>
      <c r="C115" s="11">
        <v>3019439</v>
      </c>
      <c r="D115" s="12" t="s">
        <v>25</v>
      </c>
      <c r="E115" s="11" t="s">
        <v>132</v>
      </c>
      <c r="F115" s="13" t="s">
        <v>29</v>
      </c>
      <c r="G115" s="9"/>
      <c r="H115" s="14"/>
      <c r="I115" s="9"/>
      <c r="J115" s="15" t="str">
        <f t="shared" si="15"/>
        <v>-</v>
      </c>
    </row>
    <row r="116" spans="2:10" ht="54" x14ac:dyDescent="0.2">
      <c r="B116" s="10" t="str">
        <f t="shared" ca="1" si="14"/>
        <v>Not Bidding</v>
      </c>
      <c r="C116" s="11">
        <v>3019440</v>
      </c>
      <c r="D116" s="12" t="s">
        <v>25</v>
      </c>
      <c r="E116" s="11" t="s">
        <v>133</v>
      </c>
      <c r="F116" s="13" t="s">
        <v>31</v>
      </c>
      <c r="G116" s="9"/>
      <c r="H116" s="14"/>
      <c r="I116" s="9"/>
      <c r="J116" s="15" t="str">
        <f t="shared" si="15"/>
        <v>-</v>
      </c>
    </row>
    <row r="117" spans="2:10" ht="54" x14ac:dyDescent="0.2">
      <c r="B117" s="10" t="str">
        <f t="shared" ca="1" si="14"/>
        <v>Not Bidding</v>
      </c>
      <c r="C117" s="11">
        <v>3019442</v>
      </c>
      <c r="D117" s="12" t="s">
        <v>25</v>
      </c>
      <c r="E117" s="11" t="s">
        <v>134</v>
      </c>
      <c r="F117" s="13" t="s">
        <v>33</v>
      </c>
      <c r="G117" s="9"/>
      <c r="H117" s="14"/>
      <c r="I117" s="9"/>
      <c r="J117" s="15" t="str">
        <f t="shared" si="15"/>
        <v>-</v>
      </c>
    </row>
    <row r="118" spans="2:10" ht="54" x14ac:dyDescent="0.2">
      <c r="B118" s="10" t="str">
        <f t="shared" ca="1" si="14"/>
        <v>Not Bidding</v>
      </c>
      <c r="C118" s="11">
        <v>3019443</v>
      </c>
      <c r="D118" s="12" t="s">
        <v>25</v>
      </c>
      <c r="E118" s="11" t="s">
        <v>135</v>
      </c>
      <c r="F118" s="13" t="s">
        <v>92</v>
      </c>
      <c r="G118" s="9"/>
      <c r="H118" s="14"/>
      <c r="I118" s="9"/>
      <c r="J118" s="15" t="str">
        <f t="shared" si="15"/>
        <v>-</v>
      </c>
    </row>
    <row r="119" spans="2:10" ht="54" x14ac:dyDescent="0.2">
      <c r="B119" s="10" t="str">
        <f t="shared" ca="1" si="14"/>
        <v>Not Bidding</v>
      </c>
      <c r="C119" s="11">
        <v>3019445</v>
      </c>
      <c r="D119" s="12" t="s">
        <v>25</v>
      </c>
      <c r="E119" s="11" t="s">
        <v>136</v>
      </c>
      <c r="F119" s="13" t="s">
        <v>35</v>
      </c>
      <c r="G119" s="9"/>
      <c r="H119" s="14"/>
      <c r="I119" s="9"/>
      <c r="J119" s="15" t="str">
        <f t="shared" si="15"/>
        <v>-</v>
      </c>
    </row>
    <row r="120" spans="2:10" ht="54" x14ac:dyDescent="0.2">
      <c r="B120" s="10" t="str">
        <f t="shared" ca="1" si="14"/>
        <v>Not Bidding</v>
      </c>
      <c r="C120" s="11">
        <v>3019446</v>
      </c>
      <c r="D120" s="12" t="s">
        <v>25</v>
      </c>
      <c r="E120" s="11" t="s">
        <v>137</v>
      </c>
      <c r="F120" s="13" t="s">
        <v>37</v>
      </c>
      <c r="G120" s="9"/>
      <c r="H120" s="14"/>
      <c r="I120" s="9"/>
      <c r="J120" s="15" t="str">
        <f t="shared" si="15"/>
        <v>-</v>
      </c>
    </row>
    <row r="121" spans="2:10" ht="54" x14ac:dyDescent="0.2">
      <c r="B121" s="10" t="str">
        <f t="shared" ca="1" si="14"/>
        <v>Not Bidding</v>
      </c>
      <c r="C121" s="11">
        <v>3019448</v>
      </c>
      <c r="D121" s="12" t="s">
        <v>25</v>
      </c>
      <c r="E121" s="11" t="s">
        <v>138</v>
      </c>
      <c r="F121" s="13" t="s">
        <v>39</v>
      </c>
      <c r="G121" s="9"/>
      <c r="H121" s="14"/>
      <c r="I121" s="9"/>
      <c r="J121" s="15" t="str">
        <f t="shared" si="15"/>
        <v>-</v>
      </c>
    </row>
    <row r="122" spans="2:10" ht="54" x14ac:dyDescent="0.2">
      <c r="B122" s="10" t="str">
        <f t="shared" ca="1" si="14"/>
        <v>Not Bidding</v>
      </c>
      <c r="C122" s="11">
        <v>3019449</v>
      </c>
      <c r="D122" s="12" t="s">
        <v>25</v>
      </c>
      <c r="E122" s="11" t="s">
        <v>139</v>
      </c>
      <c r="F122" s="13" t="s">
        <v>41</v>
      </c>
      <c r="G122" s="9"/>
      <c r="H122" s="14"/>
      <c r="I122" s="9"/>
      <c r="J122" s="15" t="str">
        <f t="shared" si="15"/>
        <v>-</v>
      </c>
    </row>
    <row r="123" spans="2:10" ht="54" x14ac:dyDescent="0.2">
      <c r="B123" s="10" t="str">
        <f t="shared" ca="1" si="14"/>
        <v>Not Bidding</v>
      </c>
      <c r="C123" s="11">
        <v>3019451</v>
      </c>
      <c r="D123" s="12" t="s">
        <v>25</v>
      </c>
      <c r="E123" s="11" t="s">
        <v>140</v>
      </c>
      <c r="F123" s="13" t="s">
        <v>43</v>
      </c>
      <c r="G123" s="9"/>
      <c r="H123" s="14"/>
      <c r="I123" s="9"/>
      <c r="J123" s="15" t="str">
        <f t="shared" si="15"/>
        <v>-</v>
      </c>
    </row>
    <row r="124" spans="2:10" ht="54" x14ac:dyDescent="0.2">
      <c r="B124" s="10" t="str">
        <f t="shared" ca="1" si="14"/>
        <v>Not Bidding</v>
      </c>
      <c r="C124" s="11">
        <v>3019452</v>
      </c>
      <c r="D124" s="12" t="s">
        <v>25</v>
      </c>
      <c r="E124" s="11" t="s">
        <v>141</v>
      </c>
      <c r="F124" s="13" t="s">
        <v>45</v>
      </c>
      <c r="G124" s="9"/>
      <c r="H124" s="14"/>
      <c r="I124" s="9"/>
      <c r="J124" s="15" t="str">
        <f t="shared" si="15"/>
        <v>-</v>
      </c>
    </row>
    <row r="125" spans="2:10" ht="50.1" customHeight="1" x14ac:dyDescent="0.2">
      <c r="B125" s="4" t="s">
        <v>46</v>
      </c>
      <c r="C125" s="16"/>
      <c r="D125" s="16"/>
      <c r="E125" s="16"/>
      <c r="F125" s="16"/>
      <c r="G125" s="16"/>
      <c r="H125" s="17"/>
      <c r="I125" s="16"/>
      <c r="J125" s="17">
        <f>SUM(J114:J124)</f>
        <v>0</v>
      </c>
    </row>
    <row r="127" spans="2:10" ht="50.1" customHeight="1" x14ac:dyDescent="0.2">
      <c r="B127" s="8" t="s">
        <v>142</v>
      </c>
      <c r="C127" s="1"/>
      <c r="D127" s="1"/>
      <c r="E127" s="1"/>
      <c r="F127" s="1"/>
      <c r="G127" s="1"/>
      <c r="H127" s="1"/>
      <c r="I127" s="1"/>
      <c r="J127" s="1"/>
    </row>
    <row r="128" spans="2:10" ht="54" x14ac:dyDescent="0.2">
      <c r="B128" s="10" t="str">
        <f t="shared" ref="B128:B139" ca="1" si="16">IF(D128 = "No Bid", IFERROR("Error: Clear values for '" &amp; INDIRECT(ADDRESS(5, (7 + MATCH(TRUE, INDEX(NOT(ISBLANK(G128:I128)), 0, 0), 0) - 1))) &amp; "' in cell " &amp; ADDRESS(ROW(), (7 + MATCH(TRUE, INDEX(NOT(ISBLANK(G128:I128)), 0, 0), 0) - 1), 4) &amp; " or select 'Bid'", "Not Bidding"), IF(D128 = "Bid", IFERROR("Error: Missing value for '" &amp; INDIRECT(ADDRESS(5, (7 + MATCH(TRUE, INDEX(ISBLANK(G128:I128), 0, 0), 0) - 1))) &amp; "' in cell " &amp; ADDRESS(ROW(), (7 + MATCH(TRUE, INDEX(ISBLANK(G128:I128), 0, 0), 0) - 1), 4), "Success: All values provided"), "Error: Invalid Bid/No Bid Decision"))</f>
        <v>Not Bidding</v>
      </c>
      <c r="C128" s="11">
        <v>3049381</v>
      </c>
      <c r="D128" s="12" t="s">
        <v>25</v>
      </c>
      <c r="E128" s="11" t="s">
        <v>143</v>
      </c>
      <c r="F128" s="13" t="s">
        <v>86</v>
      </c>
      <c r="G128" s="9"/>
      <c r="H128" s="14"/>
      <c r="I128" s="9"/>
      <c r="J128" s="15" t="str">
        <f t="shared" ref="J128:J139" si="17">IFERROR(IF(ISBLANK(G128), NA(), G128)+IF(ISBLANK(H128), NA(), H128), "-")</f>
        <v>-</v>
      </c>
    </row>
    <row r="129" spans="2:10" ht="54" x14ac:dyDescent="0.2">
      <c r="B129" s="10" t="str">
        <f t="shared" ca="1" si="16"/>
        <v>Not Bidding</v>
      </c>
      <c r="C129" s="11">
        <v>3049382</v>
      </c>
      <c r="D129" s="12" t="s">
        <v>25</v>
      </c>
      <c r="E129" s="11" t="s">
        <v>144</v>
      </c>
      <c r="F129" s="13" t="s">
        <v>27</v>
      </c>
      <c r="G129" s="9"/>
      <c r="H129" s="14"/>
      <c r="I129" s="9"/>
      <c r="J129" s="15" t="str">
        <f t="shared" si="17"/>
        <v>-</v>
      </c>
    </row>
    <row r="130" spans="2:10" ht="54" x14ac:dyDescent="0.2">
      <c r="B130" s="10" t="str">
        <f t="shared" ca="1" si="16"/>
        <v>Not Bidding</v>
      </c>
      <c r="C130" s="11">
        <v>3049388</v>
      </c>
      <c r="D130" s="12" t="s">
        <v>25</v>
      </c>
      <c r="E130" s="11" t="s">
        <v>145</v>
      </c>
      <c r="F130" s="13" t="s">
        <v>29</v>
      </c>
      <c r="G130" s="9"/>
      <c r="H130" s="14"/>
      <c r="I130" s="9"/>
      <c r="J130" s="15" t="str">
        <f t="shared" si="17"/>
        <v>-</v>
      </c>
    </row>
    <row r="131" spans="2:10" ht="54" x14ac:dyDescent="0.2">
      <c r="B131" s="10" t="str">
        <f t="shared" ca="1" si="16"/>
        <v>Not Bidding</v>
      </c>
      <c r="C131" s="11">
        <v>3049389</v>
      </c>
      <c r="D131" s="12" t="s">
        <v>25</v>
      </c>
      <c r="E131" s="11" t="s">
        <v>146</v>
      </c>
      <c r="F131" s="13" t="s">
        <v>31</v>
      </c>
      <c r="G131" s="9"/>
      <c r="H131" s="14"/>
      <c r="I131" s="9"/>
      <c r="J131" s="15" t="str">
        <f t="shared" si="17"/>
        <v>-</v>
      </c>
    </row>
    <row r="132" spans="2:10" ht="54" x14ac:dyDescent="0.2">
      <c r="B132" s="10" t="str">
        <f t="shared" ca="1" si="16"/>
        <v>Not Bidding</v>
      </c>
      <c r="C132" s="11">
        <v>3049390</v>
      </c>
      <c r="D132" s="12" t="s">
        <v>25</v>
      </c>
      <c r="E132" s="11" t="s">
        <v>147</v>
      </c>
      <c r="F132" s="13" t="s">
        <v>33</v>
      </c>
      <c r="G132" s="9"/>
      <c r="H132" s="14"/>
      <c r="I132" s="9"/>
      <c r="J132" s="15" t="str">
        <f t="shared" si="17"/>
        <v>-</v>
      </c>
    </row>
    <row r="133" spans="2:10" ht="54" x14ac:dyDescent="0.2">
      <c r="B133" s="10" t="str">
        <f t="shared" ca="1" si="16"/>
        <v>Not Bidding</v>
      </c>
      <c r="C133" s="11">
        <v>3049391</v>
      </c>
      <c r="D133" s="12" t="s">
        <v>25</v>
      </c>
      <c r="E133" s="11" t="s">
        <v>148</v>
      </c>
      <c r="F133" s="13" t="s">
        <v>92</v>
      </c>
      <c r="G133" s="9"/>
      <c r="H133" s="14"/>
      <c r="I133" s="9"/>
      <c r="J133" s="15" t="str">
        <f t="shared" si="17"/>
        <v>-</v>
      </c>
    </row>
    <row r="134" spans="2:10" ht="54" x14ac:dyDescent="0.2">
      <c r="B134" s="10" t="str">
        <f t="shared" ca="1" si="16"/>
        <v>Not Bidding</v>
      </c>
      <c r="C134" s="11">
        <v>3049392</v>
      </c>
      <c r="D134" s="12" t="s">
        <v>25</v>
      </c>
      <c r="E134" s="11" t="s">
        <v>149</v>
      </c>
      <c r="F134" s="13" t="s">
        <v>35</v>
      </c>
      <c r="G134" s="9"/>
      <c r="H134" s="14"/>
      <c r="I134" s="9"/>
      <c r="J134" s="15" t="str">
        <f t="shared" si="17"/>
        <v>-</v>
      </c>
    </row>
    <row r="135" spans="2:10" ht="54" x14ac:dyDescent="0.2">
      <c r="B135" s="10" t="str">
        <f t="shared" ca="1" si="16"/>
        <v>Not Bidding</v>
      </c>
      <c r="C135" s="11">
        <v>3049393</v>
      </c>
      <c r="D135" s="12" t="s">
        <v>25</v>
      </c>
      <c r="E135" s="11" t="s">
        <v>150</v>
      </c>
      <c r="F135" s="13" t="s">
        <v>37</v>
      </c>
      <c r="G135" s="9"/>
      <c r="H135" s="14"/>
      <c r="I135" s="9"/>
      <c r="J135" s="15" t="str">
        <f t="shared" si="17"/>
        <v>-</v>
      </c>
    </row>
    <row r="136" spans="2:10" ht="54" x14ac:dyDescent="0.2">
      <c r="B136" s="10" t="str">
        <f t="shared" ca="1" si="16"/>
        <v>Not Bidding</v>
      </c>
      <c r="C136" s="11">
        <v>3049394</v>
      </c>
      <c r="D136" s="12" t="s">
        <v>25</v>
      </c>
      <c r="E136" s="11" t="s">
        <v>151</v>
      </c>
      <c r="F136" s="13" t="s">
        <v>39</v>
      </c>
      <c r="G136" s="9"/>
      <c r="H136" s="14"/>
      <c r="I136" s="9"/>
      <c r="J136" s="15" t="str">
        <f t="shared" si="17"/>
        <v>-</v>
      </c>
    </row>
    <row r="137" spans="2:10" ht="54" x14ac:dyDescent="0.2">
      <c r="B137" s="10" t="str">
        <f t="shared" ca="1" si="16"/>
        <v>Not Bidding</v>
      </c>
      <c r="C137" s="11">
        <v>3049395</v>
      </c>
      <c r="D137" s="12" t="s">
        <v>25</v>
      </c>
      <c r="E137" s="11" t="s">
        <v>152</v>
      </c>
      <c r="F137" s="13" t="s">
        <v>41</v>
      </c>
      <c r="G137" s="9"/>
      <c r="H137" s="14"/>
      <c r="I137" s="9"/>
      <c r="J137" s="15" t="str">
        <f t="shared" si="17"/>
        <v>-</v>
      </c>
    </row>
    <row r="138" spans="2:10" ht="54" x14ac:dyDescent="0.2">
      <c r="B138" s="10" t="str">
        <f t="shared" ca="1" si="16"/>
        <v>Not Bidding</v>
      </c>
      <c r="C138" s="11">
        <v>3049396</v>
      </c>
      <c r="D138" s="12" t="s">
        <v>25</v>
      </c>
      <c r="E138" s="11" t="s">
        <v>153</v>
      </c>
      <c r="F138" s="13" t="s">
        <v>43</v>
      </c>
      <c r="G138" s="9"/>
      <c r="H138" s="14"/>
      <c r="I138" s="9"/>
      <c r="J138" s="15" t="str">
        <f t="shared" si="17"/>
        <v>-</v>
      </c>
    </row>
    <row r="139" spans="2:10" ht="54" x14ac:dyDescent="0.2">
      <c r="B139" s="10" t="str">
        <f t="shared" ca="1" si="16"/>
        <v>Not Bidding</v>
      </c>
      <c r="C139" s="11">
        <v>3049397</v>
      </c>
      <c r="D139" s="12" t="s">
        <v>25</v>
      </c>
      <c r="E139" s="11" t="s">
        <v>154</v>
      </c>
      <c r="F139" s="13" t="s">
        <v>45</v>
      </c>
      <c r="G139" s="9"/>
      <c r="H139" s="14"/>
      <c r="I139" s="9"/>
      <c r="J139" s="15" t="str">
        <f t="shared" si="17"/>
        <v>-</v>
      </c>
    </row>
    <row r="140" spans="2:10" ht="50.1" customHeight="1" x14ac:dyDescent="0.2">
      <c r="B140" s="4" t="s">
        <v>46</v>
      </c>
      <c r="C140" s="16"/>
      <c r="D140" s="16"/>
      <c r="E140" s="16"/>
      <c r="F140" s="16"/>
      <c r="G140" s="16"/>
      <c r="H140" s="17"/>
      <c r="I140" s="16"/>
      <c r="J140" s="17">
        <f>SUM(J128:J139)</f>
        <v>0</v>
      </c>
    </row>
    <row r="142" spans="2:10" ht="50.1" customHeight="1" x14ac:dyDescent="0.2">
      <c r="B142" s="4" t="s">
        <v>155</v>
      </c>
      <c r="C142" s="16"/>
      <c r="D142" s="16"/>
      <c r="E142" s="16"/>
      <c r="F142" s="16"/>
      <c r="G142" s="16"/>
      <c r="H142" s="17"/>
      <c r="I142" s="16"/>
      <c r="J142" s="17">
        <f>SUM(J8:J17,J21:J30,J34:J43,J47:J58,J62:J73,J77:J78,J82:J95,J99:J110,J114:J124,J128:J139)</f>
        <v>0</v>
      </c>
    </row>
  </sheetData>
  <sheetProtection password="E36C" sheet="1" objects="1" scenarios="1" formatCells="0" formatColumns="0" formatRows="0" insertHyperlinks="0"/>
  <conditionalFormatting sqref="B3">
    <cfRule type="beginsWith" dxfId="28" priority="271" operator="beginsWith" text="Error">
      <formula>LEFT(B3,LEN("Error"))="Error"</formula>
    </cfRule>
    <cfRule type="beginsWith" dxfId="27" priority="272" operator="beginsWith" text="Success">
      <formula>LEFT(B3,LEN("Success"))="Success"</formula>
    </cfRule>
  </conditionalFormatting>
  <conditionalFormatting sqref="B7:B141">
    <cfRule type="beginsWith" dxfId="26" priority="1" operator="beginsWith" text="Error">
      <formula>LEFT(B7,LEN("Error"))="Error"</formula>
    </cfRule>
    <cfRule type="beginsWith" dxfId="25" priority="2" operator="beginsWith" text="Success">
      <formula>LEFT(B7,LEN("Success"))="Success"</formula>
    </cfRule>
  </conditionalFormatting>
  <conditionalFormatting sqref="B8:K17">
    <cfRule type="expression" dxfId="24" priority="679">
      <formula>MOD(ROW($E8),2)=1</formula>
    </cfRule>
  </conditionalFormatting>
  <conditionalFormatting sqref="B21:K30">
    <cfRule type="expression" dxfId="23" priority="684">
      <formula>MOD(ROW($E21),2)=1</formula>
    </cfRule>
  </conditionalFormatting>
  <conditionalFormatting sqref="B34:K43">
    <cfRule type="expression" dxfId="22" priority="689">
      <formula>MOD(ROW($E34),2)=1</formula>
    </cfRule>
  </conditionalFormatting>
  <conditionalFormatting sqref="B47:K58">
    <cfRule type="expression" dxfId="21" priority="694">
      <formula>MOD(ROW($E47),2)=1</formula>
    </cfRule>
  </conditionalFormatting>
  <conditionalFormatting sqref="B62:K73">
    <cfRule type="expression" dxfId="20" priority="699">
      <formula>MOD(ROW($E62),2)=1</formula>
    </cfRule>
  </conditionalFormatting>
  <conditionalFormatting sqref="B77:K78">
    <cfRule type="expression" dxfId="19" priority="704">
      <formula>MOD(ROW($E77),2)=1</formula>
    </cfRule>
  </conditionalFormatting>
  <conditionalFormatting sqref="B82:K95">
    <cfRule type="expression" dxfId="18" priority="709">
      <formula>MOD(ROW($E82),2)=1</formula>
    </cfRule>
  </conditionalFormatting>
  <conditionalFormatting sqref="B99:K110">
    <cfRule type="expression" dxfId="17" priority="714">
      <formula>MOD(ROW($E99),2)=1</formula>
    </cfRule>
  </conditionalFormatting>
  <conditionalFormatting sqref="B114:K124">
    <cfRule type="expression" dxfId="16" priority="719">
      <formula>MOD(ROW($E114),2)=1</formula>
    </cfRule>
  </conditionalFormatting>
  <conditionalFormatting sqref="B128:K139">
    <cfRule type="expression" dxfId="15" priority="724">
      <formula>MOD(ROW($E128),2)=1</formula>
    </cfRule>
  </conditionalFormatting>
  <conditionalFormatting sqref="D7:D141">
    <cfRule type="expression" dxfId="14" priority="273">
      <formula>$D7="Bid"</formula>
    </cfRule>
    <cfRule type="expression" dxfId="13" priority="274">
      <formula>$D7="No Bid"</formula>
    </cfRule>
  </conditionalFormatting>
  <conditionalFormatting sqref="G3:I3">
    <cfRule type="beginsWith" dxfId="12" priority="678" operator="beginsWith" text="Error">
      <formula>LEFT(G3,LEN("Error"))="Error"</formula>
    </cfRule>
  </conditionalFormatting>
  <conditionalFormatting sqref="G7:J141">
    <cfRule type="expression" dxfId="11" priority="275">
      <formula>$D7="No Bid"</formula>
    </cfRule>
  </conditionalFormatting>
  <conditionalFormatting sqref="G18:J18">
    <cfRule type="expression" dxfId="10" priority="680">
      <formula>NOT(ISBLANK(G18)) * NOT(ISNUMBER(G18))</formula>
    </cfRule>
  </conditionalFormatting>
  <conditionalFormatting sqref="G31:J31">
    <cfRule type="expression" dxfId="9" priority="685">
      <formula>NOT(ISBLANK(G31)) * NOT(ISNUMBER(G31))</formula>
    </cfRule>
  </conditionalFormatting>
  <conditionalFormatting sqref="G44:J44">
    <cfRule type="expression" dxfId="8" priority="690">
      <formula>NOT(ISBLANK(G44)) * NOT(ISNUMBER(G44))</formula>
    </cfRule>
  </conditionalFormatting>
  <conditionalFormatting sqref="G59:J59">
    <cfRule type="expression" dxfId="7" priority="695">
      <formula>NOT(ISBLANK(G59)) * NOT(ISNUMBER(G59))</formula>
    </cfRule>
  </conditionalFormatting>
  <conditionalFormatting sqref="G74:J74">
    <cfRule type="expression" dxfId="6" priority="700">
      <formula>NOT(ISBLANK(G74)) * NOT(ISNUMBER(G74))</formula>
    </cfRule>
  </conditionalFormatting>
  <conditionalFormatting sqref="G79:J79">
    <cfRule type="expression" dxfId="5" priority="705">
      <formula>NOT(ISBLANK(G79)) * NOT(ISNUMBER(G79))</formula>
    </cfRule>
  </conditionalFormatting>
  <conditionalFormatting sqref="G96:J96">
    <cfRule type="expression" dxfId="4" priority="710">
      <formula>NOT(ISBLANK(G96)) * NOT(ISNUMBER(G96))</formula>
    </cfRule>
  </conditionalFormatting>
  <conditionalFormatting sqref="G111:J111">
    <cfRule type="expression" dxfId="3" priority="715">
      <formula>NOT(ISBLANK(G111)) * NOT(ISNUMBER(G111))</formula>
    </cfRule>
  </conditionalFormatting>
  <conditionalFormatting sqref="G125:J125">
    <cfRule type="expression" dxfId="2" priority="720">
      <formula>NOT(ISBLANK(G125)) * NOT(ISNUMBER(G125))</formula>
    </cfRule>
  </conditionalFormatting>
  <conditionalFormatting sqref="G140:J140">
    <cfRule type="expression" dxfId="1" priority="725">
      <formula>NOT(ISBLANK(G140)) * NOT(ISNUMBER(G140))</formula>
    </cfRule>
  </conditionalFormatting>
  <conditionalFormatting sqref="G142:J142">
    <cfRule type="expression" dxfId="0" priority="729">
      <formula>NOT(ISBLANK(G142)) * NOT(ISNUMBER(G142))</formula>
    </cfRule>
  </conditionalFormatting>
  <dataValidations count="1">
    <dataValidation type="list" showErrorMessage="1" errorTitle="Error - Invalid Input" error="Please select an item from the drop-down list." sqref="D8:D17 D128:D139 D114:D124 D99:D110 D82:D95 D77:D78 D62:D73 D47:D58 D34:D43 D21:D30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2025-01-21T20:56:26Z</dcterms:created>
  <dcterms:modified xsi:type="dcterms:W3CDTF">2025-02-10T16:47:25Z</dcterms:modified>
  <cp:category/>
</cp:coreProperties>
</file>