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270-SNOW_REMOVE Snow and Ice Removal\History\Bid\Bid\"/>
    </mc:Choice>
  </mc:AlternateContent>
  <xr:revisionPtr revIDLastSave="0" documentId="8_{54A3C267-228F-45FD-85A6-8490BA312C63}" xr6:coauthVersionLast="47" xr6:coauthVersionMax="47" xr10:uidLastSave="{00000000-0000-0000-0000-000000000000}"/>
  <workbookProtection lockStructure="1"/>
  <bookViews>
    <workbookView xWindow="2730" yWindow="2730" windowWidth="21600" windowHeight="11295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8" i="2"/>
  <c r="H3" i="2"/>
  <c r="G3" i="2"/>
  <c r="B30" i="2"/>
  <c r="B26" i="2"/>
  <c r="B29" i="2"/>
  <c r="B32" i="2"/>
  <c r="B22" i="2"/>
  <c r="B25" i="2"/>
  <c r="B28" i="2"/>
  <c r="B14" i="2"/>
  <c r="B21" i="2"/>
  <c r="B13" i="2"/>
  <c r="B16" i="2"/>
  <c r="B12" i="2"/>
  <c r="B8" i="2"/>
  <c r="B18" i="2"/>
  <c r="B23" i="2"/>
  <c r="B27" i="2"/>
  <c r="B31" i="2"/>
  <c r="B36" i="2"/>
  <c r="B17" i="2"/>
  <c r="B35" i="2"/>
  <c r="B34" i="2"/>
  <c r="B37" i="2"/>
  <c r="B15" i="2"/>
  <c r="B19" i="2"/>
  <c r="B33" i="2"/>
  <c r="B20" i="2"/>
  <c r="B24" i="2"/>
  <c r="I40" i="2" l="1"/>
  <c r="I38" i="2"/>
  <c r="B3" i="2"/>
  <c r="I9" i="2"/>
</calcChain>
</file>

<file path=xl/sharedStrings.xml><?xml version="1.0" encoding="utf-8"?>
<sst xmlns="http://schemas.openxmlformats.org/spreadsheetml/2006/main" count="108" uniqueCount="78">
  <si>
    <t>95abf4d9b8f834a63944e1c4ef3152ec9ba14821a43c64dc8c897bcd39b01bf19d472906d71854c0ecbb1a46acb91e6edb94b48924c87c9d34df2ee97c4ca28cjj0nd8RbXmeZHkckebHvc6lq5as5wRCR/uAIrIdRuE9+3ty3+6qkK1DmB3tVCW52</t>
  </si>
  <si>
    <t>Appendix B.2 - Optional: Stand By Equipment (BT-23BM)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</si>
  <si>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</si>
  <si>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</si>
  <si>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</si>
  <si>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</si>
  <si>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</si>
  <si>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Bid/No Bid Decision</t>
  </si>
  <si>
    <t>#</t>
  </si>
  <si>
    <t>Item</t>
  </si>
  <si>
    <t>Cost to Mobilize Equipment</t>
  </si>
  <si>
    <t>Cost to Operate Per/Hr (Includes Operator)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</si>
  <si>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</si>
  <si>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</si>
  <si>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</si>
  <si>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</si>
  <si>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</si>
  <si>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</si>
  <si>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BidTableItemResponse:239409</t>
  </si>
  <si>
    <t>BidTableItemResponse:239418</t>
  </si>
  <si>
    <t>BidTableFormula:119563</t>
  </si>
  <si>
    <t>Standby Personnel</t>
  </si>
  <si>
    <t>No Bid</t>
  </si>
  <si>
    <t>#1-1</t>
  </si>
  <si>
    <t xml:space="preserve">
Standby Personnel Per Hour (Enter 0 in "Cost to Mobilize Equipment")
</t>
  </si>
  <si>
    <t>Basket Total</t>
  </si>
  <si>
    <t>Heavy Equipment for Assisting Facilities Management In-House Sites (per request only)</t>
  </si>
  <si>
    <t>#2-1</t>
  </si>
  <si>
    <t xml:space="preserve">
Backhoe with 12ft pusher box
</t>
  </si>
  <si>
    <t>#2-2</t>
  </si>
  <si>
    <t xml:space="preserve">
Skid Steer w/pusher
</t>
  </si>
  <si>
    <t>#2-3</t>
  </si>
  <si>
    <t xml:space="preserve">
10' Plow Truck (33 GVW)
</t>
  </si>
  <si>
    <t>#2-4</t>
  </si>
  <si>
    <t xml:space="preserve">
Wheel Loader
</t>
  </si>
  <si>
    <t>#2-5</t>
  </si>
  <si>
    <t xml:space="preserve">
Tandem Truck (Hauling)
</t>
  </si>
  <si>
    <t>#2-6</t>
  </si>
  <si>
    <t xml:space="preserve">
Plow Truck (one ton)
</t>
  </si>
  <si>
    <t>#2-7</t>
  </si>
  <si>
    <t xml:space="preserve">
Plow Truck (one ton) with spreader
</t>
  </si>
  <si>
    <t>#2-8</t>
  </si>
  <si>
    <t xml:space="preserve">
4x4 Plow Truck
</t>
  </si>
  <si>
    <t>#2-9</t>
  </si>
  <si>
    <t xml:space="preserve">
4x4 Plow Truck w/salter
</t>
  </si>
  <si>
    <t>#2-10</t>
  </si>
  <si>
    <t xml:space="preserve">
Skid loader
</t>
  </si>
  <si>
    <t>#2-11</t>
  </si>
  <si>
    <t xml:space="preserve">
Kubota Unit 4x4 w/plow,broom,snowblower
</t>
  </si>
  <si>
    <t>#2-12</t>
  </si>
  <si>
    <t xml:space="preserve">
Snow Blower (walk-behind)
</t>
  </si>
  <si>
    <t>#2-13</t>
  </si>
  <si>
    <t xml:space="preserve">
Tractor loader w/10' pusher
</t>
  </si>
  <si>
    <t>#2-14</t>
  </si>
  <si>
    <t xml:space="preserve">
2 - 3 yd Loader
</t>
  </si>
  <si>
    <t>#2-15</t>
  </si>
  <si>
    <t xml:space="preserve">
Rubber Tire Backhoe
</t>
  </si>
  <si>
    <t>#2-16</t>
  </si>
  <si>
    <t>#2-17</t>
  </si>
  <si>
    <t>#2-18</t>
  </si>
  <si>
    <t xml:space="preserve">
UTV w/plow
</t>
  </si>
  <si>
    <t>#2-19</t>
  </si>
  <si>
    <t xml:space="preserve">
6 ton Plow truck with Salter
</t>
  </si>
  <si>
    <t>#2-20</t>
  </si>
  <si>
    <t xml:space="preserve">
Tri Axle truck (for salt deliveries)
</t>
  </si>
  <si>
    <t>#2-21</t>
  </si>
  <si>
    <t xml:space="preserve">
Roll Off Truck (for salt or sand)
</t>
  </si>
  <si>
    <t>#2-22</t>
  </si>
  <si>
    <t xml:space="preserve">
L39 Kubota Tractor w/bucket
</t>
  </si>
  <si>
    <t>#2-23</t>
  </si>
  <si>
    <t xml:space="preserve">
3 - 4 ton 4x4 Dump Truck w/plow
</t>
  </si>
  <si>
    <t>#2-24</t>
  </si>
  <si>
    <t xml:space="preserve">
Standard Pick up 1/2 ton to 1 ton
</t>
  </si>
  <si>
    <t>#2-25</t>
  </si>
  <si>
    <t xml:space="preserve">
3 - 4 yd Loader
</t>
  </si>
  <si>
    <t>#2-26</t>
  </si>
  <si>
    <t xml:space="preserve">
Low boy truck for moving equipment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</si>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</sst>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8" x14ac:knownFonts="1">
    <font>
      <sz val="12"/>
      <color rgb="FF000000"/>
      <name val="Arial"/>
    </font>
    <font>
      <b/>
      <sz val="22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64" fontId="2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3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2" sqref="B12:E12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7" t="s">
        <v>1</v>
      </c>
      <c r="C8" s="18"/>
      <c r="D8" s="18"/>
      <c r="E8" s="18"/>
    </row>
    <row r="10" spans="2:5" ht="27.75" x14ac:dyDescent="0.2">
      <c r="B10" s="2" t="s">
        <v>2</v>
      </c>
    </row>
    <row r="12" spans="2:5" ht="399.95" customHeight="1" x14ac:dyDescent="0.2">
      <c r="B12" s="19" t="s">
        <v>3</v>
      </c>
      <c r="C12" s="19"/>
      <c r="D12" s="19"/>
      <c r="E12" s="19"/>
    </row>
    <row r="702" spans="702:702" x14ac:dyDescent="0.2">
      <c r="ZZ702" s="1" t="s">
        <v>0</v>
      </c>
    </row>
  </sheetData>
  <sheetProtection password="E36C" sheet="1" objects="1" scenarios="1" insertHyperlinks="0"/>
  <mergeCells count="2">
    <mergeCell ref="B8:E8"/>
    <mergeCell ref="B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0"/>
  <sheetViews>
    <sheetView workbookViewId="0">
      <pane xSplit="6" ySplit="5" topLeftCell="G7" activePane="bottomRight" state="frozen"/>
      <selection pane="topRight"/>
      <selection pane="bottomLeft"/>
      <selection pane="bottomRight" activeCell="I40" sqref="I40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4</v>
      </c>
    </row>
    <row r="3" spans="2:9" ht="32.1" customHeight="1" x14ac:dyDescent="0.2">
      <c r="B3" s="3" t="str">
        <f ca="1">IF((COUNTIF(B7:B39, "Error*") + COUNTIF(G3:H3, "Error*")) &gt; 0, "Error: Check cell(s)" &amp;IF(COUNTIF(B7:B39, "Error*") &gt; 0, (" " &amp; ADDRESS(7 + MATCH("Error*", B7:B39, 0) - 1, COLUMN(), 4)), "") &amp; IF(COUNTIF(G3:H3, "Error*") &gt; 0, (" " &amp; ADDRESS(ROW(), 7 + MATCH("Error*", G3:H3,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INDEX(NOT(NOT(ISNUMBER(G7:G39)) * NOT(ISBLANK(G7:G39))), 0), 0) - 1), COLUMN(), 4) &amp; " must be Numeric", "")</f>
        <v/>
      </c>
      <c r="H3" s="5" t="str">
        <f>IFERROR("Error: Cell " &amp; ADDRESS((7 + MATCH(FALSE, INDEX(NOT(NOT(ISNUMBER(H7:H39)) * NOT(ISBLANK(H7:H39))),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7" t="s">
        <v>5</v>
      </c>
      <c r="H4" s="7" t="s">
        <v>5</v>
      </c>
      <c r="I4" s="1"/>
    </row>
    <row r="5" spans="2:9" ht="39.950000000000003" customHeight="1" x14ac:dyDescent="0.2">
      <c r="B5" s="4" t="s">
        <v>6</v>
      </c>
      <c r="C5" s="4"/>
      <c r="D5" s="6" t="s">
        <v>7</v>
      </c>
      <c r="E5" s="4" t="s">
        <v>8</v>
      </c>
      <c r="F5" s="4" t="s">
        <v>9</v>
      </c>
      <c r="G5" s="6" t="s">
        <v>10</v>
      </c>
      <c r="H5" s="6" t="s">
        <v>11</v>
      </c>
      <c r="I5" s="4" t="s">
        <v>12</v>
      </c>
    </row>
    <row r="6" spans="2:9" hidden="1" x14ac:dyDescent="0.2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20</v>
      </c>
    </row>
    <row r="7" spans="2:9" ht="50.1" customHeight="1" x14ac:dyDescent="0.2">
      <c r="B7" s="8" t="s">
        <v>21</v>
      </c>
      <c r="C7" s="1"/>
      <c r="D7" s="1"/>
      <c r="E7" s="1"/>
      <c r="F7" s="1"/>
      <c r="G7" s="1"/>
      <c r="H7" s="1"/>
      <c r="I7" s="1"/>
    </row>
    <row r="8" spans="2:9" ht="72" x14ac:dyDescent="0.2">
      <c r="B8" s="9" t="str">
        <f ca="1">IF(D8 = "No Bid", IFERROR("Error: Clear values for '" &amp; INDIRECT(ADDRESS(5, (7 + MATCH(TRUE, INDEX(NOT(ISBLANK(G8:H8)), 0, 0), 0) - 1))) &amp; "' in cell " &amp; ADDRESS(ROW(), (7 + MATCH(TRUE, INDEX(NOT(ISBLANK(G8:H8)), 0, 0), 0) - 1), 4) &amp; " or select 'Bid'", "Not Bidding"), IF(D8 = "Bid", IFERROR("Error: Missing value for '" &amp; INDIRECT(ADDRESS(5, (7 + MATCH(TRUE, INDEX(ISBLANK(G8:H8), 0, 0), 0) - 1))) &amp; "' in cell " &amp; ADDRESS(ROW(), (7 + MATCH(TRUE, INDEX(ISBLANK(G8:H8), 0, 0), 0) - 1), 4), "Success: All values provided"), "Error: Invalid Bid/No Bid Decision"))</f>
        <v>Not Bidding</v>
      </c>
      <c r="C8" s="10">
        <v>3135581</v>
      </c>
      <c r="D8" s="11" t="s">
        <v>22</v>
      </c>
      <c r="E8" s="10" t="s">
        <v>23</v>
      </c>
      <c r="F8" s="12" t="s">
        <v>24</v>
      </c>
      <c r="G8" s="13"/>
      <c r="H8" s="13"/>
      <c r="I8" s="14" t="str">
        <f>IFERROR(IF(ISBLANK(G8), NA(), G8)+IF(ISBLANK(H8), NA(), H8), "-")</f>
        <v>-</v>
      </c>
    </row>
    <row r="9" spans="2:9" ht="50.1" customHeight="1" x14ac:dyDescent="0.2">
      <c r="B9" s="4" t="s">
        <v>25</v>
      </c>
      <c r="C9" s="15"/>
      <c r="D9" s="15"/>
      <c r="E9" s="15"/>
      <c r="F9" s="15"/>
      <c r="G9" s="16"/>
      <c r="H9" s="16"/>
      <c r="I9" s="16">
        <f>SUM(I8:I8)</f>
        <v>0</v>
      </c>
    </row>
    <row r="11" spans="2:9" ht="50.1" customHeight="1" x14ac:dyDescent="0.2">
      <c r="B11" s="8" t="s">
        <v>26</v>
      </c>
      <c r="C11" s="1"/>
      <c r="D11" s="1"/>
      <c r="E11" s="1"/>
      <c r="F11" s="1"/>
      <c r="G11" s="1"/>
      <c r="H11" s="1"/>
      <c r="I11" s="1"/>
    </row>
    <row r="12" spans="2:9" ht="54" x14ac:dyDescent="0.2">
      <c r="B12" s="9" t="str">
        <f t="shared" ref="B12:B37" ca="1" si="0">IF(D12 = "No Bid", IFERROR("Error: Clear values for '" &amp; INDIRECT(ADDRESS(5, (7 + MATCH(TRUE, INDEX(NOT(ISBLANK(G12:H12)), 0, 0), 0) - 1))) &amp; "' in cell " &amp; ADDRESS(ROW(), (7 + MATCH(TRUE, INDEX(NOT(ISBLANK(G12:H12)), 0, 0), 0) - 1), 4) &amp; " or select 'Bid'", "Not Bidding"), IF(D12 = "Bid", IFERROR("Error: Missing value for '" &amp; INDIRECT(ADDRESS(5, (7 + MATCH(TRUE, INDEX(ISBLANK(G12:H12), 0, 0), 0) - 1))) &amp; "' in cell " &amp; ADDRESS(ROW(), (7 + MATCH(TRUE, INDEX(ISBLANK(G12:H12), 0, 0), 0) - 1), 4), "Success: All values provided"), "Error: Invalid Bid/No Bid Decision"))</f>
        <v>Not Bidding</v>
      </c>
      <c r="C12" s="10">
        <v>2995369</v>
      </c>
      <c r="D12" s="11" t="s">
        <v>22</v>
      </c>
      <c r="E12" s="10" t="s">
        <v>27</v>
      </c>
      <c r="F12" s="12" t="s">
        <v>28</v>
      </c>
      <c r="G12" s="13"/>
      <c r="H12" s="13"/>
      <c r="I12" s="14" t="str">
        <f t="shared" ref="I12:I37" si="1">IFERROR(IF(ISBLANK(G12), NA(), G12)+IF(ISBLANK(H12), NA(), H12), "-")</f>
        <v>-</v>
      </c>
    </row>
    <row r="13" spans="2:9" ht="54" x14ac:dyDescent="0.2">
      <c r="B13" s="9" t="str">
        <f t="shared" ca="1" si="0"/>
        <v>Not Bidding</v>
      </c>
      <c r="C13" s="10">
        <v>2995370</v>
      </c>
      <c r="D13" s="11" t="s">
        <v>22</v>
      </c>
      <c r="E13" s="10" t="s">
        <v>29</v>
      </c>
      <c r="F13" s="12" t="s">
        <v>30</v>
      </c>
      <c r="G13" s="13"/>
      <c r="H13" s="13"/>
      <c r="I13" s="14" t="str">
        <f t="shared" si="1"/>
        <v>-</v>
      </c>
    </row>
    <row r="14" spans="2:9" ht="54" x14ac:dyDescent="0.2">
      <c r="B14" s="9" t="str">
        <f t="shared" ca="1" si="0"/>
        <v>Not Bidding</v>
      </c>
      <c r="C14" s="10">
        <v>2995371</v>
      </c>
      <c r="D14" s="11" t="s">
        <v>22</v>
      </c>
      <c r="E14" s="10" t="s">
        <v>31</v>
      </c>
      <c r="F14" s="12" t="s">
        <v>32</v>
      </c>
      <c r="G14" s="13"/>
      <c r="H14" s="13"/>
      <c r="I14" s="14" t="str">
        <f t="shared" si="1"/>
        <v>-</v>
      </c>
    </row>
    <row r="15" spans="2:9" ht="54" x14ac:dyDescent="0.2">
      <c r="B15" s="9" t="str">
        <f t="shared" ca="1" si="0"/>
        <v>Not Bidding</v>
      </c>
      <c r="C15" s="10">
        <v>2995372</v>
      </c>
      <c r="D15" s="11" t="s">
        <v>22</v>
      </c>
      <c r="E15" s="10" t="s">
        <v>33</v>
      </c>
      <c r="F15" s="12" t="s">
        <v>34</v>
      </c>
      <c r="G15" s="13"/>
      <c r="H15" s="13"/>
      <c r="I15" s="14" t="str">
        <f t="shared" si="1"/>
        <v>-</v>
      </c>
    </row>
    <row r="16" spans="2:9" ht="54" x14ac:dyDescent="0.2">
      <c r="B16" s="9" t="str">
        <f t="shared" ca="1" si="0"/>
        <v>Not Bidding</v>
      </c>
      <c r="C16" s="10">
        <v>2995373</v>
      </c>
      <c r="D16" s="11" t="s">
        <v>22</v>
      </c>
      <c r="E16" s="10" t="s">
        <v>35</v>
      </c>
      <c r="F16" s="12" t="s">
        <v>36</v>
      </c>
      <c r="G16" s="13"/>
      <c r="H16" s="13"/>
      <c r="I16" s="14" t="str">
        <f t="shared" si="1"/>
        <v>-</v>
      </c>
    </row>
    <row r="17" spans="2:9" ht="54" x14ac:dyDescent="0.2">
      <c r="B17" s="9" t="str">
        <f t="shared" ca="1" si="0"/>
        <v>Not Bidding</v>
      </c>
      <c r="C17" s="10">
        <v>2995374</v>
      </c>
      <c r="D17" s="11" t="s">
        <v>22</v>
      </c>
      <c r="E17" s="10" t="s">
        <v>37</v>
      </c>
      <c r="F17" s="12" t="s">
        <v>38</v>
      </c>
      <c r="G17" s="13"/>
      <c r="H17" s="13"/>
      <c r="I17" s="14" t="str">
        <f t="shared" si="1"/>
        <v>-</v>
      </c>
    </row>
    <row r="18" spans="2:9" ht="54" x14ac:dyDescent="0.2">
      <c r="B18" s="9" t="str">
        <f t="shared" ca="1" si="0"/>
        <v>Not Bidding</v>
      </c>
      <c r="C18" s="10">
        <v>2995375</v>
      </c>
      <c r="D18" s="11" t="s">
        <v>22</v>
      </c>
      <c r="E18" s="10" t="s">
        <v>39</v>
      </c>
      <c r="F18" s="12" t="s">
        <v>40</v>
      </c>
      <c r="G18" s="13"/>
      <c r="H18" s="13"/>
      <c r="I18" s="14" t="str">
        <f t="shared" si="1"/>
        <v>-</v>
      </c>
    </row>
    <row r="19" spans="2:9" ht="54" x14ac:dyDescent="0.2">
      <c r="B19" s="9" t="str">
        <f t="shared" ca="1" si="0"/>
        <v>Not Bidding</v>
      </c>
      <c r="C19" s="10">
        <v>2995376</v>
      </c>
      <c r="D19" s="11" t="s">
        <v>22</v>
      </c>
      <c r="E19" s="10" t="s">
        <v>41</v>
      </c>
      <c r="F19" s="12" t="s">
        <v>42</v>
      </c>
      <c r="G19" s="13"/>
      <c r="H19" s="13"/>
      <c r="I19" s="14" t="str">
        <f t="shared" si="1"/>
        <v>-</v>
      </c>
    </row>
    <row r="20" spans="2:9" ht="54" x14ac:dyDescent="0.2">
      <c r="B20" s="9" t="str">
        <f t="shared" ca="1" si="0"/>
        <v>Not Bidding</v>
      </c>
      <c r="C20" s="10">
        <v>2995377</v>
      </c>
      <c r="D20" s="11" t="s">
        <v>22</v>
      </c>
      <c r="E20" s="10" t="s">
        <v>43</v>
      </c>
      <c r="F20" s="12" t="s">
        <v>44</v>
      </c>
      <c r="G20" s="13"/>
      <c r="H20" s="13"/>
      <c r="I20" s="14" t="str">
        <f t="shared" si="1"/>
        <v>-</v>
      </c>
    </row>
    <row r="21" spans="2:9" ht="54" x14ac:dyDescent="0.2">
      <c r="B21" s="9" t="str">
        <f t="shared" ca="1" si="0"/>
        <v>Not Bidding</v>
      </c>
      <c r="C21" s="10">
        <v>2995378</v>
      </c>
      <c r="D21" s="11" t="s">
        <v>22</v>
      </c>
      <c r="E21" s="10" t="s">
        <v>45</v>
      </c>
      <c r="F21" s="12" t="s">
        <v>46</v>
      </c>
      <c r="G21" s="13"/>
      <c r="H21" s="13"/>
      <c r="I21" s="14" t="str">
        <f t="shared" si="1"/>
        <v>-</v>
      </c>
    </row>
    <row r="22" spans="2:9" ht="54" x14ac:dyDescent="0.2">
      <c r="B22" s="9" t="str">
        <f t="shared" ca="1" si="0"/>
        <v>Not Bidding</v>
      </c>
      <c r="C22" s="10">
        <v>2995379</v>
      </c>
      <c r="D22" s="11" t="s">
        <v>22</v>
      </c>
      <c r="E22" s="10" t="s">
        <v>47</v>
      </c>
      <c r="F22" s="12" t="s">
        <v>48</v>
      </c>
      <c r="G22" s="13"/>
      <c r="H22" s="13"/>
      <c r="I22" s="14" t="str">
        <f t="shared" si="1"/>
        <v>-</v>
      </c>
    </row>
    <row r="23" spans="2:9" ht="54" x14ac:dyDescent="0.2">
      <c r="B23" s="9" t="str">
        <f t="shared" ca="1" si="0"/>
        <v>Not Bidding</v>
      </c>
      <c r="C23" s="10">
        <v>2995380</v>
      </c>
      <c r="D23" s="11" t="s">
        <v>22</v>
      </c>
      <c r="E23" s="10" t="s">
        <v>49</v>
      </c>
      <c r="F23" s="12" t="s">
        <v>50</v>
      </c>
      <c r="G23" s="13"/>
      <c r="H23" s="13"/>
      <c r="I23" s="14" t="str">
        <f t="shared" si="1"/>
        <v>-</v>
      </c>
    </row>
    <row r="24" spans="2:9" ht="54" x14ac:dyDescent="0.2">
      <c r="B24" s="9" t="str">
        <f t="shared" ca="1" si="0"/>
        <v>Not Bidding</v>
      </c>
      <c r="C24" s="10">
        <v>2995381</v>
      </c>
      <c r="D24" s="11" t="s">
        <v>22</v>
      </c>
      <c r="E24" s="10" t="s">
        <v>51</v>
      </c>
      <c r="F24" s="12" t="s">
        <v>52</v>
      </c>
      <c r="G24" s="13"/>
      <c r="H24" s="13"/>
      <c r="I24" s="14" t="str">
        <f t="shared" si="1"/>
        <v>-</v>
      </c>
    </row>
    <row r="25" spans="2:9" ht="54" x14ac:dyDescent="0.2">
      <c r="B25" s="9" t="str">
        <f t="shared" ca="1" si="0"/>
        <v>Not Bidding</v>
      </c>
      <c r="C25" s="10">
        <v>2995382</v>
      </c>
      <c r="D25" s="11" t="s">
        <v>22</v>
      </c>
      <c r="E25" s="10" t="s">
        <v>53</v>
      </c>
      <c r="F25" s="12" t="s">
        <v>54</v>
      </c>
      <c r="G25" s="13"/>
      <c r="H25" s="13"/>
      <c r="I25" s="14" t="str">
        <f t="shared" si="1"/>
        <v>-</v>
      </c>
    </row>
    <row r="26" spans="2:9" ht="54" x14ac:dyDescent="0.2">
      <c r="B26" s="9" t="str">
        <f t="shared" ca="1" si="0"/>
        <v>Not Bidding</v>
      </c>
      <c r="C26" s="10">
        <v>2995383</v>
      </c>
      <c r="D26" s="11" t="s">
        <v>22</v>
      </c>
      <c r="E26" s="10" t="s">
        <v>55</v>
      </c>
      <c r="F26" s="12" t="s">
        <v>56</v>
      </c>
      <c r="G26" s="13"/>
      <c r="H26" s="13"/>
      <c r="I26" s="14" t="str">
        <f t="shared" si="1"/>
        <v>-</v>
      </c>
    </row>
    <row r="27" spans="2:9" ht="54" x14ac:dyDescent="0.2">
      <c r="B27" s="9" t="str">
        <f t="shared" ca="1" si="0"/>
        <v>Not Bidding</v>
      </c>
      <c r="C27" s="10">
        <v>2995384</v>
      </c>
      <c r="D27" s="11" t="s">
        <v>22</v>
      </c>
      <c r="E27" s="10" t="s">
        <v>57</v>
      </c>
      <c r="F27" s="12" t="s">
        <v>42</v>
      </c>
      <c r="G27" s="13"/>
      <c r="H27" s="13"/>
      <c r="I27" s="14" t="str">
        <f t="shared" si="1"/>
        <v>-</v>
      </c>
    </row>
    <row r="28" spans="2:9" ht="54" x14ac:dyDescent="0.2">
      <c r="B28" s="9" t="str">
        <f t="shared" ca="1" si="0"/>
        <v>Not Bidding</v>
      </c>
      <c r="C28" s="10">
        <v>2995385</v>
      </c>
      <c r="D28" s="11" t="s">
        <v>22</v>
      </c>
      <c r="E28" s="10" t="s">
        <v>58</v>
      </c>
      <c r="F28" s="12" t="s">
        <v>44</v>
      </c>
      <c r="G28" s="13"/>
      <c r="H28" s="13"/>
      <c r="I28" s="14" t="str">
        <f t="shared" si="1"/>
        <v>-</v>
      </c>
    </row>
    <row r="29" spans="2:9" ht="54" x14ac:dyDescent="0.2">
      <c r="B29" s="9" t="str">
        <f t="shared" ca="1" si="0"/>
        <v>Not Bidding</v>
      </c>
      <c r="C29" s="10">
        <v>2995386</v>
      </c>
      <c r="D29" s="11" t="s">
        <v>22</v>
      </c>
      <c r="E29" s="10" t="s">
        <v>59</v>
      </c>
      <c r="F29" s="12" t="s">
        <v>60</v>
      </c>
      <c r="G29" s="13"/>
      <c r="H29" s="13"/>
      <c r="I29" s="14" t="str">
        <f t="shared" si="1"/>
        <v>-</v>
      </c>
    </row>
    <row r="30" spans="2:9" ht="54" x14ac:dyDescent="0.2">
      <c r="B30" s="9" t="str">
        <f t="shared" ca="1" si="0"/>
        <v>Not Bidding</v>
      </c>
      <c r="C30" s="10">
        <v>2995387</v>
      </c>
      <c r="D30" s="11" t="s">
        <v>22</v>
      </c>
      <c r="E30" s="10" t="s">
        <v>61</v>
      </c>
      <c r="F30" s="12" t="s">
        <v>62</v>
      </c>
      <c r="G30" s="13"/>
      <c r="H30" s="13"/>
      <c r="I30" s="14" t="str">
        <f t="shared" si="1"/>
        <v>-</v>
      </c>
    </row>
    <row r="31" spans="2:9" ht="54" x14ac:dyDescent="0.2">
      <c r="B31" s="9" t="str">
        <f t="shared" ca="1" si="0"/>
        <v>Not Bidding</v>
      </c>
      <c r="C31" s="10">
        <v>2995388</v>
      </c>
      <c r="D31" s="11" t="s">
        <v>22</v>
      </c>
      <c r="E31" s="10" t="s">
        <v>63</v>
      </c>
      <c r="F31" s="12" t="s">
        <v>64</v>
      </c>
      <c r="G31" s="13"/>
      <c r="H31" s="13"/>
      <c r="I31" s="14" t="str">
        <f t="shared" si="1"/>
        <v>-</v>
      </c>
    </row>
    <row r="32" spans="2:9" ht="54" x14ac:dyDescent="0.2">
      <c r="B32" s="9" t="str">
        <f t="shared" ca="1" si="0"/>
        <v>Not Bidding</v>
      </c>
      <c r="C32" s="10">
        <v>2995389</v>
      </c>
      <c r="D32" s="11" t="s">
        <v>22</v>
      </c>
      <c r="E32" s="10" t="s">
        <v>65</v>
      </c>
      <c r="F32" s="12" t="s">
        <v>66</v>
      </c>
      <c r="G32" s="13"/>
      <c r="H32" s="13"/>
      <c r="I32" s="14" t="str">
        <f t="shared" si="1"/>
        <v>-</v>
      </c>
    </row>
    <row r="33" spans="2:9" ht="54" x14ac:dyDescent="0.2">
      <c r="B33" s="9" t="str">
        <f t="shared" ca="1" si="0"/>
        <v>Not Bidding</v>
      </c>
      <c r="C33" s="10">
        <v>2995390</v>
      </c>
      <c r="D33" s="11" t="s">
        <v>22</v>
      </c>
      <c r="E33" s="10" t="s">
        <v>67</v>
      </c>
      <c r="F33" s="12" t="s">
        <v>68</v>
      </c>
      <c r="G33" s="13"/>
      <c r="H33" s="13"/>
      <c r="I33" s="14" t="str">
        <f t="shared" si="1"/>
        <v>-</v>
      </c>
    </row>
    <row r="34" spans="2:9" ht="54" x14ac:dyDescent="0.2">
      <c r="B34" s="9" t="str">
        <f t="shared" ca="1" si="0"/>
        <v>Not Bidding</v>
      </c>
      <c r="C34" s="10">
        <v>2995391</v>
      </c>
      <c r="D34" s="11" t="s">
        <v>22</v>
      </c>
      <c r="E34" s="10" t="s">
        <v>69</v>
      </c>
      <c r="F34" s="12" t="s">
        <v>70</v>
      </c>
      <c r="G34" s="13"/>
      <c r="H34" s="13"/>
      <c r="I34" s="14" t="str">
        <f t="shared" si="1"/>
        <v>-</v>
      </c>
    </row>
    <row r="35" spans="2:9" ht="54" x14ac:dyDescent="0.2">
      <c r="B35" s="9" t="str">
        <f t="shared" ca="1" si="0"/>
        <v>Not Bidding</v>
      </c>
      <c r="C35" s="10">
        <v>2995392</v>
      </c>
      <c r="D35" s="11" t="s">
        <v>22</v>
      </c>
      <c r="E35" s="10" t="s">
        <v>71</v>
      </c>
      <c r="F35" s="12" t="s">
        <v>72</v>
      </c>
      <c r="G35" s="13"/>
      <c r="H35" s="13"/>
      <c r="I35" s="14" t="str">
        <f t="shared" si="1"/>
        <v>-</v>
      </c>
    </row>
    <row r="36" spans="2:9" ht="54" x14ac:dyDescent="0.2">
      <c r="B36" s="9" t="str">
        <f t="shared" ca="1" si="0"/>
        <v>Not Bidding</v>
      </c>
      <c r="C36" s="10">
        <v>2995393</v>
      </c>
      <c r="D36" s="11" t="s">
        <v>22</v>
      </c>
      <c r="E36" s="10" t="s">
        <v>73</v>
      </c>
      <c r="F36" s="12" t="s">
        <v>74</v>
      </c>
      <c r="G36" s="13"/>
      <c r="H36" s="13"/>
      <c r="I36" s="14" t="str">
        <f t="shared" si="1"/>
        <v>-</v>
      </c>
    </row>
    <row r="37" spans="2:9" ht="54" x14ac:dyDescent="0.2">
      <c r="B37" s="9" t="str">
        <f t="shared" ca="1" si="0"/>
        <v>Not Bidding</v>
      </c>
      <c r="C37" s="10">
        <v>2995394</v>
      </c>
      <c r="D37" s="11" t="s">
        <v>22</v>
      </c>
      <c r="E37" s="10" t="s">
        <v>75</v>
      </c>
      <c r="F37" s="12" t="s">
        <v>76</v>
      </c>
      <c r="G37" s="13"/>
      <c r="H37" s="13"/>
      <c r="I37" s="14" t="str">
        <f t="shared" si="1"/>
        <v>-</v>
      </c>
    </row>
    <row r="38" spans="2:9" ht="50.1" customHeight="1" x14ac:dyDescent="0.2">
      <c r="B38" s="4" t="s">
        <v>25</v>
      </c>
      <c r="C38" s="15"/>
      <c r="D38" s="15"/>
      <c r="E38" s="15"/>
      <c r="F38" s="15"/>
      <c r="G38" s="16"/>
      <c r="H38" s="16"/>
      <c r="I38" s="16">
        <f>SUM(I12:I37)</f>
        <v>0</v>
      </c>
    </row>
    <row r="40" spans="2:9" ht="50.1" customHeight="1" x14ac:dyDescent="0.2">
      <c r="B40" s="4" t="s">
        <v>77</v>
      </c>
      <c r="C40" s="15"/>
      <c r="D40" s="15"/>
      <c r="E40" s="15"/>
      <c r="F40" s="15"/>
      <c r="G40" s="16"/>
      <c r="H40" s="16"/>
      <c r="I40" s="16">
        <f>SUM(I8:I8,I12:I37)</f>
        <v>0</v>
      </c>
    </row>
  </sheetData>
  <sheetProtection password="E36C" sheet="1" objects="1" scenarios="1" formatCells="0" formatColumns="0" formatRows="0" insertHyperlinks="0"/>
  <conditionalFormatting sqref="B3">
    <cfRule type="beginsWith" dxfId="12" priority="67" operator="beginsWith" text="Error">
      <formula>LEFT(B3,LEN("Error"))="Error"</formula>
    </cfRule>
    <cfRule type="beginsWith" dxfId="11" priority="68" operator="beginsWith" text="Success">
      <formula>LEFT(B3,LEN("Success"))="Success"</formula>
    </cfRule>
  </conditionalFormatting>
  <conditionalFormatting sqref="B7:B39">
    <cfRule type="beginsWith" dxfId="10" priority="1" operator="beginsWith" text="Error">
      <formula>LEFT(B7,LEN("Error"))="Error"</formula>
    </cfRule>
    <cfRule type="beginsWith" dxfId="9" priority="2" operator="beginsWith" text="Success">
      <formula>LEFT(B7,LEN("Success"))="Success"</formula>
    </cfRule>
  </conditionalFormatting>
  <conditionalFormatting sqref="B8:J8">
    <cfRule type="expression" dxfId="8" priority="169">
      <formula>MOD(ROW($E8),2)=1</formula>
    </cfRule>
  </conditionalFormatting>
  <conditionalFormatting sqref="B12:J37">
    <cfRule type="expression" dxfId="7" priority="173">
      <formula>MOD(ROW($E12),2)=1</formula>
    </cfRule>
  </conditionalFormatting>
  <conditionalFormatting sqref="D7:D39">
    <cfRule type="expression" dxfId="6" priority="69">
      <formula>$D7="Bid"</formula>
    </cfRule>
    <cfRule type="expression" dxfId="5" priority="70">
      <formula>$D7="No Bid"</formula>
    </cfRule>
  </conditionalFormatting>
  <conditionalFormatting sqref="G3:H3">
    <cfRule type="beginsWith" dxfId="4" priority="168" operator="beginsWith" text="Error">
      <formula>LEFT(G3,LEN("Error"))="Error"</formula>
    </cfRule>
  </conditionalFormatting>
  <conditionalFormatting sqref="G7:I39">
    <cfRule type="expression" dxfId="3" priority="71">
      <formula>$D7="No Bid"</formula>
    </cfRule>
  </conditionalFormatting>
  <conditionalFormatting sqref="G9:I9">
    <cfRule type="expression" dxfId="2" priority="170">
      <formula>NOT(ISBLANK(G9)) * NOT(ISNUMBER(G9))</formula>
    </cfRule>
  </conditionalFormatting>
  <conditionalFormatting sqref="G38:I38">
    <cfRule type="expression" dxfId="1" priority="174">
      <formula>NOT(ISBLANK(G38)) * NOT(ISNUMBER(G38))</formula>
    </cfRule>
  </conditionalFormatting>
  <conditionalFormatting sqref="G40:I40">
    <cfRule type="expression" dxfId="0" priority="177">
      <formula>NOT(ISBLANK(G40)) * NOT(ISNUMBER(G40))</formula>
    </cfRule>
  </conditionalFormatting>
  <dataValidations count="1">
    <dataValidation type="list" showErrorMessage="1" errorTitle="Error - Invalid Input" error="Please select an item from the drop-down list." sqref="D8 D12:D3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Phelan, Adria (OMB)</cp:lastModifiedBy>
  <dcterms:created xsi:type="dcterms:W3CDTF">2025-02-28T18:32:18Z</dcterms:created>
  <dcterms:modified xsi:type="dcterms:W3CDTF">2025-03-03T13:27:04Z</dcterms:modified>
  <cp:category/>
</cp:coreProperties>
</file>