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270-SNOW_REMOVE Snow and Ice Removal\History\Bid\Bid\"/>
    </mc:Choice>
  </mc:AlternateContent>
  <xr:revisionPtr revIDLastSave="0" documentId="13_ncr:1_{EEB610C3-10CC-43E2-A143-D6F861CC84DA}" xr6:coauthVersionLast="47" xr6:coauthVersionMax="47" xr10:uidLastSave="{00000000-0000-0000-0000-000000000000}"/>
  <workbookProtection lockStructure="1"/>
  <bookViews>
    <workbookView xWindow="2730" yWindow="2730" windowWidth="21600" windowHeight="11295" xr2:uid="{00000000-000D-0000-FFFF-FFFF00000000}"/>
  </bookViews>
  <sheets>
    <sheet name="Instructions" sheetId="1" r:id="rId1"/>
    <sheet name="Responses" sheetId="2" r:id="rId2"/>
  </sheets>
  <calcPr calcId="191029" concurrentCalc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5" i="2"/>
  <c r="K26" i="2"/>
  <c r="K27" i="2"/>
  <c r="K28" i="2"/>
  <c r="K29" i="2"/>
  <c r="K30" i="2"/>
  <c r="K31" i="2"/>
  <c r="K35" i="2"/>
  <c r="K36" i="2"/>
  <c r="K37" i="2"/>
  <c r="K38" i="2"/>
  <c r="K39" i="2"/>
  <c r="K40" i="2"/>
  <c r="K41" i="2"/>
  <c r="K42" i="2"/>
  <c r="K43" i="2"/>
  <c r="K44" i="2"/>
  <c r="K45" i="2"/>
  <c r="K49" i="2"/>
  <c r="K50" i="2"/>
  <c r="K51" i="2"/>
  <c r="K52" i="2"/>
  <c r="K53" i="2"/>
  <c r="K54" i="2"/>
  <c r="K55" i="2"/>
  <c r="K59" i="2"/>
  <c r="K60" i="2"/>
  <c r="K61" i="2"/>
  <c r="K62" i="2"/>
  <c r="K63" i="2"/>
  <c r="K64" i="2"/>
  <c r="K65" i="2"/>
  <c r="K66" i="2"/>
  <c r="K67" i="2"/>
  <c r="K68" i="2"/>
  <c r="K69" i="2"/>
  <c r="K73" i="2"/>
  <c r="K74" i="2"/>
  <c r="K75" i="2"/>
  <c r="K76" i="2"/>
  <c r="K77" i="2"/>
  <c r="K78" i="2"/>
  <c r="K79" i="2"/>
  <c r="K80" i="2"/>
  <c r="K81" i="2"/>
  <c r="K82" i="2"/>
  <c r="K83" i="2"/>
  <c r="K84" i="2"/>
  <c r="K88" i="2"/>
  <c r="K89" i="2"/>
  <c r="K90" i="2"/>
  <c r="K91" i="2"/>
  <c r="K92" i="2"/>
  <c r="K96" i="2"/>
  <c r="K97" i="2"/>
  <c r="K101" i="2"/>
  <c r="K102" i="2"/>
  <c r="K103" i="2"/>
  <c r="K104" i="2"/>
  <c r="K105" i="2"/>
  <c r="K106" i="2"/>
  <c r="K109" i="2"/>
  <c r="K107" i="2"/>
  <c r="B106" i="2"/>
  <c r="B105" i="2"/>
  <c r="B104" i="2"/>
  <c r="B103" i="2"/>
  <c r="B102" i="2"/>
  <c r="B101" i="2"/>
  <c r="K98" i="2"/>
  <c r="B97" i="2"/>
  <c r="B96" i="2"/>
  <c r="K93" i="2"/>
  <c r="B92" i="2"/>
  <c r="B91" i="2"/>
  <c r="B90" i="2"/>
  <c r="B89" i="2"/>
  <c r="B88" i="2"/>
  <c r="K85" i="2"/>
  <c r="B84" i="2"/>
  <c r="B83" i="2"/>
  <c r="B82" i="2"/>
  <c r="B81" i="2"/>
  <c r="B80" i="2"/>
  <c r="B79" i="2"/>
  <c r="B78" i="2"/>
  <c r="B77" i="2"/>
  <c r="B76" i="2"/>
  <c r="B75" i="2"/>
  <c r="B74" i="2"/>
  <c r="B73" i="2"/>
  <c r="K70" i="2"/>
  <c r="B69" i="2"/>
  <c r="B68" i="2"/>
  <c r="B67" i="2"/>
  <c r="B66" i="2"/>
  <c r="B65" i="2"/>
  <c r="B64" i="2"/>
  <c r="B63" i="2"/>
  <c r="B62" i="2"/>
  <c r="B61" i="2"/>
  <c r="B60" i="2"/>
  <c r="B59" i="2"/>
  <c r="K56" i="2"/>
  <c r="B55" i="2"/>
  <c r="B54" i="2"/>
  <c r="B53" i="2"/>
  <c r="B52" i="2"/>
  <c r="B51" i="2"/>
  <c r="B50" i="2"/>
  <c r="B49" i="2"/>
  <c r="K46" i="2"/>
  <c r="B45" i="2"/>
  <c r="B44" i="2"/>
  <c r="B43" i="2"/>
  <c r="B42" i="2"/>
  <c r="B41" i="2"/>
  <c r="B40" i="2"/>
  <c r="B39" i="2"/>
  <c r="B38" i="2"/>
  <c r="B37" i="2"/>
  <c r="B36" i="2"/>
  <c r="B35" i="2"/>
  <c r="K32" i="2"/>
  <c r="B31" i="2"/>
  <c r="B30" i="2"/>
  <c r="B29" i="2"/>
  <c r="B28" i="2"/>
  <c r="B27" i="2"/>
  <c r="B26" i="2"/>
  <c r="B25" i="2"/>
  <c r="K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J3" i="2"/>
  <c r="I3" i="2"/>
  <c r="H3" i="2"/>
  <c r="G3" i="2"/>
  <c r="B3" i="2"/>
</calcChain>
</file>

<file path=xl/sharedStrings.xml><?xml version="1.0" encoding="utf-8"?>
<sst xmlns="http://schemas.openxmlformats.org/spreadsheetml/2006/main" count="272" uniqueCount="187">
  <si>
    <t>8dbdaefe3274bb20324edf2be4c6fcc05d2d1ad4524a2ea0d550fcf12925bdb2f0ce2f30730895608d20ffe51076d0516ac3df311a7dc14aacbc6eb0013fbd1ajN8jIqh34S61JimON3yvkgb62ywpIW1V1e0zBiKhJBT3LGt+KOm4GJHKUQpOe4wh</t>
  </si>
  <si>
    <t>Appendix B.1 - Pricing (BT-89RZ)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</si>
  <si>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</si>
  <si>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</si>
  <si>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</si>
  <si>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</si>
  <si>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</si>
  <si>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</si>
  <si>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</si>
  <si>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Item</t>
  </si>
  <si>
    <t>Cost for Plowing of Lot</t>
  </si>
  <si>
    <t>Cost for Salting of Lot</t>
  </si>
  <si>
    <t>Cost for Shoveling Walks</t>
  </si>
  <si>
    <t>Cost for Ice Melt on Walks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</si>
  <si>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</si>
  <si>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</si>
  <si>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</si>
  <si>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</si>
  <si>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</si>
  <si>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</si>
  <si>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BidTableItemResponse:239398</t>
  </si>
  <si>
    <t>BidTableItemResponse:239400</t>
  </si>
  <si>
    <t>BidTableItemResponse:239401</t>
  </si>
  <si>
    <t>BidTableItemResponse:239402</t>
  </si>
  <si>
    <t>BidTableFormula:119532</t>
  </si>
  <si>
    <t>Zone 1 - New Castle County</t>
  </si>
  <si>
    <t>No Bid</t>
  </si>
  <si>
    <t>#1-1</t>
  </si>
  <si>
    <t xml:space="preserve">
State Police Troop #2 100 La Grange Ave. Bear, DE
</t>
  </si>
  <si>
    <t>#1-2</t>
  </si>
  <si>
    <t xml:space="preserve">
Greater Wilmington DMV 2230 Hessler Blvd New Castle, DE
</t>
  </si>
  <si>
    <t>#1-3</t>
  </si>
  <si>
    <t xml:space="preserve">
DNREC  715 Grantham Lane New Castle, DE
</t>
  </si>
  <si>
    <t>#1-4</t>
  </si>
  <si>
    <t xml:space="preserve">
Support Services Building 1 Wilmington Ave Delaware City, DE
</t>
  </si>
  <si>
    <t>#1-5</t>
  </si>
  <si>
    <t xml:space="preserve">
Support Services Food Warehouse Delaware City, DE
</t>
  </si>
  <si>
    <t>#1-6</t>
  </si>
  <si>
    <t xml:space="preserve">
Support Services Surplus Property 1 Wilmington Ave Delaware City, DE
</t>
  </si>
  <si>
    <t>#1-7</t>
  </si>
  <si>
    <t xml:space="preserve">
Delaware City DMV 2101 Mid County Drive Delaware City, DE
</t>
  </si>
  <si>
    <t>#1-8</t>
  </si>
  <si>
    <t xml:space="preserve">
Division of Forensic Science 200 South Adams Street Wilmington, DE
</t>
  </si>
  <si>
    <t>#1-9</t>
  </si>
  <si>
    <t xml:space="preserve">
New Castle County Courthouse 500 King Street Wilmington, DE
</t>
  </si>
  <si>
    <t>#1-10</t>
  </si>
  <si>
    <t xml:space="preserve">
Carvel State Office Building 820 North French Street Wilmington, DE
</t>
  </si>
  <si>
    <t>#1-11</t>
  </si>
  <si>
    <t xml:space="preserve">
State Police Troop #6, 3301 Kirkwood Hwy, Wilmington, DE
</t>
  </si>
  <si>
    <t>#1-12</t>
  </si>
  <si>
    <t xml:space="preserve">
Absalom Jones Community Center 310 Kiamensi Rd., Wilmington, DE
</t>
  </si>
  <si>
    <t>#1-13</t>
  </si>
  <si>
    <t xml:space="preserve">
Emily P. Bissell Hospital 3000 Newport Gap Pike, Wilmington, DE
</t>
  </si>
  <si>
    <t>#1-14</t>
  </si>
  <si>
    <t xml:space="preserve">
Delaware State Fire School - NCC 2311 McArthur Dr, New Castle, DE
</t>
  </si>
  <si>
    <t>Basket Total</t>
  </si>
  <si>
    <t>Zone 2 - Kent County</t>
  </si>
  <si>
    <t>#2-1</t>
  </si>
  <si>
    <t xml:space="preserve">
JP Court # 8 100 Monrovia Avenue Smyrna, DE
</t>
  </si>
  <si>
    <t>#2-2</t>
  </si>
  <si>
    <t xml:space="preserve">
State Police Firearms Training Ctr 391 Clark Farm Road Smyrna, DE
</t>
  </si>
  <si>
    <t>#2-3</t>
  </si>
  <si>
    <t xml:space="preserve">
Department of Agriculture/Lab Complex 2320 South Dupont Highway Dover, DE
</t>
  </si>
  <si>
    <t>#2-4</t>
  </si>
  <si>
    <t xml:space="preserve">
Day Care 449 South Dupont Highway Dover, DE
</t>
  </si>
  <si>
    <t>#2-5</t>
  </si>
  <si>
    <t xml:space="preserve">
KC Fire Marshal/Fire School Complex 1537 Chestnut Grove Road Dover, DE
</t>
  </si>
  <si>
    <t>#2-6</t>
  </si>
  <si>
    <t xml:space="preserve">
State Police Complex 1441 N. Dupont Highway Dover, DE
</t>
  </si>
  <si>
    <t>#2-7</t>
  </si>
  <si>
    <t xml:space="preserve">
Massey Station 516 West Loockerman Street Dover, DE
</t>
  </si>
  <si>
    <t>Zone 3 - Kent County</t>
  </si>
  <si>
    <t>#3-1</t>
  </si>
  <si>
    <t xml:space="preserve">
Legislative Hall 411 Legislative Ave. Dover, DE
</t>
  </si>
  <si>
    <t>#3-2</t>
  </si>
  <si>
    <t xml:space="preserve">
Jesse Cooper Bldg. 417 Federal St. Dover, DE
</t>
  </si>
  <si>
    <t>#3-3</t>
  </si>
  <si>
    <t xml:space="preserve">
Townsend Bldg./ War Bldg. 401 Federal St. Dover, DE
</t>
  </si>
  <si>
    <t>#3-4</t>
  </si>
  <si>
    <t xml:space="preserve">
Margaret O’Neil Bldg. 410 Federal St. Dover, DE
</t>
  </si>
  <si>
    <t>#3-5</t>
  </si>
  <si>
    <t xml:space="preserve">
Credit Union 150 E. Water St. Dover, DE
</t>
  </si>
  <si>
    <t>#3-6</t>
  </si>
  <si>
    <t xml:space="preserve">
Tatnall Bldg. 150 Wm. Penn St. Dover, DE
</t>
  </si>
  <si>
    <t>#3-7</t>
  </si>
  <si>
    <t xml:space="preserve">
Sykes Bldg. 45 The Green Dover, DE
</t>
  </si>
  <si>
    <t>#3-8</t>
  </si>
  <si>
    <t xml:space="preserve">
Biggs Museum 406 Federal St. Dover, DE
</t>
  </si>
  <si>
    <t>#3-9</t>
  </si>
  <si>
    <t xml:space="preserve">
Public Archives 121 Duke of York Street Dover, DE
</t>
  </si>
  <si>
    <t>#3-10</t>
  </si>
  <si>
    <t xml:space="preserve">
Supreme Court 55 The Green Dover, DE
</t>
  </si>
  <si>
    <t>#3-11</t>
  </si>
  <si>
    <t xml:space="preserve">
Haslet Armory 122 William Penn Street Dover, DE
</t>
  </si>
  <si>
    <t>Zone 4 - Department of Transportation</t>
  </si>
  <si>
    <t>#4-1</t>
  </si>
  <si>
    <t xml:space="preserve">
DOT Highway Administration Danner Farm Campus 800 Bay Road Dover, DE
</t>
  </si>
  <si>
    <t>#4-2</t>
  </si>
  <si>
    <t xml:space="preserve">
1A DOT Highway Administration Danner Farm Campus/Concrete Pad 800 Bay Road Dover, DE
</t>
  </si>
  <si>
    <t>#4-3</t>
  </si>
  <si>
    <t xml:space="preserve">
Raymond S. Pusey Sign Shop Danner Farm Campus 56 Shop Lane Dover, DE
</t>
  </si>
  <si>
    <t>#4-4</t>
  </si>
  <si>
    <t xml:space="preserve">
Vasuki R. Hiraesave Building Danner Campus 14 Sign Shop Road Dover, DE
</t>
  </si>
  <si>
    <t>#4-5</t>
  </si>
  <si>
    <t xml:space="preserve">
Maintenance &amp; Operations Resource Center Danner Campus Dover, DE
</t>
  </si>
  <si>
    <t>#4-6</t>
  </si>
  <si>
    <t xml:space="preserve">
Bridge Inspection &amp; Survey Building Danner Campus Dover, DE
</t>
  </si>
  <si>
    <t>#4-7</t>
  </si>
  <si>
    <t xml:space="preserve">
Georgetown (Sussex County) DMV 23737 Dupont Blvd Georgetown, DE
</t>
  </si>
  <si>
    <t>Zone 5 - Sussex County</t>
  </si>
  <si>
    <t>#5-1</t>
  </si>
  <si>
    <t xml:space="preserve">
State Police Troop #5 18799 Sussex Highway Bridgeville, DE
</t>
  </si>
  <si>
    <t>#5-2</t>
  </si>
  <si>
    <t xml:space="preserve">
JP Court # 4 481 Stein Highway Seaford, DE
</t>
  </si>
  <si>
    <t>#5-3</t>
  </si>
  <si>
    <t xml:space="preserve">
JP Court #6 35 Cams Fortune Way Harrington, DE
</t>
  </si>
  <si>
    <t>#5-4</t>
  </si>
  <si>
    <t xml:space="preserve">
Thurman Adams Center 26351 Patriots Way Georgetown, DE
</t>
  </si>
  <si>
    <t>#5-5</t>
  </si>
  <si>
    <t xml:space="preserve">
Anna C. Shipley Center 350 Virginia Avenue Seaford, DE
</t>
  </si>
  <si>
    <t>#5-6</t>
  </si>
  <si>
    <t xml:space="preserve">
Ellendale Crisis Management Center 26351 Patriots Way Georgetown, DE
</t>
  </si>
  <si>
    <t>#5-7</t>
  </si>
  <si>
    <t xml:space="preserve">
Bridgeville Service Center 400 Mill St. Bridgeville, DE
</t>
  </si>
  <si>
    <t>#5-8</t>
  </si>
  <si>
    <t xml:space="preserve">
Edward W. Pyle Service Center 34314 Pyle Center Rd Frankford, DE
</t>
  </si>
  <si>
    <t>#5-9</t>
  </si>
  <si>
    <t xml:space="preserve">
State Police Troop #7 (19444 Mulberry Knoll, Lewes, DE)
</t>
  </si>
  <si>
    <t>#5-10</t>
  </si>
  <si>
    <t xml:space="preserve">
Office of Chief Medical Examiner (26310 Waples Way, Millsboro, DE)
</t>
  </si>
  <si>
    <t>#5-11</t>
  </si>
  <si>
    <t xml:space="preserve">
Emergency Medical Service Station (9262 Public Safety Way, Bridgeville, DE)
</t>
  </si>
  <si>
    <t>Zone 6 - Historical and Cultural Affairs</t>
  </si>
  <si>
    <t>#6-1</t>
  </si>
  <si>
    <t xml:space="preserve">
Woodburn &amp; Hall House 151 &amp; 181 King's Highway Dover, DE
</t>
  </si>
  <si>
    <t>#6-2</t>
  </si>
  <si>
    <t xml:space="preserve">
The Old State House 25 The Green Dover, DE
</t>
  </si>
  <si>
    <t>#6-3</t>
  </si>
  <si>
    <t xml:space="preserve">
SHPO/DHCA Director's Office 21 The Green Dover, DE
</t>
  </si>
  <si>
    <t>#6-4</t>
  </si>
  <si>
    <t xml:space="preserve">
Johnson Victrola Building 375 S. New Street Dover, DE 19901
</t>
  </si>
  <si>
    <t>#6-5</t>
  </si>
  <si>
    <t xml:space="preserve">
Zwaanendael Museum 102 Kings Highway Lewes, DE 19958
</t>
  </si>
  <si>
    <t>#6-6</t>
  </si>
  <si>
    <t xml:space="preserve">
Belmont Hall 217 Smyrna Leipsic Road Smyrna, DE 19977
</t>
  </si>
  <si>
    <t>#6-7</t>
  </si>
  <si>
    <t xml:space="preserve">
Old New Castle County Courthouse 211 Delaware Street New Castle, DE 19720
</t>
  </si>
  <si>
    <t>#6-8</t>
  </si>
  <si>
    <t xml:space="preserve">
Richard Hall 29 North State Street Dover, DE 19901
</t>
  </si>
  <si>
    <t>#6-9</t>
  </si>
  <si>
    <t xml:space="preserve">
Buena Vista 661 S Dupont Highway New Castle, DE 19720
</t>
  </si>
  <si>
    <t>#6-10</t>
  </si>
  <si>
    <t xml:space="preserve">
Weldin House 300 Philadelphia Pike Wilmington, DE 19809
</t>
  </si>
  <si>
    <t>#6-11</t>
  </si>
  <si>
    <t xml:space="preserve">
Cooch Homestead 961 S. Old Baltimore Pike Newark, DE 19720
</t>
  </si>
  <si>
    <t>#6-12</t>
  </si>
  <si>
    <t xml:space="preserve">
John Dickinson Plantation 340 Kitts Hummock Rd Dover, DE 19901
</t>
  </si>
  <si>
    <t>Zone 7 - Delaware National Guard</t>
  </si>
  <si>
    <t>#7-1</t>
  </si>
  <si>
    <t xml:space="preserve">
Wilmington Readiness (Formally JFHQ) First Regiment Road Wilmington, DE 19808
</t>
  </si>
  <si>
    <t>#7-2</t>
  </si>
  <si>
    <t xml:space="preserve">
Scannell Readiness (Co-located on Governor Bacon Site) Gov Bacon Health Center Delaware City, DE 19706
</t>
  </si>
  <si>
    <t>#7-3</t>
  </si>
  <si>
    <t xml:space="preserve">
Army Aviation Facility 33 Corporate Commons New Castle, DE 19720
</t>
  </si>
  <si>
    <t>#7-4</t>
  </si>
  <si>
    <t xml:space="preserve">
Smyrna Readiness Center 103 Artisans Drive Smyrna, DE 19977
</t>
  </si>
  <si>
    <t>#7-5</t>
  </si>
  <si>
    <t xml:space="preserve">
Armed Force Reserve Center 250 Airport Road New Castle, DE 19720
</t>
  </si>
  <si>
    <t>Delaware Technical and Community College</t>
  </si>
  <si>
    <t>#8-1</t>
  </si>
  <si>
    <t xml:space="preserve">
Stanton Campus
</t>
  </si>
  <si>
    <t>#8-2</t>
  </si>
  <si>
    <t xml:space="preserve">
Wilmington University
</t>
  </si>
  <si>
    <t>Delaware State University</t>
  </si>
  <si>
    <t>#9-1</t>
  </si>
  <si>
    <t xml:space="preserve">
Capital Park
</t>
  </si>
  <si>
    <t>#9-2</t>
  </si>
  <si>
    <t xml:space="preserve">
Courtyard Apartments
</t>
  </si>
  <si>
    <t>#9-3</t>
  </si>
  <si>
    <t xml:space="preserve">
The Village
</t>
  </si>
  <si>
    <t>#9-4</t>
  </si>
  <si>
    <t xml:space="preserve">
Living and Learning Commons
</t>
  </si>
  <si>
    <t>#9-5</t>
  </si>
  <si>
    <t xml:space="preserve">
Sports Annex
</t>
  </si>
  <si>
    <t>#9-6</t>
  </si>
  <si>
    <t xml:space="preserve">
Main Campus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</si>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</sst>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09"/>
  <sheetViews>
    <sheetView workbookViewId="0">
      <pane xSplit="6" ySplit="5" topLeftCell="G7" activePane="bottomRight" state="frozen"/>
      <selection pane="topRight"/>
      <selection pane="bottomLeft"/>
      <selection pane="bottomRight" activeCell="D8" sqref="D8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1" width="15" customWidth="1"/>
  </cols>
  <sheetData>
    <row r="2" spans="2:11" ht="27.75" x14ac:dyDescent="0.2">
      <c r="B2" s="2" t="s">
        <v>4</v>
      </c>
    </row>
    <row r="3" spans="2:11" ht="32.1" customHeight="1" x14ac:dyDescent="0.2">
      <c r="B3" s="3" t="str">
        <f ca="1">IF((COUNTIF(B7:B108, "Error*") + COUNTIF(G3:J3, "Error*")) &gt; 0, "Error: Check cell(s)" &amp;IF(COUNTIF(B7:B108, "Error*") &gt; 0, (" " &amp; ADDRESS(7 + MATCH("Error*", B7:B108, 0) - 1, COLUMN(), 4)), "") &amp; IF(COUNTIF(G3:J3, "Error*") &gt; 0, (" " &amp; ADDRESS(ROW(), 7 + MATCH("Error*", G3:J3,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INDEX(NOT(NOT(ISNUMBER(G7:G108)) * NOT(ISBLANK(G7:G108))), 0), 0) - 1), COLUMN(), 4) &amp; " must be Numeric", "")</f>
        <v/>
      </c>
      <c r="H3" s="5" t="str">
        <f>IFERROR("Error: Cell " &amp; ADDRESS((7 + MATCH(FALSE, INDEX(NOT(NOT(ISNUMBER(H7:H108)) * NOT(ISBLANK(H7:H108))), 0), 0) - 1), COLUMN(), 4) &amp; " must be Numeric", "")</f>
        <v/>
      </c>
      <c r="I3" s="5" t="str">
        <f>IFERROR("Error: Cell " &amp; ADDRESS((7 + MATCH(FALSE, INDEX(NOT(NOT(ISNUMBER(I7:I108)) * NOT(ISBLANK(I7:I108))), 0), 0) - 1), COLUMN(), 4) &amp; " must be Numeric", "")</f>
        <v/>
      </c>
      <c r="J3" s="5" t="str">
        <f>IFERROR("Error: Cell " &amp; ADDRESS((7 + MATCH(FALSE, INDEX(NOT(NOT(ISNUMBER(J7:J108)) * NOT(ISBLANK(J7:J108))), 0), 0) - 1), COLUMN(), 4) &amp; " must be Numeric", "")</f>
        <v/>
      </c>
      <c r="K3" s="5"/>
    </row>
    <row r="4" spans="2:11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7" t="s">
        <v>5</v>
      </c>
      <c r="J4" s="7" t="s">
        <v>5</v>
      </c>
      <c r="K4" s="1"/>
    </row>
    <row r="5" spans="2:11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4" t="s">
        <v>14</v>
      </c>
    </row>
    <row r="6" spans="2:11" hidden="1" x14ac:dyDescent="0.2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</row>
    <row r="7" spans="2:11" ht="50.1" customHeight="1" x14ac:dyDescent="0.2">
      <c r="B7" s="8" t="s">
        <v>25</v>
      </c>
      <c r="C7" s="1"/>
      <c r="D7" s="1"/>
      <c r="E7" s="1"/>
      <c r="F7" s="1"/>
      <c r="G7" s="1"/>
      <c r="H7" s="1"/>
      <c r="I7" s="1"/>
      <c r="J7" s="1"/>
      <c r="K7" s="1"/>
    </row>
    <row r="8" spans="2:11" ht="72" x14ac:dyDescent="0.2">
      <c r="B8" s="9" t="str">
        <f t="shared" ref="B8:B21" ca="1" si="0">IF(D8 = "No Bid", IFERROR("Error: Clear values for '" &amp; INDIRECT(ADDRESS(5, (7 + MATCH(TRUE, INDEX(NOT(ISBLANK(G8:J8)), 0, 0), 0) - 1))) &amp; "' in cell " &amp; ADDRESS(ROW(), (7 + MATCH(TRUE, INDEX(NOT(ISBLANK(G8:J8)), 0, 0), 0) - 1), 4) &amp; " or select 'Bid'", "Not Bidding"), IF(D8 = "Bid", IFERROR("Error: Missing value for '" &amp; INDIRECT(ADDRESS(5, (7 + MATCH(TRUE, INDEX(ISBLANK(G8:J8), 0, 0), 0) - 1))) &amp; "' in cell " &amp; ADDRESS(ROW(), (7 + MATCH(TRUE, INDEX(ISBLANK(G8:J8), 0, 0), 0) - 1), 4), "Success: All values provided"), "Error: Invalid Bid/No Bid Decision"))</f>
        <v>Not Bidding</v>
      </c>
      <c r="C8" s="10">
        <v>2994599</v>
      </c>
      <c r="D8" s="11" t="s">
        <v>26</v>
      </c>
      <c r="E8" s="10" t="s">
        <v>27</v>
      </c>
      <c r="F8" s="12" t="s">
        <v>28</v>
      </c>
      <c r="G8" s="13"/>
      <c r="H8" s="13"/>
      <c r="I8" s="13"/>
      <c r="J8" s="13"/>
      <c r="K8" s="14" t="str">
        <f t="shared" ref="K8:K21" si="1">IFERROR(IF(ISBLANK(G8), NA(), G8)+IF(ISBLANK(H8), NA(), H8)+IF(ISBLANK(I8), NA(), I8)+IF(ISBLANK(J8), NA(), J8), "-")</f>
        <v>-</v>
      </c>
    </row>
    <row r="9" spans="2:11" ht="72" x14ac:dyDescent="0.2">
      <c r="B9" s="9" t="str">
        <f t="shared" ca="1" si="0"/>
        <v>Not Bidding</v>
      </c>
      <c r="C9" s="10">
        <v>2994600</v>
      </c>
      <c r="D9" s="11" t="s">
        <v>26</v>
      </c>
      <c r="E9" s="10" t="s">
        <v>29</v>
      </c>
      <c r="F9" s="12" t="s">
        <v>30</v>
      </c>
      <c r="G9" s="13"/>
      <c r="H9" s="13"/>
      <c r="I9" s="13"/>
      <c r="J9" s="13"/>
      <c r="K9" s="14" t="str">
        <f t="shared" si="1"/>
        <v>-</v>
      </c>
    </row>
    <row r="10" spans="2:11" ht="54" x14ac:dyDescent="0.2">
      <c r="B10" s="9" t="str">
        <f t="shared" ca="1" si="0"/>
        <v>Not Bidding</v>
      </c>
      <c r="C10" s="10">
        <v>2994601</v>
      </c>
      <c r="D10" s="11" t="s">
        <v>26</v>
      </c>
      <c r="E10" s="10" t="s">
        <v>31</v>
      </c>
      <c r="F10" s="12" t="s">
        <v>32</v>
      </c>
      <c r="G10" s="13"/>
      <c r="H10" s="13"/>
      <c r="I10" s="13"/>
      <c r="J10" s="13"/>
      <c r="K10" s="14" t="str">
        <f t="shared" si="1"/>
        <v>-</v>
      </c>
    </row>
    <row r="11" spans="2:11" ht="72" x14ac:dyDescent="0.2">
      <c r="B11" s="9" t="str">
        <f t="shared" ca="1" si="0"/>
        <v>Not Bidding</v>
      </c>
      <c r="C11" s="10">
        <v>2994602</v>
      </c>
      <c r="D11" s="11" t="s">
        <v>26</v>
      </c>
      <c r="E11" s="10" t="s">
        <v>33</v>
      </c>
      <c r="F11" s="12" t="s">
        <v>34</v>
      </c>
      <c r="G11" s="13"/>
      <c r="H11" s="13"/>
      <c r="I11" s="13"/>
      <c r="J11" s="13"/>
      <c r="K11" s="14" t="str">
        <f t="shared" si="1"/>
        <v>-</v>
      </c>
    </row>
    <row r="12" spans="2:11" ht="72" x14ac:dyDescent="0.2">
      <c r="B12" s="9" t="str">
        <f t="shared" ca="1" si="0"/>
        <v>Not Bidding</v>
      </c>
      <c r="C12" s="10">
        <v>2994603</v>
      </c>
      <c r="D12" s="11" t="s">
        <v>26</v>
      </c>
      <c r="E12" s="10" t="s">
        <v>35</v>
      </c>
      <c r="F12" s="12" t="s">
        <v>36</v>
      </c>
      <c r="G12" s="13"/>
      <c r="H12" s="13"/>
      <c r="I12" s="13"/>
      <c r="J12" s="13"/>
      <c r="K12" s="14" t="str">
        <f t="shared" si="1"/>
        <v>-</v>
      </c>
    </row>
    <row r="13" spans="2:11" ht="72" x14ac:dyDescent="0.2">
      <c r="B13" s="9" t="str">
        <f t="shared" ca="1" si="0"/>
        <v>Not Bidding</v>
      </c>
      <c r="C13" s="10">
        <v>2994604</v>
      </c>
      <c r="D13" s="11" t="s">
        <v>26</v>
      </c>
      <c r="E13" s="10" t="s">
        <v>37</v>
      </c>
      <c r="F13" s="12" t="s">
        <v>38</v>
      </c>
      <c r="G13" s="13"/>
      <c r="H13" s="13"/>
      <c r="I13" s="13"/>
      <c r="J13" s="13"/>
      <c r="K13" s="14" t="str">
        <f t="shared" si="1"/>
        <v>-</v>
      </c>
    </row>
    <row r="14" spans="2:11" ht="72" x14ac:dyDescent="0.2">
      <c r="B14" s="9" t="str">
        <f t="shared" ca="1" si="0"/>
        <v>Not Bidding</v>
      </c>
      <c r="C14" s="10">
        <v>2994605</v>
      </c>
      <c r="D14" s="11" t="s">
        <v>26</v>
      </c>
      <c r="E14" s="10" t="s">
        <v>39</v>
      </c>
      <c r="F14" s="12" t="s">
        <v>40</v>
      </c>
      <c r="G14" s="13"/>
      <c r="H14" s="13"/>
      <c r="I14" s="13"/>
      <c r="J14" s="13"/>
      <c r="K14" s="14" t="str">
        <f t="shared" si="1"/>
        <v>-</v>
      </c>
    </row>
    <row r="15" spans="2:11" ht="72" x14ac:dyDescent="0.2">
      <c r="B15" s="9" t="str">
        <f t="shared" ca="1" si="0"/>
        <v>Not Bidding</v>
      </c>
      <c r="C15" s="10">
        <v>2994606</v>
      </c>
      <c r="D15" s="11" t="s">
        <v>26</v>
      </c>
      <c r="E15" s="10" t="s">
        <v>41</v>
      </c>
      <c r="F15" s="12" t="s">
        <v>42</v>
      </c>
      <c r="G15" s="13"/>
      <c r="H15" s="13"/>
      <c r="I15" s="13"/>
      <c r="J15" s="13"/>
      <c r="K15" s="14" t="str">
        <f t="shared" si="1"/>
        <v>-</v>
      </c>
    </row>
    <row r="16" spans="2:11" ht="72" x14ac:dyDescent="0.2">
      <c r="B16" s="9" t="str">
        <f t="shared" ca="1" si="0"/>
        <v>Not Bidding</v>
      </c>
      <c r="C16" s="10">
        <v>2994624</v>
      </c>
      <c r="D16" s="11" t="s">
        <v>26</v>
      </c>
      <c r="E16" s="10" t="s">
        <v>43</v>
      </c>
      <c r="F16" s="12" t="s">
        <v>44</v>
      </c>
      <c r="G16" s="13"/>
      <c r="H16" s="13"/>
      <c r="I16" s="13"/>
      <c r="J16" s="13"/>
      <c r="K16" s="14" t="str">
        <f t="shared" si="1"/>
        <v>-</v>
      </c>
    </row>
    <row r="17" spans="2:11" ht="72" x14ac:dyDescent="0.2">
      <c r="B17" s="9" t="str">
        <f t="shared" ca="1" si="0"/>
        <v>Not Bidding</v>
      </c>
      <c r="C17" s="10">
        <v>2994626</v>
      </c>
      <c r="D17" s="11" t="s">
        <v>26</v>
      </c>
      <c r="E17" s="10" t="s">
        <v>45</v>
      </c>
      <c r="F17" s="12" t="s">
        <v>46</v>
      </c>
      <c r="G17" s="13"/>
      <c r="H17" s="13"/>
      <c r="I17" s="13"/>
      <c r="J17" s="13"/>
      <c r="K17" s="14" t="str">
        <f t="shared" si="1"/>
        <v>-</v>
      </c>
    </row>
    <row r="18" spans="2:11" ht="72" x14ac:dyDescent="0.2">
      <c r="B18" s="9" t="str">
        <f t="shared" ca="1" si="0"/>
        <v>Not Bidding</v>
      </c>
      <c r="C18" s="10">
        <v>3097448</v>
      </c>
      <c r="D18" s="11" t="s">
        <v>26</v>
      </c>
      <c r="E18" s="10" t="s">
        <v>47</v>
      </c>
      <c r="F18" s="12" t="s">
        <v>48</v>
      </c>
      <c r="G18" s="13"/>
      <c r="H18" s="13"/>
      <c r="I18" s="13"/>
      <c r="J18" s="13"/>
      <c r="K18" s="14" t="str">
        <f t="shared" si="1"/>
        <v>-</v>
      </c>
    </row>
    <row r="19" spans="2:11" ht="72" x14ac:dyDescent="0.2">
      <c r="B19" s="9" t="str">
        <f t="shared" ca="1" si="0"/>
        <v>Not Bidding</v>
      </c>
      <c r="C19" s="10">
        <v>3097471</v>
      </c>
      <c r="D19" s="11" t="s">
        <v>26</v>
      </c>
      <c r="E19" s="10" t="s">
        <v>49</v>
      </c>
      <c r="F19" s="12" t="s">
        <v>50</v>
      </c>
      <c r="G19" s="13"/>
      <c r="H19" s="13"/>
      <c r="I19" s="13"/>
      <c r="J19" s="13"/>
      <c r="K19" s="14" t="str">
        <f t="shared" si="1"/>
        <v>-</v>
      </c>
    </row>
    <row r="20" spans="2:11" ht="72" x14ac:dyDescent="0.2">
      <c r="B20" s="9" t="str">
        <f t="shared" ca="1" si="0"/>
        <v>Not Bidding</v>
      </c>
      <c r="C20" s="10">
        <v>3097507</v>
      </c>
      <c r="D20" s="11" t="s">
        <v>26</v>
      </c>
      <c r="E20" s="10" t="s">
        <v>51</v>
      </c>
      <c r="F20" s="12" t="s">
        <v>52</v>
      </c>
      <c r="G20" s="13"/>
      <c r="H20" s="13"/>
      <c r="I20" s="13"/>
      <c r="J20" s="13"/>
      <c r="K20" s="14" t="str">
        <f t="shared" si="1"/>
        <v>-</v>
      </c>
    </row>
    <row r="21" spans="2:11" ht="72" x14ac:dyDescent="0.2">
      <c r="B21" s="9" t="str">
        <f t="shared" ca="1" si="0"/>
        <v>Not Bidding</v>
      </c>
      <c r="C21" s="10">
        <v>3097508</v>
      </c>
      <c r="D21" s="11" t="s">
        <v>26</v>
      </c>
      <c r="E21" s="10" t="s">
        <v>53</v>
      </c>
      <c r="F21" s="12" t="s">
        <v>54</v>
      </c>
      <c r="G21" s="13"/>
      <c r="H21" s="13"/>
      <c r="I21" s="13"/>
      <c r="J21" s="13"/>
      <c r="K21" s="14" t="str">
        <f t="shared" si="1"/>
        <v>-</v>
      </c>
    </row>
    <row r="22" spans="2:11" ht="50.1" customHeight="1" x14ac:dyDescent="0.2">
      <c r="B22" s="4" t="s">
        <v>55</v>
      </c>
      <c r="C22" s="15"/>
      <c r="D22" s="15"/>
      <c r="E22" s="15"/>
      <c r="F22" s="15"/>
      <c r="G22" s="16"/>
      <c r="H22" s="16"/>
      <c r="I22" s="16"/>
      <c r="J22" s="16"/>
      <c r="K22" s="16">
        <f>SUM(K8:K21)</f>
        <v>0</v>
      </c>
    </row>
    <row r="24" spans="2:11" ht="50.1" customHeight="1" x14ac:dyDescent="0.2">
      <c r="B24" s="8" t="s">
        <v>56</v>
      </c>
      <c r="C24" s="1"/>
      <c r="D24" s="1"/>
      <c r="E24" s="1"/>
      <c r="F24" s="1"/>
      <c r="G24" s="1"/>
      <c r="H24" s="1"/>
      <c r="I24" s="1"/>
      <c r="J24" s="1"/>
      <c r="K24" s="1"/>
    </row>
    <row r="25" spans="2:11" ht="72" x14ac:dyDescent="0.2">
      <c r="B25" s="9" t="str">
        <f t="shared" ref="B25:B31" ca="1" si="2">IF(D25 = "No Bid", IFERROR("Error: Clear values for '" &amp; INDIRECT(ADDRESS(5, (7 + MATCH(TRUE, INDEX(NOT(ISBLANK(G25:J25)), 0, 0), 0) - 1))) &amp; "' in cell " &amp; ADDRESS(ROW(), (7 + MATCH(TRUE, INDEX(NOT(ISBLANK(G25:J25)), 0, 0), 0) - 1), 4) &amp; " or select 'Bid'", "Not Bidding"), IF(D25 = "Bid", IFERROR("Error: Missing value for '" &amp; INDIRECT(ADDRESS(5, (7 + MATCH(TRUE, INDEX(ISBLANK(G25:J25), 0, 0), 0) - 1))) &amp; "' in cell " &amp; ADDRESS(ROW(), (7 + MATCH(TRUE, INDEX(ISBLANK(G25:J25), 0, 0), 0) - 1), 4), "Success: All values provided"), "Error: Invalid Bid/No Bid Decision"))</f>
        <v>Not Bidding</v>
      </c>
      <c r="C25" s="10">
        <v>2994609</v>
      </c>
      <c r="D25" s="11" t="s">
        <v>26</v>
      </c>
      <c r="E25" s="10" t="s">
        <v>57</v>
      </c>
      <c r="F25" s="12" t="s">
        <v>58</v>
      </c>
      <c r="G25" s="13"/>
      <c r="H25" s="13"/>
      <c r="I25" s="13"/>
      <c r="J25" s="13"/>
      <c r="K25" s="14" t="str">
        <f t="shared" ref="K25:K31" si="3">IFERROR(IF(ISBLANK(G25), NA(), G25)+IF(ISBLANK(H25), NA(), H25)+IF(ISBLANK(I25), NA(), I25)+IF(ISBLANK(J25), NA(), J25), "-")</f>
        <v>-</v>
      </c>
    </row>
    <row r="26" spans="2:11" ht="72" x14ac:dyDescent="0.2">
      <c r="B26" s="9" t="str">
        <f t="shared" ca="1" si="2"/>
        <v>Not Bidding</v>
      </c>
      <c r="C26" s="10">
        <v>2994610</v>
      </c>
      <c r="D26" s="11" t="s">
        <v>26</v>
      </c>
      <c r="E26" s="10" t="s">
        <v>59</v>
      </c>
      <c r="F26" s="12" t="s">
        <v>60</v>
      </c>
      <c r="G26" s="13"/>
      <c r="H26" s="13"/>
      <c r="I26" s="13"/>
      <c r="J26" s="13"/>
      <c r="K26" s="14" t="str">
        <f t="shared" si="3"/>
        <v>-</v>
      </c>
    </row>
    <row r="27" spans="2:11" ht="72" x14ac:dyDescent="0.2">
      <c r="B27" s="9" t="str">
        <f t="shared" ca="1" si="2"/>
        <v>Not Bidding</v>
      </c>
      <c r="C27" s="10">
        <v>2994611</v>
      </c>
      <c r="D27" s="11" t="s">
        <v>26</v>
      </c>
      <c r="E27" s="10" t="s">
        <v>61</v>
      </c>
      <c r="F27" s="12" t="s">
        <v>62</v>
      </c>
      <c r="G27" s="13"/>
      <c r="H27" s="13"/>
      <c r="I27" s="13"/>
      <c r="J27" s="13"/>
      <c r="K27" s="14" t="str">
        <f t="shared" si="3"/>
        <v>-</v>
      </c>
    </row>
    <row r="28" spans="2:11" ht="72" x14ac:dyDescent="0.2">
      <c r="B28" s="9" t="str">
        <f t="shared" ca="1" si="2"/>
        <v>Not Bidding</v>
      </c>
      <c r="C28" s="10">
        <v>2994618</v>
      </c>
      <c r="D28" s="11" t="s">
        <v>26</v>
      </c>
      <c r="E28" s="10" t="s">
        <v>63</v>
      </c>
      <c r="F28" s="12" t="s">
        <v>64</v>
      </c>
      <c r="G28" s="13"/>
      <c r="H28" s="13"/>
      <c r="I28" s="13"/>
      <c r="J28" s="13"/>
      <c r="K28" s="14" t="str">
        <f t="shared" si="3"/>
        <v>-</v>
      </c>
    </row>
    <row r="29" spans="2:11" ht="72" x14ac:dyDescent="0.2">
      <c r="B29" s="9" t="str">
        <f t="shared" ca="1" si="2"/>
        <v>Not Bidding</v>
      </c>
      <c r="C29" s="10">
        <v>2994619</v>
      </c>
      <c r="D29" s="11" t="s">
        <v>26</v>
      </c>
      <c r="E29" s="10" t="s">
        <v>65</v>
      </c>
      <c r="F29" s="12" t="s">
        <v>66</v>
      </c>
      <c r="G29" s="13"/>
      <c r="H29" s="13"/>
      <c r="I29" s="13"/>
      <c r="J29" s="13"/>
      <c r="K29" s="14" t="str">
        <f t="shared" si="3"/>
        <v>-</v>
      </c>
    </row>
    <row r="30" spans="2:11" ht="72" x14ac:dyDescent="0.2">
      <c r="B30" s="9" t="str">
        <f t="shared" ca="1" si="2"/>
        <v>Not Bidding</v>
      </c>
      <c r="C30" s="10">
        <v>2994620</v>
      </c>
      <c r="D30" s="11" t="s">
        <v>26</v>
      </c>
      <c r="E30" s="10" t="s">
        <v>67</v>
      </c>
      <c r="F30" s="12" t="s">
        <v>68</v>
      </c>
      <c r="G30" s="13"/>
      <c r="H30" s="13"/>
      <c r="I30" s="13"/>
      <c r="J30" s="13"/>
      <c r="K30" s="14" t="str">
        <f t="shared" si="3"/>
        <v>-</v>
      </c>
    </row>
    <row r="31" spans="2:11" ht="72" x14ac:dyDescent="0.2">
      <c r="B31" s="9" t="str">
        <f t="shared" ca="1" si="2"/>
        <v>Not Bidding</v>
      </c>
      <c r="C31" s="10">
        <v>2994621</v>
      </c>
      <c r="D31" s="11" t="s">
        <v>26</v>
      </c>
      <c r="E31" s="10" t="s">
        <v>69</v>
      </c>
      <c r="F31" s="12" t="s">
        <v>70</v>
      </c>
      <c r="G31" s="13"/>
      <c r="H31" s="13"/>
      <c r="I31" s="13"/>
      <c r="J31" s="13"/>
      <c r="K31" s="14" t="str">
        <f t="shared" si="3"/>
        <v>-</v>
      </c>
    </row>
    <row r="32" spans="2:11" ht="50.1" customHeight="1" x14ac:dyDescent="0.2">
      <c r="B32" s="4" t="s">
        <v>55</v>
      </c>
      <c r="C32" s="15"/>
      <c r="D32" s="15"/>
      <c r="E32" s="15"/>
      <c r="F32" s="15"/>
      <c r="G32" s="16"/>
      <c r="H32" s="16"/>
      <c r="I32" s="16"/>
      <c r="J32" s="16"/>
      <c r="K32" s="16">
        <f>SUM(K25:K31)</f>
        <v>0</v>
      </c>
    </row>
    <row r="34" spans="2:11" ht="50.1" customHeight="1" x14ac:dyDescent="0.2">
      <c r="B34" s="8" t="s">
        <v>71</v>
      </c>
      <c r="C34" s="1"/>
      <c r="D34" s="1"/>
      <c r="E34" s="1"/>
      <c r="F34" s="1"/>
      <c r="G34" s="1"/>
      <c r="H34" s="1"/>
      <c r="I34" s="1"/>
      <c r="J34" s="1"/>
      <c r="K34" s="1"/>
    </row>
    <row r="35" spans="2:11" ht="54" x14ac:dyDescent="0.2">
      <c r="B35" s="9" t="str">
        <f t="shared" ref="B35:B45" ca="1" si="4">IF(D35 = "No Bid", IFERROR("Error: Clear values for '" &amp; INDIRECT(ADDRESS(5, (7 + MATCH(TRUE, INDEX(NOT(ISBLANK(G35:J35)), 0, 0), 0) - 1))) &amp; "' in cell " &amp; ADDRESS(ROW(), (7 + MATCH(TRUE, INDEX(NOT(ISBLANK(G35:J35)), 0, 0), 0) - 1), 4) &amp; " or select 'Bid'", "Not Bidding"), IF(D35 = "Bid", IFERROR("Error: Missing value for '" &amp; INDIRECT(ADDRESS(5, (7 + MATCH(TRUE, INDEX(ISBLANK(G35:J35), 0, 0), 0) - 1))) &amp; "' in cell " &amp; ADDRESS(ROW(), (7 + MATCH(TRUE, INDEX(ISBLANK(G35:J35), 0, 0), 0) - 1), 4), "Success: All values provided"), "Error: Invalid Bid/No Bid Decision"))</f>
        <v>Not Bidding</v>
      </c>
      <c r="C35" s="10">
        <v>2994628</v>
      </c>
      <c r="D35" s="11" t="s">
        <v>26</v>
      </c>
      <c r="E35" s="10" t="s">
        <v>72</v>
      </c>
      <c r="F35" s="12" t="s">
        <v>73</v>
      </c>
      <c r="G35" s="13"/>
      <c r="H35" s="13"/>
      <c r="I35" s="13"/>
      <c r="J35" s="13"/>
      <c r="K35" s="14" t="str">
        <f t="shared" ref="K35:K45" si="5">IFERROR(IF(ISBLANK(G35), NA(), G35)+IF(ISBLANK(H35), NA(), H35)+IF(ISBLANK(I35), NA(), I35)+IF(ISBLANK(J35), NA(), J35), "-")</f>
        <v>-</v>
      </c>
    </row>
    <row r="36" spans="2:11" ht="54" x14ac:dyDescent="0.2">
      <c r="B36" s="9" t="str">
        <f t="shared" ca="1" si="4"/>
        <v>Not Bidding</v>
      </c>
      <c r="C36" s="10">
        <v>2994629</v>
      </c>
      <c r="D36" s="11" t="s">
        <v>26</v>
      </c>
      <c r="E36" s="10" t="s">
        <v>74</v>
      </c>
      <c r="F36" s="12" t="s">
        <v>75</v>
      </c>
      <c r="G36" s="13"/>
      <c r="H36" s="13"/>
      <c r="I36" s="13"/>
      <c r="J36" s="13"/>
      <c r="K36" s="14" t="str">
        <f t="shared" si="5"/>
        <v>-</v>
      </c>
    </row>
    <row r="37" spans="2:11" ht="72" x14ac:dyDescent="0.2">
      <c r="B37" s="9" t="str">
        <f t="shared" ca="1" si="4"/>
        <v>Not Bidding</v>
      </c>
      <c r="C37" s="10">
        <v>2994630</v>
      </c>
      <c r="D37" s="11" t="s">
        <v>26</v>
      </c>
      <c r="E37" s="10" t="s">
        <v>76</v>
      </c>
      <c r="F37" s="12" t="s">
        <v>77</v>
      </c>
      <c r="G37" s="13"/>
      <c r="H37" s="13"/>
      <c r="I37" s="13"/>
      <c r="J37" s="13"/>
      <c r="K37" s="14" t="str">
        <f t="shared" si="5"/>
        <v>-</v>
      </c>
    </row>
    <row r="38" spans="2:11" ht="72" x14ac:dyDescent="0.2">
      <c r="B38" s="9" t="str">
        <f t="shared" ca="1" si="4"/>
        <v>Not Bidding</v>
      </c>
      <c r="C38" s="10">
        <v>2994631</v>
      </c>
      <c r="D38" s="11" t="s">
        <v>26</v>
      </c>
      <c r="E38" s="10" t="s">
        <v>78</v>
      </c>
      <c r="F38" s="12" t="s">
        <v>79</v>
      </c>
      <c r="G38" s="13"/>
      <c r="H38" s="13"/>
      <c r="I38" s="13"/>
      <c r="J38" s="13"/>
      <c r="K38" s="14" t="str">
        <f t="shared" si="5"/>
        <v>-</v>
      </c>
    </row>
    <row r="39" spans="2:11" ht="54" x14ac:dyDescent="0.2">
      <c r="B39" s="9" t="str">
        <f t="shared" ca="1" si="4"/>
        <v>Not Bidding</v>
      </c>
      <c r="C39" s="10">
        <v>2994632</v>
      </c>
      <c r="D39" s="11" t="s">
        <v>26</v>
      </c>
      <c r="E39" s="10" t="s">
        <v>80</v>
      </c>
      <c r="F39" s="12" t="s">
        <v>81</v>
      </c>
      <c r="G39" s="13"/>
      <c r="H39" s="13"/>
      <c r="I39" s="13"/>
      <c r="J39" s="13"/>
      <c r="K39" s="14" t="str">
        <f t="shared" si="5"/>
        <v>-</v>
      </c>
    </row>
    <row r="40" spans="2:11" ht="54" x14ac:dyDescent="0.2">
      <c r="B40" s="9" t="str">
        <f t="shared" ca="1" si="4"/>
        <v>Not Bidding</v>
      </c>
      <c r="C40" s="10">
        <v>2994633</v>
      </c>
      <c r="D40" s="11" t="s">
        <v>26</v>
      </c>
      <c r="E40" s="10" t="s">
        <v>82</v>
      </c>
      <c r="F40" s="12" t="s">
        <v>83</v>
      </c>
      <c r="G40" s="13"/>
      <c r="H40" s="13"/>
      <c r="I40" s="13"/>
      <c r="J40" s="13"/>
      <c r="K40" s="14" t="str">
        <f t="shared" si="5"/>
        <v>-</v>
      </c>
    </row>
    <row r="41" spans="2:11" ht="54" x14ac:dyDescent="0.2">
      <c r="B41" s="9" t="str">
        <f t="shared" ca="1" si="4"/>
        <v>Not Bidding</v>
      </c>
      <c r="C41" s="10">
        <v>2994634</v>
      </c>
      <c r="D41" s="11" t="s">
        <v>26</v>
      </c>
      <c r="E41" s="10" t="s">
        <v>84</v>
      </c>
      <c r="F41" s="12" t="s">
        <v>85</v>
      </c>
      <c r="G41" s="13"/>
      <c r="H41" s="13"/>
      <c r="I41" s="13"/>
      <c r="J41" s="13"/>
      <c r="K41" s="14" t="str">
        <f t="shared" si="5"/>
        <v>-</v>
      </c>
    </row>
    <row r="42" spans="2:11" ht="54" x14ac:dyDescent="0.2">
      <c r="B42" s="9" t="str">
        <f t="shared" ca="1" si="4"/>
        <v>Not Bidding</v>
      </c>
      <c r="C42" s="10">
        <v>2994635</v>
      </c>
      <c r="D42" s="11" t="s">
        <v>26</v>
      </c>
      <c r="E42" s="10" t="s">
        <v>86</v>
      </c>
      <c r="F42" s="12" t="s">
        <v>87</v>
      </c>
      <c r="G42" s="13"/>
      <c r="H42" s="13"/>
      <c r="I42" s="13"/>
      <c r="J42" s="13"/>
      <c r="K42" s="14" t="str">
        <f t="shared" si="5"/>
        <v>-</v>
      </c>
    </row>
    <row r="43" spans="2:11" ht="72" x14ac:dyDescent="0.2">
      <c r="B43" s="9" t="str">
        <f t="shared" ca="1" si="4"/>
        <v>Not Bidding</v>
      </c>
      <c r="C43" s="10">
        <v>2994636</v>
      </c>
      <c r="D43" s="11" t="s">
        <v>26</v>
      </c>
      <c r="E43" s="10" t="s">
        <v>88</v>
      </c>
      <c r="F43" s="12" t="s">
        <v>89</v>
      </c>
      <c r="G43" s="13"/>
      <c r="H43" s="13"/>
      <c r="I43" s="13"/>
      <c r="J43" s="13"/>
      <c r="K43" s="14" t="str">
        <f t="shared" si="5"/>
        <v>-</v>
      </c>
    </row>
    <row r="44" spans="2:11" ht="54" x14ac:dyDescent="0.2">
      <c r="B44" s="9" t="str">
        <f t="shared" ca="1" si="4"/>
        <v>Not Bidding</v>
      </c>
      <c r="C44" s="10">
        <v>2994637</v>
      </c>
      <c r="D44" s="11" t="s">
        <v>26</v>
      </c>
      <c r="E44" s="10" t="s">
        <v>90</v>
      </c>
      <c r="F44" s="12" t="s">
        <v>91</v>
      </c>
      <c r="G44" s="13"/>
      <c r="H44" s="13"/>
      <c r="I44" s="13"/>
      <c r="J44" s="13"/>
      <c r="K44" s="14" t="str">
        <f t="shared" si="5"/>
        <v>-</v>
      </c>
    </row>
    <row r="45" spans="2:11" ht="72" x14ac:dyDescent="0.2">
      <c r="B45" s="9" t="str">
        <f t="shared" ca="1" si="4"/>
        <v>Not Bidding</v>
      </c>
      <c r="C45" s="10">
        <v>2994638</v>
      </c>
      <c r="D45" s="11" t="s">
        <v>26</v>
      </c>
      <c r="E45" s="10" t="s">
        <v>92</v>
      </c>
      <c r="F45" s="12" t="s">
        <v>93</v>
      </c>
      <c r="G45" s="13"/>
      <c r="H45" s="13"/>
      <c r="I45" s="13"/>
      <c r="J45" s="13"/>
      <c r="K45" s="14" t="str">
        <f t="shared" si="5"/>
        <v>-</v>
      </c>
    </row>
    <row r="46" spans="2:11" ht="50.1" customHeight="1" x14ac:dyDescent="0.2">
      <c r="B46" s="4" t="s">
        <v>55</v>
      </c>
      <c r="C46" s="15"/>
      <c r="D46" s="15"/>
      <c r="E46" s="15"/>
      <c r="F46" s="15"/>
      <c r="G46" s="16"/>
      <c r="H46" s="16"/>
      <c r="I46" s="16"/>
      <c r="J46" s="16"/>
      <c r="K46" s="16">
        <f>SUM(K35:K45)</f>
        <v>0</v>
      </c>
    </row>
    <row r="48" spans="2:11" ht="50.1" customHeight="1" x14ac:dyDescent="0.2">
      <c r="B48" s="8" t="s">
        <v>94</v>
      </c>
      <c r="C48" s="1"/>
      <c r="D48" s="1"/>
      <c r="E48" s="1"/>
      <c r="F48" s="1"/>
      <c r="G48" s="1"/>
      <c r="H48" s="1"/>
      <c r="I48" s="1"/>
      <c r="J48" s="1"/>
      <c r="K48" s="1"/>
    </row>
    <row r="49" spans="2:11" ht="72" x14ac:dyDescent="0.2">
      <c r="B49" s="9" t="str">
        <f t="shared" ref="B49:B55" ca="1" si="6">IF(D49 = "No Bid", IFERROR("Error: Clear values for '" &amp; INDIRECT(ADDRESS(5, (7 + MATCH(TRUE, INDEX(NOT(ISBLANK(G49:J49)), 0, 0), 0) - 1))) &amp; "' in cell " &amp; ADDRESS(ROW(), (7 + MATCH(TRUE, INDEX(NOT(ISBLANK(G49:J49)), 0, 0), 0) - 1), 4) &amp; " or select 'Bid'", "Not Bidding"), IF(D49 = "Bid", IFERROR("Error: Missing value for '" &amp; INDIRECT(ADDRESS(5, (7 + MATCH(TRUE, INDEX(ISBLANK(G49:J49), 0, 0), 0) - 1))) &amp; "' in cell " &amp; ADDRESS(ROW(), (7 + MATCH(TRUE, INDEX(ISBLANK(G49:J49), 0, 0), 0) - 1), 4), "Success: All values provided"), "Error: Invalid Bid/No Bid Decision"))</f>
        <v>Not Bidding</v>
      </c>
      <c r="C49" s="10">
        <v>2994644</v>
      </c>
      <c r="D49" s="11" t="s">
        <v>26</v>
      </c>
      <c r="E49" s="10" t="s">
        <v>95</v>
      </c>
      <c r="F49" s="12" t="s">
        <v>96</v>
      </c>
      <c r="G49" s="13"/>
      <c r="H49" s="13"/>
      <c r="I49" s="13"/>
      <c r="J49" s="13"/>
      <c r="K49" s="14" t="str">
        <f t="shared" ref="K49:K55" si="7">IFERROR(IF(ISBLANK(G49), NA(), G49)+IF(ISBLANK(H49), NA(), H49)+IF(ISBLANK(I49), NA(), I49)+IF(ISBLANK(J49), NA(), J49), "-")</f>
        <v>-</v>
      </c>
    </row>
    <row r="50" spans="2:11" ht="90" x14ac:dyDescent="0.2">
      <c r="B50" s="9" t="str">
        <f t="shared" ca="1" si="6"/>
        <v>Not Bidding</v>
      </c>
      <c r="C50" s="10">
        <v>2994645</v>
      </c>
      <c r="D50" s="11" t="s">
        <v>26</v>
      </c>
      <c r="E50" s="10" t="s">
        <v>97</v>
      </c>
      <c r="F50" s="12" t="s">
        <v>98</v>
      </c>
      <c r="G50" s="13"/>
      <c r="H50" s="13"/>
      <c r="I50" s="13"/>
      <c r="J50" s="13"/>
      <c r="K50" s="14" t="str">
        <f t="shared" si="7"/>
        <v>-</v>
      </c>
    </row>
    <row r="51" spans="2:11" ht="72" x14ac:dyDescent="0.2">
      <c r="B51" s="9" t="str">
        <f t="shared" ca="1" si="6"/>
        <v>Not Bidding</v>
      </c>
      <c r="C51" s="10">
        <v>2994766</v>
      </c>
      <c r="D51" s="11" t="s">
        <v>26</v>
      </c>
      <c r="E51" s="10" t="s">
        <v>99</v>
      </c>
      <c r="F51" s="12" t="s">
        <v>100</v>
      </c>
      <c r="G51" s="13"/>
      <c r="H51" s="13"/>
      <c r="I51" s="13"/>
      <c r="J51" s="13"/>
      <c r="K51" s="14" t="str">
        <f t="shared" si="7"/>
        <v>-</v>
      </c>
    </row>
    <row r="52" spans="2:11" ht="72" x14ac:dyDescent="0.2">
      <c r="B52" s="9" t="str">
        <f t="shared" ca="1" si="6"/>
        <v>Not Bidding</v>
      </c>
      <c r="C52" s="10">
        <v>2994767</v>
      </c>
      <c r="D52" s="11" t="s">
        <v>26</v>
      </c>
      <c r="E52" s="10" t="s">
        <v>101</v>
      </c>
      <c r="F52" s="12" t="s">
        <v>102</v>
      </c>
      <c r="G52" s="13"/>
      <c r="H52" s="13"/>
      <c r="I52" s="13"/>
      <c r="J52" s="13"/>
      <c r="K52" s="14" t="str">
        <f t="shared" si="7"/>
        <v>-</v>
      </c>
    </row>
    <row r="53" spans="2:11" ht="72" x14ac:dyDescent="0.2">
      <c r="B53" s="9" t="str">
        <f t="shared" ca="1" si="6"/>
        <v>Not Bidding</v>
      </c>
      <c r="C53" s="10">
        <v>2994768</v>
      </c>
      <c r="D53" s="11" t="s">
        <v>26</v>
      </c>
      <c r="E53" s="10" t="s">
        <v>103</v>
      </c>
      <c r="F53" s="12" t="s">
        <v>104</v>
      </c>
      <c r="G53" s="13"/>
      <c r="H53" s="13"/>
      <c r="I53" s="13"/>
      <c r="J53" s="13"/>
      <c r="K53" s="14" t="str">
        <f t="shared" si="7"/>
        <v>-</v>
      </c>
    </row>
    <row r="54" spans="2:11" ht="72" x14ac:dyDescent="0.2">
      <c r="B54" s="9" t="str">
        <f t="shared" ca="1" si="6"/>
        <v>Not Bidding</v>
      </c>
      <c r="C54" s="10">
        <v>2994771</v>
      </c>
      <c r="D54" s="11" t="s">
        <v>26</v>
      </c>
      <c r="E54" s="10" t="s">
        <v>105</v>
      </c>
      <c r="F54" s="12" t="s">
        <v>106</v>
      </c>
      <c r="G54" s="13"/>
      <c r="H54" s="13"/>
      <c r="I54" s="13"/>
      <c r="J54" s="13"/>
      <c r="K54" s="14" t="str">
        <f t="shared" si="7"/>
        <v>-</v>
      </c>
    </row>
    <row r="55" spans="2:11" ht="72" x14ac:dyDescent="0.2">
      <c r="B55" s="9" t="str">
        <f t="shared" ca="1" si="6"/>
        <v>Not Bidding</v>
      </c>
      <c r="C55" s="10">
        <v>2994773</v>
      </c>
      <c r="D55" s="11" t="s">
        <v>26</v>
      </c>
      <c r="E55" s="10" t="s">
        <v>107</v>
      </c>
      <c r="F55" s="12" t="s">
        <v>108</v>
      </c>
      <c r="G55" s="13"/>
      <c r="H55" s="13"/>
      <c r="I55" s="13"/>
      <c r="J55" s="13"/>
      <c r="K55" s="14" t="str">
        <f t="shared" si="7"/>
        <v>-</v>
      </c>
    </row>
    <row r="56" spans="2:11" ht="50.1" customHeight="1" x14ac:dyDescent="0.2">
      <c r="B56" s="4" t="s">
        <v>55</v>
      </c>
      <c r="C56" s="15"/>
      <c r="D56" s="15"/>
      <c r="E56" s="15"/>
      <c r="F56" s="15"/>
      <c r="G56" s="16"/>
      <c r="H56" s="16"/>
      <c r="I56" s="16"/>
      <c r="J56" s="16"/>
      <c r="K56" s="16">
        <f>SUM(K49:K55)</f>
        <v>0</v>
      </c>
    </row>
    <row r="58" spans="2:11" ht="50.1" customHeight="1" x14ac:dyDescent="0.2">
      <c r="B58" s="8" t="s">
        <v>109</v>
      </c>
      <c r="C58" s="1"/>
      <c r="D58" s="1"/>
      <c r="E58" s="1"/>
      <c r="F58" s="1"/>
      <c r="G58" s="1"/>
      <c r="H58" s="1"/>
      <c r="I58" s="1"/>
      <c r="J58" s="1"/>
      <c r="K58" s="1"/>
    </row>
    <row r="59" spans="2:11" ht="72" x14ac:dyDescent="0.2">
      <c r="B59" s="9" t="str">
        <f t="shared" ref="B59:B69" ca="1" si="8">IF(D59 = "No Bid", IFERROR("Error: Clear values for '" &amp; INDIRECT(ADDRESS(5, (7 + MATCH(TRUE, INDEX(NOT(ISBLANK(G59:J59)), 0, 0), 0) - 1))) &amp; "' in cell " &amp; ADDRESS(ROW(), (7 + MATCH(TRUE, INDEX(NOT(ISBLANK(G59:J59)), 0, 0), 0) - 1), 4) &amp; " or select 'Bid'", "Not Bidding"), IF(D59 = "Bid", IFERROR("Error: Missing value for '" &amp; INDIRECT(ADDRESS(5, (7 + MATCH(TRUE, INDEX(ISBLANK(G59:J59), 0, 0), 0) - 1))) &amp; "' in cell " &amp; ADDRESS(ROW(), (7 + MATCH(TRUE, INDEX(ISBLANK(G59:J59), 0, 0), 0) - 1), 4), "Success: All values provided"), "Error: Invalid Bid/No Bid Decision"))</f>
        <v>Not Bidding</v>
      </c>
      <c r="C59" s="10">
        <v>2994776</v>
      </c>
      <c r="D59" s="11" t="s">
        <v>26</v>
      </c>
      <c r="E59" s="10" t="s">
        <v>110</v>
      </c>
      <c r="F59" s="12" t="s">
        <v>111</v>
      </c>
      <c r="G59" s="13"/>
      <c r="H59" s="13"/>
      <c r="I59" s="13"/>
      <c r="J59" s="13"/>
      <c r="K59" s="14" t="str">
        <f t="shared" ref="K59:K69" si="9">IFERROR(IF(ISBLANK(G59), NA(), G59)+IF(ISBLANK(H59), NA(), H59)+IF(ISBLANK(I59), NA(), I59)+IF(ISBLANK(J59), NA(), J59), "-")</f>
        <v>-</v>
      </c>
    </row>
    <row r="60" spans="2:11" ht="54" x14ac:dyDescent="0.2">
      <c r="B60" s="9" t="str">
        <f t="shared" ca="1" si="8"/>
        <v>Not Bidding</v>
      </c>
      <c r="C60" s="10">
        <v>2994777</v>
      </c>
      <c r="D60" s="11" t="s">
        <v>26</v>
      </c>
      <c r="E60" s="10" t="s">
        <v>112</v>
      </c>
      <c r="F60" s="12" t="s">
        <v>113</v>
      </c>
      <c r="G60" s="13"/>
      <c r="H60" s="13"/>
      <c r="I60" s="13"/>
      <c r="J60" s="13"/>
      <c r="K60" s="14" t="str">
        <f t="shared" si="9"/>
        <v>-</v>
      </c>
    </row>
    <row r="61" spans="2:11" ht="72" x14ac:dyDescent="0.2">
      <c r="B61" s="9" t="str">
        <f t="shared" ca="1" si="8"/>
        <v>Not Bidding</v>
      </c>
      <c r="C61" s="10">
        <v>2994778</v>
      </c>
      <c r="D61" s="11" t="s">
        <v>26</v>
      </c>
      <c r="E61" s="10" t="s">
        <v>114</v>
      </c>
      <c r="F61" s="12" t="s">
        <v>115</v>
      </c>
      <c r="G61" s="13"/>
      <c r="H61" s="13"/>
      <c r="I61" s="13"/>
      <c r="J61" s="13"/>
      <c r="K61" s="14" t="str">
        <f t="shared" si="9"/>
        <v>-</v>
      </c>
    </row>
    <row r="62" spans="2:11" ht="72" x14ac:dyDescent="0.2">
      <c r="B62" s="9" t="str">
        <f t="shared" ca="1" si="8"/>
        <v>Not Bidding</v>
      </c>
      <c r="C62" s="10">
        <v>2994779</v>
      </c>
      <c r="D62" s="11" t="s">
        <v>26</v>
      </c>
      <c r="E62" s="10" t="s">
        <v>116</v>
      </c>
      <c r="F62" s="12" t="s">
        <v>117</v>
      </c>
      <c r="G62" s="13"/>
      <c r="H62" s="13"/>
      <c r="I62" s="13"/>
      <c r="J62" s="13"/>
      <c r="K62" s="14" t="str">
        <f t="shared" si="9"/>
        <v>-</v>
      </c>
    </row>
    <row r="63" spans="2:11" ht="72" x14ac:dyDescent="0.2">
      <c r="B63" s="9" t="str">
        <f t="shared" ca="1" si="8"/>
        <v>Not Bidding</v>
      </c>
      <c r="C63" s="10">
        <v>2994780</v>
      </c>
      <c r="D63" s="11" t="s">
        <v>26</v>
      </c>
      <c r="E63" s="10" t="s">
        <v>118</v>
      </c>
      <c r="F63" s="12" t="s">
        <v>119</v>
      </c>
      <c r="G63" s="13"/>
      <c r="H63" s="13"/>
      <c r="I63" s="13"/>
      <c r="J63" s="13"/>
      <c r="K63" s="14" t="str">
        <f t="shared" si="9"/>
        <v>-</v>
      </c>
    </row>
    <row r="64" spans="2:11" ht="72" x14ac:dyDescent="0.2">
      <c r="B64" s="9" t="str">
        <f t="shared" ca="1" si="8"/>
        <v>Not Bidding</v>
      </c>
      <c r="C64" s="10">
        <v>2994786</v>
      </c>
      <c r="D64" s="11" t="s">
        <v>26</v>
      </c>
      <c r="E64" s="10" t="s">
        <v>120</v>
      </c>
      <c r="F64" s="12" t="s">
        <v>121</v>
      </c>
      <c r="G64" s="13"/>
      <c r="H64" s="13"/>
      <c r="I64" s="13"/>
      <c r="J64" s="13"/>
      <c r="K64" s="14" t="str">
        <f t="shared" si="9"/>
        <v>-</v>
      </c>
    </row>
    <row r="65" spans="2:11" ht="72" x14ac:dyDescent="0.2">
      <c r="B65" s="9" t="str">
        <f t="shared" ca="1" si="8"/>
        <v>Not Bidding</v>
      </c>
      <c r="C65" s="10">
        <v>2994787</v>
      </c>
      <c r="D65" s="11" t="s">
        <v>26</v>
      </c>
      <c r="E65" s="10" t="s">
        <v>122</v>
      </c>
      <c r="F65" s="12" t="s">
        <v>123</v>
      </c>
      <c r="G65" s="13"/>
      <c r="H65" s="13"/>
      <c r="I65" s="13"/>
      <c r="J65" s="13"/>
      <c r="K65" s="14" t="str">
        <f t="shared" si="9"/>
        <v>-</v>
      </c>
    </row>
    <row r="66" spans="2:11" ht="72" x14ac:dyDescent="0.2">
      <c r="B66" s="9" t="str">
        <f t="shared" ca="1" si="8"/>
        <v>Not Bidding</v>
      </c>
      <c r="C66" s="10">
        <v>2994788</v>
      </c>
      <c r="D66" s="11" t="s">
        <v>26</v>
      </c>
      <c r="E66" s="10" t="s">
        <v>124</v>
      </c>
      <c r="F66" s="12" t="s">
        <v>125</v>
      </c>
      <c r="G66" s="13"/>
      <c r="H66" s="13"/>
      <c r="I66" s="13"/>
      <c r="J66" s="13"/>
      <c r="K66" s="14" t="str">
        <f t="shared" si="9"/>
        <v>-</v>
      </c>
    </row>
    <row r="67" spans="2:11" ht="72" x14ac:dyDescent="0.2">
      <c r="B67" s="9" t="str">
        <f t="shared" ca="1" si="8"/>
        <v>Not Bidding</v>
      </c>
      <c r="C67" s="10">
        <v>3120241</v>
      </c>
      <c r="D67" s="11" t="s">
        <v>26</v>
      </c>
      <c r="E67" s="10" t="s">
        <v>126</v>
      </c>
      <c r="F67" s="12" t="s">
        <v>127</v>
      </c>
      <c r="G67" s="13"/>
      <c r="H67" s="13"/>
      <c r="I67" s="13"/>
      <c r="J67" s="13"/>
      <c r="K67" s="14" t="str">
        <f t="shared" si="9"/>
        <v>-</v>
      </c>
    </row>
    <row r="68" spans="2:11" ht="72" x14ac:dyDescent="0.2">
      <c r="B68" s="9" t="str">
        <f t="shared" ca="1" si="8"/>
        <v>Not Bidding</v>
      </c>
      <c r="C68" s="10">
        <v>3120246</v>
      </c>
      <c r="D68" s="11" t="s">
        <v>26</v>
      </c>
      <c r="E68" s="10" t="s">
        <v>128</v>
      </c>
      <c r="F68" s="12" t="s">
        <v>129</v>
      </c>
      <c r="G68" s="13"/>
      <c r="H68" s="13"/>
      <c r="I68" s="13"/>
      <c r="J68" s="13"/>
      <c r="K68" s="14" t="str">
        <f t="shared" si="9"/>
        <v>-</v>
      </c>
    </row>
    <row r="69" spans="2:11" ht="72" x14ac:dyDescent="0.2">
      <c r="B69" s="9" t="str">
        <f t="shared" ca="1" si="8"/>
        <v>Not Bidding</v>
      </c>
      <c r="C69" s="10">
        <v>3120247</v>
      </c>
      <c r="D69" s="11" t="s">
        <v>26</v>
      </c>
      <c r="E69" s="10" t="s">
        <v>130</v>
      </c>
      <c r="F69" s="12" t="s">
        <v>131</v>
      </c>
      <c r="G69" s="13"/>
      <c r="H69" s="13"/>
      <c r="I69" s="13"/>
      <c r="J69" s="13"/>
      <c r="K69" s="14" t="str">
        <f t="shared" si="9"/>
        <v>-</v>
      </c>
    </row>
    <row r="70" spans="2:11" ht="50.1" customHeight="1" x14ac:dyDescent="0.2">
      <c r="B70" s="4" t="s">
        <v>55</v>
      </c>
      <c r="C70" s="15"/>
      <c r="D70" s="15"/>
      <c r="E70" s="15"/>
      <c r="F70" s="15"/>
      <c r="G70" s="16"/>
      <c r="H70" s="16"/>
      <c r="I70" s="16"/>
      <c r="J70" s="16"/>
      <c r="K70" s="16">
        <f>SUM(K59:K69)</f>
        <v>0</v>
      </c>
    </row>
    <row r="72" spans="2:11" ht="50.1" customHeight="1" x14ac:dyDescent="0.2">
      <c r="B72" s="8" t="s">
        <v>132</v>
      </c>
      <c r="C72" s="1"/>
      <c r="D72" s="1"/>
      <c r="E72" s="1"/>
      <c r="F72" s="1"/>
      <c r="G72" s="1"/>
      <c r="H72" s="1"/>
      <c r="I72" s="1"/>
      <c r="J72" s="1"/>
      <c r="K72" s="1"/>
    </row>
    <row r="73" spans="2:11" ht="72" x14ac:dyDescent="0.2">
      <c r="B73" s="9" t="str">
        <f t="shared" ref="B73:B84" ca="1" si="10">IF(D73 = "No Bid", IFERROR("Error: Clear values for '" &amp; INDIRECT(ADDRESS(5, (7 + MATCH(TRUE, INDEX(NOT(ISBLANK(G73:J73)), 0, 0), 0) - 1))) &amp; "' in cell " &amp; ADDRESS(ROW(), (7 + MATCH(TRUE, INDEX(NOT(ISBLANK(G73:J73)), 0, 0), 0) - 1), 4) &amp; " or select 'Bid'", "Not Bidding"), IF(D73 = "Bid", IFERROR("Error: Missing value for '" &amp; INDIRECT(ADDRESS(5, (7 + MATCH(TRUE, INDEX(ISBLANK(G73:J73), 0, 0), 0) - 1))) &amp; "' in cell " &amp; ADDRESS(ROW(), (7 + MATCH(TRUE, INDEX(ISBLANK(G73:J73), 0, 0), 0) - 1), 4), "Success: All values provided"), "Error: Invalid Bid/No Bid Decision"))</f>
        <v>Not Bidding</v>
      </c>
      <c r="C73" s="10">
        <v>2994797</v>
      </c>
      <c r="D73" s="11" t="s">
        <v>26</v>
      </c>
      <c r="E73" s="10" t="s">
        <v>133</v>
      </c>
      <c r="F73" s="12" t="s">
        <v>134</v>
      </c>
      <c r="G73" s="13"/>
      <c r="H73" s="13"/>
      <c r="I73" s="13"/>
      <c r="J73" s="13"/>
      <c r="K73" s="14" t="str">
        <f t="shared" ref="K73:K84" si="11">IFERROR(IF(ISBLANK(G73), NA(), G73)+IF(ISBLANK(H73), NA(), H73)+IF(ISBLANK(I73), NA(), I73)+IF(ISBLANK(J73), NA(), J73), "-")</f>
        <v>-</v>
      </c>
    </row>
    <row r="74" spans="2:11" ht="54" x14ac:dyDescent="0.2">
      <c r="B74" s="9" t="str">
        <f t="shared" ca="1" si="10"/>
        <v>Not Bidding</v>
      </c>
      <c r="C74" s="10">
        <v>2994798</v>
      </c>
      <c r="D74" s="11" t="s">
        <v>26</v>
      </c>
      <c r="E74" s="10" t="s">
        <v>135</v>
      </c>
      <c r="F74" s="12" t="s">
        <v>136</v>
      </c>
      <c r="G74" s="13"/>
      <c r="H74" s="13"/>
      <c r="I74" s="13"/>
      <c r="J74" s="13"/>
      <c r="K74" s="14" t="str">
        <f t="shared" si="11"/>
        <v>-</v>
      </c>
    </row>
    <row r="75" spans="2:11" ht="72" x14ac:dyDescent="0.2">
      <c r="B75" s="9" t="str">
        <f t="shared" ca="1" si="10"/>
        <v>Not Bidding</v>
      </c>
      <c r="C75" s="10">
        <v>2994799</v>
      </c>
      <c r="D75" s="11" t="s">
        <v>26</v>
      </c>
      <c r="E75" s="10" t="s">
        <v>137</v>
      </c>
      <c r="F75" s="12" t="s">
        <v>138</v>
      </c>
      <c r="G75" s="13"/>
      <c r="H75" s="13"/>
      <c r="I75" s="13"/>
      <c r="J75" s="13"/>
      <c r="K75" s="14" t="str">
        <f t="shared" si="11"/>
        <v>-</v>
      </c>
    </row>
    <row r="76" spans="2:11" ht="72" x14ac:dyDescent="0.2">
      <c r="B76" s="9" t="str">
        <f t="shared" ca="1" si="10"/>
        <v>Not Bidding</v>
      </c>
      <c r="C76" s="10">
        <v>2994800</v>
      </c>
      <c r="D76" s="11" t="s">
        <v>26</v>
      </c>
      <c r="E76" s="10" t="s">
        <v>139</v>
      </c>
      <c r="F76" s="12" t="s">
        <v>140</v>
      </c>
      <c r="G76" s="13"/>
      <c r="H76" s="13"/>
      <c r="I76" s="13"/>
      <c r="J76" s="13"/>
      <c r="K76" s="14" t="str">
        <f t="shared" si="11"/>
        <v>-</v>
      </c>
    </row>
    <row r="77" spans="2:11" ht="72" x14ac:dyDescent="0.2">
      <c r="B77" s="9" t="str">
        <f t="shared" ca="1" si="10"/>
        <v>Not Bidding</v>
      </c>
      <c r="C77" s="10">
        <v>2994801</v>
      </c>
      <c r="D77" s="11" t="s">
        <v>26</v>
      </c>
      <c r="E77" s="10" t="s">
        <v>141</v>
      </c>
      <c r="F77" s="12" t="s">
        <v>142</v>
      </c>
      <c r="G77" s="13"/>
      <c r="H77" s="13"/>
      <c r="I77" s="13"/>
      <c r="J77" s="13"/>
      <c r="K77" s="14" t="str">
        <f t="shared" si="11"/>
        <v>-</v>
      </c>
    </row>
    <row r="78" spans="2:11" ht="72" x14ac:dyDescent="0.2">
      <c r="B78" s="9" t="str">
        <f t="shared" ca="1" si="10"/>
        <v>Not Bidding</v>
      </c>
      <c r="C78" s="10">
        <v>2994802</v>
      </c>
      <c r="D78" s="11" t="s">
        <v>26</v>
      </c>
      <c r="E78" s="10" t="s">
        <v>143</v>
      </c>
      <c r="F78" s="12" t="s">
        <v>144</v>
      </c>
      <c r="G78" s="13"/>
      <c r="H78" s="13"/>
      <c r="I78" s="13"/>
      <c r="J78" s="13"/>
      <c r="K78" s="14" t="str">
        <f t="shared" si="11"/>
        <v>-</v>
      </c>
    </row>
    <row r="79" spans="2:11" ht="72" x14ac:dyDescent="0.2">
      <c r="B79" s="9" t="str">
        <f t="shared" ca="1" si="10"/>
        <v>Not Bidding</v>
      </c>
      <c r="C79" s="10">
        <v>2994803</v>
      </c>
      <c r="D79" s="11" t="s">
        <v>26</v>
      </c>
      <c r="E79" s="10" t="s">
        <v>145</v>
      </c>
      <c r="F79" s="12" t="s">
        <v>146</v>
      </c>
      <c r="G79" s="13"/>
      <c r="H79" s="13"/>
      <c r="I79" s="13"/>
      <c r="J79" s="13"/>
      <c r="K79" s="14" t="str">
        <f t="shared" si="11"/>
        <v>-</v>
      </c>
    </row>
    <row r="80" spans="2:11" ht="72" x14ac:dyDescent="0.2">
      <c r="B80" s="9" t="str">
        <f t="shared" ca="1" si="10"/>
        <v>Not Bidding</v>
      </c>
      <c r="C80" s="10">
        <v>2994804</v>
      </c>
      <c r="D80" s="11" t="s">
        <v>26</v>
      </c>
      <c r="E80" s="10" t="s">
        <v>147</v>
      </c>
      <c r="F80" s="12" t="s">
        <v>148</v>
      </c>
      <c r="G80" s="13"/>
      <c r="H80" s="13"/>
      <c r="I80" s="13"/>
      <c r="J80" s="13"/>
      <c r="K80" s="14" t="str">
        <f t="shared" si="11"/>
        <v>-</v>
      </c>
    </row>
    <row r="81" spans="2:11" ht="72" x14ac:dyDescent="0.2">
      <c r="B81" s="9" t="str">
        <f t="shared" ca="1" si="10"/>
        <v>Not Bidding</v>
      </c>
      <c r="C81" s="10">
        <v>2994805</v>
      </c>
      <c r="D81" s="11" t="s">
        <v>26</v>
      </c>
      <c r="E81" s="10" t="s">
        <v>149</v>
      </c>
      <c r="F81" s="12" t="s">
        <v>150</v>
      </c>
      <c r="G81" s="13"/>
      <c r="H81" s="13"/>
      <c r="I81" s="13"/>
      <c r="J81" s="13"/>
      <c r="K81" s="14" t="str">
        <f t="shared" si="11"/>
        <v>-</v>
      </c>
    </row>
    <row r="82" spans="2:11" ht="72" x14ac:dyDescent="0.2">
      <c r="B82" s="9" t="str">
        <f t="shared" ca="1" si="10"/>
        <v>Not Bidding</v>
      </c>
      <c r="C82" s="10">
        <v>2994806</v>
      </c>
      <c r="D82" s="11" t="s">
        <v>26</v>
      </c>
      <c r="E82" s="10" t="s">
        <v>151</v>
      </c>
      <c r="F82" s="12" t="s">
        <v>152</v>
      </c>
      <c r="G82" s="13"/>
      <c r="H82" s="13"/>
      <c r="I82" s="13"/>
      <c r="J82" s="13"/>
      <c r="K82" s="14" t="str">
        <f t="shared" si="11"/>
        <v>-</v>
      </c>
    </row>
    <row r="83" spans="2:11" ht="72" x14ac:dyDescent="0.2">
      <c r="B83" s="9" t="str">
        <f t="shared" ca="1" si="10"/>
        <v>Not Bidding</v>
      </c>
      <c r="C83" s="10">
        <v>2994807</v>
      </c>
      <c r="D83" s="11" t="s">
        <v>26</v>
      </c>
      <c r="E83" s="10" t="s">
        <v>153</v>
      </c>
      <c r="F83" s="12" t="s">
        <v>154</v>
      </c>
      <c r="G83" s="13"/>
      <c r="H83" s="13"/>
      <c r="I83" s="13"/>
      <c r="J83" s="13"/>
      <c r="K83" s="14" t="str">
        <f t="shared" si="11"/>
        <v>-</v>
      </c>
    </row>
    <row r="84" spans="2:11" ht="72" x14ac:dyDescent="0.2">
      <c r="B84" s="9" t="str">
        <f t="shared" ca="1" si="10"/>
        <v>Not Bidding</v>
      </c>
      <c r="C84" s="10">
        <v>2994808</v>
      </c>
      <c r="D84" s="11" t="s">
        <v>26</v>
      </c>
      <c r="E84" s="10" t="s">
        <v>155</v>
      </c>
      <c r="F84" s="12" t="s">
        <v>156</v>
      </c>
      <c r="G84" s="13"/>
      <c r="H84" s="13"/>
      <c r="I84" s="13"/>
      <c r="J84" s="13"/>
      <c r="K84" s="14" t="str">
        <f t="shared" si="11"/>
        <v>-</v>
      </c>
    </row>
    <row r="85" spans="2:11" ht="50.1" customHeight="1" x14ac:dyDescent="0.2">
      <c r="B85" s="4" t="s">
        <v>55</v>
      </c>
      <c r="C85" s="15"/>
      <c r="D85" s="15"/>
      <c r="E85" s="15"/>
      <c r="F85" s="15"/>
      <c r="G85" s="16"/>
      <c r="H85" s="16"/>
      <c r="I85" s="16"/>
      <c r="J85" s="16"/>
      <c r="K85" s="16">
        <f>SUM(K73:K84)</f>
        <v>0</v>
      </c>
    </row>
    <row r="87" spans="2:11" ht="50.1" customHeight="1" x14ac:dyDescent="0.2">
      <c r="B87" s="8" t="s">
        <v>157</v>
      </c>
      <c r="C87" s="1"/>
      <c r="D87" s="1"/>
      <c r="E87" s="1"/>
      <c r="F87" s="1"/>
      <c r="G87" s="1"/>
      <c r="H87" s="1"/>
      <c r="I87" s="1"/>
      <c r="J87" s="1"/>
      <c r="K87" s="1"/>
    </row>
    <row r="88" spans="2:11" ht="72" x14ac:dyDescent="0.2">
      <c r="B88" s="9" t="str">
        <f ca="1">IF(D88 = "No Bid", IFERROR("Error: Clear values for '" &amp; INDIRECT(ADDRESS(5, (7 + MATCH(TRUE, INDEX(NOT(ISBLANK(G88:J88)), 0, 0), 0) - 1))) &amp; "' in cell " &amp; ADDRESS(ROW(), (7 + MATCH(TRUE, INDEX(NOT(ISBLANK(G88:J88)), 0, 0), 0) - 1), 4) &amp; " or select 'Bid'", "Not Bidding"), IF(D88 = "Bid", IFERROR("Error: Missing value for '" &amp; INDIRECT(ADDRESS(5, (7 + MATCH(TRUE, INDEX(ISBLANK(G88:J88), 0, 0), 0) - 1))) &amp; "' in cell " &amp; ADDRESS(ROW(), (7 + MATCH(TRUE, INDEX(ISBLANK(G88:J88), 0, 0), 0) - 1), 4), "Success: All values provided"), "Error: Invalid Bid/No Bid Decision"))</f>
        <v>Not Bidding</v>
      </c>
      <c r="C88" s="10">
        <v>2994814</v>
      </c>
      <c r="D88" s="11" t="s">
        <v>26</v>
      </c>
      <c r="E88" s="10" t="s">
        <v>158</v>
      </c>
      <c r="F88" s="12" t="s">
        <v>159</v>
      </c>
      <c r="G88" s="13"/>
      <c r="H88" s="13"/>
      <c r="I88" s="13"/>
      <c r="J88" s="13"/>
      <c r="K88" s="14" t="str">
        <f>IFERROR(IF(ISBLANK(G88), NA(), G88)+IF(ISBLANK(H88), NA(), H88)+IF(ISBLANK(I88), NA(), I88)+IF(ISBLANK(J88), NA(), J88), "-")</f>
        <v>-</v>
      </c>
    </row>
    <row r="89" spans="2:11" ht="90" x14ac:dyDescent="0.2">
      <c r="B89" s="9" t="str">
        <f ca="1">IF(D89 = "No Bid", IFERROR("Error: Clear values for '" &amp; INDIRECT(ADDRESS(5, (7 + MATCH(TRUE, INDEX(NOT(ISBLANK(G89:J89)), 0, 0), 0) - 1))) &amp; "' in cell " &amp; ADDRESS(ROW(), (7 + MATCH(TRUE, INDEX(NOT(ISBLANK(G89:J89)), 0, 0), 0) - 1), 4) &amp; " or select 'Bid'", "Not Bidding"), IF(D89 = "Bid", IFERROR("Error: Missing value for '" &amp; INDIRECT(ADDRESS(5, (7 + MATCH(TRUE, INDEX(ISBLANK(G89:J89), 0, 0), 0) - 1))) &amp; "' in cell " &amp; ADDRESS(ROW(), (7 + MATCH(TRUE, INDEX(ISBLANK(G89:J89), 0, 0), 0) - 1), 4), "Success: All values provided"), "Error: Invalid Bid/No Bid Decision"))</f>
        <v>Not Bidding</v>
      </c>
      <c r="C89" s="10">
        <v>2994815</v>
      </c>
      <c r="D89" s="11" t="s">
        <v>26</v>
      </c>
      <c r="E89" s="10" t="s">
        <v>160</v>
      </c>
      <c r="F89" s="12" t="s">
        <v>161</v>
      </c>
      <c r="G89" s="13"/>
      <c r="H89" s="13"/>
      <c r="I89" s="13"/>
      <c r="J89" s="13"/>
      <c r="K89" s="14" t="str">
        <f>IFERROR(IF(ISBLANK(G89), NA(), G89)+IF(ISBLANK(H89), NA(), H89)+IF(ISBLANK(I89), NA(), I89)+IF(ISBLANK(J89), NA(), J89), "-")</f>
        <v>-</v>
      </c>
    </row>
    <row r="90" spans="2:11" ht="72" x14ac:dyDescent="0.2">
      <c r="B90" s="9" t="str">
        <f ca="1">IF(D90 = "No Bid", IFERROR("Error: Clear values for '" &amp; INDIRECT(ADDRESS(5, (7 + MATCH(TRUE, INDEX(NOT(ISBLANK(G90:J90)), 0, 0), 0) - 1))) &amp; "' in cell " &amp; ADDRESS(ROW(), (7 + MATCH(TRUE, INDEX(NOT(ISBLANK(G90:J90)), 0, 0), 0) - 1), 4) &amp; " or select 'Bid'", "Not Bidding"), IF(D90 = "Bid", IFERROR("Error: Missing value for '" &amp; INDIRECT(ADDRESS(5, (7 + MATCH(TRUE, INDEX(ISBLANK(G90:J90), 0, 0), 0) - 1))) &amp; "' in cell " &amp; ADDRESS(ROW(), (7 + MATCH(TRUE, INDEX(ISBLANK(G90:J90), 0, 0), 0) - 1), 4), "Success: All values provided"), "Error: Invalid Bid/No Bid Decision"))</f>
        <v>Not Bidding</v>
      </c>
      <c r="C90" s="10">
        <v>2994816</v>
      </c>
      <c r="D90" s="11" t="s">
        <v>26</v>
      </c>
      <c r="E90" s="10" t="s">
        <v>162</v>
      </c>
      <c r="F90" s="12" t="s">
        <v>163</v>
      </c>
      <c r="G90" s="13"/>
      <c r="H90" s="13"/>
      <c r="I90" s="13"/>
      <c r="J90" s="13"/>
      <c r="K90" s="14" t="str">
        <f>IFERROR(IF(ISBLANK(G90), NA(), G90)+IF(ISBLANK(H90), NA(), H90)+IF(ISBLANK(I90), NA(), I90)+IF(ISBLANK(J90), NA(), J90), "-")</f>
        <v>-</v>
      </c>
    </row>
    <row r="91" spans="2:11" ht="72" x14ac:dyDescent="0.2">
      <c r="B91" s="9" t="str">
        <f ca="1">IF(D91 = "No Bid", IFERROR("Error: Clear values for '" &amp; INDIRECT(ADDRESS(5, (7 + MATCH(TRUE, INDEX(NOT(ISBLANK(G91:J91)), 0, 0), 0) - 1))) &amp; "' in cell " &amp; ADDRESS(ROW(), (7 + MATCH(TRUE, INDEX(NOT(ISBLANK(G91:J91)), 0, 0), 0) - 1), 4) &amp; " or select 'Bid'", "Not Bidding"), IF(D91 = "Bid", IFERROR("Error: Missing value for '" &amp; INDIRECT(ADDRESS(5, (7 + MATCH(TRUE, INDEX(ISBLANK(G91:J91), 0, 0), 0) - 1))) &amp; "' in cell " &amp; ADDRESS(ROW(), (7 + MATCH(TRUE, INDEX(ISBLANK(G91:J91), 0, 0), 0) - 1), 4), "Success: All values provided"), "Error: Invalid Bid/No Bid Decision"))</f>
        <v>Not Bidding</v>
      </c>
      <c r="C91" s="10">
        <v>2994817</v>
      </c>
      <c r="D91" s="11" t="s">
        <v>26</v>
      </c>
      <c r="E91" s="10" t="s">
        <v>164</v>
      </c>
      <c r="F91" s="12" t="s">
        <v>165</v>
      </c>
      <c r="G91" s="13"/>
      <c r="H91" s="13"/>
      <c r="I91" s="13"/>
      <c r="J91" s="13"/>
      <c r="K91" s="14" t="str">
        <f>IFERROR(IF(ISBLANK(G91), NA(), G91)+IF(ISBLANK(H91), NA(), H91)+IF(ISBLANK(I91), NA(), I91)+IF(ISBLANK(J91), NA(), J91), "-")</f>
        <v>-</v>
      </c>
    </row>
    <row r="92" spans="2:11" ht="72" x14ac:dyDescent="0.2">
      <c r="B92" s="9" t="str">
        <f ca="1">IF(D92 = "No Bid", IFERROR("Error: Clear values for '" &amp; INDIRECT(ADDRESS(5, (7 + MATCH(TRUE, INDEX(NOT(ISBLANK(G92:J92)), 0, 0), 0) - 1))) &amp; "' in cell " &amp; ADDRESS(ROW(), (7 + MATCH(TRUE, INDEX(NOT(ISBLANK(G92:J92)), 0, 0), 0) - 1), 4) &amp; " or select 'Bid'", "Not Bidding"), IF(D92 = "Bid", IFERROR("Error: Missing value for '" &amp; INDIRECT(ADDRESS(5, (7 + MATCH(TRUE, INDEX(ISBLANK(G92:J92), 0, 0), 0) - 1))) &amp; "' in cell " &amp; ADDRESS(ROW(), (7 + MATCH(TRUE, INDEX(ISBLANK(G92:J92), 0, 0), 0) - 1), 4), "Success: All values provided"), "Error: Invalid Bid/No Bid Decision"))</f>
        <v>Not Bidding</v>
      </c>
      <c r="C92" s="10">
        <v>2994818</v>
      </c>
      <c r="D92" s="11" t="s">
        <v>26</v>
      </c>
      <c r="E92" s="10" t="s">
        <v>166</v>
      </c>
      <c r="F92" s="12" t="s">
        <v>167</v>
      </c>
      <c r="G92" s="13"/>
      <c r="H92" s="13"/>
      <c r="I92" s="13"/>
      <c r="J92" s="13"/>
      <c r="K92" s="14" t="str">
        <f>IFERROR(IF(ISBLANK(G92), NA(), G92)+IF(ISBLANK(H92), NA(), H92)+IF(ISBLANK(I92), NA(), I92)+IF(ISBLANK(J92), NA(), J92), "-")</f>
        <v>-</v>
      </c>
    </row>
    <row r="93" spans="2:11" ht="50.1" customHeight="1" x14ac:dyDescent="0.2">
      <c r="B93" s="4" t="s">
        <v>55</v>
      </c>
      <c r="C93" s="15"/>
      <c r="D93" s="15"/>
      <c r="E93" s="15"/>
      <c r="F93" s="15"/>
      <c r="G93" s="16"/>
      <c r="H93" s="16"/>
      <c r="I93" s="16"/>
      <c r="J93" s="16"/>
      <c r="K93" s="16">
        <f>SUM(K88:K92)</f>
        <v>0</v>
      </c>
    </row>
    <row r="95" spans="2:11" ht="50.1" customHeight="1" x14ac:dyDescent="0.2">
      <c r="B95" s="8" t="s">
        <v>168</v>
      </c>
      <c r="C95" s="1"/>
      <c r="D95" s="1"/>
      <c r="E95" s="1"/>
      <c r="F95" s="1"/>
      <c r="G95" s="1"/>
      <c r="H95" s="1"/>
      <c r="I95" s="1"/>
      <c r="J95" s="1"/>
      <c r="K95" s="1"/>
    </row>
    <row r="96" spans="2:11" ht="54" x14ac:dyDescent="0.2">
      <c r="B96" s="9" t="str">
        <f ca="1">IF(D96 = "No Bid", IFERROR("Error: Clear values for '" &amp; INDIRECT(ADDRESS(5, (7 + MATCH(TRUE, INDEX(NOT(ISBLANK(G96:J96)), 0, 0), 0) - 1))) &amp; "' in cell " &amp; ADDRESS(ROW(), (7 + MATCH(TRUE, INDEX(NOT(ISBLANK(G96:J96)), 0, 0), 0) - 1), 4) &amp; " or select 'Bid'", "Not Bidding"), IF(D96 = "Bid", IFERROR("Error: Missing value for '" &amp; INDIRECT(ADDRESS(5, (7 + MATCH(TRUE, INDEX(ISBLANK(G96:J96), 0, 0), 0) - 1))) &amp; "' in cell " &amp; ADDRESS(ROW(), (7 + MATCH(TRUE, INDEX(ISBLANK(G96:J96), 0, 0), 0) - 1), 4), "Success: All values provided"), "Error: Invalid Bid/No Bid Decision"))</f>
        <v>Not Bidding</v>
      </c>
      <c r="C96" s="10">
        <v>2994880</v>
      </c>
      <c r="D96" s="11" t="s">
        <v>26</v>
      </c>
      <c r="E96" s="10" t="s">
        <v>169</v>
      </c>
      <c r="F96" s="12" t="s">
        <v>170</v>
      </c>
      <c r="G96" s="13"/>
      <c r="H96" s="13"/>
      <c r="I96" s="13"/>
      <c r="J96" s="13"/>
      <c r="K96" s="14" t="str">
        <f>IFERROR(IF(ISBLANK(G96), NA(), G96)+IF(ISBLANK(H96), NA(), H96)+IF(ISBLANK(I96), NA(), I96)+IF(ISBLANK(J96), NA(), J96), "-")</f>
        <v>-</v>
      </c>
    </row>
    <row r="97" spans="2:11" ht="54" x14ac:dyDescent="0.2">
      <c r="B97" s="9" t="str">
        <f ca="1">IF(D97 = "No Bid", IFERROR("Error: Clear values for '" &amp; INDIRECT(ADDRESS(5, (7 + MATCH(TRUE, INDEX(NOT(ISBLANK(G97:J97)), 0, 0), 0) - 1))) &amp; "' in cell " &amp; ADDRESS(ROW(), (7 + MATCH(TRUE, INDEX(NOT(ISBLANK(G97:J97)), 0, 0), 0) - 1), 4) &amp; " or select 'Bid'", "Not Bidding"), IF(D97 = "Bid", IFERROR("Error: Missing value for '" &amp; INDIRECT(ADDRESS(5, (7 + MATCH(TRUE, INDEX(ISBLANK(G97:J97), 0, 0), 0) - 1))) &amp; "' in cell " &amp; ADDRESS(ROW(), (7 + MATCH(TRUE, INDEX(ISBLANK(G97:J97), 0, 0), 0) - 1), 4), "Success: All values provided"), "Error: Invalid Bid/No Bid Decision"))</f>
        <v>Not Bidding</v>
      </c>
      <c r="C97" s="10">
        <v>2995075</v>
      </c>
      <c r="D97" s="11" t="s">
        <v>26</v>
      </c>
      <c r="E97" s="10" t="s">
        <v>171</v>
      </c>
      <c r="F97" s="12" t="s">
        <v>172</v>
      </c>
      <c r="G97" s="13"/>
      <c r="H97" s="13"/>
      <c r="I97" s="13"/>
      <c r="J97" s="13"/>
      <c r="K97" s="14" t="str">
        <f>IFERROR(IF(ISBLANK(G97), NA(), G97)+IF(ISBLANK(H97), NA(), H97)+IF(ISBLANK(I97), NA(), I97)+IF(ISBLANK(J97), NA(), J97), "-")</f>
        <v>-</v>
      </c>
    </row>
    <row r="98" spans="2:11" ht="50.1" customHeight="1" x14ac:dyDescent="0.2">
      <c r="B98" s="4" t="s">
        <v>55</v>
      </c>
      <c r="C98" s="15"/>
      <c r="D98" s="15"/>
      <c r="E98" s="15"/>
      <c r="F98" s="15"/>
      <c r="G98" s="16"/>
      <c r="H98" s="16"/>
      <c r="I98" s="16"/>
      <c r="J98" s="16"/>
      <c r="K98" s="16">
        <f>SUM(K96:K97)</f>
        <v>0</v>
      </c>
    </row>
    <row r="100" spans="2:11" ht="50.1" customHeight="1" x14ac:dyDescent="0.2">
      <c r="B100" s="8" t="s">
        <v>173</v>
      </c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54" x14ac:dyDescent="0.2">
      <c r="B101" s="9" t="str">
        <f t="shared" ref="B101:B106" ca="1" si="12">IF(D101 = "No Bid", IFERROR("Error: Clear values for '" &amp; INDIRECT(ADDRESS(5, (7 + MATCH(TRUE, INDEX(NOT(ISBLANK(G101:J101)), 0, 0), 0) - 1))) &amp; "' in cell " &amp; ADDRESS(ROW(), (7 + MATCH(TRUE, INDEX(NOT(ISBLANK(G101:J101)), 0, 0), 0) - 1), 4) &amp; " or select 'Bid'", "Not Bidding"), IF(D101 = "Bid", IFERROR("Error: Missing value for '" &amp; INDIRECT(ADDRESS(5, (7 + MATCH(TRUE, INDEX(ISBLANK(G101:J101), 0, 0), 0) - 1))) &amp; "' in cell " &amp; ADDRESS(ROW(), (7 + MATCH(TRUE, INDEX(ISBLANK(G101:J101), 0, 0), 0) - 1), 4), "Success: All values provided"), "Error: Invalid Bid/No Bid Decision"))</f>
        <v>Not Bidding</v>
      </c>
      <c r="C101" s="10">
        <v>2995045</v>
      </c>
      <c r="D101" s="11" t="s">
        <v>26</v>
      </c>
      <c r="E101" s="10" t="s">
        <v>174</v>
      </c>
      <c r="F101" s="12" t="s">
        <v>175</v>
      </c>
      <c r="G101" s="13"/>
      <c r="H101" s="13"/>
      <c r="I101" s="13"/>
      <c r="J101" s="13"/>
      <c r="K101" s="14" t="str">
        <f t="shared" ref="K101:K106" si="13">IFERROR(IF(ISBLANK(G101), NA(), G101)+IF(ISBLANK(H101), NA(), H101)+IF(ISBLANK(I101), NA(), I101)+IF(ISBLANK(J101), NA(), J101), "-")</f>
        <v>-</v>
      </c>
    </row>
    <row r="102" spans="2:11" ht="54" x14ac:dyDescent="0.2">
      <c r="B102" s="9" t="str">
        <f t="shared" ca="1" si="12"/>
        <v>Not Bidding</v>
      </c>
      <c r="C102" s="10">
        <v>2995049</v>
      </c>
      <c r="D102" s="11" t="s">
        <v>26</v>
      </c>
      <c r="E102" s="10" t="s">
        <v>176</v>
      </c>
      <c r="F102" s="12" t="s">
        <v>177</v>
      </c>
      <c r="G102" s="13"/>
      <c r="H102" s="13"/>
      <c r="I102" s="13"/>
      <c r="J102" s="13"/>
      <c r="K102" s="14" t="str">
        <f t="shared" si="13"/>
        <v>-</v>
      </c>
    </row>
    <row r="103" spans="2:11" ht="54" x14ac:dyDescent="0.2">
      <c r="B103" s="9" t="str">
        <f t="shared" ca="1" si="12"/>
        <v>Not Bidding</v>
      </c>
      <c r="C103" s="10">
        <v>2995051</v>
      </c>
      <c r="D103" s="11" t="s">
        <v>26</v>
      </c>
      <c r="E103" s="10" t="s">
        <v>178</v>
      </c>
      <c r="F103" s="12" t="s">
        <v>179</v>
      </c>
      <c r="G103" s="13"/>
      <c r="H103" s="13"/>
      <c r="I103" s="13"/>
      <c r="J103" s="13"/>
      <c r="K103" s="14" t="str">
        <f t="shared" si="13"/>
        <v>-</v>
      </c>
    </row>
    <row r="104" spans="2:11" ht="54" x14ac:dyDescent="0.2">
      <c r="B104" s="9" t="str">
        <f t="shared" ca="1" si="12"/>
        <v>Not Bidding</v>
      </c>
      <c r="C104" s="10">
        <v>2995060</v>
      </c>
      <c r="D104" s="11" t="s">
        <v>26</v>
      </c>
      <c r="E104" s="10" t="s">
        <v>180</v>
      </c>
      <c r="F104" s="12" t="s">
        <v>181</v>
      </c>
      <c r="G104" s="13"/>
      <c r="H104" s="13"/>
      <c r="I104" s="13"/>
      <c r="J104" s="13"/>
      <c r="K104" s="14" t="str">
        <f t="shared" si="13"/>
        <v>-</v>
      </c>
    </row>
    <row r="105" spans="2:11" ht="54" x14ac:dyDescent="0.2">
      <c r="B105" s="9" t="str">
        <f t="shared" ca="1" si="12"/>
        <v>Not Bidding</v>
      </c>
      <c r="C105" s="10">
        <v>2995062</v>
      </c>
      <c r="D105" s="11" t="s">
        <v>26</v>
      </c>
      <c r="E105" s="10" t="s">
        <v>182</v>
      </c>
      <c r="F105" s="12" t="s">
        <v>183</v>
      </c>
      <c r="G105" s="13"/>
      <c r="H105" s="13"/>
      <c r="I105" s="13"/>
      <c r="J105" s="13"/>
      <c r="K105" s="14" t="str">
        <f t="shared" si="13"/>
        <v>-</v>
      </c>
    </row>
    <row r="106" spans="2:11" ht="54" x14ac:dyDescent="0.2">
      <c r="B106" s="9" t="str">
        <f t="shared" ca="1" si="12"/>
        <v>Not Bidding</v>
      </c>
      <c r="C106" s="10">
        <v>2995067</v>
      </c>
      <c r="D106" s="11" t="s">
        <v>26</v>
      </c>
      <c r="E106" s="10" t="s">
        <v>184</v>
      </c>
      <c r="F106" s="12" t="s">
        <v>185</v>
      </c>
      <c r="G106" s="13"/>
      <c r="H106" s="13"/>
      <c r="I106" s="13"/>
      <c r="J106" s="13"/>
      <c r="K106" s="14" t="str">
        <f t="shared" si="13"/>
        <v>-</v>
      </c>
    </row>
    <row r="107" spans="2:11" ht="50.1" customHeight="1" x14ac:dyDescent="0.2">
      <c r="B107" s="4" t="s">
        <v>55</v>
      </c>
      <c r="C107" s="15"/>
      <c r="D107" s="15"/>
      <c r="E107" s="15"/>
      <c r="F107" s="15"/>
      <c r="G107" s="16"/>
      <c r="H107" s="16"/>
      <c r="I107" s="16"/>
      <c r="J107" s="16"/>
      <c r="K107" s="16">
        <f>SUM(K101:K106)</f>
        <v>0</v>
      </c>
    </row>
    <row r="109" spans="2:11" ht="50.1" customHeight="1" x14ac:dyDescent="0.2">
      <c r="B109" s="4" t="s">
        <v>186</v>
      </c>
      <c r="C109" s="15"/>
      <c r="D109" s="15"/>
      <c r="E109" s="15"/>
      <c r="F109" s="15"/>
      <c r="G109" s="16"/>
      <c r="H109" s="16"/>
      <c r="I109" s="16"/>
      <c r="J109" s="16"/>
      <c r="K109" s="16">
        <f>SUM(K8:K21,K25:K31,K35:K45,K49:K55,K59:K69,K73:K84,K88:K92,K96:K97,K101:K106)</f>
        <v>0</v>
      </c>
    </row>
  </sheetData>
  <sheetProtection password="E36C" sheet="1" objects="1" scenarios="1" formatCells="0" formatColumns="0" formatRows="0" insertHyperlinks="0"/>
  <conditionalFormatting sqref="B3">
    <cfRule type="beginsWith" dxfId="26" priority="205" operator="beginsWith" text="Error">
      <formula>LEFT(B3,LEN("Error"))="Error"</formula>
    </cfRule>
    <cfRule type="beginsWith" dxfId="25" priority="206" operator="beginsWith" text="Success">
      <formula>LEFT(B3,LEN("Success"))="Success"</formula>
    </cfRule>
  </conditionalFormatting>
  <conditionalFormatting sqref="B7:B108">
    <cfRule type="beginsWith" dxfId="24" priority="1" operator="beginsWith" text="Error">
      <formula>LEFT(B7,LEN("Error"))="Error"</formula>
    </cfRule>
    <cfRule type="beginsWith" dxfId="23" priority="2" operator="beginsWith" text="Success">
      <formula>LEFT(B7,LEN("Success"))="Success"</formula>
    </cfRule>
  </conditionalFormatting>
  <conditionalFormatting sqref="B8:L21">
    <cfRule type="expression" dxfId="22" priority="514">
      <formula>MOD(ROW($E8),2)=1</formula>
    </cfRule>
  </conditionalFormatting>
  <conditionalFormatting sqref="B25:L31">
    <cfRule type="expression" dxfId="21" priority="520">
      <formula>MOD(ROW($E25),2)=1</formula>
    </cfRule>
  </conditionalFormatting>
  <conditionalFormatting sqref="B35:L45">
    <cfRule type="expression" dxfId="20" priority="526">
      <formula>MOD(ROW($E35),2)=1</formula>
    </cfRule>
  </conditionalFormatting>
  <conditionalFormatting sqref="B49:L55">
    <cfRule type="expression" dxfId="19" priority="532">
      <formula>MOD(ROW($E49),2)=1</formula>
    </cfRule>
  </conditionalFormatting>
  <conditionalFormatting sqref="B59:L69">
    <cfRule type="expression" dxfId="18" priority="538">
      <formula>MOD(ROW($E59),2)=1</formula>
    </cfRule>
  </conditionalFormatting>
  <conditionalFormatting sqref="B73:L84">
    <cfRule type="expression" dxfId="17" priority="544">
      <formula>MOD(ROW($E73),2)=1</formula>
    </cfRule>
  </conditionalFormatting>
  <conditionalFormatting sqref="B88:L92">
    <cfRule type="expression" dxfId="16" priority="550">
      <formula>MOD(ROW($E88),2)=1</formula>
    </cfRule>
  </conditionalFormatting>
  <conditionalFormatting sqref="B96:L97">
    <cfRule type="expression" dxfId="15" priority="556">
      <formula>MOD(ROW($E96),2)=1</formula>
    </cfRule>
  </conditionalFormatting>
  <conditionalFormatting sqref="B101:L106">
    <cfRule type="expression" dxfId="14" priority="562">
      <formula>MOD(ROW($E101),2)=1</formula>
    </cfRule>
  </conditionalFormatting>
  <conditionalFormatting sqref="D7:D108">
    <cfRule type="expression" dxfId="13" priority="207">
      <formula>$D7="Bid"</formula>
    </cfRule>
    <cfRule type="expression" dxfId="12" priority="208">
      <formula>$D7="No Bid"</formula>
    </cfRule>
  </conditionalFormatting>
  <conditionalFormatting sqref="G3:J3">
    <cfRule type="beginsWith" dxfId="11" priority="513" operator="beginsWith" text="Error">
      <formula>LEFT(G3,LEN("Error"))="Error"</formula>
    </cfRule>
  </conditionalFormatting>
  <conditionalFormatting sqref="G7:K108">
    <cfRule type="expression" dxfId="10" priority="209">
      <formula>$D7="No Bid"</formula>
    </cfRule>
  </conditionalFormatting>
  <conditionalFormatting sqref="G22:K22">
    <cfRule type="expression" dxfId="9" priority="515">
      <formula>NOT(ISBLANK(G22)) * NOT(ISNUMBER(G22))</formula>
    </cfRule>
  </conditionalFormatting>
  <conditionalFormatting sqref="G32:K32">
    <cfRule type="expression" dxfId="8" priority="521">
      <formula>NOT(ISBLANK(G32)) * NOT(ISNUMBER(G32))</formula>
    </cfRule>
  </conditionalFormatting>
  <conditionalFormatting sqref="G46:K46">
    <cfRule type="expression" dxfId="7" priority="527">
      <formula>NOT(ISBLANK(G46)) * NOT(ISNUMBER(G46))</formula>
    </cfRule>
  </conditionalFormatting>
  <conditionalFormatting sqref="G56:K56">
    <cfRule type="expression" dxfId="6" priority="533">
      <formula>NOT(ISBLANK(G56)) * NOT(ISNUMBER(G56))</formula>
    </cfRule>
  </conditionalFormatting>
  <conditionalFormatting sqref="G70:K70">
    <cfRule type="expression" dxfId="5" priority="539">
      <formula>NOT(ISBLANK(G70)) * NOT(ISNUMBER(G70))</formula>
    </cfRule>
  </conditionalFormatting>
  <conditionalFormatting sqref="G85:K85">
    <cfRule type="expression" dxfId="4" priority="545">
      <formula>NOT(ISBLANK(G85)) * NOT(ISNUMBER(G85))</formula>
    </cfRule>
  </conditionalFormatting>
  <conditionalFormatting sqref="G93:K93">
    <cfRule type="expression" dxfId="3" priority="551">
      <formula>NOT(ISBLANK(G93)) * NOT(ISNUMBER(G93))</formula>
    </cfRule>
  </conditionalFormatting>
  <conditionalFormatting sqref="G98:K98">
    <cfRule type="expression" dxfId="2" priority="557">
      <formula>NOT(ISBLANK(G98)) * NOT(ISNUMBER(G98))</formula>
    </cfRule>
  </conditionalFormatting>
  <conditionalFormatting sqref="G107:K107">
    <cfRule type="expression" dxfId="1" priority="563">
      <formula>NOT(ISBLANK(G107)) * NOT(ISNUMBER(G107))</formula>
    </cfRule>
  </conditionalFormatting>
  <conditionalFormatting sqref="G109:K109">
    <cfRule type="expression" dxfId="0" priority="568">
      <formula>NOT(ISBLANK(G109)) * NOT(ISNUMBER(G109))</formula>
    </cfRule>
  </conditionalFormatting>
  <dataValidations count="1">
    <dataValidation type="list" showErrorMessage="1" errorTitle="Error - Invalid Input" error="Please select an item from the drop-down list." sqref="D8:D21 D101:D106 D96:D97 D88:D92 D73:D84 D59:D69 D49:D55 D35:D45 D25:D31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Phelan, Adria (OMB)</cp:lastModifiedBy>
  <dcterms:created xsi:type="dcterms:W3CDTF">2025-02-20T21:33:59Z</dcterms:created>
  <dcterms:modified xsi:type="dcterms:W3CDTF">2025-03-03T13:25:45Z</dcterms:modified>
  <cp:category/>
</cp:coreProperties>
</file>