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I:\CONTRACTS\144 Stenographic Services\25144\RFP Work\"/>
    </mc:Choice>
  </mc:AlternateContent>
  <xr:revisionPtr revIDLastSave="0" documentId="8_{CF8AB4A6-9612-49FF-8818-53EEFC90D53F}" xr6:coauthVersionLast="47" xr6:coauthVersionMax="47" xr10:uidLastSave="{00000000-0000-0000-0000-000000000000}"/>
  <workbookProtection lockStructure="1"/>
  <bookViews>
    <workbookView xWindow="2385" yWindow="1725" windowWidth="21600" windowHeight="11235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G3" i="2"/>
  <c r="I10" i="2"/>
  <c r="B10" i="2"/>
  <c r="I9" i="2"/>
  <c r="B9" i="2"/>
  <c r="I8" i="2"/>
  <c r="B8" i="2"/>
  <c r="B3" i="2" l="1"/>
  <c r="I13" i="2"/>
  <c r="I11" i="2"/>
</calcChain>
</file>

<file path=xl/sharedStrings.xml><?xml version="1.0" encoding="utf-8"?>
<sst xmlns="http://schemas.openxmlformats.org/spreadsheetml/2006/main" count="35" uniqueCount="32">
  <si>
    <t>32151b6a7131de59444afb114fcef23d828b764865c325c18614c1a3b0331642a53f49abd21ff9a5c03579ca42ccf039a2155c25229bbc1fbbb08dab63d0878cJG51Y8S2jH55EqiGr3sG/DLtlTdesyo1Xhd4jPtXg2/mHQQuaaHEZTiWqEY5t3et</t>
  </si>
  <si>
    <t>Appendix B2 - Stenographic Report Page Counts (BT-57KT)</t>
  </si>
  <si>
    <t>Normal Business Hours: 9:00 a.m. - 5 p.m
Full Day:	9:00 am - 5:00 pm (includes 1-Hour Break)
Half Day:	9:00 am - 12:00 pm / 1:00 pm - 5:00 pm (3-Hour Minimum)
Evening:	After 5:00 P.M. (3 Hour Minimum)
Additional guidance provided in Appendix D - Online Bid Submission Portal Instructions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</si>
  <si>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</si>
  <si>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Support@GoBonfire.com.</t>
  </si>
  <si>
    <t>Responses</t>
  </si>
  <si>
    <t>Numeric</t>
  </si>
  <si>
    <t>Status</t>
  </si>
  <si>
    <t>Bid/No Bid Decision</t>
  </si>
  <si>
    <t>#</t>
  </si>
  <si>
    <t>Stenographic Reports</t>
  </si>
  <si>
    <t>Unit Price (n/a - Enter 0)</t>
  </si>
  <si>
    <t># of pages included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</si>
  <si>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</si>
  <si>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</si>
  <si>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</si>
  <si>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</si>
  <si>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</si>
  <si>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</si>
  <si>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BidTableItemResponse:275641</t>
  </si>
  <si>
    <t>BidTableItemResponse:275647</t>
  </si>
  <si>
    <t>BidTableFormula:140515</t>
  </si>
  <si>
    <t>Report Page Counts by Attendance Hours</t>
  </si>
  <si>
    <t>No Bid</t>
  </si>
  <si>
    <t>#1-1</t>
  </si>
  <si>
    <t xml:space="preserve">
Number of pages - Full Day Real-Time Transcription Report
</t>
  </si>
  <si>
    <t>#1-2</t>
  </si>
  <si>
    <t xml:space="preserve">
Number of pages - Half Day Real-Time Transcription Report
</t>
  </si>
  <si>
    <t>#1-3</t>
  </si>
  <si>
    <t xml:space="preserve">
Number of pages - Evening Real-Time Transcription Report
</t>
  </si>
  <si>
    <t>Basket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</si>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</sst>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9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2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11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4" sqref="B14:E14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63.95" customHeight="1" x14ac:dyDescent="0.2">
      <c r="B8" s="18" t="s">
        <v>1</v>
      </c>
      <c r="C8" s="19"/>
      <c r="D8" s="19"/>
      <c r="E8" s="19"/>
    </row>
    <row r="10" spans="2:5" ht="108" customHeight="1" x14ac:dyDescent="0.2">
      <c r="B10" s="20" t="s">
        <v>2</v>
      </c>
      <c r="C10" s="19"/>
      <c r="D10" s="19"/>
      <c r="E10" s="19"/>
    </row>
    <row r="12" spans="2:5" ht="27.75" x14ac:dyDescent="0.2">
      <c r="B12" s="2" t="s">
        <v>3</v>
      </c>
    </row>
    <row r="14" spans="2:5" ht="399.95" customHeight="1" x14ac:dyDescent="0.2">
      <c r="B14" s="21" t="s">
        <v>4</v>
      </c>
      <c r="C14" s="21"/>
      <c r="D14" s="21"/>
      <c r="E14" s="21"/>
    </row>
    <row r="702" spans="702:702" x14ac:dyDescent="0.2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3"/>
  <sheetViews>
    <sheetView workbookViewId="0">
      <pane xSplit="6" ySplit="5" topLeftCell="G6" activePane="bottomRight" state="frozen"/>
      <selection pane="topRight"/>
      <selection pane="bottomLeft"/>
      <selection pane="bottomRight" activeCell="I13" sqref="I13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9" width="15" customWidth="1"/>
  </cols>
  <sheetData>
    <row r="2" spans="2:9" ht="27.75" x14ac:dyDescent="0.2">
      <c r="B2" s="2" t="s">
        <v>5</v>
      </c>
    </row>
    <row r="3" spans="2:9" ht="32.1" customHeight="1" x14ac:dyDescent="0.2">
      <c r="B3" s="3" t="str">
        <f ca="1">IF((COUNTIF(B7:B12, "Error*") + COUNTIF(G3:H3, "Error*")) &gt; 0, "Error: Check cell(s)" &amp;IF(COUNTIF(B7:B12, "Error*") &gt; 0, (" " &amp; ADDRESS(7 + MATCH("Error*", B7:B12, 0) - 1, COLUMN(), 4)), "") &amp; IF(COUNTIF(G3:H3, "Error*") &gt; 0, (" " &amp; ADDRESS(ROW(), 7 + MATCH("Error*", G3:H3, 0) - 1, 4)), ""), "Success: All data is valid!")</f>
        <v>Success: All data is valid!</v>
      </c>
      <c r="C3" s="5"/>
      <c r="D3" s="5"/>
      <c r="E3" s="5"/>
      <c r="F3" s="5"/>
      <c r="G3" s="5" t="str">
        <f>IFERROR("Error: Cell " &amp; ADDRESS((7 + MATCH(FALSE, INDEX(NOT(NOT(ISNUMBER(G7:G12)) * NOT(ISBLANK(G7:G12))), 0), 0) - 1), COLUMN(), 4) &amp; " must be Numeric", "")</f>
        <v/>
      </c>
      <c r="H3" s="5" t="str">
        <f>IFERROR("Error: Cell " &amp; ADDRESS((7 + MATCH(FALSE, INDEX(NOT(NOT(ISNUMBER(H7:H12)) * NOT(ISBLANK(H7:H12))), 0), 0) - 1), COLUMN(), 4) &amp; " must be Numeric", "")</f>
        <v/>
      </c>
      <c r="I3" s="5"/>
    </row>
    <row r="4" spans="2:9" ht="24.95" customHeight="1" x14ac:dyDescent="0.2">
      <c r="B4" s="1"/>
      <c r="C4" s="1"/>
      <c r="D4" s="1"/>
      <c r="E4" s="1"/>
      <c r="F4" s="1"/>
      <c r="G4" s="7" t="s">
        <v>6</v>
      </c>
      <c r="H4" s="7" t="s">
        <v>6</v>
      </c>
      <c r="I4" s="1"/>
    </row>
    <row r="5" spans="2:9" ht="39.950000000000003" customHeight="1" x14ac:dyDescent="0.2">
      <c r="B5" s="4" t="s">
        <v>7</v>
      </c>
      <c r="C5" s="4"/>
      <c r="D5" s="6" t="s">
        <v>8</v>
      </c>
      <c r="E5" s="4" t="s">
        <v>9</v>
      </c>
      <c r="F5" s="4" t="s">
        <v>10</v>
      </c>
      <c r="G5" s="6" t="s">
        <v>11</v>
      </c>
      <c r="H5" s="6" t="s">
        <v>12</v>
      </c>
      <c r="I5" s="4" t="s">
        <v>13</v>
      </c>
    </row>
    <row r="6" spans="2:9" hidden="1" x14ac:dyDescent="0.2"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  <c r="I6" s="1" t="s">
        <v>21</v>
      </c>
    </row>
    <row r="7" spans="2:9" ht="50.1" customHeight="1" x14ac:dyDescent="0.2">
      <c r="B7" s="8" t="s">
        <v>22</v>
      </c>
      <c r="C7" s="1"/>
      <c r="D7" s="1"/>
      <c r="E7" s="1"/>
      <c r="F7" s="1"/>
      <c r="G7" s="1"/>
      <c r="H7" s="1"/>
      <c r="I7" s="1"/>
    </row>
    <row r="8" spans="2:9" ht="72" x14ac:dyDescent="0.2">
      <c r="B8" s="10" t="str">
        <f ca="1">IF(D8 = "No Bid", IFERROR("Error: Clear values for '" &amp; INDIRECT(ADDRESS(5, (7 + MATCH(TRUE, INDEX(NOT(ISBLANK(G8:H8)), 0, 0), 0) - 1))) &amp; "' in cell " &amp; ADDRESS(ROW(), (7 + MATCH(TRUE, INDEX(NOT(ISBLANK(G8:H8)), 0, 0), 0) - 1), 4) &amp; " or select 'Bid'", "Not Bidding"), IF(D8 = "Bid", IFERROR("Error: Missing value for '" &amp; INDIRECT(ADDRESS(5, (7 + MATCH(TRUE, INDEX(ISBLANK(G8:H8), 0, 0), 0) - 1))) &amp; "' in cell " &amp; ADDRESS(ROW(), (7 + MATCH(TRUE, INDEX(ISBLANK(G8:H8), 0, 0), 0) - 1), 4), "Success: All values provided"), "Error: Invalid Bid/No Bid Decision"))</f>
        <v>Not Bidding</v>
      </c>
      <c r="C8" s="11">
        <v>3355135</v>
      </c>
      <c r="D8" s="12" t="s">
        <v>23</v>
      </c>
      <c r="E8" s="11" t="s">
        <v>24</v>
      </c>
      <c r="F8" s="13" t="s">
        <v>25</v>
      </c>
      <c r="G8" s="14"/>
      <c r="H8" s="9"/>
      <c r="I8" s="15" t="str">
        <f ca="1">IFERROR(IF(ISBLANK(INDIRECT("G8")), NA(), INDIRECT("G8")), "-")</f>
        <v>-</v>
      </c>
    </row>
    <row r="9" spans="2:9" ht="72" x14ac:dyDescent="0.2">
      <c r="B9" s="10" t="str">
        <f ca="1">IF(D9 = "No Bid", IFERROR("Error: Clear values for '" &amp; INDIRECT(ADDRESS(5, (7 + MATCH(TRUE, INDEX(NOT(ISBLANK(G9:H9)), 0, 0), 0) - 1))) &amp; "' in cell " &amp; ADDRESS(ROW(), (7 + MATCH(TRUE, INDEX(NOT(ISBLANK(G9:H9)), 0, 0), 0) - 1), 4) &amp; " or select 'Bid'", "Not Bidding"), IF(D9 = "Bid", IFERROR("Error: Missing value for '" &amp; INDIRECT(ADDRESS(5, (7 + MATCH(TRUE, INDEX(ISBLANK(G9:H9), 0, 0), 0) - 1))) &amp; "' in cell " &amp; ADDRESS(ROW(), (7 + MATCH(TRUE, INDEX(ISBLANK(G9:H9), 0, 0), 0) - 1), 4), "Success: All values provided"), "Error: Invalid Bid/No Bid Decision"))</f>
        <v>Not Bidding</v>
      </c>
      <c r="C9" s="11">
        <v>3355136</v>
      </c>
      <c r="D9" s="12" t="s">
        <v>23</v>
      </c>
      <c r="E9" s="11" t="s">
        <v>26</v>
      </c>
      <c r="F9" s="13" t="s">
        <v>27</v>
      </c>
      <c r="G9" s="14"/>
      <c r="H9" s="9"/>
      <c r="I9" s="15" t="str">
        <f ca="1">IFERROR(IF(ISBLANK(INDIRECT("G9")), NA(), INDIRECT("G9")), "-")</f>
        <v>-</v>
      </c>
    </row>
    <row r="10" spans="2:9" ht="72" x14ac:dyDescent="0.2">
      <c r="B10" s="10" t="str">
        <f ca="1">IF(D10 = "No Bid", IFERROR("Error: Clear values for '" &amp; INDIRECT(ADDRESS(5, (7 + MATCH(TRUE, INDEX(NOT(ISBLANK(G10:H10)), 0, 0), 0) - 1))) &amp; "' in cell " &amp; ADDRESS(ROW(), (7 + MATCH(TRUE, INDEX(NOT(ISBLANK(G10:H10)), 0, 0), 0) - 1), 4) &amp; " or select 'Bid'", "Not Bidding"), IF(D10 = "Bid", IFERROR("Error: Missing value for '" &amp; INDIRECT(ADDRESS(5, (7 + MATCH(TRUE, INDEX(ISBLANK(G10:H10), 0, 0), 0) - 1))) &amp; "' in cell " &amp; ADDRESS(ROW(), (7 + MATCH(TRUE, INDEX(ISBLANK(G10:H10), 0, 0), 0) - 1), 4), "Success: All values provided"), "Error: Invalid Bid/No Bid Decision"))</f>
        <v>Not Bidding</v>
      </c>
      <c r="C10" s="11">
        <v>3355137</v>
      </c>
      <c r="D10" s="12" t="s">
        <v>23</v>
      </c>
      <c r="E10" s="11" t="s">
        <v>28</v>
      </c>
      <c r="F10" s="13" t="s">
        <v>29</v>
      </c>
      <c r="G10" s="14"/>
      <c r="H10" s="9"/>
      <c r="I10" s="15" t="str">
        <f ca="1">IFERROR(IF(ISBLANK(INDIRECT("G10")), NA(), INDIRECT("G10")), "-")</f>
        <v>-</v>
      </c>
    </row>
    <row r="11" spans="2:9" ht="50.1" customHeight="1" x14ac:dyDescent="0.2">
      <c r="B11" s="4" t="s">
        <v>30</v>
      </c>
      <c r="C11" s="16"/>
      <c r="D11" s="16"/>
      <c r="E11" s="16"/>
      <c r="F11" s="16"/>
      <c r="G11" s="17"/>
      <c r="H11" s="16"/>
      <c r="I11" s="17">
        <f ca="1">SUM(I8:I10)</f>
        <v>0</v>
      </c>
    </row>
    <row r="13" spans="2:9" ht="50.1" customHeight="1" x14ac:dyDescent="0.2">
      <c r="B13" s="4" t="s">
        <v>31</v>
      </c>
      <c r="C13" s="16"/>
      <c r="D13" s="16"/>
      <c r="E13" s="16"/>
      <c r="F13" s="16"/>
      <c r="G13" s="17"/>
      <c r="H13" s="16"/>
      <c r="I13" s="17">
        <f ca="1">SUM(I8:I10)</f>
        <v>0</v>
      </c>
    </row>
  </sheetData>
  <sheetProtection password="E36C" sheet="1" objects="1" scenarios="1" formatCells="0" formatColumns="0" formatRows="0" insertHyperlinks="0"/>
  <conditionalFormatting sqref="B3">
    <cfRule type="beginsWith" dxfId="10" priority="13" operator="beginsWith" text="Error">
      <formula>LEFT(B3,LEN("Error"))="Error"</formula>
    </cfRule>
    <cfRule type="beginsWith" dxfId="9" priority="14" operator="beginsWith" text="Success">
      <formula>LEFT(B3,LEN("Success"))="Success"</formula>
    </cfRule>
  </conditionalFormatting>
  <conditionalFormatting sqref="B7:B12">
    <cfRule type="beginsWith" dxfId="8" priority="1" operator="beginsWith" text="Error">
      <formula>LEFT(B7,LEN("Error"))="Error"</formula>
    </cfRule>
    <cfRule type="beginsWith" dxfId="7" priority="2" operator="beginsWith" text="Success">
      <formula>LEFT(B7,LEN("Success"))="Success"</formula>
    </cfRule>
  </conditionalFormatting>
  <conditionalFormatting sqref="B8:J10">
    <cfRule type="expression" dxfId="6" priority="34">
      <formula>MOD(ROW($E8),2)=1</formula>
    </cfRule>
  </conditionalFormatting>
  <conditionalFormatting sqref="D7:D12">
    <cfRule type="expression" dxfId="5" priority="15">
      <formula>$D7="Bid"</formula>
    </cfRule>
    <cfRule type="expression" dxfId="4" priority="16">
      <formula>$D7="No Bid"</formula>
    </cfRule>
  </conditionalFormatting>
  <conditionalFormatting sqref="G3:H3">
    <cfRule type="beginsWith" dxfId="3" priority="33" operator="beginsWith" text="Error">
      <formula>LEFT(G3,LEN("Error"))="Error"</formula>
    </cfRule>
  </conditionalFormatting>
  <conditionalFormatting sqref="G7:I12">
    <cfRule type="expression" dxfId="2" priority="17">
      <formula>$D7="No Bid"</formula>
    </cfRule>
  </conditionalFormatting>
  <conditionalFormatting sqref="G11:I11">
    <cfRule type="expression" dxfId="1" priority="35">
      <formula>NOT(ISBLANK(G11)) * NOT(ISNUMBER(G11))</formula>
    </cfRule>
  </conditionalFormatting>
  <conditionalFormatting sqref="G13:I13">
    <cfRule type="expression" dxfId="0" priority="38">
      <formula>NOT(ISBLANK(G13)) * NOT(ISNUMBER(G13))</formula>
    </cfRule>
  </conditionalFormatting>
  <dataValidations count="1">
    <dataValidation type="list" showErrorMessage="1" errorTitle="Error - Invalid Input" error="Please select an item from the drop-down list." sqref="D8:D10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Karnai, Luci (OMB)</cp:lastModifiedBy>
  <dcterms:created xsi:type="dcterms:W3CDTF">2025-07-17T15:20:57Z</dcterms:created>
  <dcterms:modified xsi:type="dcterms:W3CDTF">2025-07-17T15:21:55Z</dcterms:modified>
  <cp:category/>
</cp:coreProperties>
</file>