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I:\CONTRACTS\144 Stenographic Services\25144\RFP Work\"/>
    </mc:Choice>
  </mc:AlternateContent>
  <xr:revisionPtr revIDLastSave="0" documentId="13_ncr:1_{72CACA04-2CF2-4D7D-A5D1-FB13C17AD81A}" xr6:coauthVersionLast="47" xr6:coauthVersionMax="47" xr10:uidLastSave="{00000000-0000-0000-0000-000000000000}"/>
  <workbookProtection lockStructure="1"/>
  <bookViews>
    <workbookView xWindow="2040" yWindow="1380" windowWidth="21600" windowHeight="11235"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J3" i="2"/>
  <c r="I3" i="2"/>
  <c r="H3" i="2"/>
  <c r="G3" i="2"/>
  <c r="L26" i="2"/>
  <c r="B20" i="2"/>
  <c r="B14" i="2"/>
  <c r="L9" i="2"/>
  <c r="L21" i="2"/>
  <c r="L14" i="2"/>
  <c r="B10" i="2"/>
  <c r="L39" i="2"/>
  <c r="L10" i="2"/>
  <c r="B41" i="2"/>
  <c r="B8" i="2"/>
  <c r="L38" i="2"/>
  <c r="L27" i="2"/>
  <c r="L20" i="2"/>
  <c r="L13" i="2"/>
  <c r="B9" i="2"/>
  <c r="L34" i="2"/>
  <c r="B21" i="2"/>
  <c r="L36" i="2"/>
  <c r="B19" i="2"/>
  <c r="B35" i="2"/>
  <c r="B31" i="2"/>
  <c r="L35" i="2"/>
  <c r="B22" i="2"/>
  <c r="B11" i="2"/>
  <c r="L41" i="2"/>
  <c r="B37" i="2"/>
  <c r="L32" i="2"/>
  <c r="B40" i="2"/>
  <c r="B12" i="2"/>
  <c r="L42" i="2"/>
  <c r="B34" i="2"/>
  <c r="B27" i="2"/>
  <c r="B13" i="2"/>
  <c r="B39" i="2"/>
  <c r="B36" i="2"/>
  <c r="L40" i="2"/>
  <c r="B32" i="2"/>
  <c r="B15" i="2"/>
  <c r="L31" i="2"/>
  <c r="L15" i="2"/>
  <c r="B42" i="2"/>
  <c r="L37" i="2"/>
  <c r="B33" i="2"/>
  <c r="B26" i="2"/>
  <c r="L12" i="2"/>
  <c r="L22" i="2"/>
  <c r="L11" i="2"/>
  <c r="B38" i="2"/>
  <c r="L33" i="2"/>
  <c r="L19" i="2"/>
  <c r="L8" i="2"/>
  <c r="L45" i="2" l="1"/>
  <c r="L16" i="2"/>
  <c r="L23" i="2"/>
  <c r="L28" i="2"/>
  <c r="B3" i="2"/>
  <c r="L43" i="2"/>
</calcChain>
</file>

<file path=xl/sharedStrings.xml><?xml version="1.0" encoding="utf-8"?>
<sst xmlns="http://schemas.openxmlformats.org/spreadsheetml/2006/main" count="119" uniqueCount="87">
  <si>
    <t>35f6eaf773a9881f3be0c201a695615fda6652eae78ce9224b508d68a33420138ad328733f0fc8ecad8b462446ece9b16718c554350ec771dbd4878b80a6dfbaE6+ZjZEyyRXDuto8wk0cNjuVTUyaBIAJ/n3Gl/ivWubCnNB+xdbcLQIkO4cCumkf</t>
  </si>
  <si>
    <t>Appendix B1 - Stenographic Reporting Pricing BidTable (BT-26EQ)</t>
  </si>
  <si>
    <t>Normal Business Hours: 9:00 a.m. - 5 p.m
Full Day:	9:00 am - 5:00 pm (includes 1-Hour Break)
Half Day:	9:00 am - 12:00 pm / 1:00 pm - 5:00 pm (3-Hour Minimum)
Additional Daytime Hourly: 30+ minutes extended time beyond standard EOB
Evening:	After 5:00 P.M. (3 Hour Minimum)
Additional Evening Hourly: Hourly overtime attendance after normal business hours extending beyond 3 hours minimum.
Agency Abbreviations				
PSC - Public Services Commission			
DPS	 - Division of the Public Advocate
ProReg - Professional Regulation			
DNREC - Department of Natural Resources and Environmental Control
“Delivery” shall be defined as the complete transcript, and any accompanying materials, being physically or digitally received by the Court or designated Agency representative.
Additional guidance provided in Appendix D - Online Bid Submission Portal Instructions</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</si>
  <si>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</si>
  <si>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Support@GoBonfire.com.</t>
  </si>
  <si>
    <t>Responses</t>
  </si>
  <si>
    <t>Numeric</t>
  </si>
  <si>
    <t>Status</t>
  </si>
  <si>
    <t>Bid/No Bid Decision</t>
  </si>
  <si>
    <t>#</t>
  </si>
  <si>
    <t>Stenographic Reporter Services</t>
  </si>
  <si>
    <t>Singular Agency Proceeding - PSC, DPA, ProReg, DNREC (any location)</t>
  </si>
  <si>
    <t>Sussex County DOJ - requires original copy only</t>
  </si>
  <si>
    <t>New Castle County</t>
  </si>
  <si>
    <t>Kent County</t>
  </si>
  <si>
    <t>Sussex County</t>
  </si>
  <si>
    <t>Total Cost</t>
  </si>
  <si>
    <t>Helper:ResponseStatus</t>
  </si>
  <si>
    <t>BidTableItem:BidTableItemID</t>
  </si>
  <si>
    <t>BidTableItemResponse:IsBidding</t>
  </si>
  <si>
    <t>Helper:BidTableBasketOrderWithItemOrder</t>
  </si>
  <si>
    <t>BidTableItem:ItemName</t>
  </si>
  <si>
    <t>BidTableItemResponse:275634</t>
  </si>
  <si>
    <t>BidTableItemResponse:275636</t>
  </si>
  <si>
    <t>BidTableItemResponse:275637</t>
  </si>
  <si>
    <t>BidTableItemResponse:275638</t>
  </si>
  <si>
    <t>BidTableItemResponse:275639</t>
  </si>
  <si>
    <t>BidTableFormula:140512</t>
  </si>
  <si>
    <t>Stenographic Reporter Attendance</t>
  </si>
  <si>
    <t>No Bid</t>
  </si>
  <si>
    <t>#1-1</t>
  </si>
  <si>
    <t xml:space="preserve">
Full day – no transcription (7 hrs w/ 1 hr. break)
</t>
  </si>
  <si>
    <t>#1-2</t>
  </si>
  <si>
    <t xml:space="preserve">
Full day - transcription
</t>
  </si>
  <si>
    <t>#1-3</t>
  </si>
  <si>
    <t xml:space="preserve">
Half Day – no transcription
</t>
  </si>
  <si>
    <t>#1-4</t>
  </si>
  <si>
    <t xml:space="preserve">
Half Day – with transcription
</t>
  </si>
  <si>
    <t>#1-5</t>
  </si>
  <si>
    <t xml:space="preserve">
Evening - no transcription
</t>
  </si>
  <si>
    <t>#1-6</t>
  </si>
  <si>
    <t xml:space="preserve">
Evening - with transcription
</t>
  </si>
  <si>
    <t>#1-7</t>
  </si>
  <si>
    <t xml:space="preserve">
Additional Daytime per hour fee
</t>
  </si>
  <si>
    <t>#1-8</t>
  </si>
  <si>
    <t xml:space="preserve">
Additional Evening per hour fee
</t>
  </si>
  <si>
    <t>Basket Total</t>
  </si>
  <si>
    <t>Stenographic Report Delivery Cost (per page in excess of pages included in Appendix B2 - 24-line min. page)</t>
  </si>
  <si>
    <t>#2-1</t>
  </si>
  <si>
    <t xml:space="preserve">
Same Day  (before EOB or before 9:00 a.m. next morning)
</t>
  </si>
  <si>
    <t>#2-2</t>
  </si>
  <si>
    <t xml:space="preserve">
Next Day (before EOB the following day)
</t>
  </si>
  <si>
    <t>#2-3</t>
  </si>
  <si>
    <t xml:space="preserve">
Two Day (before 2nd EOB)
</t>
  </si>
  <si>
    <t>#2-4</t>
  </si>
  <si>
    <t xml:space="preserve">
3-5 Day – (before end of 5th EOB)
</t>
  </si>
  <si>
    <t>CD/DVD or Memory Stick in Lieu of Hard Copy</t>
  </si>
  <si>
    <t>#3-1</t>
  </si>
  <si>
    <t xml:space="preserve">
CD/DVD
</t>
  </si>
  <si>
    <t>#3-2</t>
  </si>
  <si>
    <t xml:space="preserve">
Memory Stick
</t>
  </si>
  <si>
    <t>Additional Capabilities/Services and Related Costs</t>
  </si>
  <si>
    <t>#4-1</t>
  </si>
  <si>
    <t xml:space="preserve">
Additional Copy in excess of two submitted above, per page charge
</t>
  </si>
  <si>
    <t>#4-2</t>
  </si>
  <si>
    <t xml:space="preserve">
Cancellation (more than 48 hours in advance)
</t>
  </si>
  <si>
    <t>#4-3</t>
  </si>
  <si>
    <t xml:space="preserve">
Cancellation (within 48 hours)
</t>
  </si>
  <si>
    <t>#4-4</t>
  </si>
  <si>
    <t xml:space="preserve">
Freight cost if  hard copy delivery is required - 
same day or before 9:00 a.m. next morning
</t>
  </si>
  <si>
    <t>#4-5</t>
  </si>
  <si>
    <t xml:space="preserve">
Freight cost if  hard copy delivery is required - 
Next Day – delivery before end of business the following day
</t>
  </si>
  <si>
    <t>#4-6</t>
  </si>
  <si>
    <t xml:space="preserve">
Freight cost if  hard copy delivery is required - 
2 Day - delivery before end of the second business day
</t>
  </si>
  <si>
    <t>#4-7</t>
  </si>
  <si>
    <t xml:space="preserve">
Freight cost if  hard copy delivery is required - 
3-5 Day – delivery before the end of the fifth business day
</t>
  </si>
  <si>
    <t>#4-8</t>
  </si>
  <si>
    <t xml:space="preserve">
Freight cost if  hard copy delivery is required - 
7 Day – delivery before end of the 7th calendar day
</t>
  </si>
  <si>
    <t>#4-9</t>
  </si>
  <si>
    <t xml:space="preserve">
Cancellation (Day of Deposition/Hearing)
</t>
  </si>
  <si>
    <t>#4-10</t>
  </si>
  <si>
    <t xml:space="preserve">
Videographer, per hour
</t>
  </si>
  <si>
    <t>#4-11</t>
  </si>
  <si>
    <t xml:space="preserve">
Virtual, removal deposition/hearing service, video streaming and voice connection per day
</t>
  </si>
  <si>
    <t>#4-12</t>
  </si>
  <si>
    <t xml:space="preserve">
5% discount of the page rate for paperless delivery of a transcript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</si>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</sst>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9"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7">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topLeftCell="A10" workbookViewId="0">
      <selection activeCell="G10" sqref="G10"/>
    </sheetView>
  </sheetViews>
  <sheetFormatPr defaultRowHeight="15" x14ac:dyDescent="0.2"/>
  <cols>
    <col min="2" max="5" width="25" customWidth="1"/>
    <col min="702" max="702" width="9.109375" hidden="1"/>
  </cols>
  <sheetData>
    <row r="2" spans="2:5" ht="80.099999999999994" customHeight="1" x14ac:dyDescent="0.2"/>
    <row r="8" spans="2:5" ht="63.95" customHeight="1" x14ac:dyDescent="0.2">
      <c r="B8" s="17" t="s">
        <v>1</v>
      </c>
      <c r="C8" s="18"/>
      <c r="D8" s="18"/>
      <c r="E8" s="18"/>
    </row>
    <row r="10" spans="2:5" ht="324" customHeight="1" x14ac:dyDescent="0.2">
      <c r="B10" s="19" t="s">
        <v>2</v>
      </c>
      <c r="C10" s="18"/>
      <c r="D10" s="18"/>
      <c r="E10" s="18"/>
    </row>
    <row r="12" spans="2:5" ht="27.75" x14ac:dyDescent="0.2">
      <c r="B12" s="2" t="s">
        <v>3</v>
      </c>
    </row>
    <row r="14" spans="2:5" ht="399.95" customHeight="1" x14ac:dyDescent="0.2">
      <c r="B14" s="20" t="s">
        <v>4</v>
      </c>
      <c r="C14" s="20"/>
      <c r="D14" s="20"/>
      <c r="E14" s="20"/>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5"/>
  <sheetViews>
    <sheetView workbookViewId="0">
      <pane xSplit="6" ySplit="5" topLeftCell="G6" activePane="bottomRight" state="frozen"/>
      <selection pane="topRight"/>
      <selection pane="bottomLeft"/>
      <selection pane="bottomRight" activeCell="L45" sqref="L45"/>
    </sheetView>
  </sheetViews>
  <sheetFormatPr defaultRowHeight="15" x14ac:dyDescent="0.2"/>
  <cols>
    <col min="2" max="2" width="30" customWidth="1"/>
    <col min="3" max="3" width="5" hidden="1" customWidth="1"/>
    <col min="4" max="5" width="10" customWidth="1"/>
    <col min="6" max="6" width="50" customWidth="1"/>
    <col min="7" max="12" width="15" customWidth="1"/>
  </cols>
  <sheetData>
    <row r="2" spans="2:12" ht="27.75" x14ac:dyDescent="0.2">
      <c r="B2" s="2" t="s">
        <v>5</v>
      </c>
    </row>
    <row r="3" spans="2:12" ht="32.1" customHeight="1" x14ac:dyDescent="0.2">
      <c r="B3" s="3" t="str">
        <f ca="1">IF((COUNTIF(B7:B44, "Error*") + COUNTIF(G3:K3, "Error*")) &gt; 0, "Error: Check cell(s)" &amp;IF(COUNTIF(B7:B44, "Error*") &gt; 0, (" " &amp; ADDRESS(7 + MATCH("Error*", B7:B44, 0) - 1, COLUMN(), 4)), "") &amp; IF(COUNTIF(G3:K3, "Error*") &gt; 0, (" " &amp; ADDRESS(ROW(), 7 + MATCH("Error*", G3:K3, 0) - 1, 4)), ""), "Success: All data is valid!")</f>
        <v>Success: All data is valid!</v>
      </c>
      <c r="C3" s="5"/>
      <c r="D3" s="5"/>
      <c r="E3" s="5"/>
      <c r="F3" s="5"/>
      <c r="G3" s="5" t="str">
        <f>IFERROR("Error: Cell " &amp; ADDRESS((7 + MATCH(FALSE, INDEX(NOT(NOT(ISNUMBER(G7:G44)) * NOT(ISBLANK(G7:G44))), 0), 0) - 1), COLUMN(), 4) &amp; " must be Numeric", "")</f>
        <v/>
      </c>
      <c r="H3" s="5" t="str">
        <f>IFERROR("Error: Cell " &amp; ADDRESS((7 + MATCH(FALSE, INDEX(NOT(NOT(ISNUMBER(H7:H44)) * NOT(ISBLANK(H7:H44))), 0), 0) - 1), COLUMN(), 4) &amp; " must be Numeric", "")</f>
        <v/>
      </c>
      <c r="I3" s="5" t="str">
        <f>IFERROR("Error: Cell " &amp; ADDRESS((7 + MATCH(FALSE, INDEX(NOT(NOT(ISNUMBER(I7:I44)) * NOT(ISBLANK(I7:I44))), 0), 0) - 1), COLUMN(), 4) &amp; " must be Numeric", "")</f>
        <v/>
      </c>
      <c r="J3" s="5" t="str">
        <f>IFERROR("Error: Cell " &amp; ADDRESS((7 + MATCH(FALSE, INDEX(NOT(NOT(ISNUMBER(J7:J44)) * NOT(ISBLANK(J7:J44))), 0), 0) - 1), COLUMN(), 4) &amp; " must be Numeric", "")</f>
        <v/>
      </c>
      <c r="K3" s="5" t="str">
        <f>IFERROR("Error: Cell " &amp; ADDRESS((7 + MATCH(FALSE, INDEX(NOT(NOT(ISNUMBER(K7:K44)) * NOT(ISBLANK(K7:K44))), 0), 0) - 1), COLUMN(), 4) &amp; " must be Numeric", "")</f>
        <v/>
      </c>
      <c r="L3" s="5"/>
    </row>
    <row r="4" spans="2:12" ht="24.95" customHeight="1" x14ac:dyDescent="0.2">
      <c r="B4" s="1"/>
      <c r="C4" s="1"/>
      <c r="D4" s="1"/>
      <c r="E4" s="1"/>
      <c r="F4" s="1"/>
      <c r="G4" s="7" t="s">
        <v>6</v>
      </c>
      <c r="H4" s="7" t="s">
        <v>6</v>
      </c>
      <c r="I4" s="7" t="s">
        <v>6</v>
      </c>
      <c r="J4" s="7" t="s">
        <v>6</v>
      </c>
      <c r="K4" s="7" t="s">
        <v>6</v>
      </c>
      <c r="L4" s="1"/>
    </row>
    <row r="5" spans="2:12" ht="39.950000000000003" customHeight="1" x14ac:dyDescent="0.2">
      <c r="B5" s="4" t="s">
        <v>7</v>
      </c>
      <c r="C5" s="4"/>
      <c r="D5" s="6" t="s">
        <v>8</v>
      </c>
      <c r="E5" s="4" t="s">
        <v>9</v>
      </c>
      <c r="F5" s="4" t="s">
        <v>10</v>
      </c>
      <c r="G5" s="6" t="s">
        <v>11</v>
      </c>
      <c r="H5" s="6" t="s">
        <v>12</v>
      </c>
      <c r="I5" s="6" t="s">
        <v>13</v>
      </c>
      <c r="J5" s="6" t="s">
        <v>14</v>
      </c>
      <c r="K5" s="6" t="s">
        <v>15</v>
      </c>
      <c r="L5" s="4" t="s">
        <v>16</v>
      </c>
    </row>
    <row r="6" spans="2:12" hidden="1" x14ac:dyDescent="0.2">
      <c r="B6" s="1" t="s">
        <v>17</v>
      </c>
      <c r="C6" s="1" t="s">
        <v>18</v>
      </c>
      <c r="D6" s="1" t="s">
        <v>19</v>
      </c>
      <c r="E6" s="1" t="s">
        <v>20</v>
      </c>
      <c r="F6" s="1" t="s">
        <v>21</v>
      </c>
      <c r="G6" s="1" t="s">
        <v>22</v>
      </c>
      <c r="H6" s="1" t="s">
        <v>23</v>
      </c>
      <c r="I6" s="1" t="s">
        <v>24</v>
      </c>
      <c r="J6" s="1" t="s">
        <v>25</v>
      </c>
      <c r="K6" s="1" t="s">
        <v>26</v>
      </c>
      <c r="L6" s="1" t="s">
        <v>27</v>
      </c>
    </row>
    <row r="7" spans="2:12" ht="50.1" customHeight="1" x14ac:dyDescent="0.2">
      <c r="B7" s="8" t="s">
        <v>28</v>
      </c>
      <c r="C7" s="1"/>
      <c r="D7" s="1"/>
      <c r="E7" s="1"/>
      <c r="F7" s="1"/>
      <c r="G7" s="1"/>
      <c r="H7" s="1"/>
      <c r="I7" s="1"/>
      <c r="J7" s="1"/>
      <c r="K7" s="1"/>
      <c r="L7" s="1"/>
    </row>
    <row r="8" spans="2:12" ht="72" x14ac:dyDescent="0.2">
      <c r="B8" s="9" t="str">
        <f t="shared" ref="B8:B15" ca="1" si="0">IF(D8 = "No Bid", IFERROR("Error: Clear values for '" &amp; INDIRECT(ADDRESS(5, (7 + MATCH(TRUE, INDEX(NOT(ISBLANK(G8:K8)), 0, 0), 0) - 1))) &amp; "' in cell " &amp; ADDRESS(ROW(), (7 + MATCH(TRUE, INDEX(NOT(ISBLANK(G8:K8)), 0, 0), 0) - 1), 4) &amp; " or select 'Bid'", "Not Bidding"), IF(D8 = "Bid", IFERROR("Error: Missing value for '" &amp; INDIRECT(ADDRESS(5, (7 + MATCH(TRUE, INDEX(ISBLANK(G8:K8), 0, 0), 0) - 1))) &amp; "' in cell " &amp; ADDRESS(ROW(), (7 + MATCH(TRUE, INDEX(ISBLANK(G8:K8), 0, 0), 0) - 1), 4), "Success: All values provided"), "Error: Invalid Bid/No Bid Decision"))</f>
        <v>Not Bidding</v>
      </c>
      <c r="C8" s="10">
        <v>3355103</v>
      </c>
      <c r="D8" s="11" t="s">
        <v>29</v>
      </c>
      <c r="E8" s="10" t="s">
        <v>30</v>
      </c>
      <c r="F8" s="12" t="s">
        <v>31</v>
      </c>
      <c r="G8" s="13"/>
      <c r="H8" s="13"/>
      <c r="I8" s="13"/>
      <c r="J8" s="13"/>
      <c r="K8" s="13"/>
      <c r="L8" s="14" t="str">
        <f ca="1">IFERROR(IF(ISBLANK(INDIRECT("G8")), NA(), INDIRECT("G8")), "-")</f>
        <v>-</v>
      </c>
    </row>
    <row r="9" spans="2:12" ht="54" x14ac:dyDescent="0.2">
      <c r="B9" s="9" t="str">
        <f t="shared" ca="1" si="0"/>
        <v>Not Bidding</v>
      </c>
      <c r="C9" s="10">
        <v>3355104</v>
      </c>
      <c r="D9" s="11" t="s">
        <v>29</v>
      </c>
      <c r="E9" s="10" t="s">
        <v>32</v>
      </c>
      <c r="F9" s="12" t="s">
        <v>33</v>
      </c>
      <c r="G9" s="13"/>
      <c r="H9" s="13"/>
      <c r="I9" s="13"/>
      <c r="J9" s="13"/>
      <c r="K9" s="13"/>
      <c r="L9" s="14" t="str">
        <f ca="1">IFERROR(IF(ISBLANK(INDIRECT("G9")), NA(), INDIRECT("G9")), "-")</f>
        <v>-</v>
      </c>
    </row>
    <row r="10" spans="2:12" ht="54" x14ac:dyDescent="0.2">
      <c r="B10" s="9" t="str">
        <f t="shared" ca="1" si="0"/>
        <v>Not Bidding</v>
      </c>
      <c r="C10" s="10">
        <v>3355106</v>
      </c>
      <c r="D10" s="11" t="s">
        <v>29</v>
      </c>
      <c r="E10" s="10" t="s">
        <v>34</v>
      </c>
      <c r="F10" s="12" t="s">
        <v>35</v>
      </c>
      <c r="G10" s="13"/>
      <c r="H10" s="13"/>
      <c r="I10" s="13"/>
      <c r="J10" s="13"/>
      <c r="K10" s="13"/>
      <c r="L10" s="14" t="str">
        <f ca="1">IFERROR(IF(ISBLANK(INDIRECT("G10")), NA(), INDIRECT("G10")), "-")</f>
        <v>-</v>
      </c>
    </row>
    <row r="11" spans="2:12" ht="54" x14ac:dyDescent="0.2">
      <c r="B11" s="9" t="str">
        <f t="shared" ca="1" si="0"/>
        <v>Not Bidding</v>
      </c>
      <c r="C11" s="10">
        <v>3355107</v>
      </c>
      <c r="D11" s="11" t="s">
        <v>29</v>
      </c>
      <c r="E11" s="10" t="s">
        <v>36</v>
      </c>
      <c r="F11" s="12" t="s">
        <v>37</v>
      </c>
      <c r="G11" s="13"/>
      <c r="H11" s="13"/>
      <c r="I11" s="13"/>
      <c r="J11" s="13"/>
      <c r="K11" s="13"/>
      <c r="L11" s="14" t="str">
        <f ca="1">IFERROR(IF(ISBLANK(INDIRECT("G11")), NA(), INDIRECT("G11")), "-")</f>
        <v>-</v>
      </c>
    </row>
    <row r="12" spans="2:12" ht="54" x14ac:dyDescent="0.2">
      <c r="B12" s="9" t="str">
        <f t="shared" ca="1" si="0"/>
        <v>Not Bidding</v>
      </c>
      <c r="C12" s="10">
        <v>3355109</v>
      </c>
      <c r="D12" s="11" t="s">
        <v>29</v>
      </c>
      <c r="E12" s="10" t="s">
        <v>38</v>
      </c>
      <c r="F12" s="12" t="s">
        <v>39</v>
      </c>
      <c r="G12" s="13"/>
      <c r="H12" s="13"/>
      <c r="I12" s="13"/>
      <c r="J12" s="13"/>
      <c r="K12" s="13"/>
      <c r="L12" s="14" t="str">
        <f ca="1">IFERROR(IF(ISBLANK(INDIRECT("G12")), NA(), INDIRECT("G12")), "-")</f>
        <v>-</v>
      </c>
    </row>
    <row r="13" spans="2:12" ht="54" x14ac:dyDescent="0.2">
      <c r="B13" s="9" t="str">
        <f t="shared" ca="1" si="0"/>
        <v>Not Bidding</v>
      </c>
      <c r="C13" s="10">
        <v>3355110</v>
      </c>
      <c r="D13" s="11" t="s">
        <v>29</v>
      </c>
      <c r="E13" s="10" t="s">
        <v>40</v>
      </c>
      <c r="F13" s="12" t="s">
        <v>41</v>
      </c>
      <c r="G13" s="13"/>
      <c r="H13" s="13"/>
      <c r="I13" s="13"/>
      <c r="J13" s="13"/>
      <c r="K13" s="13"/>
      <c r="L13" s="14" t="str">
        <f ca="1">IFERROR(IF(ISBLANK(INDIRECT("G13")), NA(), INDIRECT("G13")), "-")</f>
        <v>-</v>
      </c>
    </row>
    <row r="14" spans="2:12" ht="54" x14ac:dyDescent="0.2">
      <c r="B14" s="9" t="str">
        <f t="shared" ca="1" si="0"/>
        <v>Not Bidding</v>
      </c>
      <c r="C14" s="10">
        <v>3355112</v>
      </c>
      <c r="D14" s="11" t="s">
        <v>29</v>
      </c>
      <c r="E14" s="10" t="s">
        <v>42</v>
      </c>
      <c r="F14" s="12" t="s">
        <v>43</v>
      </c>
      <c r="G14" s="13"/>
      <c r="H14" s="13"/>
      <c r="I14" s="13"/>
      <c r="J14" s="13"/>
      <c r="K14" s="13"/>
      <c r="L14" s="14" t="str">
        <f ca="1">IFERROR(IF(ISBLANK(INDIRECT("G14")), NA(), INDIRECT("G14")), "-")</f>
        <v>-</v>
      </c>
    </row>
    <row r="15" spans="2:12" ht="54" x14ac:dyDescent="0.2">
      <c r="B15" s="9" t="str">
        <f t="shared" ca="1" si="0"/>
        <v>Not Bidding</v>
      </c>
      <c r="C15" s="10">
        <v>3355113</v>
      </c>
      <c r="D15" s="11" t="s">
        <v>29</v>
      </c>
      <c r="E15" s="10" t="s">
        <v>44</v>
      </c>
      <c r="F15" s="12" t="s">
        <v>45</v>
      </c>
      <c r="G15" s="13"/>
      <c r="H15" s="13"/>
      <c r="I15" s="13"/>
      <c r="J15" s="13"/>
      <c r="K15" s="13"/>
      <c r="L15" s="14" t="str">
        <f ca="1">IFERROR(IF(ISBLANK(INDIRECT("G15")), NA(), INDIRECT("G15")), "-")</f>
        <v>-</v>
      </c>
    </row>
    <row r="16" spans="2:12" ht="50.1" customHeight="1" x14ac:dyDescent="0.2">
      <c r="B16" s="4" t="s">
        <v>46</v>
      </c>
      <c r="C16" s="15"/>
      <c r="D16" s="15"/>
      <c r="E16" s="15"/>
      <c r="F16" s="15"/>
      <c r="G16" s="16"/>
      <c r="H16" s="16"/>
      <c r="I16" s="16"/>
      <c r="J16" s="16"/>
      <c r="K16" s="16"/>
      <c r="L16" s="16">
        <f ca="1">SUM(L8:L15)</f>
        <v>0</v>
      </c>
    </row>
    <row r="18" spans="2:12" ht="50.1" customHeight="1" x14ac:dyDescent="0.2">
      <c r="B18" s="8" t="s">
        <v>47</v>
      </c>
      <c r="C18" s="1"/>
      <c r="D18" s="1"/>
      <c r="E18" s="1"/>
      <c r="F18" s="1"/>
      <c r="G18" s="1"/>
      <c r="H18" s="1"/>
      <c r="I18" s="1"/>
      <c r="J18" s="1"/>
      <c r="K18" s="1"/>
      <c r="L18" s="1"/>
    </row>
    <row r="19" spans="2:12" ht="72" x14ac:dyDescent="0.2">
      <c r="B19" s="9" t="str">
        <f ca="1">IF(D19 = "No Bid", IFERROR("Error: Clear values for '" &amp; INDIRECT(ADDRESS(5, (7 + MATCH(TRUE, INDEX(NOT(ISBLANK(G19:K19)), 0, 0), 0) - 1))) &amp; "' in cell " &amp; ADDRESS(ROW(), (7 + MATCH(TRUE, INDEX(NOT(ISBLANK(G19:K19)), 0, 0), 0) - 1), 4) &amp; " or select 'Bid'", "Not Bidding"), IF(D19 = "Bid", IFERROR("Error: Missing value for '" &amp; INDIRECT(ADDRESS(5, (7 + MATCH(TRUE, INDEX(ISBLANK(G19:K19), 0, 0), 0) - 1))) &amp; "' in cell " &amp; ADDRESS(ROW(), (7 + MATCH(TRUE, INDEX(ISBLANK(G19:K19), 0, 0), 0) - 1), 4), "Success: All values provided"), "Error: Invalid Bid/No Bid Decision"))</f>
        <v>Not Bidding</v>
      </c>
      <c r="C19" s="10">
        <v>3355118</v>
      </c>
      <c r="D19" s="11" t="s">
        <v>29</v>
      </c>
      <c r="E19" s="10" t="s">
        <v>48</v>
      </c>
      <c r="F19" s="12" t="s">
        <v>49</v>
      </c>
      <c r="G19" s="13"/>
      <c r="H19" s="13"/>
      <c r="I19" s="13"/>
      <c r="J19" s="13"/>
      <c r="K19" s="13"/>
      <c r="L19" s="14" t="str">
        <f ca="1">IFERROR(IF(ISBLANK(INDIRECT("G19")), NA(), INDIRECT("G19")), "-")</f>
        <v>-</v>
      </c>
    </row>
    <row r="20" spans="2:12" ht="54" x14ac:dyDescent="0.2">
      <c r="B20" s="9" t="str">
        <f ca="1">IF(D20 = "No Bid", IFERROR("Error: Clear values for '" &amp; INDIRECT(ADDRESS(5, (7 + MATCH(TRUE, INDEX(NOT(ISBLANK(G20:K20)), 0, 0), 0) - 1))) &amp; "' in cell " &amp; ADDRESS(ROW(), (7 + MATCH(TRUE, INDEX(NOT(ISBLANK(G20:K20)), 0, 0), 0) - 1), 4) &amp; " or select 'Bid'", "Not Bidding"), IF(D20 = "Bid", IFERROR("Error: Missing value for '" &amp; INDIRECT(ADDRESS(5, (7 + MATCH(TRUE, INDEX(ISBLANK(G20:K20), 0, 0), 0) - 1))) &amp; "' in cell " &amp; ADDRESS(ROW(), (7 + MATCH(TRUE, INDEX(ISBLANK(G20:K20), 0, 0), 0) - 1), 4), "Success: All values provided"), "Error: Invalid Bid/No Bid Decision"))</f>
        <v>Not Bidding</v>
      </c>
      <c r="C20" s="10">
        <v>3355119</v>
      </c>
      <c r="D20" s="11" t="s">
        <v>29</v>
      </c>
      <c r="E20" s="10" t="s">
        <v>50</v>
      </c>
      <c r="F20" s="12" t="s">
        <v>51</v>
      </c>
      <c r="G20" s="13"/>
      <c r="H20" s="13"/>
      <c r="I20" s="13"/>
      <c r="J20" s="13"/>
      <c r="K20" s="13"/>
      <c r="L20" s="14" t="str">
        <f ca="1">IFERROR(IF(ISBLANK(INDIRECT("G20")), NA(), INDIRECT("G20")), "-")</f>
        <v>-</v>
      </c>
    </row>
    <row r="21" spans="2:12" ht="54" x14ac:dyDescent="0.2">
      <c r="B21" s="9" t="str">
        <f ca="1">IF(D21 = "No Bid", IFERROR("Error: Clear values for '" &amp; INDIRECT(ADDRESS(5, (7 + MATCH(TRUE, INDEX(NOT(ISBLANK(G21:K21)), 0, 0), 0) - 1))) &amp; "' in cell " &amp; ADDRESS(ROW(), (7 + MATCH(TRUE, INDEX(NOT(ISBLANK(G21:K21)), 0, 0), 0) - 1), 4) &amp; " or select 'Bid'", "Not Bidding"), IF(D21 = "Bid", IFERROR("Error: Missing value for '" &amp; INDIRECT(ADDRESS(5, (7 + MATCH(TRUE, INDEX(ISBLANK(G21:K21), 0, 0), 0) - 1))) &amp; "' in cell " &amp; ADDRESS(ROW(), (7 + MATCH(TRUE, INDEX(ISBLANK(G21:K21), 0, 0), 0) - 1), 4), "Success: All values provided"), "Error: Invalid Bid/No Bid Decision"))</f>
        <v>Not Bidding</v>
      </c>
      <c r="C21" s="10">
        <v>3355120</v>
      </c>
      <c r="D21" s="11" t="s">
        <v>29</v>
      </c>
      <c r="E21" s="10" t="s">
        <v>52</v>
      </c>
      <c r="F21" s="12" t="s">
        <v>53</v>
      </c>
      <c r="G21" s="13"/>
      <c r="H21" s="13"/>
      <c r="I21" s="13"/>
      <c r="J21" s="13"/>
      <c r="K21" s="13"/>
      <c r="L21" s="14" t="str">
        <f ca="1">IFERROR(IF(ISBLANK(INDIRECT("G21")), NA(), INDIRECT("G21")), "-")</f>
        <v>-</v>
      </c>
    </row>
    <row r="22" spans="2:12" ht="54" x14ac:dyDescent="0.2">
      <c r="B22" s="9" t="str">
        <f ca="1">IF(D22 = "No Bid", IFERROR("Error: Clear values for '" &amp; INDIRECT(ADDRESS(5, (7 + MATCH(TRUE, INDEX(NOT(ISBLANK(G22:K22)), 0, 0), 0) - 1))) &amp; "' in cell " &amp; ADDRESS(ROW(), (7 + MATCH(TRUE, INDEX(NOT(ISBLANK(G22:K22)), 0, 0), 0) - 1), 4) &amp; " or select 'Bid'", "Not Bidding"), IF(D22 = "Bid", IFERROR("Error: Missing value for '" &amp; INDIRECT(ADDRESS(5, (7 + MATCH(TRUE, INDEX(ISBLANK(G22:K22), 0, 0), 0) - 1))) &amp; "' in cell " &amp; ADDRESS(ROW(), (7 + MATCH(TRUE, INDEX(ISBLANK(G22:K22), 0, 0), 0) - 1), 4), "Success: All values provided"), "Error: Invalid Bid/No Bid Decision"))</f>
        <v>Not Bidding</v>
      </c>
      <c r="C22" s="10">
        <v>3355121</v>
      </c>
      <c r="D22" s="11" t="s">
        <v>29</v>
      </c>
      <c r="E22" s="10" t="s">
        <v>54</v>
      </c>
      <c r="F22" s="12" t="s">
        <v>55</v>
      </c>
      <c r="G22" s="13"/>
      <c r="H22" s="13"/>
      <c r="I22" s="13"/>
      <c r="J22" s="13"/>
      <c r="K22" s="13"/>
      <c r="L22" s="14" t="str">
        <f ca="1">IFERROR(IF(ISBLANK(INDIRECT("G22")), NA(), INDIRECT("G22")), "-")</f>
        <v>-</v>
      </c>
    </row>
    <row r="23" spans="2:12" ht="50.1" customHeight="1" x14ac:dyDescent="0.2">
      <c r="B23" s="4" t="s">
        <v>46</v>
      </c>
      <c r="C23" s="15"/>
      <c r="D23" s="15"/>
      <c r="E23" s="15"/>
      <c r="F23" s="15"/>
      <c r="G23" s="16"/>
      <c r="H23" s="16"/>
      <c r="I23" s="16"/>
      <c r="J23" s="16"/>
      <c r="K23" s="16"/>
      <c r="L23" s="16">
        <f ca="1">SUM(L19:L22)</f>
        <v>0</v>
      </c>
    </row>
    <row r="25" spans="2:12" ht="50.1" customHeight="1" x14ac:dyDescent="0.2">
      <c r="B25" s="8" t="s">
        <v>56</v>
      </c>
      <c r="C25" s="1"/>
      <c r="D25" s="1"/>
      <c r="E25" s="1"/>
      <c r="F25" s="1"/>
      <c r="G25" s="1"/>
      <c r="H25" s="1"/>
      <c r="I25" s="1"/>
      <c r="J25" s="1"/>
      <c r="K25" s="1"/>
      <c r="L25" s="1"/>
    </row>
    <row r="26" spans="2:12" ht="54" x14ac:dyDescent="0.2">
      <c r="B26" s="9" t="str">
        <f ca="1">IF(D26 = "No Bid", IFERROR("Error: Clear values for '" &amp; INDIRECT(ADDRESS(5, (7 + MATCH(TRUE, INDEX(NOT(ISBLANK(G26:K26)), 0, 0), 0) - 1))) &amp; "' in cell " &amp; ADDRESS(ROW(), (7 + MATCH(TRUE, INDEX(NOT(ISBLANK(G26:K26)), 0, 0), 0) - 1), 4) &amp; " or select 'Bid'", "Not Bidding"), IF(D26 = "Bid", IFERROR("Error: Missing value for '" &amp; INDIRECT(ADDRESS(5, (7 + MATCH(TRUE, INDEX(ISBLANK(G26:K26), 0, 0), 0) - 1))) &amp; "' in cell " &amp; ADDRESS(ROW(), (7 + MATCH(TRUE, INDEX(ISBLANK(G26:K26), 0, 0), 0) - 1), 4), "Success: All values provided"), "Error: Invalid Bid/No Bid Decision"))</f>
        <v>Not Bidding</v>
      </c>
      <c r="C26" s="10">
        <v>3355122</v>
      </c>
      <c r="D26" s="11" t="s">
        <v>29</v>
      </c>
      <c r="E26" s="10" t="s">
        <v>57</v>
      </c>
      <c r="F26" s="12" t="s">
        <v>58</v>
      </c>
      <c r="G26" s="13"/>
      <c r="H26" s="13"/>
      <c r="I26" s="13"/>
      <c r="J26" s="13"/>
      <c r="K26" s="13"/>
      <c r="L26" s="14" t="str">
        <f ca="1">IFERROR(IF(ISBLANK(INDIRECT("G26")), NA(), INDIRECT("G26")), "-")</f>
        <v>-</v>
      </c>
    </row>
    <row r="27" spans="2:12" ht="54" x14ac:dyDescent="0.2">
      <c r="B27" s="9" t="str">
        <f ca="1">IF(D27 = "No Bid", IFERROR("Error: Clear values for '" &amp; INDIRECT(ADDRESS(5, (7 + MATCH(TRUE, INDEX(NOT(ISBLANK(G27:K27)), 0, 0), 0) - 1))) &amp; "' in cell " &amp; ADDRESS(ROW(), (7 + MATCH(TRUE, INDEX(NOT(ISBLANK(G27:K27)), 0, 0), 0) - 1), 4) &amp; " or select 'Bid'", "Not Bidding"), IF(D27 = "Bid", IFERROR("Error: Missing value for '" &amp; INDIRECT(ADDRESS(5, (7 + MATCH(TRUE, INDEX(ISBLANK(G27:K27), 0, 0), 0) - 1))) &amp; "' in cell " &amp; ADDRESS(ROW(), (7 + MATCH(TRUE, INDEX(ISBLANK(G27:K27), 0, 0), 0) - 1), 4), "Success: All values provided"), "Error: Invalid Bid/No Bid Decision"))</f>
        <v>Not Bidding</v>
      </c>
      <c r="C27" s="10">
        <v>3355123</v>
      </c>
      <c r="D27" s="11" t="s">
        <v>29</v>
      </c>
      <c r="E27" s="10" t="s">
        <v>59</v>
      </c>
      <c r="F27" s="12" t="s">
        <v>60</v>
      </c>
      <c r="G27" s="13"/>
      <c r="H27" s="13"/>
      <c r="I27" s="13"/>
      <c r="J27" s="13"/>
      <c r="K27" s="13"/>
      <c r="L27" s="14" t="str">
        <f ca="1">IFERROR(IF(ISBLANK(INDIRECT("G27")), NA(), INDIRECT("G27")), "-")</f>
        <v>-</v>
      </c>
    </row>
    <row r="28" spans="2:12" ht="50.1" customHeight="1" x14ac:dyDescent="0.2">
      <c r="B28" s="4" t="s">
        <v>46</v>
      </c>
      <c r="C28" s="15"/>
      <c r="D28" s="15"/>
      <c r="E28" s="15"/>
      <c r="F28" s="15"/>
      <c r="G28" s="16"/>
      <c r="H28" s="16"/>
      <c r="I28" s="16"/>
      <c r="J28" s="16"/>
      <c r="K28" s="16"/>
      <c r="L28" s="16">
        <f ca="1">SUM(L26:L27)</f>
        <v>0</v>
      </c>
    </row>
    <row r="30" spans="2:12" ht="50.1" customHeight="1" x14ac:dyDescent="0.2">
      <c r="B30" s="8" t="s">
        <v>61</v>
      </c>
      <c r="C30" s="1"/>
      <c r="D30" s="1"/>
      <c r="E30" s="1"/>
      <c r="F30" s="1"/>
      <c r="G30" s="1"/>
      <c r="H30" s="1"/>
      <c r="I30" s="1"/>
      <c r="J30" s="1"/>
      <c r="K30" s="1"/>
      <c r="L30" s="1"/>
    </row>
    <row r="31" spans="2:12" ht="72" x14ac:dyDescent="0.2">
      <c r="B31" s="9" t="str">
        <f t="shared" ref="B31:B42" ca="1" si="1">IF(D31 = "No Bid", IFERROR("Error: Clear values for '" &amp; INDIRECT(ADDRESS(5, (7 + MATCH(TRUE, INDEX(NOT(ISBLANK(G31:K31)), 0, 0), 0) - 1))) &amp; "' in cell " &amp; ADDRESS(ROW(), (7 + MATCH(TRUE, INDEX(NOT(ISBLANK(G31:K31)), 0, 0), 0) - 1), 4) &amp; " or select 'Bid'", "Not Bidding"), IF(D31 = "Bid", IFERROR("Error: Missing value for '" &amp; INDIRECT(ADDRESS(5, (7 + MATCH(TRUE, INDEX(ISBLANK(G31:K31), 0, 0), 0) - 1))) &amp; "' in cell " &amp; ADDRESS(ROW(), (7 + MATCH(TRUE, INDEX(ISBLANK(G31:K31), 0, 0), 0) - 1), 4), "Success: All values provided"), "Error: Invalid Bid/No Bid Decision"))</f>
        <v>Not Bidding</v>
      </c>
      <c r="C31" s="10">
        <v>3355124</v>
      </c>
      <c r="D31" s="11" t="s">
        <v>29</v>
      </c>
      <c r="E31" s="10" t="s">
        <v>62</v>
      </c>
      <c r="F31" s="12" t="s">
        <v>63</v>
      </c>
      <c r="G31" s="13"/>
      <c r="H31" s="13"/>
      <c r="I31" s="13"/>
      <c r="J31" s="13"/>
      <c r="K31" s="13"/>
      <c r="L31" s="14" t="str">
        <f ca="1">IFERROR(IF(ISBLANK(INDIRECT("G31")), NA(), INDIRECT("G31")), "-")</f>
        <v>-</v>
      </c>
    </row>
    <row r="32" spans="2:12" ht="54" x14ac:dyDescent="0.2">
      <c r="B32" s="9" t="str">
        <f t="shared" ca="1" si="1"/>
        <v>Not Bidding</v>
      </c>
      <c r="C32" s="10">
        <v>3355125</v>
      </c>
      <c r="D32" s="11" t="s">
        <v>29</v>
      </c>
      <c r="E32" s="10" t="s">
        <v>64</v>
      </c>
      <c r="F32" s="12" t="s">
        <v>65</v>
      </c>
      <c r="G32" s="13"/>
      <c r="H32" s="13"/>
      <c r="I32" s="13"/>
      <c r="J32" s="13"/>
      <c r="K32" s="13"/>
      <c r="L32" s="14" t="str">
        <f ca="1">IFERROR(IF(ISBLANK(INDIRECT("G32")), NA(), INDIRECT("G32")), "-")</f>
        <v>-</v>
      </c>
    </row>
    <row r="33" spans="2:12" ht="54" x14ac:dyDescent="0.2">
      <c r="B33" s="9" t="str">
        <f t="shared" ca="1" si="1"/>
        <v>Not Bidding</v>
      </c>
      <c r="C33" s="10">
        <v>3355126</v>
      </c>
      <c r="D33" s="11" t="s">
        <v>29</v>
      </c>
      <c r="E33" s="10" t="s">
        <v>66</v>
      </c>
      <c r="F33" s="12" t="s">
        <v>67</v>
      </c>
      <c r="G33" s="13"/>
      <c r="H33" s="13"/>
      <c r="I33" s="13"/>
      <c r="J33" s="13"/>
      <c r="K33" s="13"/>
      <c r="L33" s="14" t="str">
        <f ca="1">IFERROR(IF(ISBLANK(INDIRECT("G33")), NA(), INDIRECT("G33")), "-")</f>
        <v>-</v>
      </c>
    </row>
    <row r="34" spans="2:12" ht="72" x14ac:dyDescent="0.2">
      <c r="B34" s="9" t="str">
        <f t="shared" ca="1" si="1"/>
        <v>Not Bidding</v>
      </c>
      <c r="C34" s="10">
        <v>3355127</v>
      </c>
      <c r="D34" s="11" t="s">
        <v>29</v>
      </c>
      <c r="E34" s="10" t="s">
        <v>68</v>
      </c>
      <c r="F34" s="12" t="s">
        <v>69</v>
      </c>
      <c r="G34" s="13"/>
      <c r="H34" s="13"/>
      <c r="I34" s="13"/>
      <c r="J34" s="13"/>
      <c r="K34" s="13"/>
      <c r="L34" s="14" t="str">
        <f ca="1">IFERROR(IF(ISBLANK(INDIRECT("G34")), NA(), INDIRECT("G34")), "-")</f>
        <v>-</v>
      </c>
    </row>
    <row r="35" spans="2:12" ht="90" x14ac:dyDescent="0.2">
      <c r="B35" s="9" t="str">
        <f t="shared" ca="1" si="1"/>
        <v>Not Bidding</v>
      </c>
      <c r="C35" s="10">
        <v>3355128</v>
      </c>
      <c r="D35" s="11" t="s">
        <v>29</v>
      </c>
      <c r="E35" s="10" t="s">
        <v>70</v>
      </c>
      <c r="F35" s="12" t="s">
        <v>71</v>
      </c>
      <c r="G35" s="13"/>
      <c r="H35" s="13"/>
      <c r="I35" s="13"/>
      <c r="J35" s="13"/>
      <c r="K35" s="13"/>
      <c r="L35" s="14" t="str">
        <f ca="1">IFERROR(IF(ISBLANK(INDIRECT("G35")), NA(), INDIRECT("G35")), "-")</f>
        <v>-</v>
      </c>
    </row>
    <row r="36" spans="2:12" ht="90" x14ac:dyDescent="0.2">
      <c r="B36" s="9" t="str">
        <f t="shared" ca="1" si="1"/>
        <v>Not Bidding</v>
      </c>
      <c r="C36" s="10">
        <v>3355129</v>
      </c>
      <c r="D36" s="11" t="s">
        <v>29</v>
      </c>
      <c r="E36" s="10" t="s">
        <v>72</v>
      </c>
      <c r="F36" s="12" t="s">
        <v>73</v>
      </c>
      <c r="G36" s="13"/>
      <c r="H36" s="13"/>
      <c r="I36" s="13"/>
      <c r="J36" s="13"/>
      <c r="K36" s="13"/>
      <c r="L36" s="14" t="str">
        <f ca="1">IFERROR(IF(ISBLANK(INDIRECT("G36")), NA(), INDIRECT("G36")), "-")</f>
        <v>-</v>
      </c>
    </row>
    <row r="37" spans="2:12" ht="90" x14ac:dyDescent="0.2">
      <c r="B37" s="9" t="str">
        <f t="shared" ca="1" si="1"/>
        <v>Not Bidding</v>
      </c>
      <c r="C37" s="10">
        <v>3355130</v>
      </c>
      <c r="D37" s="11" t="s">
        <v>29</v>
      </c>
      <c r="E37" s="10" t="s">
        <v>74</v>
      </c>
      <c r="F37" s="12" t="s">
        <v>75</v>
      </c>
      <c r="G37" s="13"/>
      <c r="H37" s="13"/>
      <c r="I37" s="13"/>
      <c r="J37" s="13"/>
      <c r="K37" s="13"/>
      <c r="L37" s="14" t="str">
        <f ca="1">IFERROR(IF(ISBLANK(INDIRECT("G37")), NA(), INDIRECT("G37")), "-")</f>
        <v>-</v>
      </c>
    </row>
    <row r="38" spans="2:12" ht="90" x14ac:dyDescent="0.2">
      <c r="B38" s="9" t="str">
        <f t="shared" ca="1" si="1"/>
        <v>Not Bidding</v>
      </c>
      <c r="C38" s="10">
        <v>3355131</v>
      </c>
      <c r="D38" s="11" t="s">
        <v>29</v>
      </c>
      <c r="E38" s="10" t="s">
        <v>76</v>
      </c>
      <c r="F38" s="12" t="s">
        <v>77</v>
      </c>
      <c r="G38" s="13"/>
      <c r="H38" s="13"/>
      <c r="I38" s="13"/>
      <c r="J38" s="13"/>
      <c r="K38" s="13"/>
      <c r="L38" s="14" t="str">
        <f ca="1">IFERROR(IF(ISBLANK(INDIRECT("G38")), NA(), INDIRECT("G38")), "-")</f>
        <v>-</v>
      </c>
    </row>
    <row r="39" spans="2:12" ht="54" x14ac:dyDescent="0.2">
      <c r="B39" s="9" t="str">
        <f t="shared" ca="1" si="1"/>
        <v>Not Bidding</v>
      </c>
      <c r="C39" s="10">
        <v>3355132</v>
      </c>
      <c r="D39" s="11" t="s">
        <v>29</v>
      </c>
      <c r="E39" s="10" t="s">
        <v>78</v>
      </c>
      <c r="F39" s="12" t="s">
        <v>79</v>
      </c>
      <c r="G39" s="13"/>
      <c r="H39" s="13"/>
      <c r="I39" s="13"/>
      <c r="J39" s="13"/>
      <c r="K39" s="13"/>
      <c r="L39" s="14" t="str">
        <f ca="1">IFERROR(IF(ISBLANK(INDIRECT("G39")), NA(), INDIRECT("G39")), "-")</f>
        <v>-</v>
      </c>
    </row>
    <row r="40" spans="2:12" ht="54" x14ac:dyDescent="0.2">
      <c r="B40" s="9" t="str">
        <f t="shared" ca="1" si="1"/>
        <v>Not Bidding</v>
      </c>
      <c r="C40" s="10">
        <v>3355133</v>
      </c>
      <c r="D40" s="11" t="s">
        <v>29</v>
      </c>
      <c r="E40" s="10" t="s">
        <v>80</v>
      </c>
      <c r="F40" s="12" t="s">
        <v>81</v>
      </c>
      <c r="G40" s="13"/>
      <c r="H40" s="13"/>
      <c r="I40" s="13"/>
      <c r="J40" s="13"/>
      <c r="K40" s="13"/>
      <c r="L40" s="14" t="str">
        <f ca="1">IFERROR(IF(ISBLANK(INDIRECT("G40")), NA(), INDIRECT("G40")), "-")</f>
        <v>-</v>
      </c>
    </row>
    <row r="41" spans="2:12" ht="72" x14ac:dyDescent="0.2">
      <c r="B41" s="9" t="str">
        <f t="shared" ca="1" si="1"/>
        <v>Not Bidding</v>
      </c>
      <c r="C41" s="10">
        <v>3355134</v>
      </c>
      <c r="D41" s="11" t="s">
        <v>29</v>
      </c>
      <c r="E41" s="10" t="s">
        <v>82</v>
      </c>
      <c r="F41" s="12" t="s">
        <v>83</v>
      </c>
      <c r="G41" s="13"/>
      <c r="H41" s="13"/>
      <c r="I41" s="13"/>
      <c r="J41" s="13"/>
      <c r="K41" s="13"/>
      <c r="L41" s="14" t="str">
        <f ca="1">IFERROR(IF(ISBLANK(INDIRECT("G41")), NA(), INDIRECT("G41")), "-")</f>
        <v>-</v>
      </c>
    </row>
    <row r="42" spans="2:12" ht="72" x14ac:dyDescent="0.2">
      <c r="B42" s="9" t="str">
        <f t="shared" ca="1" si="1"/>
        <v>Not Bidding</v>
      </c>
      <c r="C42" s="10">
        <v>3355151</v>
      </c>
      <c r="D42" s="11" t="s">
        <v>29</v>
      </c>
      <c r="E42" s="10" t="s">
        <v>84</v>
      </c>
      <c r="F42" s="12" t="s">
        <v>85</v>
      </c>
      <c r="G42" s="13"/>
      <c r="H42" s="13"/>
      <c r="I42" s="13"/>
      <c r="J42" s="13"/>
      <c r="K42" s="13"/>
      <c r="L42" s="14" t="str">
        <f ca="1">IFERROR(IF(ISBLANK(INDIRECT("G42")), NA(), INDIRECT("G42")), "-")</f>
        <v>-</v>
      </c>
    </row>
    <row r="43" spans="2:12" ht="50.1" customHeight="1" x14ac:dyDescent="0.2">
      <c r="B43" s="4" t="s">
        <v>46</v>
      </c>
      <c r="C43" s="15"/>
      <c r="D43" s="15"/>
      <c r="E43" s="15"/>
      <c r="F43" s="15"/>
      <c r="G43" s="16"/>
      <c r="H43" s="16"/>
      <c r="I43" s="16"/>
      <c r="J43" s="16"/>
      <c r="K43" s="16"/>
      <c r="L43" s="16">
        <f ca="1">SUM(L31:L42)</f>
        <v>0</v>
      </c>
    </row>
    <row r="45" spans="2:12" ht="50.1" customHeight="1" x14ac:dyDescent="0.2">
      <c r="B45" s="4" t="s">
        <v>86</v>
      </c>
      <c r="C45" s="15"/>
      <c r="D45" s="15"/>
      <c r="E45" s="15"/>
      <c r="F45" s="15"/>
      <c r="G45" s="16"/>
      <c r="H45" s="16"/>
      <c r="I45" s="16"/>
      <c r="J45" s="16"/>
      <c r="K45" s="16"/>
      <c r="L45" s="16">
        <f ca="1">SUM(L8:L15,L19:L22,L26:L27,L31:L42)</f>
        <v>0</v>
      </c>
    </row>
  </sheetData>
  <sheetProtection password="E36C" sheet="1" objects="1" scenarios="1" formatCells="0" formatColumns="0" formatRows="0" insertHyperlinks="0"/>
  <conditionalFormatting sqref="B3">
    <cfRule type="beginsWith" dxfId="16" priority="77" operator="beginsWith" text="Error">
      <formula>LEFT(B3,LEN("Error"))="Error"</formula>
    </cfRule>
    <cfRule type="beginsWith" dxfId="15" priority="78" operator="beginsWith" text="Success">
      <formula>LEFT(B3,LEN("Success"))="Success"</formula>
    </cfRule>
  </conditionalFormatting>
  <conditionalFormatting sqref="B7:B44">
    <cfRule type="beginsWith" dxfId="14" priority="1" operator="beginsWith" text="Error">
      <formula>LEFT(B7,LEN("Error"))="Error"</formula>
    </cfRule>
    <cfRule type="beginsWith" dxfId="13" priority="2" operator="beginsWith" text="Success">
      <formula>LEFT(B7,LEN("Success"))="Success"</formula>
    </cfRule>
  </conditionalFormatting>
  <conditionalFormatting sqref="B8:M15">
    <cfRule type="expression" dxfId="12" priority="194">
      <formula>MOD(ROW($E8),2)=1</formula>
    </cfRule>
  </conditionalFormatting>
  <conditionalFormatting sqref="B19:M22">
    <cfRule type="expression" dxfId="11" priority="201">
      <formula>MOD(ROW($E19),2)=1</formula>
    </cfRule>
  </conditionalFormatting>
  <conditionalFormatting sqref="B26:M27">
    <cfRule type="expression" dxfId="10" priority="208">
      <formula>MOD(ROW($E26),2)=1</formula>
    </cfRule>
  </conditionalFormatting>
  <conditionalFormatting sqref="B31:M42">
    <cfRule type="expression" dxfId="9" priority="215">
      <formula>MOD(ROW($E31),2)=1</formula>
    </cfRule>
  </conditionalFormatting>
  <conditionalFormatting sqref="D7:D44">
    <cfRule type="expression" dxfId="8" priority="79">
      <formula>$D7="Bid"</formula>
    </cfRule>
    <cfRule type="expression" dxfId="7" priority="80">
      <formula>$D7="No Bid"</formula>
    </cfRule>
  </conditionalFormatting>
  <conditionalFormatting sqref="G3:K3">
    <cfRule type="beginsWith" dxfId="6" priority="193" operator="beginsWith" text="Error">
      <formula>LEFT(G3,LEN("Error"))="Error"</formula>
    </cfRule>
  </conditionalFormatting>
  <conditionalFormatting sqref="G7:L44">
    <cfRule type="expression" dxfId="5" priority="81">
      <formula>$D7="No Bid"</formula>
    </cfRule>
  </conditionalFormatting>
  <conditionalFormatting sqref="G16:L16">
    <cfRule type="expression" dxfId="4" priority="195">
      <formula>NOT(ISBLANK(G16)) * NOT(ISNUMBER(G16))</formula>
    </cfRule>
  </conditionalFormatting>
  <conditionalFormatting sqref="G23:L23">
    <cfRule type="expression" dxfId="3" priority="202">
      <formula>NOT(ISBLANK(G23)) * NOT(ISNUMBER(G23))</formula>
    </cfRule>
  </conditionalFormatting>
  <conditionalFormatting sqref="G28:L28">
    <cfRule type="expression" dxfId="2" priority="209">
      <formula>NOT(ISBLANK(G28)) * NOT(ISNUMBER(G28))</formula>
    </cfRule>
  </conditionalFormatting>
  <conditionalFormatting sqref="G43:L43">
    <cfRule type="expression" dxfId="1" priority="216">
      <formula>NOT(ISBLANK(G43)) * NOT(ISNUMBER(G43))</formula>
    </cfRule>
  </conditionalFormatting>
  <conditionalFormatting sqref="G45:L45">
    <cfRule type="expression" dxfId="0" priority="222">
      <formula>NOT(ISBLANK(G45)) * NOT(ISNUMBER(G45))</formula>
    </cfRule>
  </conditionalFormatting>
  <dataValidations count="1">
    <dataValidation type="list" showErrorMessage="1" errorTitle="Error - Invalid Input" error="Please select an item from the drop-down list." sqref="D8:D15 D31:D42 D26:D27 D19:D22"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Karnai, Luci (OMB)</cp:lastModifiedBy>
  <dcterms:created xsi:type="dcterms:W3CDTF">2025-07-17T15:06:55Z</dcterms:created>
  <dcterms:modified xsi:type="dcterms:W3CDTF">2025-07-17T15:22:17Z</dcterms:modified>
  <cp:category/>
</cp:coreProperties>
</file>