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SOLICITATIONS\Contract_Folders\GSS_Support_Services\2025\GSS25112-TEMP_EMPL Temporary Employment Services\Posting\Bid\"/>
    </mc:Choice>
  </mc:AlternateContent>
  <xr:revisionPtr revIDLastSave="0" documentId="8_{3634FC93-42AF-4F0E-9330-ED18C1322F02}" xr6:coauthVersionLast="47" xr6:coauthVersionMax="47" xr10:uidLastSave="{00000000-0000-0000-0000-000000000000}"/>
  <workbookProtection lockStructure="1"/>
  <bookViews>
    <workbookView xWindow="-24720" yWindow="2700" windowWidth="21600" windowHeight="11295" xr2:uid="{00000000-000D-0000-FFFF-FFFF00000000}"/>
  </bookViews>
  <sheets>
    <sheet name="Instructions" sheetId="1" r:id="rId1"/>
    <sheet name="Responses" sheetId="2" r:id="rId2"/>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 l="1"/>
  <c r="I3" i="2"/>
  <c r="H3" i="2"/>
  <c r="G3" i="2"/>
  <c r="B138" i="2"/>
  <c r="B134" i="2"/>
  <c r="B130" i="2"/>
  <c r="B126" i="2"/>
  <c r="B122" i="2"/>
  <c r="B112" i="2"/>
  <c r="B108" i="2"/>
  <c r="B104" i="2"/>
  <c r="B98" i="2"/>
  <c r="B94" i="2"/>
  <c r="B88" i="2"/>
  <c r="B82" i="2"/>
  <c r="B78" i="2"/>
  <c r="B74" i="2"/>
  <c r="B70" i="2"/>
  <c r="B66" i="2"/>
  <c r="B62" i="2"/>
  <c r="B54" i="2"/>
  <c r="B50" i="2"/>
  <c r="B46" i="2"/>
  <c r="B42" i="2"/>
  <c r="B38" i="2"/>
  <c r="B32" i="2"/>
  <c r="B28" i="2"/>
  <c r="B24" i="2"/>
  <c r="B20" i="2"/>
  <c r="B16" i="2"/>
  <c r="B12" i="2"/>
  <c r="B8" i="2"/>
  <c r="K141" i="2"/>
  <c r="K137" i="2"/>
  <c r="K133" i="2"/>
  <c r="K129" i="2"/>
  <c r="K125" i="2"/>
  <c r="K119" i="2"/>
  <c r="K111" i="2"/>
  <c r="K107" i="2"/>
  <c r="K101" i="2"/>
  <c r="K97" i="2"/>
  <c r="K93" i="2"/>
  <c r="K87" i="2"/>
  <c r="K81" i="2"/>
  <c r="K77" i="2"/>
  <c r="K73" i="2"/>
  <c r="K69" i="2"/>
  <c r="K65" i="2"/>
  <c r="K59" i="2"/>
  <c r="K53" i="2"/>
  <c r="K49" i="2"/>
  <c r="K45" i="2"/>
  <c r="K41" i="2"/>
  <c r="K37" i="2"/>
  <c r="K31" i="2"/>
  <c r="K27" i="2"/>
  <c r="K23" i="2"/>
  <c r="K19" i="2"/>
  <c r="K15" i="2"/>
  <c r="K11" i="2"/>
  <c r="B141" i="2"/>
  <c r="B137" i="2"/>
  <c r="B133" i="2"/>
  <c r="B129" i="2"/>
  <c r="B125" i="2"/>
  <c r="B119" i="2"/>
  <c r="B111" i="2"/>
  <c r="B107" i="2"/>
  <c r="B101" i="2"/>
  <c r="B97" i="2"/>
  <c r="B93" i="2"/>
  <c r="B87" i="2"/>
  <c r="B81" i="2"/>
  <c r="B77" i="2"/>
  <c r="B73" i="2"/>
  <c r="B69" i="2"/>
  <c r="B65" i="2"/>
  <c r="B59" i="2"/>
  <c r="B53" i="2"/>
  <c r="B49" i="2"/>
  <c r="B45" i="2"/>
  <c r="B41" i="2"/>
  <c r="B37" i="2"/>
  <c r="B31" i="2"/>
  <c r="B27" i="2"/>
  <c r="B23" i="2"/>
  <c r="B19" i="2"/>
  <c r="B15" i="2"/>
  <c r="B11" i="2"/>
  <c r="K140" i="2"/>
  <c r="K136" i="2"/>
  <c r="K132" i="2"/>
  <c r="K128" i="2"/>
  <c r="K124" i="2"/>
  <c r="K118" i="2"/>
  <c r="K110" i="2"/>
  <c r="K106" i="2"/>
  <c r="K100" i="2"/>
  <c r="K96" i="2"/>
  <c r="K92" i="2"/>
  <c r="K86" i="2"/>
  <c r="K80" i="2"/>
  <c r="K76" i="2"/>
  <c r="K72" i="2"/>
  <c r="K68" i="2"/>
  <c r="K64" i="2"/>
  <c r="K58" i="2"/>
  <c r="K52" i="2"/>
  <c r="K48" i="2"/>
  <c r="K44" i="2"/>
  <c r="K40" i="2"/>
  <c r="K36" i="2"/>
  <c r="K30" i="2"/>
  <c r="K26" i="2"/>
  <c r="K22" i="2"/>
  <c r="K18" i="2"/>
  <c r="K14" i="2"/>
  <c r="K10" i="2"/>
  <c r="B43" i="2"/>
  <c r="B25" i="2"/>
  <c r="B17" i="2"/>
  <c r="B9" i="2"/>
  <c r="B140" i="2"/>
  <c r="B136" i="2"/>
  <c r="B132" i="2"/>
  <c r="B128" i="2"/>
  <c r="B124" i="2"/>
  <c r="B118" i="2"/>
  <c r="B110" i="2"/>
  <c r="B106" i="2"/>
  <c r="B100" i="2"/>
  <c r="B96" i="2"/>
  <c r="B92" i="2"/>
  <c r="B86" i="2"/>
  <c r="B80" i="2"/>
  <c r="B76" i="2"/>
  <c r="B72" i="2"/>
  <c r="B68" i="2"/>
  <c r="B64" i="2"/>
  <c r="B58" i="2"/>
  <c r="B52" i="2"/>
  <c r="B48" i="2"/>
  <c r="B44" i="2"/>
  <c r="B40" i="2"/>
  <c r="B36" i="2"/>
  <c r="B30" i="2"/>
  <c r="B26" i="2"/>
  <c r="B22" i="2"/>
  <c r="B18" i="2"/>
  <c r="B14" i="2"/>
  <c r="B10" i="2"/>
  <c r="K139" i="2"/>
  <c r="K135" i="2"/>
  <c r="K131" i="2"/>
  <c r="K127" i="2"/>
  <c r="K123" i="2"/>
  <c r="K115" i="2"/>
  <c r="K109" i="2"/>
  <c r="K105" i="2"/>
  <c r="K99" i="2"/>
  <c r="K95" i="2"/>
  <c r="K89" i="2"/>
  <c r="K83" i="2"/>
  <c r="K79" i="2"/>
  <c r="K75" i="2"/>
  <c r="K71" i="2"/>
  <c r="K67" i="2"/>
  <c r="K63" i="2"/>
  <c r="K57" i="2"/>
  <c r="K51" i="2"/>
  <c r="K47" i="2"/>
  <c r="K43" i="2"/>
  <c r="K39" i="2"/>
  <c r="K33" i="2"/>
  <c r="K29" i="2"/>
  <c r="K25" i="2"/>
  <c r="K21" i="2"/>
  <c r="K17" i="2"/>
  <c r="K13" i="2"/>
  <c r="K9" i="2"/>
  <c r="B135" i="2"/>
  <c r="B131" i="2"/>
  <c r="B127" i="2"/>
  <c r="B123" i="2"/>
  <c r="B115" i="2"/>
  <c r="B109" i="2"/>
  <c r="B105" i="2"/>
  <c r="B99" i="2"/>
  <c r="B95" i="2"/>
  <c r="B89" i="2"/>
  <c r="B83" i="2"/>
  <c r="B79" i="2"/>
  <c r="B75" i="2"/>
  <c r="B71" i="2"/>
  <c r="B67" i="2"/>
  <c r="B63" i="2"/>
  <c r="B57" i="2"/>
  <c r="B51" i="2"/>
  <c r="B47" i="2"/>
  <c r="B39" i="2"/>
  <c r="B33" i="2"/>
  <c r="B29" i="2"/>
  <c r="B21" i="2"/>
  <c r="B13" i="2"/>
  <c r="B139" i="2"/>
  <c r="K138" i="2"/>
  <c r="K134" i="2"/>
  <c r="K130" i="2"/>
  <c r="K126" i="2"/>
  <c r="K122" i="2"/>
  <c r="K112" i="2"/>
  <c r="K108" i="2"/>
  <c r="K104" i="2"/>
  <c r="K98" i="2"/>
  <c r="K94" i="2"/>
  <c r="K88" i="2"/>
  <c r="K82" i="2"/>
  <c r="K78" i="2"/>
  <c r="K74" i="2"/>
  <c r="K70" i="2"/>
  <c r="K66" i="2"/>
  <c r="K62" i="2"/>
  <c r="K54" i="2"/>
  <c r="K50" i="2"/>
  <c r="K46" i="2"/>
  <c r="K42" i="2"/>
  <c r="K38" i="2"/>
  <c r="K32" i="2"/>
  <c r="K28" i="2"/>
  <c r="K24" i="2"/>
  <c r="K20" i="2"/>
  <c r="K16" i="2"/>
  <c r="K12" i="2"/>
  <c r="K8" i="2"/>
  <c r="K143" i="2" l="1"/>
  <c r="B3" i="2"/>
</calcChain>
</file>

<file path=xl/sharedStrings.xml><?xml version="1.0" encoding="utf-8"?>
<sst xmlns="http://schemas.openxmlformats.org/spreadsheetml/2006/main" count="388" uniqueCount="270">
  <si>
    <t>1a626858d5678e56f625317f92e5a87f8210ad5a53f1640b1534e193c26d07a05e2835e3ffa275af99dd678f2ea31f2aae58d2f577508fa6f29783206bc2cc05+59jBxUJYKj39y7DWajNsbFmf4SyEr66PhGV5TcgvlhFz3vW2H7UUDckO4OLCUbX</t>
  </si>
  <si>
    <t>Appendix B1 - Pricing (BT-25LM)</t>
  </si>
  <si>
    <t>Hourly Temp Pay Rate From - Please note Delaware’s Hourly Minimum Wage is currently at $15 per hour and lower pay rates will not be accepted.
¹Percent Mark-Up is the % difference between Pay Rate to the hourly employee versus the Bill Rate charged to the agency. 
The last set of positions categorized as Set-Aside are classifications/positions set aside for Ability Network of Delaware (A.N.D.) for all three counties, in accordance with Title 16, Subsection 9605, Delaware Code. However, the State requests that all suppliers who submit a proposal also provide pricing for these positions so the State may compare pricing offered by all suppliers in the event A.N.D. is unable to fill a request.</t>
  </si>
  <si>
    <t>Instructions</t>
  </si>
  <si>
    <t>-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follow the instructions provided along with this file to submit it back to Bonfire.
- By default, every item has `No Bid` selected for the `Bid/No Bid Decision` column.
- If you decide to bid on an item, then you must select `Bid` in the `Bid/No Bid Decision` column and all of the other editable cells for the item must contain a valid value.
- If you decide not to bid on an item, then you must select `No Bid` in the `Bid/No Bid Decision` column and all of the other editable cells for the item must be blank.
- Please do not use Excel formulas in your responses.
- If you have any questions regarding the content of this file, please contact the appropriate purchaser.
- If you have any technical problems, please contact Bonfire at Support@GoBonfire.com.</t>
  </si>
  <si>
    <t>Responses</t>
  </si>
  <si>
    <t>Numeric</t>
  </si>
  <si>
    <t>Status</t>
  </si>
  <si>
    <t>Bid/No Bid Decision</t>
  </si>
  <si>
    <t>#</t>
  </si>
  <si>
    <t>Class Title, Job Code</t>
  </si>
  <si>
    <t>Hourly Temp Pay Rate From</t>
  </si>
  <si>
    <t>Hourly Temp Pay Rate To</t>
  </si>
  <si>
    <t>Hourly Bill Rate From</t>
  </si>
  <si>
    <t>Hourly Bill Rate To</t>
  </si>
  <si>
    <t>Percent Mark Up¹</t>
  </si>
  <si>
    <t>Helper:ResponseStatus</t>
  </si>
  <si>
    <t>BidTableItem:BidTableItemID</t>
  </si>
  <si>
    <t>BidTableItemResponse:IsBidding</t>
  </si>
  <si>
    <t>Helper:BidTableBasketOrderWithItemOrder</t>
  </si>
  <si>
    <t>BidTableItem:ItemName</t>
  </si>
  <si>
    <t>BidTableItemResponse:256932</t>
  </si>
  <si>
    <t>BidTableItemResponse:256927</t>
  </si>
  <si>
    <t>BidTableItemResponse:257051</t>
  </si>
  <si>
    <t>BidTableItemResponse:257052</t>
  </si>
  <si>
    <t>BidTableFormula:132002</t>
  </si>
  <si>
    <t>Administrative Services</t>
  </si>
  <si>
    <t>No Bid</t>
  </si>
  <si>
    <t>#1-1</t>
  </si>
  <si>
    <t xml:space="preserve">
Administrative Librarian, MEBC03
</t>
  </si>
  <si>
    <t>#1-2</t>
  </si>
  <si>
    <t xml:space="preserve">
Employment and Training Contract Specialist, MAGZ09
</t>
  </si>
  <si>
    <t>#1-3</t>
  </si>
  <si>
    <t xml:space="preserve">
Executive Assistant, MAAZ05
</t>
  </si>
  <si>
    <t>#1-4</t>
  </si>
  <si>
    <t xml:space="preserve">
Fiscal Associate II, MABA02
</t>
  </si>
  <si>
    <t>#1-5</t>
  </si>
  <si>
    <t xml:space="preserve">
Human Resource Associate, MACJ01
</t>
  </si>
  <si>
    <t>#1-6</t>
  </si>
  <si>
    <t xml:space="preserve">
Information Resources Manager, MEBA05
</t>
  </si>
  <si>
    <t>#1-7</t>
  </si>
  <si>
    <t xml:space="preserve">
Information Resources Specialist I, MEBA01
</t>
  </si>
  <si>
    <t>#1-8</t>
  </si>
  <si>
    <t xml:space="preserve">
Information Resources Specialist II, MEBA02
</t>
  </si>
  <si>
    <t>#1-9</t>
  </si>
  <si>
    <t xml:space="preserve">
Information Resources Specialist III, MEBA03
</t>
  </si>
  <si>
    <t>#1-10</t>
  </si>
  <si>
    <t xml:space="preserve">
Information Resources Supervisor, MEBA04
</t>
  </si>
  <si>
    <t>#1-11</t>
  </si>
  <si>
    <t xml:space="preserve">
Judicial Case Manager I, MAFC04
</t>
  </si>
  <si>
    <t>#1-12</t>
  </si>
  <si>
    <t xml:space="preserve">
Judicial Case Manager II, MAFC05
</t>
  </si>
  <si>
    <t>#1-13</t>
  </si>
  <si>
    <t xml:space="preserve">
Marketing Specialist I, MECB01
</t>
  </si>
  <si>
    <t>#1-14</t>
  </si>
  <si>
    <t xml:space="preserve">
Office Manager, MAAZ11
</t>
  </si>
  <si>
    <t>#1-15</t>
  </si>
  <si>
    <t xml:space="preserve">
Paralegal I, MAFD01
</t>
  </si>
  <si>
    <t>#1-16</t>
  </si>
  <si>
    <t xml:space="preserve">
Paralegal II, MAFD02
</t>
  </si>
  <si>
    <t>#1-17</t>
  </si>
  <si>
    <t xml:space="preserve">
Paralegal III, MAFD03
</t>
  </si>
  <si>
    <t>#1-18</t>
  </si>
  <si>
    <t xml:space="preserve">
State Accountant I, MABT01
</t>
  </si>
  <si>
    <t>#1-19</t>
  </si>
  <si>
    <t xml:space="preserve">
State Accountant II, MABT02
</t>
  </si>
  <si>
    <t>#1-20</t>
  </si>
  <si>
    <t xml:space="preserve">
State Accountant III, MABT03
</t>
  </si>
  <si>
    <t>#1-21</t>
  </si>
  <si>
    <t xml:space="preserve">
State Accounting Manager, MABT05
</t>
  </si>
  <si>
    <t>#1-22</t>
  </si>
  <si>
    <t xml:space="preserve">
Training and Education Specialist I, MACC01
</t>
  </si>
  <si>
    <t>#1-23</t>
  </si>
  <si>
    <t xml:space="preserve">
Training and Education Specialist II, MACC02
</t>
  </si>
  <si>
    <t>#1-24</t>
  </si>
  <si>
    <t xml:space="preserve">
Training and Education Specialist III, MACC03
</t>
  </si>
  <si>
    <t>#1-25</t>
  </si>
  <si>
    <t xml:space="preserve">
Unemployment Compensation Appeals Referee, MAFZ01
</t>
  </si>
  <si>
    <t>#1-26</t>
  </si>
  <si>
    <t xml:space="preserve">
Unemployment Insurance Claims Deputy, UDDZ68
</t>
  </si>
  <si>
    <t>Labor Trades &amp; Crafts</t>
  </si>
  <si>
    <t>#2-1</t>
  </si>
  <si>
    <t xml:space="preserve">
Chief of Maintenance Operations, MFGZ02
</t>
  </si>
  <si>
    <t>#2-2</t>
  </si>
  <si>
    <t xml:space="preserve">
Conservation Technician I, MGCA01
</t>
  </si>
  <si>
    <t>#2-3</t>
  </si>
  <si>
    <t xml:space="preserve">
Cook, MCBA01
</t>
  </si>
  <si>
    <t>#2-4</t>
  </si>
  <si>
    <t xml:space="preserve">
Cosmetologist, UCCZ11
</t>
  </si>
  <si>
    <t>#2-5</t>
  </si>
  <si>
    <t xml:space="preserve">
Groundskeeper I, MCCZ29
</t>
  </si>
  <si>
    <t>#2-6</t>
  </si>
  <si>
    <t xml:space="preserve">
Groundskeeper II, MCCZ39
</t>
  </si>
  <si>
    <t>#2-7</t>
  </si>
  <si>
    <t xml:space="preserve">
Laundry Worker, MCAD01
</t>
  </si>
  <si>
    <t>#2-8</t>
  </si>
  <si>
    <t xml:space="preserve">
Physical Plant Maintenance/Trades Helper, MCCK01
</t>
  </si>
  <si>
    <t>#2-9</t>
  </si>
  <si>
    <t xml:space="preserve">
Physical Plant Maintenance/Trades Mechanic I, MCCK02
</t>
  </si>
  <si>
    <t>#2-10</t>
  </si>
  <si>
    <t xml:space="preserve">
Physical Plant Maintenance/Trades Mechanic I, UCCK22
</t>
  </si>
  <si>
    <t>#2-11</t>
  </si>
  <si>
    <t xml:space="preserve">
Physical Plant Maintenance/Trades Mechanic II, MCCK03
</t>
  </si>
  <si>
    <t>#2-12</t>
  </si>
  <si>
    <t xml:space="preserve">
Physical Plant Maintenance/Trades Technician, MCCK39
</t>
  </si>
  <si>
    <t>#2-13</t>
  </si>
  <si>
    <t xml:space="preserve">
Plumbing Inspector, MCCZ21
</t>
  </si>
  <si>
    <t>#2-14</t>
  </si>
  <si>
    <t xml:space="preserve">
Supply, Storage and Distribution Clerk II, MAGA02
</t>
  </si>
  <si>
    <t>#2-15</t>
  </si>
  <si>
    <t xml:space="preserve">
Supply, Storage and Distribution Clerk III, MAGA03
</t>
  </si>
  <si>
    <t>#2-16</t>
  </si>
  <si>
    <t xml:space="preserve">
Supply, Storage and Distribution Technician I, MAGA04
</t>
  </si>
  <si>
    <t>#2-17</t>
  </si>
  <si>
    <t xml:space="preserve">
Supply, Storage and Distribution Technician II, MAGA05
</t>
  </si>
  <si>
    <t>#2-18</t>
  </si>
  <si>
    <t xml:space="preserve">
Surplus Properties Specialist, MAGZ15
</t>
  </si>
  <si>
    <t>#2-19</t>
  </si>
  <si>
    <t xml:space="preserve">
Surplus Properties Technician, MAGZ16
</t>
  </si>
  <si>
    <t>Public Safety</t>
  </si>
  <si>
    <t>#3-1</t>
  </si>
  <si>
    <t xml:space="preserve">
Investigator I, MBAA01
</t>
  </si>
  <si>
    <t>#3-2</t>
  </si>
  <si>
    <t xml:space="preserve">
Investigator II, MBAA02
</t>
  </si>
  <si>
    <t>#3-3</t>
  </si>
  <si>
    <t xml:space="preserve">
Investigator III, MBAA03
</t>
  </si>
  <si>
    <t>Health and Human Services</t>
  </si>
  <si>
    <t>#4-1</t>
  </si>
  <si>
    <t xml:space="preserve">
Analytical Chemist I, MGBA01
</t>
  </si>
  <si>
    <t>#4-2</t>
  </si>
  <si>
    <t xml:space="preserve">
Analytical Chemist II, MGBA02
</t>
  </si>
  <si>
    <t>#4-3</t>
  </si>
  <si>
    <t xml:space="preserve">
Analytical Chemist III, MGBA03
</t>
  </si>
  <si>
    <t>#4-4</t>
  </si>
  <si>
    <t xml:space="preserve">
Analytical Chemist IV, MGBA04
</t>
  </si>
  <si>
    <t>#4-5</t>
  </si>
  <si>
    <t xml:space="preserve">
Behavioral Health Case Manager I, MDDR01
</t>
  </si>
  <si>
    <t>#4-6</t>
  </si>
  <si>
    <t xml:space="preserve">
Behavioral Health Case Manager II, MDDR02
</t>
  </si>
  <si>
    <t>#4-7</t>
  </si>
  <si>
    <t xml:space="preserve">
Behavioral Health Case Manager III, MDDR03
</t>
  </si>
  <si>
    <t>#4-8</t>
  </si>
  <si>
    <t xml:space="preserve">
Dental Assistant, MDCZ02
</t>
  </si>
  <si>
    <t>#4-9</t>
  </si>
  <si>
    <t xml:space="preserve">
Employment Services Specialist I, MDDB01
</t>
  </si>
  <si>
    <t>#4-10</t>
  </si>
  <si>
    <t xml:space="preserve">
Laboratory Manager I, MGBB01
</t>
  </si>
  <si>
    <t>#4-11</t>
  </si>
  <si>
    <t xml:space="preserve">
Laboratory Manager II, MGBB02
</t>
  </si>
  <si>
    <t>#4-12</t>
  </si>
  <si>
    <t xml:space="preserve">
Laboratory Technician I, MGBC01
</t>
  </si>
  <si>
    <t>#4-13</t>
  </si>
  <si>
    <t xml:space="preserve">
Laboratory Technician II, MGBC02
</t>
  </si>
  <si>
    <t>#4-14</t>
  </si>
  <si>
    <t xml:space="preserve">
Laboratory Technician III, MGBC03
</t>
  </si>
  <si>
    <t>#4-15</t>
  </si>
  <si>
    <t xml:space="preserve">
Microbiologist I, MGBG01
</t>
  </si>
  <si>
    <t>#4-16</t>
  </si>
  <si>
    <t xml:space="preserve">
Microbiologist II, MGBG02
</t>
  </si>
  <si>
    <t>#4-17</t>
  </si>
  <si>
    <t xml:space="preserve">
Microbiologist III, MGBG03
</t>
  </si>
  <si>
    <t>#4-18</t>
  </si>
  <si>
    <t xml:space="preserve">
Nutritionist I, UDFA01
</t>
  </si>
  <si>
    <t>#4-19</t>
  </si>
  <si>
    <t xml:space="preserve">
Unemployment Insurance Claims Interviewer, UDDZ67
</t>
  </si>
  <si>
    <t>#4-20</t>
  </si>
  <si>
    <t xml:space="preserve">
Volunteer Services Coordinator, MDLA01
</t>
  </si>
  <si>
    <t>#4-21</t>
  </si>
  <si>
    <t xml:space="preserve">
Youth Care Specialist I, UDDV01
</t>
  </si>
  <si>
    <t>#4-22</t>
  </si>
  <si>
    <t xml:space="preserve">
Youth Care Specialist II, UDDV02
</t>
  </si>
  <si>
    <t>Cultural &amp; Information Resources Services</t>
  </si>
  <si>
    <t>#5-1</t>
  </si>
  <si>
    <t xml:space="preserve">
Cultural Conservation Program Manager, MEAZ03
</t>
  </si>
  <si>
    <t>#5-2</t>
  </si>
  <si>
    <t xml:space="preserve">
Cultural Preservation Specialist, MEAZ04
</t>
  </si>
  <si>
    <t>#5-3</t>
  </si>
  <si>
    <t xml:space="preserve">
Lottery Field Representative, MABM01
</t>
  </si>
  <si>
    <t>#5-4</t>
  </si>
  <si>
    <t xml:space="preserve">
Museum/Historic Site Supervisor, MEAZ06
</t>
  </si>
  <si>
    <t>Engineering, Planning, &amp; Technical Services</t>
  </si>
  <si>
    <t>#6-1</t>
  </si>
  <si>
    <t xml:space="preserve">
Management Analyst I, MFDB01
</t>
  </si>
  <si>
    <t>#6-2</t>
  </si>
  <si>
    <t xml:space="preserve">
Management Analyst II, MFDB02
</t>
  </si>
  <si>
    <t>#6-3</t>
  </si>
  <si>
    <t xml:space="preserve">
Management Analyst III, MFDB03
</t>
  </si>
  <si>
    <t>#6-4</t>
  </si>
  <si>
    <t xml:space="preserve">
Planner I, MFEA01
</t>
  </si>
  <si>
    <t>#6-5</t>
  </si>
  <si>
    <t xml:space="preserve">
Planner II, MFEA02
</t>
  </si>
  <si>
    <t>#6-6</t>
  </si>
  <si>
    <t xml:space="preserve">
Planner III, MFEA03
</t>
  </si>
  <si>
    <t>#6-7</t>
  </si>
  <si>
    <t xml:space="preserve">
Planner IV, MFEA04
</t>
  </si>
  <si>
    <t>#6-8</t>
  </si>
  <si>
    <t xml:space="preserve">
Planner V, MFEA05
</t>
  </si>
  <si>
    <t>#6-9</t>
  </si>
  <si>
    <t xml:space="preserve">
Project Manager I, MAIB01
</t>
  </si>
  <si>
    <t>#6-10</t>
  </si>
  <si>
    <t xml:space="preserve">
Project Manager II, MAIB02
</t>
  </si>
  <si>
    <t>Agriculture, Natural Resources, and Sciences</t>
  </si>
  <si>
    <t>#7-1</t>
  </si>
  <si>
    <t xml:space="preserve">
Environmental Scientist I, MGBE01
</t>
  </si>
  <si>
    <t>#7-2</t>
  </si>
  <si>
    <t xml:space="preserve">
Environmental Scientist II, MGBE02
</t>
  </si>
  <si>
    <t>#7-3</t>
  </si>
  <si>
    <t xml:space="preserve">
Environmental Scientist III, MGBE03
</t>
  </si>
  <si>
    <t>#7-4</t>
  </si>
  <si>
    <t xml:space="preserve">
Park Superintendent I, MGCG11
</t>
  </si>
  <si>
    <t>#7-5</t>
  </si>
  <si>
    <t xml:space="preserve">
Park Superintendent II, MGCG12
</t>
  </si>
  <si>
    <t>#7-6</t>
  </si>
  <si>
    <t xml:space="preserve">
Park Superintendent III, MGCG13
</t>
  </si>
  <si>
    <t>#7-7</t>
  </si>
  <si>
    <t xml:space="preserve">
Park Superintendent IV, MGCG14
</t>
  </si>
  <si>
    <t>#7-8</t>
  </si>
  <si>
    <t xml:space="preserve">
Zookeeper I, MGAH04
</t>
  </si>
  <si>
    <t>#7-9</t>
  </si>
  <si>
    <t xml:space="preserve">
Zookeeper II, MGAH05
</t>
  </si>
  <si>
    <t>DART Only</t>
  </si>
  <si>
    <t>#8-1</t>
  </si>
  <si>
    <t xml:space="preserve">
Transportation Store Representative, DARTT1
</t>
  </si>
  <si>
    <t>Delaware National Guard Only</t>
  </si>
  <si>
    <t>#9-1</t>
  </si>
  <si>
    <t xml:space="preserve">
Front Desk Clerk - DNG, DNGH02
</t>
  </si>
  <si>
    <t>#9-2</t>
  </si>
  <si>
    <t xml:space="preserve">
Housekeeper - DNG, DNGH01
</t>
  </si>
  <si>
    <t>Set-Aside</t>
  </si>
  <si>
    <t>#10-1</t>
  </si>
  <si>
    <t xml:space="preserve">
Administrative Specialist I (Set-Aside), MAAA01
</t>
  </si>
  <si>
    <t>#10-2</t>
  </si>
  <si>
    <t xml:space="preserve">
Administrative Specialist II (Set-Aside), MAAA02
</t>
  </si>
  <si>
    <t>#10-3</t>
  </si>
  <si>
    <t xml:space="preserve">
Administrative Specialist III (Set-Aside), MAAA03
</t>
  </si>
  <si>
    <t>#10-4</t>
  </si>
  <si>
    <t xml:space="preserve">
Clerical Assistant (Set-Aside), MAAZ02
</t>
  </si>
  <si>
    <t>#10-5</t>
  </si>
  <si>
    <t xml:space="preserve">
Custodial Supervisor I (Set-Aside), MCAB03
</t>
  </si>
  <si>
    <t>#10-6</t>
  </si>
  <si>
    <t xml:space="preserve">
Custodial Worker (Set-Aside), MCAB01
</t>
  </si>
  <si>
    <t>#10-7</t>
  </si>
  <si>
    <t xml:space="preserve">
Data Entry Technician (Set-Aside), MAAD01
</t>
  </si>
  <si>
    <t>#10-8</t>
  </si>
  <si>
    <t xml:space="preserve">
Fiscal Associate I (Set-Aside), MABA01
</t>
  </si>
  <si>
    <t>#10-9</t>
  </si>
  <si>
    <t xml:space="preserve">
Food Service Director I (Set-Aside), MCBA05
</t>
  </si>
  <si>
    <t>#10-10</t>
  </si>
  <si>
    <t xml:space="preserve">
Food Service Worker (Set-Aside), MCBD01
</t>
  </si>
  <si>
    <t>#10-11</t>
  </si>
  <si>
    <t xml:space="preserve">
Health / Human Service Case Manager I (Set-Aside), MDDZ57
</t>
  </si>
  <si>
    <t>#10-12</t>
  </si>
  <si>
    <t xml:space="preserve">
Health / Human Service Case Manager II (Set-Aside), MDDZ58
</t>
  </si>
  <si>
    <t>#10-13</t>
  </si>
  <si>
    <t xml:space="preserve">
Health / Human Service Case Manager Supervisor (Set-Aside), MDDZ59
</t>
  </si>
  <si>
    <t>#10-14</t>
  </si>
  <si>
    <t xml:space="preserve">
Housekeeper (Set-Aside), MCAC01
</t>
  </si>
  <si>
    <t>#10-15</t>
  </si>
  <si>
    <t xml:space="preserve">
Operation Support Specialist (Set-Aside), MAAZ12
</t>
  </si>
  <si>
    <t>#10-16</t>
  </si>
  <si>
    <t xml:space="preserve">
Records Management Specialist (Set-Aside), MAAZ15
</t>
  </si>
  <si>
    <t>#10-17</t>
  </si>
  <si>
    <t xml:space="preserve">
Senior Custodial Worker (Set-Aside), MCAB02
</t>
  </si>
  <si>
    <t>#10-18</t>
  </si>
  <si>
    <t xml:space="preserve">
Senior Data Entry Technician (Set-Aside), MAAD02
</t>
  </si>
  <si>
    <t>#10-19</t>
  </si>
  <si>
    <t xml:space="preserve">
Supply, Storage and Distribution Clerk I (Partial Set-Aside), MAGA01
</t>
  </si>
  <si>
    <t>#10-20</t>
  </si>
  <si>
    <t xml:space="preserve">
Telephone Operator (Set-Aside), MAAH01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</si>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</sst>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00_-"/>
  </numFmts>
  <fonts count="9" x14ac:knownFonts="1">
    <font>
      <sz val="12"/>
      <color rgb="FF000000"/>
      <name val="Arial"/>
    </font>
    <font>
      <b/>
      <sz val="22"/>
      <color rgb="FF404040"/>
      <name val="Arial"/>
    </font>
    <font>
      <b/>
      <sz val="14"/>
      <color rgb="FF404040"/>
      <name val="Arial"/>
    </font>
    <font>
      <b/>
      <sz val="12"/>
      <color rgb="FF000000"/>
      <name val="Arial"/>
    </font>
    <font>
      <b/>
      <sz val="12"/>
      <color rgb="FFFFFFFF"/>
      <name val="Arial"/>
    </font>
    <font>
      <b/>
      <sz val="12"/>
      <color rgb="FF548BA1"/>
      <name val="Arial"/>
    </font>
    <font>
      <b/>
      <sz val="18"/>
      <color rgb="FF404040"/>
      <name val="Arial"/>
    </font>
    <font>
      <b/>
      <sz val="16"/>
      <color rgb="FF000000"/>
      <name val="Arial"/>
    </font>
    <font>
      <b/>
      <sz val="14"/>
      <color rgb="FF000000"/>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BFBFBF"/>
        <bgColor rgb="FF000000"/>
      </patternFill>
    </fill>
  </fills>
  <borders count="3">
    <border>
      <left/>
      <right/>
      <top/>
      <bottom/>
      <diagonal/>
    </border>
    <border>
      <left style="thin">
        <color rgb="FF548BA1"/>
      </left>
      <right style="thin">
        <color rgb="FF548BA1"/>
      </right>
      <top style="thin">
        <color rgb="FF548BA1"/>
      </top>
      <bottom style="thin">
        <color rgb="FF548BA1"/>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2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3" fillId="2" borderId="0" xfId="0" applyFont="1" applyFill="1" applyAlignment="1">
      <alignment horizontal="center" vertical="center" wrapText="1"/>
    </xf>
    <xf numFmtId="0" fontId="4" fillId="4" borderId="0" xfId="0" applyFont="1" applyFill="1" applyAlignment="1">
      <alignment horizontal="center" vertical="center" wrapText="1"/>
    </xf>
    <xf numFmtId="0" fontId="0" fillId="2" borderId="0" xfId="0" applyFill="1" applyAlignment="1">
      <alignment horizontal="center" vertical="center" wrapText="1"/>
    </xf>
    <xf numFmtId="0" fontId="4" fillId="5"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0" xfId="0" applyFont="1" applyFill="1" applyAlignment="1">
      <alignment horizontal="left" vertical="center"/>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7" fillId="3" borderId="2" xfId="0" applyFont="1" applyFill="1" applyBorder="1" applyAlignment="1" applyProtection="1">
      <alignment horizontal="center" vertical="center"/>
      <protection locked="0"/>
    </xf>
    <xf numFmtId="0" fontId="8" fillId="3" borderId="2" xfId="0" applyFont="1" applyFill="1" applyBorder="1" applyAlignment="1">
      <alignment horizontal="center" vertical="center" wrapText="1"/>
    </xf>
    <xf numFmtId="164" fontId="0" fillId="3" borderId="2" xfId="0" applyNumberFormat="1" applyFill="1" applyBorder="1" applyAlignment="1" applyProtection="1">
      <alignment horizontal="center" vertical="center" wrapText="1"/>
      <protection locked="0"/>
    </xf>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1" fillId="2" borderId="0" xfId="0" applyFont="1" applyFill="1" applyAlignment="1">
      <alignment horizontal="left" vertical="center" wrapText="1"/>
    </xf>
    <xf numFmtId="0" fontId="0" fillId="2" borderId="0" xfId="0" applyFill="1" applyProtection="1">
      <protection locked="0"/>
    </xf>
    <xf numFmtId="0" fontId="2" fillId="2" borderId="0" xfId="0" applyFont="1" applyFill="1" applyAlignment="1">
      <alignment horizontal="left" vertical="center" wrapText="1"/>
    </xf>
    <xf numFmtId="0" fontId="0" fillId="3" borderId="0" xfId="0" applyFill="1" applyAlignment="1">
      <alignment vertical="center" wrapText="1"/>
    </xf>
  </cellXfs>
  <cellStyles count="1">
    <cellStyle name="Normal" xfId="0" builtinId="0"/>
  </cellStyles>
  <dxfs count="19">
    <dxf>
      <font>
        <b/>
        <color rgb="FF9C0006"/>
      </font>
      <fill>
        <patternFill patternType="solid">
          <fgColor rgb="FFF7C6CE"/>
          <bgColor rgb="FFF7C6CE"/>
        </patternFill>
      </fill>
    </dxf>
    <dxf>
      <fill>
        <patternFill patternType="solid">
          <fgColor rgb="FF888888"/>
          <bgColor rgb="FF888888"/>
        </patternFill>
      </fill>
    </dxf>
    <dxf>
      <font>
        <b/>
        <color rgb="FF9C0006"/>
      </font>
      <fill>
        <patternFill patternType="solid">
          <fgColor rgb="FFF7C6CE"/>
          <bgColor rgb="FFF7C6CE"/>
        </patternFill>
      </fill>
    </dxf>
    <dxf>
      <font>
        <color rgb="FF945A1E"/>
      </font>
      <fill>
        <patternFill patternType="solid">
          <fgColor rgb="FFFDEAA5"/>
          <bgColor rgb="FFFDEAA5"/>
        </patternFill>
      </fill>
    </dxf>
    <dxf>
      <font>
        <b/>
        <color rgb="FF003300"/>
      </font>
      <fill>
        <patternFill patternType="solid">
          <fgColor rgb="FFC5EFCE"/>
          <bgColor rgb="FFC5EF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
      <font>
        <b/>
        <color rgb="FF003300"/>
      </font>
      <fill>
        <patternFill patternType="solid">
          <fgColor rgb="FFC5EFCE"/>
          <bgColor rgb="FFC5EFCE"/>
        </patternFill>
      </fill>
    </dxf>
    <dxf>
      <font>
        <b/>
        <color rgb="FF9C0006"/>
      </font>
      <fill>
        <patternFill patternType="solid">
          <fgColor rgb="FFF7C6CE"/>
          <bgColor rgb="FFF7C6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857500" cy="847725"/>
    <xdr:pic>
      <xdr:nvPicPr>
        <xdr:cNvPr id="2" name="Delaware Office of Management and Budget - Government Support Services_Logo" descr="Delaware Office of Management and Budget - Government Support Service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ZZ702"/>
  <sheetViews>
    <sheetView showRowColHeaders="0" tabSelected="1" workbookViewId="0">
      <selection activeCell="B14" sqref="B14:E14"/>
    </sheetView>
  </sheetViews>
  <sheetFormatPr defaultRowHeight="15" x14ac:dyDescent="0.2"/>
  <cols>
    <col min="2" max="5" width="25" customWidth="1"/>
    <col min="702" max="702" width="9.109375" hidden="1"/>
  </cols>
  <sheetData>
    <row r="2" spans="2:5" ht="80.099999999999994" customHeight="1" x14ac:dyDescent="0.2"/>
    <row r="8" spans="2:5" ht="32.1" customHeight="1" x14ac:dyDescent="0.2">
      <c r="B8" s="16" t="s">
        <v>1</v>
      </c>
      <c r="C8" s="17"/>
      <c r="D8" s="17"/>
      <c r="E8" s="17"/>
    </row>
    <row r="10" spans="2:5" ht="198" customHeight="1" x14ac:dyDescent="0.2">
      <c r="B10" s="18" t="s">
        <v>2</v>
      </c>
      <c r="C10" s="17"/>
      <c r="D10" s="17"/>
      <c r="E10" s="17"/>
    </row>
    <row r="12" spans="2:5" ht="27.75" x14ac:dyDescent="0.2">
      <c r="B12" s="2" t="s">
        <v>3</v>
      </c>
    </row>
    <row r="14" spans="2:5" ht="399.95" customHeight="1" x14ac:dyDescent="0.2">
      <c r="B14" s="19" t="s">
        <v>4</v>
      </c>
      <c r="C14" s="19"/>
      <c r="D14" s="19"/>
      <c r="E14" s="19"/>
    </row>
    <row r="702" spans="702:702" x14ac:dyDescent="0.2">
      <c r="ZZ702" s="1" t="s">
        <v>0</v>
      </c>
    </row>
  </sheetData>
  <sheetProtection password="E36C" sheet="1" objects="1" scenarios="1" insertHyperlinks="0"/>
  <mergeCells count="3">
    <mergeCell ref="B8:E8"/>
    <mergeCell ref="B10:E10"/>
    <mergeCell ref="B14:E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43"/>
  <sheetViews>
    <sheetView workbookViewId="0">
      <pane xSplit="6" ySplit="5" topLeftCell="G6" activePane="bottomRight" state="frozen"/>
      <selection pane="topRight"/>
      <selection pane="bottomLeft"/>
      <selection pane="bottomRight" activeCell="K143" sqref="K143"/>
    </sheetView>
  </sheetViews>
  <sheetFormatPr defaultRowHeight="15" x14ac:dyDescent="0.2"/>
  <cols>
    <col min="2" max="2" width="30" customWidth="1"/>
    <col min="3" max="3" width="5" hidden="1" customWidth="1"/>
    <col min="4" max="5" width="10" customWidth="1"/>
    <col min="6" max="6" width="50" customWidth="1"/>
    <col min="7" max="11" width="15" customWidth="1"/>
  </cols>
  <sheetData>
    <row r="2" spans="2:11" ht="27.75" x14ac:dyDescent="0.2">
      <c r="B2" s="2" t="s">
        <v>5</v>
      </c>
    </row>
    <row r="3" spans="2:11" ht="32.1" customHeight="1" x14ac:dyDescent="0.2">
      <c r="B3" s="3" t="str">
        <f ca="1">IF((COUNTIF(B7:B142, "Error*") + COUNTIF(G3:J3, "Error*")) &gt; 0, "Error: Check cell(s)" &amp;IF(COUNTIF(B7:B142, "Error*") &gt; 0, (" " &amp; ADDRESS(7 + MATCH("Error*", B7:B142, 0) - 1, COLUMN(), 4)), "") &amp; IF(COUNTIF(G3:J3, "Error*") &gt; 0, (" " &amp; ADDRESS(ROW(), 7 + MATCH("Error*", G3:J3, 0) - 1, 4)), ""), "Success: All data is valid!")</f>
        <v>Success: All data is valid!</v>
      </c>
      <c r="C3" s="5"/>
      <c r="D3" s="5"/>
      <c r="E3" s="5"/>
      <c r="F3" s="5"/>
      <c r="G3" s="5" t="str">
        <f>IFERROR("Error: Cell " &amp; ADDRESS((7 + MATCH(FALSE, INDEX(NOT(NOT(ISNUMBER(G7:G142)) * NOT(ISBLANK(G7:G142))), 0), 0) - 1), COLUMN(), 4) &amp; " must be Numeric", "")</f>
        <v/>
      </c>
      <c r="H3" s="5" t="str">
        <f>IFERROR("Error: Cell " &amp; ADDRESS((7 + MATCH(FALSE, INDEX(NOT(NOT(ISNUMBER(H7:H142)) * NOT(ISBLANK(H7:H142))), 0), 0) - 1), COLUMN(), 4) &amp; " must be Numeric", "")</f>
        <v/>
      </c>
      <c r="I3" s="5" t="str">
        <f>IFERROR("Error: Cell " &amp; ADDRESS((7 + MATCH(FALSE, INDEX(NOT(NOT(ISNUMBER(I7:I142)) * NOT(ISBLANK(I7:I142))), 0), 0) - 1), COLUMN(), 4) &amp; " must be Numeric", "")</f>
        <v/>
      </c>
      <c r="J3" s="5" t="str">
        <f>IFERROR("Error: Cell " &amp; ADDRESS((7 + MATCH(FALSE, INDEX(NOT(NOT(ISNUMBER(J7:J142)) * NOT(ISBLANK(J7:J142))), 0), 0) - 1), COLUMN(), 4) &amp; " must be Numeric", "")</f>
        <v/>
      </c>
      <c r="K3" s="5"/>
    </row>
    <row r="4" spans="2:11" ht="24.95" customHeight="1" x14ac:dyDescent="0.2">
      <c r="B4" s="1"/>
      <c r="C4" s="1"/>
      <c r="D4" s="1"/>
      <c r="E4" s="1"/>
      <c r="F4" s="1"/>
      <c r="G4" s="7" t="s">
        <v>6</v>
      </c>
      <c r="H4" s="7" t="s">
        <v>6</v>
      </c>
      <c r="I4" s="7" t="s">
        <v>6</v>
      </c>
      <c r="J4" s="7" t="s">
        <v>6</v>
      </c>
      <c r="K4" s="1"/>
    </row>
    <row r="5" spans="2:11" ht="39.950000000000003" customHeight="1" x14ac:dyDescent="0.2">
      <c r="B5" s="4" t="s">
        <v>7</v>
      </c>
      <c r="C5" s="4"/>
      <c r="D5" s="6" t="s">
        <v>8</v>
      </c>
      <c r="E5" s="4" t="s">
        <v>9</v>
      </c>
      <c r="F5" s="4" t="s">
        <v>10</v>
      </c>
      <c r="G5" s="6" t="s">
        <v>11</v>
      </c>
      <c r="H5" s="6" t="s">
        <v>12</v>
      </c>
      <c r="I5" s="6" t="s">
        <v>13</v>
      </c>
      <c r="J5" s="6" t="s">
        <v>14</v>
      </c>
      <c r="K5" s="4" t="s">
        <v>15</v>
      </c>
    </row>
    <row r="6" spans="2:11" hidden="1" x14ac:dyDescent="0.2">
      <c r="B6" s="1" t="s">
        <v>16</v>
      </c>
      <c r="C6" s="1" t="s">
        <v>17</v>
      </c>
      <c r="D6" s="1" t="s">
        <v>18</v>
      </c>
      <c r="E6" s="1" t="s">
        <v>19</v>
      </c>
      <c r="F6" s="1" t="s">
        <v>20</v>
      </c>
      <c r="G6" s="1" t="s">
        <v>21</v>
      </c>
      <c r="H6" s="1" t="s">
        <v>22</v>
      </c>
      <c r="I6" s="1" t="s">
        <v>23</v>
      </c>
      <c r="J6" s="1" t="s">
        <v>24</v>
      </c>
      <c r="K6" s="1" t="s">
        <v>25</v>
      </c>
    </row>
    <row r="7" spans="2:11" ht="50.1" customHeight="1" x14ac:dyDescent="0.2">
      <c r="B7" s="8" t="s">
        <v>26</v>
      </c>
      <c r="C7" s="1"/>
      <c r="D7" s="1"/>
      <c r="E7" s="1"/>
      <c r="F7" s="1"/>
      <c r="G7" s="1"/>
      <c r="H7" s="1"/>
      <c r="I7" s="1"/>
      <c r="J7" s="1"/>
      <c r="K7" s="1"/>
    </row>
    <row r="8" spans="2:11" ht="54" x14ac:dyDescent="0.2">
      <c r="B8" s="9" t="str">
        <f t="shared" ref="B8:B33" ca="1" si="0">IF(D8 = "No Bid", IFERROR("Error: Clear values for '" &amp; INDIRECT(ADDRESS(5, (7 + MATCH(TRUE, INDEX(NOT(ISBLANK(G8:J8)), 0, 0), 0) - 1))) &amp; "' in cell " &amp; ADDRESS(ROW(), (7 + MATCH(TRUE, INDEX(NOT(ISBLANK(G8:J8)), 0, 0), 0) - 1), 4) &amp; " or select 'Bid'", "Not Bidding"), IF(D8 = "Bid", IFERROR("Error: Missing value for '" &amp; INDIRECT(ADDRESS(5, (7 + MATCH(TRUE, INDEX(ISBLANK(G8:J8), 0, 0), 0) - 1))) &amp; "' in cell " &amp; ADDRESS(ROW(), (7 + MATCH(TRUE, INDEX(ISBLANK(G8:J8), 0, 0), 0) - 1), 4), "Success: All values provided"), "Error: Invalid Bid/No Bid Decision"))</f>
        <v>Not Bidding</v>
      </c>
      <c r="C8" s="10">
        <v>3250599</v>
      </c>
      <c r="D8" s="11" t="s">
        <v>27</v>
      </c>
      <c r="E8" s="10" t="s">
        <v>28</v>
      </c>
      <c r="F8" s="12" t="s">
        <v>29</v>
      </c>
      <c r="G8" s="13"/>
      <c r="H8" s="13"/>
      <c r="I8" s="13"/>
      <c r="J8" s="13"/>
      <c r="K8" s="10" t="str">
        <f ca="1">IFERROR((IF(ISBLANK(INDIRECT("I8")), NA(), INDIRECT("I8"))+IF(ISBLANK(INDIRECT("J8")), NA(), INDIRECT("J8")))/(IF(ISBLANK(INDIRECT("G8")), NA(), INDIRECT("G8"))+IF(ISBLANK(INDIRECT("H8")), NA(), INDIRECT("H8")))-1, "-")</f>
        <v>-</v>
      </c>
    </row>
    <row r="9" spans="2:11" ht="72" x14ac:dyDescent="0.2">
      <c r="B9" s="9" t="str">
        <f t="shared" ca="1" si="0"/>
        <v>Not Bidding</v>
      </c>
      <c r="C9" s="10">
        <v>3250600</v>
      </c>
      <c r="D9" s="11" t="s">
        <v>27</v>
      </c>
      <c r="E9" s="10" t="s">
        <v>30</v>
      </c>
      <c r="F9" s="12" t="s">
        <v>31</v>
      </c>
      <c r="G9" s="13"/>
      <c r="H9" s="13"/>
      <c r="I9" s="13"/>
      <c r="J9" s="13"/>
      <c r="K9" s="10" t="str">
        <f ca="1">IFERROR((IF(ISBLANK(INDIRECT("I9")), NA(), INDIRECT("I9"))+IF(ISBLANK(INDIRECT("J9")), NA(), INDIRECT("J9")))/(IF(ISBLANK(INDIRECT("G9")), NA(), INDIRECT("G9"))+IF(ISBLANK(INDIRECT("H9")), NA(), INDIRECT("H9")))-1, "-")</f>
        <v>-</v>
      </c>
    </row>
    <row r="10" spans="2:11" ht="54" x14ac:dyDescent="0.2">
      <c r="B10" s="9" t="str">
        <f t="shared" ca="1" si="0"/>
        <v>Not Bidding</v>
      </c>
      <c r="C10" s="10">
        <v>3250601</v>
      </c>
      <c r="D10" s="11" t="s">
        <v>27</v>
      </c>
      <c r="E10" s="10" t="s">
        <v>32</v>
      </c>
      <c r="F10" s="12" t="s">
        <v>33</v>
      </c>
      <c r="G10" s="13"/>
      <c r="H10" s="13"/>
      <c r="I10" s="13"/>
      <c r="J10" s="13"/>
      <c r="K10" s="10" t="str">
        <f ca="1">IFERROR((IF(ISBLANK(INDIRECT("I10")), NA(), INDIRECT("I10"))+IF(ISBLANK(INDIRECT("J10")), NA(), INDIRECT("J10")))/(IF(ISBLANK(INDIRECT("G10")), NA(), INDIRECT("G10"))+IF(ISBLANK(INDIRECT("H10")), NA(), INDIRECT("H10")))-1, "-")</f>
        <v>-</v>
      </c>
    </row>
    <row r="11" spans="2:11" ht="54" x14ac:dyDescent="0.2">
      <c r="B11" s="9" t="str">
        <f t="shared" ca="1" si="0"/>
        <v>Not Bidding</v>
      </c>
      <c r="C11" s="10">
        <v>3250602</v>
      </c>
      <c r="D11" s="11" t="s">
        <v>27</v>
      </c>
      <c r="E11" s="10" t="s">
        <v>34</v>
      </c>
      <c r="F11" s="12" t="s">
        <v>35</v>
      </c>
      <c r="G11" s="13"/>
      <c r="H11" s="13"/>
      <c r="I11" s="13"/>
      <c r="J11" s="13"/>
      <c r="K11" s="10" t="str">
        <f ca="1">IFERROR((IF(ISBLANK(INDIRECT("I11")), NA(), INDIRECT("I11"))+IF(ISBLANK(INDIRECT("J11")), NA(), INDIRECT("J11")))/(IF(ISBLANK(INDIRECT("G11")), NA(), INDIRECT("G11"))+IF(ISBLANK(INDIRECT("H11")), NA(), INDIRECT("H11")))-1, "-")</f>
        <v>-</v>
      </c>
    </row>
    <row r="12" spans="2:11" ht="54" x14ac:dyDescent="0.2">
      <c r="B12" s="9" t="str">
        <f t="shared" ca="1" si="0"/>
        <v>Not Bidding</v>
      </c>
      <c r="C12" s="10">
        <v>3250603</v>
      </c>
      <c r="D12" s="11" t="s">
        <v>27</v>
      </c>
      <c r="E12" s="10" t="s">
        <v>36</v>
      </c>
      <c r="F12" s="12" t="s">
        <v>37</v>
      </c>
      <c r="G12" s="13"/>
      <c r="H12" s="13"/>
      <c r="I12" s="13"/>
      <c r="J12" s="13"/>
      <c r="K12" s="10" t="str">
        <f ca="1">IFERROR((IF(ISBLANK(INDIRECT("I12")), NA(), INDIRECT("I12"))+IF(ISBLANK(INDIRECT("J12")), NA(), INDIRECT("J12")))/(IF(ISBLANK(INDIRECT("G12")), NA(), INDIRECT("G12"))+IF(ISBLANK(INDIRECT("H12")), NA(), INDIRECT("H12")))-1, "-")</f>
        <v>-</v>
      </c>
    </row>
    <row r="13" spans="2:11" ht="54" x14ac:dyDescent="0.2">
      <c r="B13" s="9" t="str">
        <f t="shared" ca="1" si="0"/>
        <v>Not Bidding</v>
      </c>
      <c r="C13" s="10">
        <v>3250604</v>
      </c>
      <c r="D13" s="11" t="s">
        <v>27</v>
      </c>
      <c r="E13" s="10" t="s">
        <v>38</v>
      </c>
      <c r="F13" s="12" t="s">
        <v>39</v>
      </c>
      <c r="G13" s="13"/>
      <c r="H13" s="13"/>
      <c r="I13" s="13"/>
      <c r="J13" s="13"/>
      <c r="K13" s="10" t="str">
        <f ca="1">IFERROR((IF(ISBLANK(INDIRECT("I13")), NA(), INDIRECT("I13"))+IF(ISBLANK(INDIRECT("J13")), NA(), INDIRECT("J13")))/(IF(ISBLANK(INDIRECT("G13")), NA(), INDIRECT("G13"))+IF(ISBLANK(INDIRECT("H13")), NA(), INDIRECT("H13")))-1, "-")</f>
        <v>-</v>
      </c>
    </row>
    <row r="14" spans="2:11" ht="54" x14ac:dyDescent="0.2">
      <c r="B14" s="9" t="str">
        <f t="shared" ca="1" si="0"/>
        <v>Not Bidding</v>
      </c>
      <c r="C14" s="10">
        <v>3250605</v>
      </c>
      <c r="D14" s="11" t="s">
        <v>27</v>
      </c>
      <c r="E14" s="10" t="s">
        <v>40</v>
      </c>
      <c r="F14" s="12" t="s">
        <v>41</v>
      </c>
      <c r="G14" s="13"/>
      <c r="H14" s="13"/>
      <c r="I14" s="13"/>
      <c r="J14" s="13"/>
      <c r="K14" s="10" t="str">
        <f ca="1">IFERROR((IF(ISBLANK(INDIRECT("I14")), NA(), INDIRECT("I14"))+IF(ISBLANK(INDIRECT("J14")), NA(), INDIRECT("J14")))/(IF(ISBLANK(INDIRECT("G14")), NA(), INDIRECT("G14"))+IF(ISBLANK(INDIRECT("H14")), NA(), INDIRECT("H14")))-1, "-")</f>
        <v>-</v>
      </c>
    </row>
    <row r="15" spans="2:11" ht="54" x14ac:dyDescent="0.2">
      <c r="B15" s="9" t="str">
        <f t="shared" ca="1" si="0"/>
        <v>Not Bidding</v>
      </c>
      <c r="C15" s="10">
        <v>3250606</v>
      </c>
      <c r="D15" s="11" t="s">
        <v>27</v>
      </c>
      <c r="E15" s="10" t="s">
        <v>42</v>
      </c>
      <c r="F15" s="12" t="s">
        <v>43</v>
      </c>
      <c r="G15" s="13"/>
      <c r="H15" s="13"/>
      <c r="I15" s="13"/>
      <c r="J15" s="13"/>
      <c r="K15" s="10" t="str">
        <f ca="1">IFERROR((IF(ISBLANK(INDIRECT("I15")), NA(), INDIRECT("I15"))+IF(ISBLANK(INDIRECT("J15")), NA(), INDIRECT("J15")))/(IF(ISBLANK(INDIRECT("G15")), NA(), INDIRECT("G15"))+IF(ISBLANK(INDIRECT("H15")), NA(), INDIRECT("H15")))-1, "-")</f>
        <v>-</v>
      </c>
    </row>
    <row r="16" spans="2:11" ht="54" x14ac:dyDescent="0.2">
      <c r="B16" s="9" t="str">
        <f t="shared" ca="1" si="0"/>
        <v>Not Bidding</v>
      </c>
      <c r="C16" s="10">
        <v>3250607</v>
      </c>
      <c r="D16" s="11" t="s">
        <v>27</v>
      </c>
      <c r="E16" s="10" t="s">
        <v>44</v>
      </c>
      <c r="F16" s="12" t="s">
        <v>45</v>
      </c>
      <c r="G16" s="13"/>
      <c r="H16" s="13"/>
      <c r="I16" s="13"/>
      <c r="J16" s="13"/>
      <c r="K16" s="10" t="str">
        <f ca="1">IFERROR((IF(ISBLANK(INDIRECT("I16")), NA(), INDIRECT("I16"))+IF(ISBLANK(INDIRECT("J16")), NA(), INDIRECT("J16")))/(IF(ISBLANK(INDIRECT("G16")), NA(), INDIRECT("G16"))+IF(ISBLANK(INDIRECT("H16")), NA(), INDIRECT("H16")))-1, "-")</f>
        <v>-</v>
      </c>
    </row>
    <row r="17" spans="2:11" ht="54" x14ac:dyDescent="0.2">
      <c r="B17" s="9" t="str">
        <f t="shared" ca="1" si="0"/>
        <v>Not Bidding</v>
      </c>
      <c r="C17" s="10">
        <v>3250608</v>
      </c>
      <c r="D17" s="11" t="s">
        <v>27</v>
      </c>
      <c r="E17" s="10" t="s">
        <v>46</v>
      </c>
      <c r="F17" s="12" t="s">
        <v>47</v>
      </c>
      <c r="G17" s="13"/>
      <c r="H17" s="13"/>
      <c r="I17" s="13"/>
      <c r="J17" s="13"/>
      <c r="K17" s="10" t="str">
        <f ca="1">IFERROR((IF(ISBLANK(INDIRECT("I17")), NA(), INDIRECT("I17"))+IF(ISBLANK(INDIRECT("J17")), NA(), INDIRECT("J17")))/(IF(ISBLANK(INDIRECT("G17")), NA(), INDIRECT("G17"))+IF(ISBLANK(INDIRECT("H17")), NA(), INDIRECT("H17")))-1, "-")</f>
        <v>-</v>
      </c>
    </row>
    <row r="18" spans="2:11" ht="54" x14ac:dyDescent="0.2">
      <c r="B18" s="9" t="str">
        <f t="shared" ca="1" si="0"/>
        <v>Not Bidding</v>
      </c>
      <c r="C18" s="10">
        <v>3250609</v>
      </c>
      <c r="D18" s="11" t="s">
        <v>27</v>
      </c>
      <c r="E18" s="10" t="s">
        <v>48</v>
      </c>
      <c r="F18" s="12" t="s">
        <v>49</v>
      </c>
      <c r="G18" s="13"/>
      <c r="H18" s="13"/>
      <c r="I18" s="13"/>
      <c r="J18" s="13"/>
      <c r="K18" s="10" t="str">
        <f ca="1">IFERROR((IF(ISBLANK(INDIRECT("I18")), NA(), INDIRECT("I18"))+IF(ISBLANK(INDIRECT("J18")), NA(), INDIRECT("J18")))/(IF(ISBLANK(INDIRECT("G18")), NA(), INDIRECT("G18"))+IF(ISBLANK(INDIRECT("H18")), NA(), INDIRECT("H18")))-1, "-")</f>
        <v>-</v>
      </c>
    </row>
    <row r="19" spans="2:11" ht="54" x14ac:dyDescent="0.2">
      <c r="B19" s="9" t="str">
        <f t="shared" ca="1" si="0"/>
        <v>Not Bidding</v>
      </c>
      <c r="C19" s="10">
        <v>3250610</v>
      </c>
      <c r="D19" s="11" t="s">
        <v>27</v>
      </c>
      <c r="E19" s="10" t="s">
        <v>50</v>
      </c>
      <c r="F19" s="12" t="s">
        <v>51</v>
      </c>
      <c r="G19" s="13"/>
      <c r="H19" s="13"/>
      <c r="I19" s="13"/>
      <c r="J19" s="13"/>
      <c r="K19" s="10" t="str">
        <f ca="1">IFERROR((IF(ISBLANK(INDIRECT("I19")), NA(), INDIRECT("I19"))+IF(ISBLANK(INDIRECT("J19")), NA(), INDIRECT("J19")))/(IF(ISBLANK(INDIRECT("G19")), NA(), INDIRECT("G19"))+IF(ISBLANK(INDIRECT("H19")), NA(), INDIRECT("H19")))-1, "-")</f>
        <v>-</v>
      </c>
    </row>
    <row r="20" spans="2:11" ht="54" x14ac:dyDescent="0.2">
      <c r="B20" s="9" t="str">
        <f t="shared" ca="1" si="0"/>
        <v>Not Bidding</v>
      </c>
      <c r="C20" s="10">
        <v>3250611</v>
      </c>
      <c r="D20" s="11" t="s">
        <v>27</v>
      </c>
      <c r="E20" s="10" t="s">
        <v>52</v>
      </c>
      <c r="F20" s="12" t="s">
        <v>53</v>
      </c>
      <c r="G20" s="13"/>
      <c r="H20" s="13"/>
      <c r="I20" s="13"/>
      <c r="J20" s="13"/>
      <c r="K20" s="10" t="str">
        <f ca="1">IFERROR((IF(ISBLANK(INDIRECT("I20")), NA(), INDIRECT("I20"))+IF(ISBLANK(INDIRECT("J20")), NA(), INDIRECT("J20")))/(IF(ISBLANK(INDIRECT("G20")), NA(), INDIRECT("G20"))+IF(ISBLANK(INDIRECT("H20")), NA(), INDIRECT("H20")))-1, "-")</f>
        <v>-</v>
      </c>
    </row>
    <row r="21" spans="2:11" ht="54" x14ac:dyDescent="0.2">
      <c r="B21" s="9" t="str">
        <f t="shared" ca="1" si="0"/>
        <v>Not Bidding</v>
      </c>
      <c r="C21" s="10">
        <v>3250612</v>
      </c>
      <c r="D21" s="11" t="s">
        <v>27</v>
      </c>
      <c r="E21" s="10" t="s">
        <v>54</v>
      </c>
      <c r="F21" s="12" t="s">
        <v>55</v>
      </c>
      <c r="G21" s="13"/>
      <c r="H21" s="13"/>
      <c r="I21" s="13"/>
      <c r="J21" s="13"/>
      <c r="K21" s="10" t="str">
        <f ca="1">IFERROR((IF(ISBLANK(INDIRECT("I21")), NA(), INDIRECT("I21"))+IF(ISBLANK(INDIRECT("J21")), NA(), INDIRECT("J21")))/(IF(ISBLANK(INDIRECT("G21")), NA(), INDIRECT("G21"))+IF(ISBLANK(INDIRECT("H21")), NA(), INDIRECT("H21")))-1, "-")</f>
        <v>-</v>
      </c>
    </row>
    <row r="22" spans="2:11" ht="54" x14ac:dyDescent="0.2">
      <c r="B22" s="9" t="str">
        <f t="shared" ca="1" si="0"/>
        <v>Not Bidding</v>
      </c>
      <c r="C22" s="10">
        <v>3250613</v>
      </c>
      <c r="D22" s="11" t="s">
        <v>27</v>
      </c>
      <c r="E22" s="10" t="s">
        <v>56</v>
      </c>
      <c r="F22" s="12" t="s">
        <v>57</v>
      </c>
      <c r="G22" s="13"/>
      <c r="H22" s="13"/>
      <c r="I22" s="13"/>
      <c r="J22" s="13"/>
      <c r="K22" s="10" t="str">
        <f ca="1">IFERROR((IF(ISBLANK(INDIRECT("I22")), NA(), INDIRECT("I22"))+IF(ISBLANK(INDIRECT("J22")), NA(), INDIRECT("J22")))/(IF(ISBLANK(INDIRECT("G22")), NA(), INDIRECT("G22"))+IF(ISBLANK(INDIRECT("H22")), NA(), INDIRECT("H22")))-1, "-")</f>
        <v>-</v>
      </c>
    </row>
    <row r="23" spans="2:11" ht="54" x14ac:dyDescent="0.2">
      <c r="B23" s="9" t="str">
        <f t="shared" ca="1" si="0"/>
        <v>Not Bidding</v>
      </c>
      <c r="C23" s="10">
        <v>3250614</v>
      </c>
      <c r="D23" s="11" t="s">
        <v>27</v>
      </c>
      <c r="E23" s="10" t="s">
        <v>58</v>
      </c>
      <c r="F23" s="12" t="s">
        <v>59</v>
      </c>
      <c r="G23" s="13"/>
      <c r="H23" s="13"/>
      <c r="I23" s="13"/>
      <c r="J23" s="13"/>
      <c r="K23" s="10" t="str">
        <f ca="1">IFERROR((IF(ISBLANK(INDIRECT("I23")), NA(), INDIRECT("I23"))+IF(ISBLANK(INDIRECT("J23")), NA(), INDIRECT("J23")))/(IF(ISBLANK(INDIRECT("G23")), NA(), INDIRECT("G23"))+IF(ISBLANK(INDIRECT("H23")), NA(), INDIRECT("H23")))-1, "-")</f>
        <v>-</v>
      </c>
    </row>
    <row r="24" spans="2:11" ht="54" x14ac:dyDescent="0.2">
      <c r="B24" s="9" t="str">
        <f t="shared" ca="1" si="0"/>
        <v>Not Bidding</v>
      </c>
      <c r="C24" s="10">
        <v>3250615</v>
      </c>
      <c r="D24" s="11" t="s">
        <v>27</v>
      </c>
      <c r="E24" s="10" t="s">
        <v>60</v>
      </c>
      <c r="F24" s="12" t="s">
        <v>61</v>
      </c>
      <c r="G24" s="13"/>
      <c r="H24" s="13"/>
      <c r="I24" s="13"/>
      <c r="J24" s="13"/>
      <c r="K24" s="10" t="str">
        <f ca="1">IFERROR((IF(ISBLANK(INDIRECT("I24")), NA(), INDIRECT("I24"))+IF(ISBLANK(INDIRECT("J24")), NA(), INDIRECT("J24")))/(IF(ISBLANK(INDIRECT("G24")), NA(), INDIRECT("G24"))+IF(ISBLANK(INDIRECT("H24")), NA(), INDIRECT("H24")))-1, "-")</f>
        <v>-</v>
      </c>
    </row>
    <row r="25" spans="2:11" ht="54" x14ac:dyDescent="0.2">
      <c r="B25" s="9" t="str">
        <f t="shared" ca="1" si="0"/>
        <v>Not Bidding</v>
      </c>
      <c r="C25" s="10">
        <v>3250616</v>
      </c>
      <c r="D25" s="11" t="s">
        <v>27</v>
      </c>
      <c r="E25" s="10" t="s">
        <v>62</v>
      </c>
      <c r="F25" s="12" t="s">
        <v>63</v>
      </c>
      <c r="G25" s="13"/>
      <c r="H25" s="13"/>
      <c r="I25" s="13"/>
      <c r="J25" s="13"/>
      <c r="K25" s="10" t="str">
        <f ca="1">IFERROR((IF(ISBLANK(INDIRECT("I25")), NA(), INDIRECT("I25"))+IF(ISBLANK(INDIRECT("J25")), NA(), INDIRECT("J25")))/(IF(ISBLANK(INDIRECT("G25")), NA(), INDIRECT("G25"))+IF(ISBLANK(INDIRECT("H25")), NA(), INDIRECT("H25")))-1, "-")</f>
        <v>-</v>
      </c>
    </row>
    <row r="26" spans="2:11" ht="54" x14ac:dyDescent="0.2">
      <c r="B26" s="9" t="str">
        <f t="shared" ca="1" si="0"/>
        <v>Not Bidding</v>
      </c>
      <c r="C26" s="10">
        <v>3250617</v>
      </c>
      <c r="D26" s="11" t="s">
        <v>27</v>
      </c>
      <c r="E26" s="10" t="s">
        <v>64</v>
      </c>
      <c r="F26" s="12" t="s">
        <v>65</v>
      </c>
      <c r="G26" s="13"/>
      <c r="H26" s="13"/>
      <c r="I26" s="13"/>
      <c r="J26" s="13"/>
      <c r="K26" s="10" t="str">
        <f ca="1">IFERROR((IF(ISBLANK(INDIRECT("I26")), NA(), INDIRECT("I26"))+IF(ISBLANK(INDIRECT("J26")), NA(), INDIRECT("J26")))/(IF(ISBLANK(INDIRECT("G26")), NA(), INDIRECT("G26"))+IF(ISBLANK(INDIRECT("H26")), NA(), INDIRECT("H26")))-1, "-")</f>
        <v>-</v>
      </c>
    </row>
    <row r="27" spans="2:11" ht="54" x14ac:dyDescent="0.2">
      <c r="B27" s="9" t="str">
        <f t="shared" ca="1" si="0"/>
        <v>Not Bidding</v>
      </c>
      <c r="C27" s="10">
        <v>3250618</v>
      </c>
      <c r="D27" s="11" t="s">
        <v>27</v>
      </c>
      <c r="E27" s="10" t="s">
        <v>66</v>
      </c>
      <c r="F27" s="12" t="s">
        <v>67</v>
      </c>
      <c r="G27" s="13"/>
      <c r="H27" s="13"/>
      <c r="I27" s="13"/>
      <c r="J27" s="13"/>
      <c r="K27" s="10" t="str">
        <f ca="1">IFERROR((IF(ISBLANK(INDIRECT("I27")), NA(), INDIRECT("I27"))+IF(ISBLANK(INDIRECT("J27")), NA(), INDIRECT("J27")))/(IF(ISBLANK(INDIRECT("G27")), NA(), INDIRECT("G27"))+IF(ISBLANK(INDIRECT("H27")), NA(), INDIRECT("H27")))-1, "-")</f>
        <v>-</v>
      </c>
    </row>
    <row r="28" spans="2:11" ht="54" x14ac:dyDescent="0.2">
      <c r="B28" s="9" t="str">
        <f t="shared" ca="1" si="0"/>
        <v>Not Bidding</v>
      </c>
      <c r="C28" s="10">
        <v>3250619</v>
      </c>
      <c r="D28" s="11" t="s">
        <v>27</v>
      </c>
      <c r="E28" s="10" t="s">
        <v>68</v>
      </c>
      <c r="F28" s="12" t="s">
        <v>69</v>
      </c>
      <c r="G28" s="13"/>
      <c r="H28" s="13"/>
      <c r="I28" s="13"/>
      <c r="J28" s="13"/>
      <c r="K28" s="10" t="str">
        <f ca="1">IFERROR((IF(ISBLANK(INDIRECT("I28")), NA(), INDIRECT("I28"))+IF(ISBLANK(INDIRECT("J28")), NA(), INDIRECT("J28")))/(IF(ISBLANK(INDIRECT("G28")), NA(), INDIRECT("G28"))+IF(ISBLANK(INDIRECT("H28")), NA(), INDIRECT("H28")))-1, "-")</f>
        <v>-</v>
      </c>
    </row>
    <row r="29" spans="2:11" ht="54" x14ac:dyDescent="0.2">
      <c r="B29" s="9" t="str">
        <f t="shared" ca="1" si="0"/>
        <v>Not Bidding</v>
      </c>
      <c r="C29" s="10">
        <v>3250620</v>
      </c>
      <c r="D29" s="11" t="s">
        <v>27</v>
      </c>
      <c r="E29" s="10" t="s">
        <v>70</v>
      </c>
      <c r="F29" s="12" t="s">
        <v>71</v>
      </c>
      <c r="G29" s="13"/>
      <c r="H29" s="13"/>
      <c r="I29" s="13"/>
      <c r="J29" s="13"/>
      <c r="K29" s="10" t="str">
        <f ca="1">IFERROR((IF(ISBLANK(INDIRECT("I29")), NA(), INDIRECT("I29"))+IF(ISBLANK(INDIRECT("J29")), NA(), INDIRECT("J29")))/(IF(ISBLANK(INDIRECT("G29")), NA(), INDIRECT("G29"))+IF(ISBLANK(INDIRECT("H29")), NA(), INDIRECT("H29")))-1, "-")</f>
        <v>-</v>
      </c>
    </row>
    <row r="30" spans="2:11" ht="54" x14ac:dyDescent="0.2">
      <c r="B30" s="9" t="str">
        <f t="shared" ca="1" si="0"/>
        <v>Not Bidding</v>
      </c>
      <c r="C30" s="10">
        <v>3250621</v>
      </c>
      <c r="D30" s="11" t="s">
        <v>27</v>
      </c>
      <c r="E30" s="10" t="s">
        <v>72</v>
      </c>
      <c r="F30" s="12" t="s">
        <v>73</v>
      </c>
      <c r="G30" s="13"/>
      <c r="H30" s="13"/>
      <c r="I30" s="13"/>
      <c r="J30" s="13"/>
      <c r="K30" s="10" t="str">
        <f ca="1">IFERROR((IF(ISBLANK(INDIRECT("I30")), NA(), INDIRECT("I30"))+IF(ISBLANK(INDIRECT("J30")), NA(), INDIRECT("J30")))/(IF(ISBLANK(INDIRECT("G30")), NA(), INDIRECT("G30"))+IF(ISBLANK(INDIRECT("H30")), NA(), INDIRECT("H30")))-1, "-")</f>
        <v>-</v>
      </c>
    </row>
    <row r="31" spans="2:11" ht="54" x14ac:dyDescent="0.2">
      <c r="B31" s="9" t="str">
        <f t="shared" ca="1" si="0"/>
        <v>Not Bidding</v>
      </c>
      <c r="C31" s="10">
        <v>3250622</v>
      </c>
      <c r="D31" s="11" t="s">
        <v>27</v>
      </c>
      <c r="E31" s="10" t="s">
        <v>74</v>
      </c>
      <c r="F31" s="12" t="s">
        <v>75</v>
      </c>
      <c r="G31" s="13"/>
      <c r="H31" s="13"/>
      <c r="I31" s="13"/>
      <c r="J31" s="13"/>
      <c r="K31" s="10" t="str">
        <f ca="1">IFERROR((IF(ISBLANK(INDIRECT("I31")), NA(), INDIRECT("I31"))+IF(ISBLANK(INDIRECT("J31")), NA(), INDIRECT("J31")))/(IF(ISBLANK(INDIRECT("G31")), NA(), INDIRECT("G31"))+IF(ISBLANK(INDIRECT("H31")), NA(), INDIRECT("H31")))-1, "-")</f>
        <v>-</v>
      </c>
    </row>
    <row r="32" spans="2:11" ht="72" x14ac:dyDescent="0.2">
      <c r="B32" s="9" t="str">
        <f t="shared" ca="1" si="0"/>
        <v>Not Bidding</v>
      </c>
      <c r="C32" s="10">
        <v>3250623</v>
      </c>
      <c r="D32" s="11" t="s">
        <v>27</v>
      </c>
      <c r="E32" s="10" t="s">
        <v>76</v>
      </c>
      <c r="F32" s="12" t="s">
        <v>77</v>
      </c>
      <c r="G32" s="13"/>
      <c r="H32" s="13"/>
      <c r="I32" s="13"/>
      <c r="J32" s="13"/>
      <c r="K32" s="10" t="str">
        <f ca="1">IFERROR((IF(ISBLANK(INDIRECT("I32")), NA(), INDIRECT("I32"))+IF(ISBLANK(INDIRECT("J32")), NA(), INDIRECT("J32")))/(IF(ISBLANK(INDIRECT("G32")), NA(), INDIRECT("G32"))+IF(ISBLANK(INDIRECT("H32")), NA(), INDIRECT("H32")))-1, "-")</f>
        <v>-</v>
      </c>
    </row>
    <row r="33" spans="2:11" ht="72" x14ac:dyDescent="0.2">
      <c r="B33" s="9" t="str">
        <f t="shared" ca="1" si="0"/>
        <v>Not Bidding</v>
      </c>
      <c r="C33" s="10">
        <v>3250624</v>
      </c>
      <c r="D33" s="11" t="s">
        <v>27</v>
      </c>
      <c r="E33" s="10" t="s">
        <v>78</v>
      </c>
      <c r="F33" s="12" t="s">
        <v>79</v>
      </c>
      <c r="G33" s="13"/>
      <c r="H33" s="13"/>
      <c r="I33" s="13"/>
      <c r="J33" s="13"/>
      <c r="K33" s="10" t="str">
        <f ca="1">IFERROR((IF(ISBLANK(INDIRECT("I33")), NA(), INDIRECT("I33"))+IF(ISBLANK(INDIRECT("J33")), NA(), INDIRECT("J33")))/(IF(ISBLANK(INDIRECT("G33")), NA(), INDIRECT("G33"))+IF(ISBLANK(INDIRECT("H33")), NA(), INDIRECT("H33")))-1, "-")</f>
        <v>-</v>
      </c>
    </row>
    <row r="35" spans="2:11" ht="50.1" customHeight="1" x14ac:dyDescent="0.2">
      <c r="B35" s="8" t="s">
        <v>80</v>
      </c>
      <c r="C35" s="1"/>
      <c r="D35" s="1"/>
      <c r="E35" s="1"/>
      <c r="F35" s="1"/>
      <c r="G35" s="1"/>
      <c r="H35" s="1"/>
      <c r="I35" s="1"/>
      <c r="J35" s="1"/>
      <c r="K35" s="1"/>
    </row>
    <row r="36" spans="2:11" ht="54" x14ac:dyDescent="0.2">
      <c r="B36" s="9" t="str">
        <f t="shared" ref="B36:B54" ca="1" si="1">IF(D36 = "No Bid", IFERROR("Error: Clear values for '" &amp; INDIRECT(ADDRESS(5, (7 + MATCH(TRUE, INDEX(NOT(ISBLANK(G36:J36)), 0, 0), 0) - 1))) &amp; "' in cell " &amp; ADDRESS(ROW(), (7 + MATCH(TRUE, INDEX(NOT(ISBLANK(G36:J36)), 0, 0), 0) - 1), 4) &amp; " or select 'Bid'", "Not Bidding"), IF(D36 = "Bid", IFERROR("Error: Missing value for '" &amp; INDIRECT(ADDRESS(5, (7 + MATCH(TRUE, INDEX(ISBLANK(G36:J36), 0, 0), 0) - 1))) &amp; "' in cell " &amp; ADDRESS(ROW(), (7 + MATCH(TRUE, INDEX(ISBLANK(G36:J36), 0, 0), 0) - 1), 4), "Success: All values provided"), "Error: Invalid Bid/No Bid Decision"))</f>
        <v>Not Bidding</v>
      </c>
      <c r="C36" s="10">
        <v>3250644</v>
      </c>
      <c r="D36" s="11" t="s">
        <v>27</v>
      </c>
      <c r="E36" s="10" t="s">
        <v>81</v>
      </c>
      <c r="F36" s="12" t="s">
        <v>82</v>
      </c>
      <c r="G36" s="13"/>
      <c r="H36" s="13"/>
      <c r="I36" s="13"/>
      <c r="J36" s="13"/>
      <c r="K36" s="10" t="str">
        <f ca="1">IFERROR((IF(ISBLANK(INDIRECT("I36")), NA(), INDIRECT("I36"))+IF(ISBLANK(INDIRECT("J36")), NA(), INDIRECT("J36")))/(IF(ISBLANK(INDIRECT("G36")), NA(), INDIRECT("G36"))+IF(ISBLANK(INDIRECT("H36")), NA(), INDIRECT("H36")))-1, "-")</f>
        <v>-</v>
      </c>
    </row>
    <row r="37" spans="2:11" ht="54" x14ac:dyDescent="0.2">
      <c r="B37" s="9" t="str">
        <f t="shared" ca="1" si="1"/>
        <v>Not Bidding</v>
      </c>
      <c r="C37" s="10">
        <v>3250645</v>
      </c>
      <c r="D37" s="11" t="s">
        <v>27</v>
      </c>
      <c r="E37" s="10" t="s">
        <v>83</v>
      </c>
      <c r="F37" s="12" t="s">
        <v>84</v>
      </c>
      <c r="G37" s="13"/>
      <c r="H37" s="13"/>
      <c r="I37" s="13"/>
      <c r="J37" s="13"/>
      <c r="K37" s="10" t="str">
        <f ca="1">IFERROR((IF(ISBLANK(INDIRECT("I37")), NA(), INDIRECT("I37"))+IF(ISBLANK(INDIRECT("J37")), NA(), INDIRECT("J37")))/(IF(ISBLANK(INDIRECT("G37")), NA(), INDIRECT("G37"))+IF(ISBLANK(INDIRECT("H37")), NA(), INDIRECT("H37")))-1, "-")</f>
        <v>-</v>
      </c>
    </row>
    <row r="38" spans="2:11" ht="54" x14ac:dyDescent="0.2">
      <c r="B38" s="9" t="str">
        <f t="shared" ca="1" si="1"/>
        <v>Not Bidding</v>
      </c>
      <c r="C38" s="10">
        <v>3250646</v>
      </c>
      <c r="D38" s="11" t="s">
        <v>27</v>
      </c>
      <c r="E38" s="10" t="s">
        <v>85</v>
      </c>
      <c r="F38" s="12" t="s">
        <v>86</v>
      </c>
      <c r="G38" s="13"/>
      <c r="H38" s="13"/>
      <c r="I38" s="13"/>
      <c r="J38" s="13"/>
      <c r="K38" s="10" t="str">
        <f ca="1">IFERROR((IF(ISBLANK(INDIRECT("I38")), NA(), INDIRECT("I38"))+IF(ISBLANK(INDIRECT("J38")), NA(), INDIRECT("J38")))/(IF(ISBLANK(INDIRECT("G38")), NA(), INDIRECT("G38"))+IF(ISBLANK(INDIRECT("H38")), NA(), INDIRECT("H38")))-1, "-")</f>
        <v>-</v>
      </c>
    </row>
    <row r="39" spans="2:11" ht="54" x14ac:dyDescent="0.2">
      <c r="B39" s="9" t="str">
        <f t="shared" ca="1" si="1"/>
        <v>Not Bidding</v>
      </c>
      <c r="C39" s="10">
        <v>3250647</v>
      </c>
      <c r="D39" s="11" t="s">
        <v>27</v>
      </c>
      <c r="E39" s="10" t="s">
        <v>87</v>
      </c>
      <c r="F39" s="12" t="s">
        <v>88</v>
      </c>
      <c r="G39" s="13"/>
      <c r="H39" s="13"/>
      <c r="I39" s="13"/>
      <c r="J39" s="13"/>
      <c r="K39" s="10" t="str">
        <f ca="1">IFERROR((IF(ISBLANK(INDIRECT("I39")), NA(), INDIRECT("I39"))+IF(ISBLANK(INDIRECT("J39")), NA(), INDIRECT("J39")))/(IF(ISBLANK(INDIRECT("G39")), NA(), INDIRECT("G39"))+IF(ISBLANK(INDIRECT("H39")), NA(), INDIRECT("H39")))-1, "-")</f>
        <v>-</v>
      </c>
    </row>
    <row r="40" spans="2:11" ht="54" x14ac:dyDescent="0.2">
      <c r="B40" s="9" t="str">
        <f t="shared" ca="1" si="1"/>
        <v>Not Bidding</v>
      </c>
      <c r="C40" s="10">
        <v>3250648</v>
      </c>
      <c r="D40" s="11" t="s">
        <v>27</v>
      </c>
      <c r="E40" s="10" t="s">
        <v>89</v>
      </c>
      <c r="F40" s="12" t="s">
        <v>90</v>
      </c>
      <c r="G40" s="13"/>
      <c r="H40" s="13"/>
      <c r="I40" s="13"/>
      <c r="J40" s="13"/>
      <c r="K40" s="10" t="str">
        <f ca="1">IFERROR((IF(ISBLANK(INDIRECT("I40")), NA(), INDIRECT("I40"))+IF(ISBLANK(INDIRECT("J40")), NA(), INDIRECT("J40")))/(IF(ISBLANK(INDIRECT("G40")), NA(), INDIRECT("G40"))+IF(ISBLANK(INDIRECT("H40")), NA(), INDIRECT("H40")))-1, "-")</f>
        <v>-</v>
      </c>
    </row>
    <row r="41" spans="2:11" ht="54" x14ac:dyDescent="0.2">
      <c r="B41" s="9" t="str">
        <f t="shared" ca="1" si="1"/>
        <v>Not Bidding</v>
      </c>
      <c r="C41" s="10">
        <v>3250649</v>
      </c>
      <c r="D41" s="11" t="s">
        <v>27</v>
      </c>
      <c r="E41" s="10" t="s">
        <v>91</v>
      </c>
      <c r="F41" s="12" t="s">
        <v>92</v>
      </c>
      <c r="G41" s="13"/>
      <c r="H41" s="13"/>
      <c r="I41" s="13"/>
      <c r="J41" s="13"/>
      <c r="K41" s="10" t="str">
        <f ca="1">IFERROR((IF(ISBLANK(INDIRECT("I41")), NA(), INDIRECT("I41"))+IF(ISBLANK(INDIRECT("J41")), NA(), INDIRECT("J41")))/(IF(ISBLANK(INDIRECT("G41")), NA(), INDIRECT("G41"))+IF(ISBLANK(INDIRECT("H41")), NA(), INDIRECT("H41")))-1, "-")</f>
        <v>-</v>
      </c>
    </row>
    <row r="42" spans="2:11" ht="54" x14ac:dyDescent="0.2">
      <c r="B42" s="9" t="str">
        <f t="shared" ca="1" si="1"/>
        <v>Not Bidding</v>
      </c>
      <c r="C42" s="10">
        <v>3250650</v>
      </c>
      <c r="D42" s="11" t="s">
        <v>27</v>
      </c>
      <c r="E42" s="10" t="s">
        <v>93</v>
      </c>
      <c r="F42" s="12" t="s">
        <v>94</v>
      </c>
      <c r="G42" s="13"/>
      <c r="H42" s="13"/>
      <c r="I42" s="13"/>
      <c r="J42" s="13"/>
      <c r="K42" s="10" t="str">
        <f ca="1">IFERROR((IF(ISBLANK(INDIRECT("I42")), NA(), INDIRECT("I42"))+IF(ISBLANK(INDIRECT("J42")), NA(), INDIRECT("J42")))/(IF(ISBLANK(INDIRECT("G42")), NA(), INDIRECT("G42"))+IF(ISBLANK(INDIRECT("H42")), NA(), INDIRECT("H42")))-1, "-")</f>
        <v>-</v>
      </c>
    </row>
    <row r="43" spans="2:11" ht="72" x14ac:dyDescent="0.2">
      <c r="B43" s="9" t="str">
        <f t="shared" ca="1" si="1"/>
        <v>Not Bidding</v>
      </c>
      <c r="C43" s="10">
        <v>3250651</v>
      </c>
      <c r="D43" s="11" t="s">
        <v>27</v>
      </c>
      <c r="E43" s="10" t="s">
        <v>95</v>
      </c>
      <c r="F43" s="12" t="s">
        <v>96</v>
      </c>
      <c r="G43" s="13"/>
      <c r="H43" s="13"/>
      <c r="I43" s="13"/>
      <c r="J43" s="13"/>
      <c r="K43" s="10" t="str">
        <f ca="1">IFERROR((IF(ISBLANK(INDIRECT("I43")), NA(), INDIRECT("I43"))+IF(ISBLANK(INDIRECT("J43")), NA(), INDIRECT("J43")))/(IF(ISBLANK(INDIRECT("G43")), NA(), INDIRECT("G43"))+IF(ISBLANK(INDIRECT("H43")), NA(), INDIRECT("H43")))-1, "-")</f>
        <v>-</v>
      </c>
    </row>
    <row r="44" spans="2:11" ht="72" x14ac:dyDescent="0.2">
      <c r="B44" s="9" t="str">
        <f t="shared" ca="1" si="1"/>
        <v>Not Bidding</v>
      </c>
      <c r="C44" s="10">
        <v>3250652</v>
      </c>
      <c r="D44" s="11" t="s">
        <v>27</v>
      </c>
      <c r="E44" s="10" t="s">
        <v>97</v>
      </c>
      <c r="F44" s="12" t="s">
        <v>98</v>
      </c>
      <c r="G44" s="13"/>
      <c r="H44" s="13"/>
      <c r="I44" s="13"/>
      <c r="J44" s="13"/>
      <c r="K44" s="10" t="str">
        <f ca="1">IFERROR((IF(ISBLANK(INDIRECT("I44")), NA(), INDIRECT("I44"))+IF(ISBLANK(INDIRECT("J44")), NA(), INDIRECT("J44")))/(IF(ISBLANK(INDIRECT("G44")), NA(), INDIRECT("G44"))+IF(ISBLANK(INDIRECT("H44")), NA(), INDIRECT("H44")))-1, "-")</f>
        <v>-</v>
      </c>
    </row>
    <row r="45" spans="2:11" ht="72" x14ac:dyDescent="0.2">
      <c r="B45" s="9" t="str">
        <f t="shared" ca="1" si="1"/>
        <v>Not Bidding</v>
      </c>
      <c r="C45" s="10">
        <v>3250653</v>
      </c>
      <c r="D45" s="11" t="s">
        <v>27</v>
      </c>
      <c r="E45" s="10" t="s">
        <v>99</v>
      </c>
      <c r="F45" s="12" t="s">
        <v>100</v>
      </c>
      <c r="G45" s="13"/>
      <c r="H45" s="13"/>
      <c r="I45" s="13"/>
      <c r="J45" s="13"/>
      <c r="K45" s="10" t="str">
        <f ca="1">IFERROR((IF(ISBLANK(INDIRECT("I45")), NA(), INDIRECT("I45"))+IF(ISBLANK(INDIRECT("J45")), NA(), INDIRECT("J45")))/(IF(ISBLANK(INDIRECT("G45")), NA(), INDIRECT("G45"))+IF(ISBLANK(INDIRECT("H45")), NA(), INDIRECT("H45")))-1, "-")</f>
        <v>-</v>
      </c>
    </row>
    <row r="46" spans="2:11" ht="72" x14ac:dyDescent="0.2">
      <c r="B46" s="9" t="str">
        <f t="shared" ca="1" si="1"/>
        <v>Not Bidding</v>
      </c>
      <c r="C46" s="10">
        <v>3250654</v>
      </c>
      <c r="D46" s="11" t="s">
        <v>27</v>
      </c>
      <c r="E46" s="10" t="s">
        <v>101</v>
      </c>
      <c r="F46" s="12" t="s">
        <v>102</v>
      </c>
      <c r="G46" s="13"/>
      <c r="H46" s="13"/>
      <c r="I46" s="13"/>
      <c r="J46" s="13"/>
      <c r="K46" s="10" t="str">
        <f ca="1">IFERROR((IF(ISBLANK(INDIRECT("I46")), NA(), INDIRECT("I46"))+IF(ISBLANK(INDIRECT("J46")), NA(), INDIRECT("J46")))/(IF(ISBLANK(INDIRECT("G46")), NA(), INDIRECT("G46"))+IF(ISBLANK(INDIRECT("H46")), NA(), INDIRECT("H46")))-1, "-")</f>
        <v>-</v>
      </c>
    </row>
    <row r="47" spans="2:11" ht="72" x14ac:dyDescent="0.2">
      <c r="B47" s="9" t="str">
        <f t="shared" ca="1" si="1"/>
        <v>Not Bidding</v>
      </c>
      <c r="C47" s="10">
        <v>3250655</v>
      </c>
      <c r="D47" s="11" t="s">
        <v>27</v>
      </c>
      <c r="E47" s="10" t="s">
        <v>103</v>
      </c>
      <c r="F47" s="12" t="s">
        <v>104</v>
      </c>
      <c r="G47" s="13"/>
      <c r="H47" s="13"/>
      <c r="I47" s="13"/>
      <c r="J47" s="13"/>
      <c r="K47" s="10" t="str">
        <f ca="1">IFERROR((IF(ISBLANK(INDIRECT("I47")), NA(), INDIRECT("I47"))+IF(ISBLANK(INDIRECT("J47")), NA(), INDIRECT("J47")))/(IF(ISBLANK(INDIRECT("G47")), NA(), INDIRECT("G47"))+IF(ISBLANK(INDIRECT("H47")), NA(), INDIRECT("H47")))-1, "-")</f>
        <v>-</v>
      </c>
    </row>
    <row r="48" spans="2:11" ht="54" x14ac:dyDescent="0.2">
      <c r="B48" s="9" t="str">
        <f t="shared" ca="1" si="1"/>
        <v>Not Bidding</v>
      </c>
      <c r="C48" s="10">
        <v>3250656</v>
      </c>
      <c r="D48" s="11" t="s">
        <v>27</v>
      </c>
      <c r="E48" s="10" t="s">
        <v>105</v>
      </c>
      <c r="F48" s="12" t="s">
        <v>106</v>
      </c>
      <c r="G48" s="13"/>
      <c r="H48" s="13"/>
      <c r="I48" s="13"/>
      <c r="J48" s="13"/>
      <c r="K48" s="10" t="str">
        <f ca="1">IFERROR((IF(ISBLANK(INDIRECT("I48")), NA(), INDIRECT("I48"))+IF(ISBLANK(INDIRECT("J48")), NA(), INDIRECT("J48")))/(IF(ISBLANK(INDIRECT("G48")), NA(), INDIRECT("G48"))+IF(ISBLANK(INDIRECT("H48")), NA(), INDIRECT("H48")))-1, "-")</f>
        <v>-</v>
      </c>
    </row>
    <row r="49" spans="2:11" ht="72" x14ac:dyDescent="0.2">
      <c r="B49" s="9" t="str">
        <f t="shared" ca="1" si="1"/>
        <v>Not Bidding</v>
      </c>
      <c r="C49" s="10">
        <v>3250657</v>
      </c>
      <c r="D49" s="11" t="s">
        <v>27</v>
      </c>
      <c r="E49" s="10" t="s">
        <v>107</v>
      </c>
      <c r="F49" s="12" t="s">
        <v>108</v>
      </c>
      <c r="G49" s="13"/>
      <c r="H49" s="13"/>
      <c r="I49" s="13"/>
      <c r="J49" s="13"/>
      <c r="K49" s="10" t="str">
        <f ca="1">IFERROR((IF(ISBLANK(INDIRECT("I49")), NA(), INDIRECT("I49"))+IF(ISBLANK(INDIRECT("J49")), NA(), INDIRECT("J49")))/(IF(ISBLANK(INDIRECT("G49")), NA(), INDIRECT("G49"))+IF(ISBLANK(INDIRECT("H49")), NA(), INDIRECT("H49")))-1, "-")</f>
        <v>-</v>
      </c>
    </row>
    <row r="50" spans="2:11" ht="72" x14ac:dyDescent="0.2">
      <c r="B50" s="9" t="str">
        <f t="shared" ca="1" si="1"/>
        <v>Not Bidding</v>
      </c>
      <c r="C50" s="10">
        <v>3250658</v>
      </c>
      <c r="D50" s="11" t="s">
        <v>27</v>
      </c>
      <c r="E50" s="10" t="s">
        <v>109</v>
      </c>
      <c r="F50" s="12" t="s">
        <v>110</v>
      </c>
      <c r="G50" s="13"/>
      <c r="H50" s="13"/>
      <c r="I50" s="13"/>
      <c r="J50" s="13"/>
      <c r="K50" s="10" t="str">
        <f ca="1">IFERROR((IF(ISBLANK(INDIRECT("I50")), NA(), INDIRECT("I50"))+IF(ISBLANK(INDIRECT("J50")), NA(), INDIRECT("J50")))/(IF(ISBLANK(INDIRECT("G50")), NA(), INDIRECT("G50"))+IF(ISBLANK(INDIRECT("H50")), NA(), INDIRECT("H50")))-1, "-")</f>
        <v>-</v>
      </c>
    </row>
    <row r="51" spans="2:11" ht="72" x14ac:dyDescent="0.2">
      <c r="B51" s="9" t="str">
        <f t="shared" ca="1" si="1"/>
        <v>Not Bidding</v>
      </c>
      <c r="C51" s="10">
        <v>3250659</v>
      </c>
      <c r="D51" s="11" t="s">
        <v>27</v>
      </c>
      <c r="E51" s="10" t="s">
        <v>111</v>
      </c>
      <c r="F51" s="12" t="s">
        <v>112</v>
      </c>
      <c r="G51" s="13"/>
      <c r="H51" s="13"/>
      <c r="I51" s="13"/>
      <c r="J51" s="13"/>
      <c r="K51" s="10" t="str">
        <f ca="1">IFERROR((IF(ISBLANK(INDIRECT("I51")), NA(), INDIRECT("I51"))+IF(ISBLANK(INDIRECT("J51")), NA(), INDIRECT("J51")))/(IF(ISBLANK(INDIRECT("G51")), NA(), INDIRECT("G51"))+IF(ISBLANK(INDIRECT("H51")), NA(), INDIRECT("H51")))-1, "-")</f>
        <v>-</v>
      </c>
    </row>
    <row r="52" spans="2:11" ht="72" x14ac:dyDescent="0.2">
      <c r="B52" s="9" t="str">
        <f t="shared" ca="1" si="1"/>
        <v>Not Bidding</v>
      </c>
      <c r="C52" s="10">
        <v>3250660</v>
      </c>
      <c r="D52" s="11" t="s">
        <v>27</v>
      </c>
      <c r="E52" s="10" t="s">
        <v>113</v>
      </c>
      <c r="F52" s="12" t="s">
        <v>114</v>
      </c>
      <c r="G52" s="13"/>
      <c r="H52" s="13"/>
      <c r="I52" s="13"/>
      <c r="J52" s="13"/>
      <c r="K52" s="10" t="str">
        <f ca="1">IFERROR((IF(ISBLANK(INDIRECT("I52")), NA(), INDIRECT("I52"))+IF(ISBLANK(INDIRECT("J52")), NA(), INDIRECT("J52")))/(IF(ISBLANK(INDIRECT("G52")), NA(), INDIRECT("G52"))+IF(ISBLANK(INDIRECT("H52")), NA(), INDIRECT("H52")))-1, "-")</f>
        <v>-</v>
      </c>
    </row>
    <row r="53" spans="2:11" ht="54" x14ac:dyDescent="0.2">
      <c r="B53" s="9" t="str">
        <f t="shared" ca="1" si="1"/>
        <v>Not Bidding</v>
      </c>
      <c r="C53" s="10">
        <v>3250661</v>
      </c>
      <c r="D53" s="11" t="s">
        <v>27</v>
      </c>
      <c r="E53" s="10" t="s">
        <v>115</v>
      </c>
      <c r="F53" s="12" t="s">
        <v>116</v>
      </c>
      <c r="G53" s="13"/>
      <c r="H53" s="13"/>
      <c r="I53" s="13"/>
      <c r="J53" s="13"/>
      <c r="K53" s="10" t="str">
        <f ca="1">IFERROR((IF(ISBLANK(INDIRECT("I53")), NA(), INDIRECT("I53"))+IF(ISBLANK(INDIRECT("J53")), NA(), INDIRECT("J53")))/(IF(ISBLANK(INDIRECT("G53")), NA(), INDIRECT("G53"))+IF(ISBLANK(INDIRECT("H53")), NA(), INDIRECT("H53")))-1, "-")</f>
        <v>-</v>
      </c>
    </row>
    <row r="54" spans="2:11" ht="54" x14ac:dyDescent="0.2">
      <c r="B54" s="9" t="str">
        <f t="shared" ca="1" si="1"/>
        <v>Not Bidding</v>
      </c>
      <c r="C54" s="10">
        <v>3250662</v>
      </c>
      <c r="D54" s="11" t="s">
        <v>27</v>
      </c>
      <c r="E54" s="10" t="s">
        <v>117</v>
      </c>
      <c r="F54" s="12" t="s">
        <v>118</v>
      </c>
      <c r="G54" s="13"/>
      <c r="H54" s="13"/>
      <c r="I54" s="13"/>
      <c r="J54" s="13"/>
      <c r="K54" s="10" t="str">
        <f ca="1">IFERROR((IF(ISBLANK(INDIRECT("I54")), NA(), INDIRECT("I54"))+IF(ISBLANK(INDIRECT("J54")), NA(), INDIRECT("J54")))/(IF(ISBLANK(INDIRECT("G54")), NA(), INDIRECT("G54"))+IF(ISBLANK(INDIRECT("H54")), NA(), INDIRECT("H54")))-1, "-")</f>
        <v>-</v>
      </c>
    </row>
    <row r="56" spans="2:11" ht="50.1" customHeight="1" x14ac:dyDescent="0.2">
      <c r="B56" s="8" t="s">
        <v>119</v>
      </c>
      <c r="C56" s="1"/>
      <c r="D56" s="1"/>
      <c r="E56" s="1"/>
      <c r="F56" s="1"/>
      <c r="G56" s="1"/>
      <c r="H56" s="1"/>
      <c r="I56" s="1"/>
      <c r="J56" s="1"/>
      <c r="K56" s="1"/>
    </row>
    <row r="57" spans="2:11" ht="54" x14ac:dyDescent="0.2">
      <c r="B57" s="9" t="str">
        <f ca="1">IF(D57 = "No Bid", IFERROR("Error: Clear values for '" &amp; INDIRECT(ADDRESS(5, (7 + MATCH(TRUE, INDEX(NOT(ISBLANK(G57:J57)), 0, 0), 0) - 1))) &amp; "' in cell " &amp; ADDRESS(ROW(), (7 + MATCH(TRUE, INDEX(NOT(ISBLANK(G57:J57)), 0, 0), 0) - 1), 4) &amp; " or select 'Bid'", "Not Bidding"), IF(D57 = "Bid", IFERROR("Error: Missing value for '" &amp; INDIRECT(ADDRESS(5, (7 + MATCH(TRUE, INDEX(ISBLANK(G57:J57), 0, 0), 0) - 1))) &amp; "' in cell " &amp; ADDRESS(ROW(), (7 + MATCH(TRUE, INDEX(ISBLANK(G57:J57), 0, 0), 0) - 1), 4), "Success: All values provided"), "Error: Invalid Bid/No Bid Decision"))</f>
        <v>Not Bidding</v>
      </c>
      <c r="C57" s="10">
        <v>3250663</v>
      </c>
      <c r="D57" s="11" t="s">
        <v>27</v>
      </c>
      <c r="E57" s="10" t="s">
        <v>120</v>
      </c>
      <c r="F57" s="12" t="s">
        <v>121</v>
      </c>
      <c r="G57" s="13"/>
      <c r="H57" s="13"/>
      <c r="I57" s="13"/>
      <c r="J57" s="13"/>
      <c r="K57" s="10" t="str">
        <f ca="1">IFERROR((IF(ISBLANK(INDIRECT("I57")), NA(), INDIRECT("I57"))+IF(ISBLANK(INDIRECT("J57")), NA(), INDIRECT("J57")))/(IF(ISBLANK(INDIRECT("G57")), NA(), INDIRECT("G57"))+IF(ISBLANK(INDIRECT("H57")), NA(), INDIRECT("H57")))-1, "-")</f>
        <v>-</v>
      </c>
    </row>
    <row r="58" spans="2:11" ht="54" x14ac:dyDescent="0.2">
      <c r="B58" s="9" t="str">
        <f ca="1">IF(D58 = "No Bid", IFERROR("Error: Clear values for '" &amp; INDIRECT(ADDRESS(5, (7 + MATCH(TRUE, INDEX(NOT(ISBLANK(G58:J58)), 0, 0), 0) - 1))) &amp; "' in cell " &amp; ADDRESS(ROW(), (7 + MATCH(TRUE, INDEX(NOT(ISBLANK(G58:J58)), 0, 0), 0) - 1), 4) &amp; " or select 'Bid'", "Not Bidding"), IF(D58 = "Bid", IFERROR("Error: Missing value for '" &amp; INDIRECT(ADDRESS(5, (7 + MATCH(TRUE, INDEX(ISBLANK(G58:J58), 0, 0), 0) - 1))) &amp; "' in cell " &amp; ADDRESS(ROW(), (7 + MATCH(TRUE, INDEX(ISBLANK(G58:J58), 0, 0), 0) - 1), 4), "Success: All values provided"), "Error: Invalid Bid/No Bid Decision"))</f>
        <v>Not Bidding</v>
      </c>
      <c r="C58" s="10">
        <v>3250664</v>
      </c>
      <c r="D58" s="11" t="s">
        <v>27</v>
      </c>
      <c r="E58" s="10" t="s">
        <v>122</v>
      </c>
      <c r="F58" s="12" t="s">
        <v>123</v>
      </c>
      <c r="G58" s="13"/>
      <c r="H58" s="13"/>
      <c r="I58" s="13"/>
      <c r="J58" s="13"/>
      <c r="K58" s="10" t="str">
        <f ca="1">IFERROR((IF(ISBLANK(INDIRECT("I58")), NA(), INDIRECT("I58"))+IF(ISBLANK(INDIRECT("J58")), NA(), INDIRECT("J58")))/(IF(ISBLANK(INDIRECT("G58")), NA(), INDIRECT("G58"))+IF(ISBLANK(INDIRECT("H58")), NA(), INDIRECT("H58")))-1, "-")</f>
        <v>-</v>
      </c>
    </row>
    <row r="59" spans="2:11" ht="54" x14ac:dyDescent="0.2">
      <c r="B59" s="9" t="str">
        <f ca="1">IF(D59 = "No Bid", IFERROR("Error: Clear values for '" &amp; INDIRECT(ADDRESS(5, (7 + MATCH(TRUE, INDEX(NOT(ISBLANK(G59:J59)), 0, 0), 0) - 1))) &amp; "' in cell " &amp; ADDRESS(ROW(), (7 + MATCH(TRUE, INDEX(NOT(ISBLANK(G59:J59)), 0, 0), 0) - 1), 4) &amp; " or select 'Bid'", "Not Bidding"), IF(D59 = "Bid", IFERROR("Error: Missing value for '" &amp; INDIRECT(ADDRESS(5, (7 + MATCH(TRUE, INDEX(ISBLANK(G59:J59), 0, 0), 0) - 1))) &amp; "' in cell " &amp; ADDRESS(ROW(), (7 + MATCH(TRUE, INDEX(ISBLANK(G59:J59), 0, 0), 0) - 1), 4), "Success: All values provided"), "Error: Invalid Bid/No Bid Decision"))</f>
        <v>Not Bidding</v>
      </c>
      <c r="C59" s="10">
        <v>3250665</v>
      </c>
      <c r="D59" s="11" t="s">
        <v>27</v>
      </c>
      <c r="E59" s="10" t="s">
        <v>124</v>
      </c>
      <c r="F59" s="12" t="s">
        <v>125</v>
      </c>
      <c r="G59" s="13"/>
      <c r="H59" s="13"/>
      <c r="I59" s="13"/>
      <c r="J59" s="13"/>
      <c r="K59" s="10" t="str">
        <f ca="1">IFERROR((IF(ISBLANK(INDIRECT("I59")), NA(), INDIRECT("I59"))+IF(ISBLANK(INDIRECT("J59")), NA(), INDIRECT("J59")))/(IF(ISBLANK(INDIRECT("G59")), NA(), INDIRECT("G59"))+IF(ISBLANK(INDIRECT("H59")), NA(), INDIRECT("H59")))-1, "-")</f>
        <v>-</v>
      </c>
    </row>
    <row r="61" spans="2:11" ht="50.1" customHeight="1" x14ac:dyDescent="0.2">
      <c r="B61" s="8" t="s">
        <v>126</v>
      </c>
      <c r="C61" s="1"/>
      <c r="D61" s="1"/>
      <c r="E61" s="1"/>
      <c r="F61" s="1"/>
      <c r="G61" s="1"/>
      <c r="H61" s="1"/>
      <c r="I61" s="1"/>
      <c r="J61" s="1"/>
      <c r="K61" s="1"/>
    </row>
    <row r="62" spans="2:11" ht="54" x14ac:dyDescent="0.2">
      <c r="B62" s="9" t="str">
        <f t="shared" ref="B62:B83" ca="1" si="2">IF(D62 = "No Bid", IFERROR("Error: Clear values for '" &amp; INDIRECT(ADDRESS(5, (7 + MATCH(TRUE, INDEX(NOT(ISBLANK(G62:J62)), 0, 0), 0) - 1))) &amp; "' in cell " &amp; ADDRESS(ROW(), (7 + MATCH(TRUE, INDEX(NOT(ISBLANK(G62:J62)), 0, 0), 0) - 1), 4) &amp; " or select 'Bid'", "Not Bidding"), IF(D62 = "Bid", IFERROR("Error: Missing value for '" &amp; INDIRECT(ADDRESS(5, (7 + MATCH(TRUE, INDEX(ISBLANK(G62:J62), 0, 0), 0) - 1))) &amp; "' in cell " &amp; ADDRESS(ROW(), (7 + MATCH(TRUE, INDEX(ISBLANK(G62:J62), 0, 0), 0) - 1), 4), "Success: All values provided"), "Error: Invalid Bid/No Bid Decision"))</f>
        <v>Not Bidding</v>
      </c>
      <c r="C62" s="10">
        <v>3250666</v>
      </c>
      <c r="D62" s="11" t="s">
        <v>27</v>
      </c>
      <c r="E62" s="10" t="s">
        <v>127</v>
      </c>
      <c r="F62" s="12" t="s">
        <v>128</v>
      </c>
      <c r="G62" s="13"/>
      <c r="H62" s="13"/>
      <c r="I62" s="13"/>
      <c r="J62" s="13"/>
      <c r="K62" s="10" t="str">
        <f ca="1">IFERROR((IF(ISBLANK(INDIRECT("I62")), NA(), INDIRECT("I62"))+IF(ISBLANK(INDIRECT("J62")), NA(), INDIRECT("J62")))/(IF(ISBLANK(INDIRECT("G62")), NA(), INDIRECT("G62"))+IF(ISBLANK(INDIRECT("H62")), NA(), INDIRECT("H62")))-1, "-")</f>
        <v>-</v>
      </c>
    </row>
    <row r="63" spans="2:11" ht="54" x14ac:dyDescent="0.2">
      <c r="B63" s="9" t="str">
        <f t="shared" ca="1" si="2"/>
        <v>Not Bidding</v>
      </c>
      <c r="C63" s="10">
        <v>3250667</v>
      </c>
      <c r="D63" s="11" t="s">
        <v>27</v>
      </c>
      <c r="E63" s="10" t="s">
        <v>129</v>
      </c>
      <c r="F63" s="12" t="s">
        <v>130</v>
      </c>
      <c r="G63" s="13"/>
      <c r="H63" s="13"/>
      <c r="I63" s="13"/>
      <c r="J63" s="13"/>
      <c r="K63" s="10" t="str">
        <f ca="1">IFERROR((IF(ISBLANK(INDIRECT("I63")), NA(), INDIRECT("I63"))+IF(ISBLANK(INDIRECT("J63")), NA(), INDIRECT("J63")))/(IF(ISBLANK(INDIRECT("G63")), NA(), INDIRECT("G63"))+IF(ISBLANK(INDIRECT("H63")), NA(), INDIRECT("H63")))-1, "-")</f>
        <v>-</v>
      </c>
    </row>
    <row r="64" spans="2:11" ht="54" x14ac:dyDescent="0.2">
      <c r="B64" s="9" t="str">
        <f t="shared" ca="1" si="2"/>
        <v>Not Bidding</v>
      </c>
      <c r="C64" s="10">
        <v>3250668</v>
      </c>
      <c r="D64" s="11" t="s">
        <v>27</v>
      </c>
      <c r="E64" s="10" t="s">
        <v>131</v>
      </c>
      <c r="F64" s="12" t="s">
        <v>132</v>
      </c>
      <c r="G64" s="13"/>
      <c r="H64" s="13"/>
      <c r="I64" s="13"/>
      <c r="J64" s="13"/>
      <c r="K64" s="10" t="str">
        <f ca="1">IFERROR((IF(ISBLANK(INDIRECT("I64")), NA(), INDIRECT("I64"))+IF(ISBLANK(INDIRECT("J64")), NA(), INDIRECT("J64")))/(IF(ISBLANK(INDIRECT("G64")), NA(), INDIRECT("G64"))+IF(ISBLANK(INDIRECT("H64")), NA(), INDIRECT("H64")))-1, "-")</f>
        <v>-</v>
      </c>
    </row>
    <row r="65" spans="2:11" ht="54" x14ac:dyDescent="0.2">
      <c r="B65" s="9" t="str">
        <f t="shared" ca="1" si="2"/>
        <v>Not Bidding</v>
      </c>
      <c r="C65" s="10">
        <v>3250669</v>
      </c>
      <c r="D65" s="11" t="s">
        <v>27</v>
      </c>
      <c r="E65" s="10" t="s">
        <v>133</v>
      </c>
      <c r="F65" s="12" t="s">
        <v>134</v>
      </c>
      <c r="G65" s="13"/>
      <c r="H65" s="13"/>
      <c r="I65" s="13"/>
      <c r="J65" s="13"/>
      <c r="K65" s="10" t="str">
        <f ca="1">IFERROR((IF(ISBLANK(INDIRECT("I65")), NA(), INDIRECT("I65"))+IF(ISBLANK(INDIRECT("J65")), NA(), INDIRECT("J65")))/(IF(ISBLANK(INDIRECT("G65")), NA(), INDIRECT("G65"))+IF(ISBLANK(INDIRECT("H65")), NA(), INDIRECT("H65")))-1, "-")</f>
        <v>-</v>
      </c>
    </row>
    <row r="66" spans="2:11" ht="54" x14ac:dyDescent="0.2">
      <c r="B66" s="9" t="str">
        <f t="shared" ca="1" si="2"/>
        <v>Not Bidding</v>
      </c>
      <c r="C66" s="10">
        <v>3250670</v>
      </c>
      <c r="D66" s="11" t="s">
        <v>27</v>
      </c>
      <c r="E66" s="10" t="s">
        <v>135</v>
      </c>
      <c r="F66" s="12" t="s">
        <v>136</v>
      </c>
      <c r="G66" s="13"/>
      <c r="H66" s="13"/>
      <c r="I66" s="13"/>
      <c r="J66" s="13"/>
      <c r="K66" s="10" t="str">
        <f ca="1">IFERROR((IF(ISBLANK(INDIRECT("I66")), NA(), INDIRECT("I66"))+IF(ISBLANK(INDIRECT("J66")), NA(), INDIRECT("J66")))/(IF(ISBLANK(INDIRECT("G66")), NA(), INDIRECT("G66"))+IF(ISBLANK(INDIRECT("H66")), NA(), INDIRECT("H66")))-1, "-")</f>
        <v>-</v>
      </c>
    </row>
    <row r="67" spans="2:11" ht="54" x14ac:dyDescent="0.2">
      <c r="B67" s="9" t="str">
        <f t="shared" ca="1" si="2"/>
        <v>Not Bidding</v>
      </c>
      <c r="C67" s="10">
        <v>3250671</v>
      </c>
      <c r="D67" s="11" t="s">
        <v>27</v>
      </c>
      <c r="E67" s="10" t="s">
        <v>137</v>
      </c>
      <c r="F67" s="12" t="s">
        <v>138</v>
      </c>
      <c r="G67" s="13"/>
      <c r="H67" s="13"/>
      <c r="I67" s="13"/>
      <c r="J67" s="13"/>
      <c r="K67" s="10" t="str">
        <f ca="1">IFERROR((IF(ISBLANK(INDIRECT("I67")), NA(), INDIRECT("I67"))+IF(ISBLANK(INDIRECT("J67")), NA(), INDIRECT("J67")))/(IF(ISBLANK(INDIRECT("G67")), NA(), INDIRECT("G67"))+IF(ISBLANK(INDIRECT("H67")), NA(), INDIRECT("H67")))-1, "-")</f>
        <v>-</v>
      </c>
    </row>
    <row r="68" spans="2:11" ht="54" x14ac:dyDescent="0.2">
      <c r="B68" s="9" t="str">
        <f t="shared" ca="1" si="2"/>
        <v>Not Bidding</v>
      </c>
      <c r="C68" s="10">
        <v>3250672</v>
      </c>
      <c r="D68" s="11" t="s">
        <v>27</v>
      </c>
      <c r="E68" s="10" t="s">
        <v>139</v>
      </c>
      <c r="F68" s="12" t="s">
        <v>140</v>
      </c>
      <c r="G68" s="13"/>
      <c r="H68" s="13"/>
      <c r="I68" s="13"/>
      <c r="J68" s="13"/>
      <c r="K68" s="10" t="str">
        <f ca="1">IFERROR((IF(ISBLANK(INDIRECT("I68")), NA(), INDIRECT("I68"))+IF(ISBLANK(INDIRECT("J68")), NA(), INDIRECT("J68")))/(IF(ISBLANK(INDIRECT("G68")), NA(), INDIRECT("G68"))+IF(ISBLANK(INDIRECT("H68")), NA(), INDIRECT("H68")))-1, "-")</f>
        <v>-</v>
      </c>
    </row>
    <row r="69" spans="2:11" ht="54" x14ac:dyDescent="0.2">
      <c r="B69" s="9" t="str">
        <f t="shared" ca="1" si="2"/>
        <v>Not Bidding</v>
      </c>
      <c r="C69" s="10">
        <v>3250673</v>
      </c>
      <c r="D69" s="11" t="s">
        <v>27</v>
      </c>
      <c r="E69" s="10" t="s">
        <v>141</v>
      </c>
      <c r="F69" s="12" t="s">
        <v>142</v>
      </c>
      <c r="G69" s="13"/>
      <c r="H69" s="13"/>
      <c r="I69" s="13"/>
      <c r="J69" s="13"/>
      <c r="K69" s="10" t="str">
        <f ca="1">IFERROR((IF(ISBLANK(INDIRECT("I69")), NA(), INDIRECT("I69"))+IF(ISBLANK(INDIRECT("J69")), NA(), INDIRECT("J69")))/(IF(ISBLANK(INDIRECT("G69")), NA(), INDIRECT("G69"))+IF(ISBLANK(INDIRECT("H69")), NA(), INDIRECT("H69")))-1, "-")</f>
        <v>-</v>
      </c>
    </row>
    <row r="70" spans="2:11" ht="54" x14ac:dyDescent="0.2">
      <c r="B70" s="9" t="str">
        <f t="shared" ca="1" si="2"/>
        <v>Not Bidding</v>
      </c>
      <c r="C70" s="10">
        <v>3250674</v>
      </c>
      <c r="D70" s="11" t="s">
        <v>27</v>
      </c>
      <c r="E70" s="10" t="s">
        <v>143</v>
      </c>
      <c r="F70" s="12" t="s">
        <v>144</v>
      </c>
      <c r="G70" s="13"/>
      <c r="H70" s="13"/>
      <c r="I70" s="13"/>
      <c r="J70" s="13"/>
      <c r="K70" s="10" t="str">
        <f ca="1">IFERROR((IF(ISBLANK(INDIRECT("I70")), NA(), INDIRECT("I70"))+IF(ISBLANK(INDIRECT("J70")), NA(), INDIRECT("J70")))/(IF(ISBLANK(INDIRECT("G70")), NA(), INDIRECT("G70"))+IF(ISBLANK(INDIRECT("H70")), NA(), INDIRECT("H70")))-1, "-")</f>
        <v>-</v>
      </c>
    </row>
    <row r="71" spans="2:11" ht="54" x14ac:dyDescent="0.2">
      <c r="B71" s="9" t="str">
        <f t="shared" ca="1" si="2"/>
        <v>Not Bidding</v>
      </c>
      <c r="C71" s="10">
        <v>3250675</v>
      </c>
      <c r="D71" s="11" t="s">
        <v>27</v>
      </c>
      <c r="E71" s="10" t="s">
        <v>145</v>
      </c>
      <c r="F71" s="12" t="s">
        <v>146</v>
      </c>
      <c r="G71" s="13"/>
      <c r="H71" s="13"/>
      <c r="I71" s="13"/>
      <c r="J71" s="13"/>
      <c r="K71" s="10" t="str">
        <f ca="1">IFERROR((IF(ISBLANK(INDIRECT("I71")), NA(), INDIRECT("I71"))+IF(ISBLANK(INDIRECT("J71")), NA(), INDIRECT("J71")))/(IF(ISBLANK(INDIRECT("G71")), NA(), INDIRECT("G71"))+IF(ISBLANK(INDIRECT("H71")), NA(), INDIRECT("H71")))-1, "-")</f>
        <v>-</v>
      </c>
    </row>
    <row r="72" spans="2:11" ht="54" x14ac:dyDescent="0.2">
      <c r="B72" s="9" t="str">
        <f t="shared" ca="1" si="2"/>
        <v>Not Bidding</v>
      </c>
      <c r="C72" s="10">
        <v>3250676</v>
      </c>
      <c r="D72" s="11" t="s">
        <v>27</v>
      </c>
      <c r="E72" s="10" t="s">
        <v>147</v>
      </c>
      <c r="F72" s="12" t="s">
        <v>148</v>
      </c>
      <c r="G72" s="13"/>
      <c r="H72" s="13"/>
      <c r="I72" s="13"/>
      <c r="J72" s="13"/>
      <c r="K72" s="10" t="str">
        <f ca="1">IFERROR((IF(ISBLANK(INDIRECT("I72")), NA(), INDIRECT("I72"))+IF(ISBLANK(INDIRECT("J72")), NA(), INDIRECT("J72")))/(IF(ISBLANK(INDIRECT("G72")), NA(), INDIRECT("G72"))+IF(ISBLANK(INDIRECT("H72")), NA(), INDIRECT("H72")))-1, "-")</f>
        <v>-</v>
      </c>
    </row>
    <row r="73" spans="2:11" ht="54" x14ac:dyDescent="0.2">
      <c r="B73" s="9" t="str">
        <f t="shared" ca="1" si="2"/>
        <v>Not Bidding</v>
      </c>
      <c r="C73" s="10">
        <v>3250677</v>
      </c>
      <c r="D73" s="11" t="s">
        <v>27</v>
      </c>
      <c r="E73" s="10" t="s">
        <v>149</v>
      </c>
      <c r="F73" s="12" t="s">
        <v>150</v>
      </c>
      <c r="G73" s="13"/>
      <c r="H73" s="13"/>
      <c r="I73" s="13"/>
      <c r="J73" s="13"/>
      <c r="K73" s="10" t="str">
        <f ca="1">IFERROR((IF(ISBLANK(INDIRECT("I73")), NA(), INDIRECT("I73"))+IF(ISBLANK(INDIRECT("J73")), NA(), INDIRECT("J73")))/(IF(ISBLANK(INDIRECT("G73")), NA(), INDIRECT("G73"))+IF(ISBLANK(INDIRECT("H73")), NA(), INDIRECT("H73")))-1, "-")</f>
        <v>-</v>
      </c>
    </row>
    <row r="74" spans="2:11" ht="54" x14ac:dyDescent="0.2">
      <c r="B74" s="9" t="str">
        <f t="shared" ca="1" si="2"/>
        <v>Not Bidding</v>
      </c>
      <c r="C74" s="10">
        <v>3250678</v>
      </c>
      <c r="D74" s="11" t="s">
        <v>27</v>
      </c>
      <c r="E74" s="10" t="s">
        <v>151</v>
      </c>
      <c r="F74" s="12" t="s">
        <v>152</v>
      </c>
      <c r="G74" s="13"/>
      <c r="H74" s="13"/>
      <c r="I74" s="13"/>
      <c r="J74" s="13"/>
      <c r="K74" s="10" t="str">
        <f ca="1">IFERROR((IF(ISBLANK(INDIRECT("I74")), NA(), INDIRECT("I74"))+IF(ISBLANK(INDIRECT("J74")), NA(), INDIRECT("J74")))/(IF(ISBLANK(INDIRECT("G74")), NA(), INDIRECT("G74"))+IF(ISBLANK(INDIRECT("H74")), NA(), INDIRECT("H74")))-1, "-")</f>
        <v>-</v>
      </c>
    </row>
    <row r="75" spans="2:11" ht="54" x14ac:dyDescent="0.2">
      <c r="B75" s="9" t="str">
        <f t="shared" ca="1" si="2"/>
        <v>Not Bidding</v>
      </c>
      <c r="C75" s="10">
        <v>3250679</v>
      </c>
      <c r="D75" s="11" t="s">
        <v>27</v>
      </c>
      <c r="E75" s="10" t="s">
        <v>153</v>
      </c>
      <c r="F75" s="12" t="s">
        <v>154</v>
      </c>
      <c r="G75" s="13"/>
      <c r="H75" s="13"/>
      <c r="I75" s="13"/>
      <c r="J75" s="13"/>
      <c r="K75" s="10" t="str">
        <f ca="1">IFERROR((IF(ISBLANK(INDIRECT("I75")), NA(), INDIRECT("I75"))+IF(ISBLANK(INDIRECT("J75")), NA(), INDIRECT("J75")))/(IF(ISBLANK(INDIRECT("G75")), NA(), INDIRECT("G75"))+IF(ISBLANK(INDIRECT("H75")), NA(), INDIRECT("H75")))-1, "-")</f>
        <v>-</v>
      </c>
    </row>
    <row r="76" spans="2:11" ht="54" x14ac:dyDescent="0.2">
      <c r="B76" s="9" t="str">
        <f t="shared" ca="1" si="2"/>
        <v>Not Bidding</v>
      </c>
      <c r="C76" s="10">
        <v>3250680</v>
      </c>
      <c r="D76" s="11" t="s">
        <v>27</v>
      </c>
      <c r="E76" s="10" t="s">
        <v>155</v>
      </c>
      <c r="F76" s="12" t="s">
        <v>156</v>
      </c>
      <c r="G76" s="13"/>
      <c r="H76" s="13"/>
      <c r="I76" s="13"/>
      <c r="J76" s="13"/>
      <c r="K76" s="10" t="str">
        <f ca="1">IFERROR((IF(ISBLANK(INDIRECT("I76")), NA(), INDIRECT("I76"))+IF(ISBLANK(INDIRECT("J76")), NA(), INDIRECT("J76")))/(IF(ISBLANK(INDIRECT("G76")), NA(), INDIRECT("G76"))+IF(ISBLANK(INDIRECT("H76")), NA(), INDIRECT("H76")))-1, "-")</f>
        <v>-</v>
      </c>
    </row>
    <row r="77" spans="2:11" ht="54" x14ac:dyDescent="0.2">
      <c r="B77" s="9" t="str">
        <f t="shared" ca="1" si="2"/>
        <v>Not Bidding</v>
      </c>
      <c r="C77" s="10">
        <v>3250681</v>
      </c>
      <c r="D77" s="11" t="s">
        <v>27</v>
      </c>
      <c r="E77" s="10" t="s">
        <v>157</v>
      </c>
      <c r="F77" s="12" t="s">
        <v>158</v>
      </c>
      <c r="G77" s="13"/>
      <c r="H77" s="13"/>
      <c r="I77" s="13"/>
      <c r="J77" s="13"/>
      <c r="K77" s="10" t="str">
        <f ca="1">IFERROR((IF(ISBLANK(INDIRECT("I77")), NA(), INDIRECT("I77"))+IF(ISBLANK(INDIRECT("J77")), NA(), INDIRECT("J77")))/(IF(ISBLANK(INDIRECT("G77")), NA(), INDIRECT("G77"))+IF(ISBLANK(INDIRECT("H77")), NA(), INDIRECT("H77")))-1, "-")</f>
        <v>-</v>
      </c>
    </row>
    <row r="78" spans="2:11" ht="54" x14ac:dyDescent="0.2">
      <c r="B78" s="9" t="str">
        <f t="shared" ca="1" si="2"/>
        <v>Not Bidding</v>
      </c>
      <c r="C78" s="10">
        <v>3250682</v>
      </c>
      <c r="D78" s="11" t="s">
        <v>27</v>
      </c>
      <c r="E78" s="10" t="s">
        <v>159</v>
      </c>
      <c r="F78" s="12" t="s">
        <v>160</v>
      </c>
      <c r="G78" s="13"/>
      <c r="H78" s="13"/>
      <c r="I78" s="13"/>
      <c r="J78" s="13"/>
      <c r="K78" s="10" t="str">
        <f ca="1">IFERROR((IF(ISBLANK(INDIRECT("I78")), NA(), INDIRECT("I78"))+IF(ISBLANK(INDIRECT("J78")), NA(), INDIRECT("J78")))/(IF(ISBLANK(INDIRECT("G78")), NA(), INDIRECT("G78"))+IF(ISBLANK(INDIRECT("H78")), NA(), INDIRECT("H78")))-1, "-")</f>
        <v>-</v>
      </c>
    </row>
    <row r="79" spans="2:11" ht="54" x14ac:dyDescent="0.2">
      <c r="B79" s="9" t="str">
        <f t="shared" ca="1" si="2"/>
        <v>Not Bidding</v>
      </c>
      <c r="C79" s="10">
        <v>3250683</v>
      </c>
      <c r="D79" s="11" t="s">
        <v>27</v>
      </c>
      <c r="E79" s="10" t="s">
        <v>161</v>
      </c>
      <c r="F79" s="12" t="s">
        <v>162</v>
      </c>
      <c r="G79" s="13"/>
      <c r="H79" s="13"/>
      <c r="I79" s="13"/>
      <c r="J79" s="13"/>
      <c r="K79" s="10" t="str">
        <f ca="1">IFERROR((IF(ISBLANK(INDIRECT("I79")), NA(), INDIRECT("I79"))+IF(ISBLANK(INDIRECT("J79")), NA(), INDIRECT("J79")))/(IF(ISBLANK(INDIRECT("G79")), NA(), INDIRECT("G79"))+IF(ISBLANK(INDIRECT("H79")), NA(), INDIRECT("H79")))-1, "-")</f>
        <v>-</v>
      </c>
    </row>
    <row r="80" spans="2:11" ht="72" x14ac:dyDescent="0.2">
      <c r="B80" s="9" t="str">
        <f t="shared" ca="1" si="2"/>
        <v>Not Bidding</v>
      </c>
      <c r="C80" s="10">
        <v>3250684</v>
      </c>
      <c r="D80" s="11" t="s">
        <v>27</v>
      </c>
      <c r="E80" s="10" t="s">
        <v>163</v>
      </c>
      <c r="F80" s="12" t="s">
        <v>164</v>
      </c>
      <c r="G80" s="13"/>
      <c r="H80" s="13"/>
      <c r="I80" s="13"/>
      <c r="J80" s="13"/>
      <c r="K80" s="10" t="str">
        <f ca="1">IFERROR((IF(ISBLANK(INDIRECT("I80")), NA(), INDIRECT("I80"))+IF(ISBLANK(INDIRECT("J80")), NA(), INDIRECT("J80")))/(IF(ISBLANK(INDIRECT("G80")), NA(), INDIRECT("G80"))+IF(ISBLANK(INDIRECT("H80")), NA(), INDIRECT("H80")))-1, "-")</f>
        <v>-</v>
      </c>
    </row>
    <row r="81" spans="2:11" ht="54" x14ac:dyDescent="0.2">
      <c r="B81" s="9" t="str">
        <f t="shared" ca="1" si="2"/>
        <v>Not Bidding</v>
      </c>
      <c r="C81" s="10">
        <v>3250685</v>
      </c>
      <c r="D81" s="11" t="s">
        <v>27</v>
      </c>
      <c r="E81" s="10" t="s">
        <v>165</v>
      </c>
      <c r="F81" s="12" t="s">
        <v>166</v>
      </c>
      <c r="G81" s="13"/>
      <c r="H81" s="13"/>
      <c r="I81" s="13"/>
      <c r="J81" s="13"/>
      <c r="K81" s="10" t="str">
        <f ca="1">IFERROR((IF(ISBLANK(INDIRECT("I81")), NA(), INDIRECT("I81"))+IF(ISBLANK(INDIRECT("J81")), NA(), INDIRECT("J81")))/(IF(ISBLANK(INDIRECT("G81")), NA(), INDIRECT("G81"))+IF(ISBLANK(INDIRECT("H81")), NA(), INDIRECT("H81")))-1, "-")</f>
        <v>-</v>
      </c>
    </row>
    <row r="82" spans="2:11" ht="54" x14ac:dyDescent="0.2">
      <c r="B82" s="9" t="str">
        <f t="shared" ca="1" si="2"/>
        <v>Not Bidding</v>
      </c>
      <c r="C82" s="10">
        <v>3250686</v>
      </c>
      <c r="D82" s="11" t="s">
        <v>27</v>
      </c>
      <c r="E82" s="10" t="s">
        <v>167</v>
      </c>
      <c r="F82" s="12" t="s">
        <v>168</v>
      </c>
      <c r="G82" s="13"/>
      <c r="H82" s="13"/>
      <c r="I82" s="13"/>
      <c r="J82" s="13"/>
      <c r="K82" s="10" t="str">
        <f ca="1">IFERROR((IF(ISBLANK(INDIRECT("I82")), NA(), INDIRECT("I82"))+IF(ISBLANK(INDIRECT("J82")), NA(), INDIRECT("J82")))/(IF(ISBLANK(INDIRECT("G82")), NA(), INDIRECT("G82"))+IF(ISBLANK(INDIRECT("H82")), NA(), INDIRECT("H82")))-1, "-")</f>
        <v>-</v>
      </c>
    </row>
    <row r="83" spans="2:11" ht="54" x14ac:dyDescent="0.2">
      <c r="B83" s="9" t="str">
        <f t="shared" ca="1" si="2"/>
        <v>Not Bidding</v>
      </c>
      <c r="C83" s="10">
        <v>3250687</v>
      </c>
      <c r="D83" s="11" t="s">
        <v>27</v>
      </c>
      <c r="E83" s="10" t="s">
        <v>169</v>
      </c>
      <c r="F83" s="12" t="s">
        <v>170</v>
      </c>
      <c r="G83" s="13"/>
      <c r="H83" s="13"/>
      <c r="I83" s="13"/>
      <c r="J83" s="13"/>
      <c r="K83" s="10" t="str">
        <f ca="1">IFERROR((IF(ISBLANK(INDIRECT("I83")), NA(), INDIRECT("I83"))+IF(ISBLANK(INDIRECT("J83")), NA(), INDIRECT("J83")))/(IF(ISBLANK(INDIRECT("G83")), NA(), INDIRECT("G83"))+IF(ISBLANK(INDIRECT("H83")), NA(), INDIRECT("H83")))-1, "-")</f>
        <v>-</v>
      </c>
    </row>
    <row r="85" spans="2:11" ht="50.1" customHeight="1" x14ac:dyDescent="0.2">
      <c r="B85" s="8" t="s">
        <v>171</v>
      </c>
      <c r="C85" s="1"/>
      <c r="D85" s="1"/>
      <c r="E85" s="1"/>
      <c r="F85" s="1"/>
      <c r="G85" s="1"/>
      <c r="H85" s="1"/>
      <c r="I85" s="1"/>
      <c r="J85" s="1"/>
      <c r="K85" s="1"/>
    </row>
    <row r="86" spans="2:11" ht="72" x14ac:dyDescent="0.2">
      <c r="B86" s="9" t="str">
        <f ca="1">IF(D86 = "No Bid", IFERROR("Error: Clear values for '" &amp; INDIRECT(ADDRESS(5, (7 + MATCH(TRUE, INDEX(NOT(ISBLANK(G86:J86)), 0, 0), 0) - 1))) &amp; "' in cell " &amp; ADDRESS(ROW(), (7 + MATCH(TRUE, INDEX(NOT(ISBLANK(G86:J86)), 0, 0), 0) - 1), 4) &amp; " or select 'Bid'", "Not Bidding"), IF(D86 = "Bid", IFERROR("Error: Missing value for '" &amp; INDIRECT(ADDRESS(5, (7 + MATCH(TRUE, INDEX(ISBLANK(G86:J86), 0, 0), 0) - 1))) &amp; "' in cell " &amp; ADDRESS(ROW(), (7 + MATCH(TRUE, INDEX(ISBLANK(G86:J86), 0, 0), 0) - 1), 4), "Success: All values provided"), "Error: Invalid Bid/No Bid Decision"))</f>
        <v>Not Bidding</v>
      </c>
      <c r="C86" s="10">
        <v>3250688</v>
      </c>
      <c r="D86" s="11" t="s">
        <v>27</v>
      </c>
      <c r="E86" s="10" t="s">
        <v>172</v>
      </c>
      <c r="F86" s="12" t="s">
        <v>173</v>
      </c>
      <c r="G86" s="13"/>
      <c r="H86" s="13"/>
      <c r="I86" s="13"/>
      <c r="J86" s="13"/>
      <c r="K86" s="10" t="str">
        <f ca="1">IFERROR((IF(ISBLANK(INDIRECT("I86")), NA(), INDIRECT("I86"))+IF(ISBLANK(INDIRECT("J86")), NA(), INDIRECT("J86")))/(IF(ISBLANK(INDIRECT("G86")), NA(), INDIRECT("G86"))+IF(ISBLANK(INDIRECT("H86")), NA(), INDIRECT("H86")))-1, "-")</f>
        <v>-</v>
      </c>
    </row>
    <row r="87" spans="2:11" ht="54" x14ac:dyDescent="0.2">
      <c r="B87" s="9" t="str">
        <f ca="1">IF(D87 = "No Bid", IFERROR("Error: Clear values for '" &amp; INDIRECT(ADDRESS(5, (7 + MATCH(TRUE, INDEX(NOT(ISBLANK(G87:J87)), 0, 0), 0) - 1))) &amp; "' in cell " &amp; ADDRESS(ROW(), (7 + MATCH(TRUE, INDEX(NOT(ISBLANK(G87:J87)), 0, 0), 0) - 1), 4) &amp; " or select 'Bid'", "Not Bidding"), IF(D87 = "Bid", IFERROR("Error: Missing value for '" &amp; INDIRECT(ADDRESS(5, (7 + MATCH(TRUE, INDEX(ISBLANK(G87:J87), 0, 0), 0) - 1))) &amp; "' in cell " &amp; ADDRESS(ROW(), (7 + MATCH(TRUE, INDEX(ISBLANK(G87:J87), 0, 0), 0) - 1), 4), "Success: All values provided"), "Error: Invalid Bid/No Bid Decision"))</f>
        <v>Not Bidding</v>
      </c>
      <c r="C87" s="10">
        <v>3250689</v>
      </c>
      <c r="D87" s="11" t="s">
        <v>27</v>
      </c>
      <c r="E87" s="10" t="s">
        <v>174</v>
      </c>
      <c r="F87" s="12" t="s">
        <v>175</v>
      </c>
      <c r="G87" s="13"/>
      <c r="H87" s="13"/>
      <c r="I87" s="13"/>
      <c r="J87" s="13"/>
      <c r="K87" s="10" t="str">
        <f ca="1">IFERROR((IF(ISBLANK(INDIRECT("I87")), NA(), INDIRECT("I87"))+IF(ISBLANK(INDIRECT("J87")), NA(), INDIRECT("J87")))/(IF(ISBLANK(INDIRECT("G87")), NA(), INDIRECT("G87"))+IF(ISBLANK(INDIRECT("H87")), NA(), INDIRECT("H87")))-1, "-")</f>
        <v>-</v>
      </c>
    </row>
    <row r="88" spans="2:11" ht="54" x14ac:dyDescent="0.2">
      <c r="B88" s="9" t="str">
        <f ca="1">IF(D88 = "No Bid", IFERROR("Error: Clear values for '" &amp; INDIRECT(ADDRESS(5, (7 + MATCH(TRUE, INDEX(NOT(ISBLANK(G88:J88)), 0, 0), 0) - 1))) &amp; "' in cell " &amp; ADDRESS(ROW(), (7 + MATCH(TRUE, INDEX(NOT(ISBLANK(G88:J88)), 0, 0), 0) - 1), 4) &amp; " or select 'Bid'", "Not Bidding"), IF(D88 = "Bid", IFERROR("Error: Missing value for '" &amp; INDIRECT(ADDRESS(5, (7 + MATCH(TRUE, INDEX(ISBLANK(G88:J88), 0, 0), 0) - 1))) &amp; "' in cell " &amp; ADDRESS(ROW(), (7 + MATCH(TRUE, INDEX(ISBLANK(G88:J88), 0, 0), 0) - 1), 4), "Success: All values provided"), "Error: Invalid Bid/No Bid Decision"))</f>
        <v>Not Bidding</v>
      </c>
      <c r="C88" s="10">
        <v>3250690</v>
      </c>
      <c r="D88" s="11" t="s">
        <v>27</v>
      </c>
      <c r="E88" s="10" t="s">
        <v>176</v>
      </c>
      <c r="F88" s="12" t="s">
        <v>177</v>
      </c>
      <c r="G88" s="13"/>
      <c r="H88" s="13"/>
      <c r="I88" s="13"/>
      <c r="J88" s="13"/>
      <c r="K88" s="10" t="str">
        <f ca="1">IFERROR((IF(ISBLANK(INDIRECT("I88")), NA(), INDIRECT("I88"))+IF(ISBLANK(INDIRECT("J88")), NA(), INDIRECT("J88")))/(IF(ISBLANK(INDIRECT("G88")), NA(), INDIRECT("G88"))+IF(ISBLANK(INDIRECT("H88")), NA(), INDIRECT("H88")))-1, "-")</f>
        <v>-</v>
      </c>
    </row>
    <row r="89" spans="2:11" ht="54" x14ac:dyDescent="0.2">
      <c r="B89" s="9" t="str">
        <f ca="1">IF(D89 = "No Bid", IFERROR("Error: Clear values for '" &amp; INDIRECT(ADDRESS(5, (7 + MATCH(TRUE, INDEX(NOT(ISBLANK(G89:J89)), 0, 0), 0) - 1))) &amp; "' in cell " &amp; ADDRESS(ROW(), (7 + MATCH(TRUE, INDEX(NOT(ISBLANK(G89:J89)), 0, 0), 0) - 1), 4) &amp; " or select 'Bid'", "Not Bidding"), IF(D89 = "Bid", IFERROR("Error: Missing value for '" &amp; INDIRECT(ADDRESS(5, (7 + MATCH(TRUE, INDEX(ISBLANK(G89:J89), 0, 0), 0) - 1))) &amp; "' in cell " &amp; ADDRESS(ROW(), (7 + MATCH(TRUE, INDEX(ISBLANK(G89:J89), 0, 0), 0) - 1), 4), "Success: All values provided"), "Error: Invalid Bid/No Bid Decision"))</f>
        <v>Not Bidding</v>
      </c>
      <c r="C89" s="10">
        <v>3250691</v>
      </c>
      <c r="D89" s="11" t="s">
        <v>27</v>
      </c>
      <c r="E89" s="10" t="s">
        <v>178</v>
      </c>
      <c r="F89" s="12" t="s">
        <v>179</v>
      </c>
      <c r="G89" s="13"/>
      <c r="H89" s="13"/>
      <c r="I89" s="13"/>
      <c r="J89" s="13"/>
      <c r="K89" s="10" t="str">
        <f ca="1">IFERROR((IF(ISBLANK(INDIRECT("I89")), NA(), INDIRECT("I89"))+IF(ISBLANK(INDIRECT("J89")), NA(), INDIRECT("J89")))/(IF(ISBLANK(INDIRECT("G89")), NA(), INDIRECT("G89"))+IF(ISBLANK(INDIRECT("H89")), NA(), INDIRECT("H89")))-1, "-")</f>
        <v>-</v>
      </c>
    </row>
    <row r="91" spans="2:11" ht="50.1" customHeight="1" x14ac:dyDescent="0.2">
      <c r="B91" s="8" t="s">
        <v>180</v>
      </c>
      <c r="C91" s="1"/>
      <c r="D91" s="1"/>
      <c r="E91" s="1"/>
      <c r="F91" s="1"/>
      <c r="G91" s="1"/>
      <c r="H91" s="1"/>
      <c r="I91" s="1"/>
      <c r="J91" s="1"/>
      <c r="K91" s="1"/>
    </row>
    <row r="92" spans="2:11" ht="54" x14ac:dyDescent="0.2">
      <c r="B92" s="9" t="str">
        <f t="shared" ref="B92:B101" ca="1" si="3">IF(D92 = "No Bid", IFERROR("Error: Clear values for '" &amp; INDIRECT(ADDRESS(5, (7 + MATCH(TRUE, INDEX(NOT(ISBLANK(G92:J92)), 0, 0), 0) - 1))) &amp; "' in cell " &amp; ADDRESS(ROW(), (7 + MATCH(TRUE, INDEX(NOT(ISBLANK(G92:J92)), 0, 0), 0) - 1), 4) &amp; " or select 'Bid'", "Not Bidding"), IF(D92 = "Bid", IFERROR("Error: Missing value for '" &amp; INDIRECT(ADDRESS(5, (7 + MATCH(TRUE, INDEX(ISBLANK(G92:J92), 0, 0), 0) - 1))) &amp; "' in cell " &amp; ADDRESS(ROW(), (7 + MATCH(TRUE, INDEX(ISBLANK(G92:J92), 0, 0), 0) - 1), 4), "Success: All values provided"), "Error: Invalid Bid/No Bid Decision"))</f>
        <v>Not Bidding</v>
      </c>
      <c r="C92" s="10">
        <v>3250692</v>
      </c>
      <c r="D92" s="11" t="s">
        <v>27</v>
      </c>
      <c r="E92" s="10" t="s">
        <v>181</v>
      </c>
      <c r="F92" s="12" t="s">
        <v>182</v>
      </c>
      <c r="G92" s="13"/>
      <c r="H92" s="13"/>
      <c r="I92" s="13"/>
      <c r="J92" s="13"/>
      <c r="K92" s="10" t="str">
        <f ca="1">IFERROR((IF(ISBLANK(INDIRECT("I92")), NA(), INDIRECT("I92"))+IF(ISBLANK(INDIRECT("J92")), NA(), INDIRECT("J92")))/(IF(ISBLANK(INDIRECT("G92")), NA(), INDIRECT("G92"))+IF(ISBLANK(INDIRECT("H92")), NA(), INDIRECT("H92")))-1, "-")</f>
        <v>-</v>
      </c>
    </row>
    <row r="93" spans="2:11" ht="54" x14ac:dyDescent="0.2">
      <c r="B93" s="9" t="str">
        <f t="shared" ca="1" si="3"/>
        <v>Not Bidding</v>
      </c>
      <c r="C93" s="10">
        <v>3250693</v>
      </c>
      <c r="D93" s="11" t="s">
        <v>27</v>
      </c>
      <c r="E93" s="10" t="s">
        <v>183</v>
      </c>
      <c r="F93" s="12" t="s">
        <v>184</v>
      </c>
      <c r="G93" s="13"/>
      <c r="H93" s="13"/>
      <c r="I93" s="13"/>
      <c r="J93" s="13"/>
      <c r="K93" s="10" t="str">
        <f ca="1">IFERROR((IF(ISBLANK(INDIRECT("I93")), NA(), INDIRECT("I93"))+IF(ISBLANK(INDIRECT("J93")), NA(), INDIRECT("J93")))/(IF(ISBLANK(INDIRECT("G93")), NA(), INDIRECT("G93"))+IF(ISBLANK(INDIRECT("H93")), NA(), INDIRECT("H93")))-1, "-")</f>
        <v>-</v>
      </c>
    </row>
    <row r="94" spans="2:11" ht="54" x14ac:dyDescent="0.2">
      <c r="B94" s="9" t="str">
        <f t="shared" ca="1" si="3"/>
        <v>Not Bidding</v>
      </c>
      <c r="C94" s="10">
        <v>3250694</v>
      </c>
      <c r="D94" s="11" t="s">
        <v>27</v>
      </c>
      <c r="E94" s="10" t="s">
        <v>185</v>
      </c>
      <c r="F94" s="12" t="s">
        <v>186</v>
      </c>
      <c r="G94" s="13"/>
      <c r="H94" s="13"/>
      <c r="I94" s="13"/>
      <c r="J94" s="13"/>
      <c r="K94" s="10" t="str">
        <f ca="1">IFERROR((IF(ISBLANK(INDIRECT("I94")), NA(), INDIRECT("I94"))+IF(ISBLANK(INDIRECT("J94")), NA(), INDIRECT("J94")))/(IF(ISBLANK(INDIRECT("G94")), NA(), INDIRECT("G94"))+IF(ISBLANK(INDIRECT("H94")), NA(), INDIRECT("H94")))-1, "-")</f>
        <v>-</v>
      </c>
    </row>
    <row r="95" spans="2:11" ht="54" x14ac:dyDescent="0.2">
      <c r="B95" s="9" t="str">
        <f t="shared" ca="1" si="3"/>
        <v>Not Bidding</v>
      </c>
      <c r="C95" s="10">
        <v>3250695</v>
      </c>
      <c r="D95" s="11" t="s">
        <v>27</v>
      </c>
      <c r="E95" s="10" t="s">
        <v>187</v>
      </c>
      <c r="F95" s="12" t="s">
        <v>188</v>
      </c>
      <c r="G95" s="13"/>
      <c r="H95" s="13"/>
      <c r="I95" s="13"/>
      <c r="J95" s="13"/>
      <c r="K95" s="10" t="str">
        <f ca="1">IFERROR((IF(ISBLANK(INDIRECT("I95")), NA(), INDIRECT("I95"))+IF(ISBLANK(INDIRECT("J95")), NA(), INDIRECT("J95")))/(IF(ISBLANK(INDIRECT("G95")), NA(), INDIRECT("G95"))+IF(ISBLANK(INDIRECT("H95")), NA(), INDIRECT("H95")))-1, "-")</f>
        <v>-</v>
      </c>
    </row>
    <row r="96" spans="2:11" ht="54" x14ac:dyDescent="0.2">
      <c r="B96" s="9" t="str">
        <f t="shared" ca="1" si="3"/>
        <v>Not Bidding</v>
      </c>
      <c r="C96" s="10">
        <v>3250696</v>
      </c>
      <c r="D96" s="11" t="s">
        <v>27</v>
      </c>
      <c r="E96" s="10" t="s">
        <v>189</v>
      </c>
      <c r="F96" s="12" t="s">
        <v>190</v>
      </c>
      <c r="G96" s="13"/>
      <c r="H96" s="13"/>
      <c r="I96" s="13"/>
      <c r="J96" s="13"/>
      <c r="K96" s="10" t="str">
        <f ca="1">IFERROR((IF(ISBLANK(INDIRECT("I96")), NA(), INDIRECT("I96"))+IF(ISBLANK(INDIRECT("J96")), NA(), INDIRECT("J96")))/(IF(ISBLANK(INDIRECT("G96")), NA(), INDIRECT("G96"))+IF(ISBLANK(INDIRECT("H96")), NA(), INDIRECT("H96")))-1, "-")</f>
        <v>-</v>
      </c>
    </row>
    <row r="97" spans="2:11" ht="54" x14ac:dyDescent="0.2">
      <c r="B97" s="9" t="str">
        <f t="shared" ca="1" si="3"/>
        <v>Not Bidding</v>
      </c>
      <c r="C97" s="10">
        <v>3250697</v>
      </c>
      <c r="D97" s="11" t="s">
        <v>27</v>
      </c>
      <c r="E97" s="10" t="s">
        <v>191</v>
      </c>
      <c r="F97" s="12" t="s">
        <v>192</v>
      </c>
      <c r="G97" s="13"/>
      <c r="H97" s="13"/>
      <c r="I97" s="13"/>
      <c r="J97" s="13"/>
      <c r="K97" s="10" t="str">
        <f ca="1">IFERROR((IF(ISBLANK(INDIRECT("I97")), NA(), INDIRECT("I97"))+IF(ISBLANK(INDIRECT("J97")), NA(), INDIRECT("J97")))/(IF(ISBLANK(INDIRECT("G97")), NA(), INDIRECT("G97"))+IF(ISBLANK(INDIRECT("H97")), NA(), INDIRECT("H97")))-1, "-")</f>
        <v>-</v>
      </c>
    </row>
    <row r="98" spans="2:11" ht="54" x14ac:dyDescent="0.2">
      <c r="B98" s="9" t="str">
        <f t="shared" ca="1" si="3"/>
        <v>Not Bidding</v>
      </c>
      <c r="C98" s="10">
        <v>3250698</v>
      </c>
      <c r="D98" s="11" t="s">
        <v>27</v>
      </c>
      <c r="E98" s="10" t="s">
        <v>193</v>
      </c>
      <c r="F98" s="12" t="s">
        <v>194</v>
      </c>
      <c r="G98" s="13"/>
      <c r="H98" s="13"/>
      <c r="I98" s="13"/>
      <c r="J98" s="13"/>
      <c r="K98" s="10" t="str">
        <f ca="1">IFERROR((IF(ISBLANK(INDIRECT("I98")), NA(), INDIRECT("I98"))+IF(ISBLANK(INDIRECT("J98")), NA(), INDIRECT("J98")))/(IF(ISBLANK(INDIRECT("G98")), NA(), INDIRECT("G98"))+IF(ISBLANK(INDIRECT("H98")), NA(), INDIRECT("H98")))-1, "-")</f>
        <v>-</v>
      </c>
    </row>
    <row r="99" spans="2:11" ht="54" x14ac:dyDescent="0.2">
      <c r="B99" s="9" t="str">
        <f t="shared" ca="1" si="3"/>
        <v>Not Bidding</v>
      </c>
      <c r="C99" s="10">
        <v>3250699</v>
      </c>
      <c r="D99" s="11" t="s">
        <v>27</v>
      </c>
      <c r="E99" s="10" t="s">
        <v>195</v>
      </c>
      <c r="F99" s="12" t="s">
        <v>196</v>
      </c>
      <c r="G99" s="13"/>
      <c r="H99" s="13"/>
      <c r="I99" s="13"/>
      <c r="J99" s="13"/>
      <c r="K99" s="10" t="str">
        <f ca="1">IFERROR((IF(ISBLANK(INDIRECT("I99")), NA(), INDIRECT("I99"))+IF(ISBLANK(INDIRECT("J99")), NA(), INDIRECT("J99")))/(IF(ISBLANK(INDIRECT("G99")), NA(), INDIRECT("G99"))+IF(ISBLANK(INDIRECT("H99")), NA(), INDIRECT("H99")))-1, "-")</f>
        <v>-</v>
      </c>
    </row>
    <row r="100" spans="2:11" ht="54" x14ac:dyDescent="0.2">
      <c r="B100" s="9" t="str">
        <f t="shared" ca="1" si="3"/>
        <v>Not Bidding</v>
      </c>
      <c r="C100" s="10">
        <v>3250700</v>
      </c>
      <c r="D100" s="11" t="s">
        <v>27</v>
      </c>
      <c r="E100" s="10" t="s">
        <v>197</v>
      </c>
      <c r="F100" s="12" t="s">
        <v>198</v>
      </c>
      <c r="G100" s="13"/>
      <c r="H100" s="13"/>
      <c r="I100" s="13"/>
      <c r="J100" s="13"/>
      <c r="K100" s="10" t="str">
        <f ca="1">IFERROR((IF(ISBLANK(INDIRECT("I100")), NA(), INDIRECT("I100"))+IF(ISBLANK(INDIRECT("J100")), NA(), INDIRECT("J100")))/(IF(ISBLANK(INDIRECT("G100")), NA(), INDIRECT("G100"))+IF(ISBLANK(INDIRECT("H100")), NA(), INDIRECT("H100")))-1, "-")</f>
        <v>-</v>
      </c>
    </row>
    <row r="101" spans="2:11" ht="54" x14ac:dyDescent="0.2">
      <c r="B101" s="9" t="str">
        <f t="shared" ca="1" si="3"/>
        <v>Not Bidding</v>
      </c>
      <c r="C101" s="10">
        <v>3250701</v>
      </c>
      <c r="D101" s="11" t="s">
        <v>27</v>
      </c>
      <c r="E101" s="10" t="s">
        <v>199</v>
      </c>
      <c r="F101" s="12" t="s">
        <v>200</v>
      </c>
      <c r="G101" s="13"/>
      <c r="H101" s="13"/>
      <c r="I101" s="13"/>
      <c r="J101" s="13"/>
      <c r="K101" s="10" t="str">
        <f ca="1">IFERROR((IF(ISBLANK(INDIRECT("I101")), NA(), INDIRECT("I101"))+IF(ISBLANK(INDIRECT("J101")), NA(), INDIRECT("J101")))/(IF(ISBLANK(INDIRECT("G101")), NA(), INDIRECT("G101"))+IF(ISBLANK(INDIRECT("H101")), NA(), INDIRECT("H101")))-1, "-")</f>
        <v>-</v>
      </c>
    </row>
    <row r="103" spans="2:11" ht="50.1" customHeight="1" x14ac:dyDescent="0.2">
      <c r="B103" s="8" t="s">
        <v>201</v>
      </c>
      <c r="C103" s="1"/>
      <c r="D103" s="1"/>
      <c r="E103" s="1"/>
      <c r="F103" s="1"/>
      <c r="G103" s="1"/>
      <c r="H103" s="1"/>
      <c r="I103" s="1"/>
      <c r="J103" s="1"/>
      <c r="K103" s="1"/>
    </row>
    <row r="104" spans="2:11" ht="54" x14ac:dyDescent="0.2">
      <c r="B104" s="9" t="str">
        <f t="shared" ref="B104:B112" ca="1" si="4">IF(D104 = "No Bid", IFERROR("Error: Clear values for '" &amp; INDIRECT(ADDRESS(5, (7 + MATCH(TRUE, INDEX(NOT(ISBLANK(G104:J104)), 0, 0), 0) - 1))) &amp; "' in cell " &amp; ADDRESS(ROW(), (7 + MATCH(TRUE, INDEX(NOT(ISBLANK(G104:J104)), 0, 0), 0) - 1), 4) &amp; " or select 'Bid'", "Not Bidding"), IF(D104 = "Bid", IFERROR("Error: Missing value for '" &amp; INDIRECT(ADDRESS(5, (7 + MATCH(TRUE, INDEX(ISBLANK(G104:J104), 0, 0), 0) - 1))) &amp; "' in cell " &amp; ADDRESS(ROW(), (7 + MATCH(TRUE, INDEX(ISBLANK(G104:J104), 0, 0), 0) - 1), 4), "Success: All values provided"), "Error: Invalid Bid/No Bid Decision"))</f>
        <v>Not Bidding</v>
      </c>
      <c r="C104" s="10">
        <v>3250702</v>
      </c>
      <c r="D104" s="11" t="s">
        <v>27</v>
      </c>
      <c r="E104" s="10" t="s">
        <v>202</v>
      </c>
      <c r="F104" s="12" t="s">
        <v>203</v>
      </c>
      <c r="G104" s="13"/>
      <c r="H104" s="13"/>
      <c r="I104" s="13"/>
      <c r="J104" s="13"/>
      <c r="K104" s="10" t="str">
        <f ca="1">IFERROR((IF(ISBLANK(INDIRECT("I104")), NA(), INDIRECT("I104"))+IF(ISBLANK(INDIRECT("J104")), NA(), INDIRECT("J104")))/(IF(ISBLANK(INDIRECT("G104")), NA(), INDIRECT("G104"))+IF(ISBLANK(INDIRECT("H104")), NA(), INDIRECT("H104")))-1, "-")</f>
        <v>-</v>
      </c>
    </row>
    <row r="105" spans="2:11" ht="54" x14ac:dyDescent="0.2">
      <c r="B105" s="9" t="str">
        <f t="shared" ca="1" si="4"/>
        <v>Not Bidding</v>
      </c>
      <c r="C105" s="10">
        <v>3250703</v>
      </c>
      <c r="D105" s="11" t="s">
        <v>27</v>
      </c>
      <c r="E105" s="10" t="s">
        <v>204</v>
      </c>
      <c r="F105" s="12" t="s">
        <v>205</v>
      </c>
      <c r="G105" s="13"/>
      <c r="H105" s="13"/>
      <c r="I105" s="13"/>
      <c r="J105" s="13"/>
      <c r="K105" s="10" t="str">
        <f ca="1">IFERROR((IF(ISBLANK(INDIRECT("I105")), NA(), INDIRECT("I105"))+IF(ISBLANK(INDIRECT("J105")), NA(), INDIRECT("J105")))/(IF(ISBLANK(INDIRECT("G105")), NA(), INDIRECT("G105"))+IF(ISBLANK(INDIRECT("H105")), NA(), INDIRECT("H105")))-1, "-")</f>
        <v>-</v>
      </c>
    </row>
    <row r="106" spans="2:11" ht="54" x14ac:dyDescent="0.2">
      <c r="B106" s="9" t="str">
        <f t="shared" ca="1" si="4"/>
        <v>Not Bidding</v>
      </c>
      <c r="C106" s="10">
        <v>3250704</v>
      </c>
      <c r="D106" s="11" t="s">
        <v>27</v>
      </c>
      <c r="E106" s="10" t="s">
        <v>206</v>
      </c>
      <c r="F106" s="12" t="s">
        <v>207</v>
      </c>
      <c r="G106" s="13"/>
      <c r="H106" s="13"/>
      <c r="I106" s="13"/>
      <c r="J106" s="13"/>
      <c r="K106" s="10" t="str">
        <f ca="1">IFERROR((IF(ISBLANK(INDIRECT("I106")), NA(), INDIRECT("I106"))+IF(ISBLANK(INDIRECT("J106")), NA(), INDIRECT("J106")))/(IF(ISBLANK(INDIRECT("G106")), NA(), INDIRECT("G106"))+IF(ISBLANK(INDIRECT("H106")), NA(), INDIRECT("H106")))-1, "-")</f>
        <v>-</v>
      </c>
    </row>
    <row r="107" spans="2:11" ht="54" x14ac:dyDescent="0.2">
      <c r="B107" s="9" t="str">
        <f t="shared" ca="1" si="4"/>
        <v>Not Bidding</v>
      </c>
      <c r="C107" s="10">
        <v>3250705</v>
      </c>
      <c r="D107" s="11" t="s">
        <v>27</v>
      </c>
      <c r="E107" s="10" t="s">
        <v>208</v>
      </c>
      <c r="F107" s="12" t="s">
        <v>209</v>
      </c>
      <c r="G107" s="13"/>
      <c r="H107" s="13"/>
      <c r="I107" s="13"/>
      <c r="J107" s="13"/>
      <c r="K107" s="10" t="str">
        <f ca="1">IFERROR((IF(ISBLANK(INDIRECT("I107")), NA(), INDIRECT("I107"))+IF(ISBLANK(INDIRECT("J107")), NA(), INDIRECT("J107")))/(IF(ISBLANK(INDIRECT("G107")), NA(), INDIRECT("G107"))+IF(ISBLANK(INDIRECT("H107")), NA(), INDIRECT("H107")))-1, "-")</f>
        <v>-</v>
      </c>
    </row>
    <row r="108" spans="2:11" ht="54" x14ac:dyDescent="0.2">
      <c r="B108" s="9" t="str">
        <f t="shared" ca="1" si="4"/>
        <v>Not Bidding</v>
      </c>
      <c r="C108" s="10">
        <v>3250706</v>
      </c>
      <c r="D108" s="11" t="s">
        <v>27</v>
      </c>
      <c r="E108" s="10" t="s">
        <v>210</v>
      </c>
      <c r="F108" s="12" t="s">
        <v>211</v>
      </c>
      <c r="G108" s="13"/>
      <c r="H108" s="13"/>
      <c r="I108" s="13"/>
      <c r="J108" s="13"/>
      <c r="K108" s="10" t="str">
        <f ca="1">IFERROR((IF(ISBLANK(INDIRECT("I108")), NA(), INDIRECT("I108"))+IF(ISBLANK(INDIRECT("J108")), NA(), INDIRECT("J108")))/(IF(ISBLANK(INDIRECT("G108")), NA(), INDIRECT("G108"))+IF(ISBLANK(INDIRECT("H108")), NA(), INDIRECT("H108")))-1, "-")</f>
        <v>-</v>
      </c>
    </row>
    <row r="109" spans="2:11" ht="54" x14ac:dyDescent="0.2">
      <c r="B109" s="9" t="str">
        <f t="shared" ca="1" si="4"/>
        <v>Not Bidding</v>
      </c>
      <c r="C109" s="10">
        <v>3250707</v>
      </c>
      <c r="D109" s="11" t="s">
        <v>27</v>
      </c>
      <c r="E109" s="10" t="s">
        <v>212</v>
      </c>
      <c r="F109" s="12" t="s">
        <v>213</v>
      </c>
      <c r="G109" s="13"/>
      <c r="H109" s="13"/>
      <c r="I109" s="13"/>
      <c r="J109" s="13"/>
      <c r="K109" s="10" t="str">
        <f ca="1">IFERROR((IF(ISBLANK(INDIRECT("I109")), NA(), INDIRECT("I109"))+IF(ISBLANK(INDIRECT("J109")), NA(), INDIRECT("J109")))/(IF(ISBLANK(INDIRECT("G109")), NA(), INDIRECT("G109"))+IF(ISBLANK(INDIRECT("H109")), NA(), INDIRECT("H109")))-1, "-")</f>
        <v>-</v>
      </c>
    </row>
    <row r="110" spans="2:11" ht="54" x14ac:dyDescent="0.2">
      <c r="B110" s="9" t="str">
        <f t="shared" ca="1" si="4"/>
        <v>Not Bidding</v>
      </c>
      <c r="C110" s="10">
        <v>3250708</v>
      </c>
      <c r="D110" s="11" t="s">
        <v>27</v>
      </c>
      <c r="E110" s="10" t="s">
        <v>214</v>
      </c>
      <c r="F110" s="12" t="s">
        <v>215</v>
      </c>
      <c r="G110" s="13"/>
      <c r="H110" s="13"/>
      <c r="I110" s="13"/>
      <c r="J110" s="13"/>
      <c r="K110" s="10" t="str">
        <f ca="1">IFERROR((IF(ISBLANK(INDIRECT("I110")), NA(), INDIRECT("I110"))+IF(ISBLANK(INDIRECT("J110")), NA(), INDIRECT("J110")))/(IF(ISBLANK(INDIRECT("G110")), NA(), INDIRECT("G110"))+IF(ISBLANK(INDIRECT("H110")), NA(), INDIRECT("H110")))-1, "-")</f>
        <v>-</v>
      </c>
    </row>
    <row r="111" spans="2:11" ht="54" x14ac:dyDescent="0.2">
      <c r="B111" s="9" t="str">
        <f t="shared" ca="1" si="4"/>
        <v>Not Bidding</v>
      </c>
      <c r="C111" s="10">
        <v>3250709</v>
      </c>
      <c r="D111" s="11" t="s">
        <v>27</v>
      </c>
      <c r="E111" s="10" t="s">
        <v>216</v>
      </c>
      <c r="F111" s="12" t="s">
        <v>217</v>
      </c>
      <c r="G111" s="13"/>
      <c r="H111" s="13"/>
      <c r="I111" s="13"/>
      <c r="J111" s="13"/>
      <c r="K111" s="10" t="str">
        <f ca="1">IFERROR((IF(ISBLANK(INDIRECT("I111")), NA(), INDIRECT("I111"))+IF(ISBLANK(INDIRECT("J111")), NA(), INDIRECT("J111")))/(IF(ISBLANK(INDIRECT("G111")), NA(), INDIRECT("G111"))+IF(ISBLANK(INDIRECT("H111")), NA(), INDIRECT("H111")))-1, "-")</f>
        <v>-</v>
      </c>
    </row>
    <row r="112" spans="2:11" ht="54" x14ac:dyDescent="0.2">
      <c r="B112" s="9" t="str">
        <f t="shared" ca="1" si="4"/>
        <v>Not Bidding</v>
      </c>
      <c r="C112" s="10">
        <v>3250710</v>
      </c>
      <c r="D112" s="11" t="s">
        <v>27</v>
      </c>
      <c r="E112" s="10" t="s">
        <v>218</v>
      </c>
      <c r="F112" s="12" t="s">
        <v>219</v>
      </c>
      <c r="G112" s="13"/>
      <c r="H112" s="13"/>
      <c r="I112" s="13"/>
      <c r="J112" s="13"/>
      <c r="K112" s="10" t="str">
        <f ca="1">IFERROR((IF(ISBLANK(INDIRECT("I112")), NA(), INDIRECT("I112"))+IF(ISBLANK(INDIRECT("J112")), NA(), INDIRECT("J112")))/(IF(ISBLANK(INDIRECT("G112")), NA(), INDIRECT("G112"))+IF(ISBLANK(INDIRECT("H112")), NA(), INDIRECT("H112")))-1, "-")</f>
        <v>-</v>
      </c>
    </row>
    <row r="114" spans="2:11" ht="50.1" customHeight="1" x14ac:dyDescent="0.2">
      <c r="B114" s="8" t="s">
        <v>220</v>
      </c>
      <c r="C114" s="1"/>
      <c r="D114" s="1"/>
      <c r="E114" s="1"/>
      <c r="F114" s="1"/>
      <c r="G114" s="1"/>
      <c r="H114" s="1"/>
      <c r="I114" s="1"/>
      <c r="J114" s="1"/>
      <c r="K114" s="1"/>
    </row>
    <row r="115" spans="2:11" ht="54" x14ac:dyDescent="0.2">
      <c r="B115" s="9" t="str">
        <f ca="1">IF(D115 = "No Bid", IFERROR("Error: Clear values for '" &amp; INDIRECT(ADDRESS(5, (7 + MATCH(TRUE, INDEX(NOT(ISBLANK(G115:J115)), 0, 0), 0) - 1))) &amp; "' in cell " &amp; ADDRESS(ROW(), (7 + MATCH(TRUE, INDEX(NOT(ISBLANK(G115:J115)), 0, 0), 0) - 1), 4) &amp; " or select 'Bid'", "Not Bidding"), IF(D115 = "Bid", IFERROR("Error: Missing value for '" &amp; INDIRECT(ADDRESS(5, (7 + MATCH(TRUE, INDEX(ISBLANK(G115:J115), 0, 0), 0) - 1))) &amp; "' in cell " &amp; ADDRESS(ROW(), (7 + MATCH(TRUE, INDEX(ISBLANK(G115:J115), 0, 0), 0) - 1), 4), "Success: All values provided"), "Error: Invalid Bid/No Bid Decision"))</f>
        <v>Not Bidding</v>
      </c>
      <c r="C115" s="10">
        <v>3250712</v>
      </c>
      <c r="D115" s="11" t="s">
        <v>27</v>
      </c>
      <c r="E115" s="10" t="s">
        <v>221</v>
      </c>
      <c r="F115" s="12" t="s">
        <v>222</v>
      </c>
      <c r="G115" s="13"/>
      <c r="H115" s="13"/>
      <c r="I115" s="13"/>
      <c r="J115" s="13"/>
      <c r="K115" s="10" t="str">
        <f ca="1">IFERROR((IF(ISBLANK(INDIRECT("I115")), NA(), INDIRECT("I115"))+IF(ISBLANK(INDIRECT("J115")), NA(), INDIRECT("J115")))/(IF(ISBLANK(INDIRECT("G115")), NA(), INDIRECT("G115"))+IF(ISBLANK(INDIRECT("H115")), NA(), INDIRECT("H115")))-1, "-")</f>
        <v>-</v>
      </c>
    </row>
    <row r="117" spans="2:11" ht="50.1" customHeight="1" x14ac:dyDescent="0.2">
      <c r="B117" s="8" t="s">
        <v>223</v>
      </c>
      <c r="C117" s="1"/>
      <c r="D117" s="1"/>
      <c r="E117" s="1"/>
      <c r="F117" s="1"/>
      <c r="G117" s="1"/>
      <c r="H117" s="1"/>
      <c r="I117" s="1"/>
      <c r="J117" s="1"/>
      <c r="K117" s="1"/>
    </row>
    <row r="118" spans="2:11" ht="54" x14ac:dyDescent="0.2">
      <c r="B118" s="9" t="str">
        <f ca="1">IF(D118 = "No Bid", IFERROR("Error: Clear values for '" &amp; INDIRECT(ADDRESS(5, (7 + MATCH(TRUE, INDEX(NOT(ISBLANK(G118:J118)), 0, 0), 0) - 1))) &amp; "' in cell " &amp; ADDRESS(ROW(), (7 + MATCH(TRUE, INDEX(NOT(ISBLANK(G118:J118)), 0, 0), 0) - 1), 4) &amp; " or select 'Bid'", "Not Bidding"), IF(D118 = "Bid", IFERROR("Error: Missing value for '" &amp; INDIRECT(ADDRESS(5, (7 + MATCH(TRUE, INDEX(ISBLANK(G118:J118), 0, 0), 0) - 1))) &amp; "' in cell " &amp; ADDRESS(ROW(), (7 + MATCH(TRUE, INDEX(ISBLANK(G118:J118), 0, 0), 0) - 1), 4), "Success: All values provided"), "Error: Invalid Bid/No Bid Decision"))</f>
        <v>Not Bidding</v>
      </c>
      <c r="C118" s="10">
        <v>3250713</v>
      </c>
      <c r="D118" s="11" t="s">
        <v>27</v>
      </c>
      <c r="E118" s="10" t="s">
        <v>224</v>
      </c>
      <c r="F118" s="12" t="s">
        <v>225</v>
      </c>
      <c r="G118" s="13"/>
      <c r="H118" s="13"/>
      <c r="I118" s="13"/>
      <c r="J118" s="13"/>
      <c r="K118" s="10" t="str">
        <f ca="1">IFERROR((IF(ISBLANK(INDIRECT("I118")), NA(), INDIRECT("I118"))+IF(ISBLANK(INDIRECT("J118")), NA(), INDIRECT("J118")))/(IF(ISBLANK(INDIRECT("G118")), NA(), INDIRECT("G118"))+IF(ISBLANK(INDIRECT("H118")), NA(), INDIRECT("H118")))-1, "-")</f>
        <v>-</v>
      </c>
    </row>
    <row r="119" spans="2:11" ht="54" x14ac:dyDescent="0.2">
      <c r="B119" s="9" t="str">
        <f ca="1">IF(D119 = "No Bid", IFERROR("Error: Clear values for '" &amp; INDIRECT(ADDRESS(5, (7 + MATCH(TRUE, INDEX(NOT(ISBLANK(G119:J119)), 0, 0), 0) - 1))) &amp; "' in cell " &amp; ADDRESS(ROW(), (7 + MATCH(TRUE, INDEX(NOT(ISBLANK(G119:J119)), 0, 0), 0) - 1), 4) &amp; " or select 'Bid'", "Not Bidding"), IF(D119 = "Bid", IFERROR("Error: Missing value for '" &amp; INDIRECT(ADDRESS(5, (7 + MATCH(TRUE, INDEX(ISBLANK(G119:J119), 0, 0), 0) - 1))) &amp; "' in cell " &amp; ADDRESS(ROW(), (7 + MATCH(TRUE, INDEX(ISBLANK(G119:J119), 0, 0), 0) - 1), 4), "Success: All values provided"), "Error: Invalid Bid/No Bid Decision"))</f>
        <v>Not Bidding</v>
      </c>
      <c r="C119" s="10">
        <v>3250714</v>
      </c>
      <c r="D119" s="11" t="s">
        <v>27</v>
      </c>
      <c r="E119" s="10" t="s">
        <v>226</v>
      </c>
      <c r="F119" s="12" t="s">
        <v>227</v>
      </c>
      <c r="G119" s="13"/>
      <c r="H119" s="13"/>
      <c r="I119" s="13"/>
      <c r="J119" s="13"/>
      <c r="K119" s="10" t="str">
        <f ca="1">IFERROR((IF(ISBLANK(INDIRECT("I119")), NA(), INDIRECT("I119"))+IF(ISBLANK(INDIRECT("J119")), NA(), INDIRECT("J119")))/(IF(ISBLANK(INDIRECT("G119")), NA(), INDIRECT("G119"))+IF(ISBLANK(INDIRECT("H119")), NA(), INDIRECT("H119")))-1, "-")</f>
        <v>-</v>
      </c>
    </row>
    <row r="121" spans="2:11" ht="50.1" customHeight="1" x14ac:dyDescent="0.2">
      <c r="B121" s="8" t="s">
        <v>228</v>
      </c>
      <c r="C121" s="1"/>
      <c r="D121" s="1"/>
      <c r="E121" s="1"/>
      <c r="F121" s="1"/>
      <c r="G121" s="1"/>
      <c r="H121" s="1"/>
      <c r="I121" s="1"/>
      <c r="J121" s="1"/>
      <c r="K121" s="1"/>
    </row>
    <row r="122" spans="2:11" ht="54" x14ac:dyDescent="0.2">
      <c r="B122" s="9" t="str">
        <f t="shared" ref="B122:B141" ca="1" si="5">IF(D122 = "No Bid", IFERROR("Error: Clear values for '" &amp; INDIRECT(ADDRESS(5, (7 + MATCH(TRUE, INDEX(NOT(ISBLANK(G122:J122)), 0, 0), 0) - 1))) &amp; "' in cell " &amp; ADDRESS(ROW(), (7 + MATCH(TRUE, INDEX(NOT(ISBLANK(G122:J122)), 0, 0), 0) - 1), 4) &amp; " or select 'Bid'", "Not Bidding"), IF(D122 = "Bid", IFERROR("Error: Missing value for '" &amp; INDIRECT(ADDRESS(5, (7 + MATCH(TRUE, INDEX(ISBLANK(G122:J122), 0, 0), 0) - 1))) &amp; "' in cell " &amp; ADDRESS(ROW(), (7 + MATCH(TRUE, INDEX(ISBLANK(G122:J122), 0, 0), 0) - 1), 4), "Success: All values provided"), "Error: Invalid Bid/No Bid Decision"))</f>
        <v>Not Bidding</v>
      </c>
      <c r="C122" s="10">
        <v>3250547</v>
      </c>
      <c r="D122" s="11" t="s">
        <v>27</v>
      </c>
      <c r="E122" s="10" t="s">
        <v>229</v>
      </c>
      <c r="F122" s="12" t="s">
        <v>230</v>
      </c>
      <c r="G122" s="13"/>
      <c r="H122" s="13"/>
      <c r="I122" s="13"/>
      <c r="J122" s="13"/>
      <c r="K122" s="10" t="str">
        <f ca="1">IFERROR((IF(ISBLANK(INDIRECT("I122")), NA(), INDIRECT("I122"))+IF(ISBLANK(INDIRECT("J122")), NA(), INDIRECT("J122")))/(IF(ISBLANK(INDIRECT("G122")), NA(), INDIRECT("G122"))+IF(ISBLANK(INDIRECT("H122")), NA(), INDIRECT("H122")))-1, "-")</f>
        <v>-</v>
      </c>
    </row>
    <row r="123" spans="2:11" ht="72" x14ac:dyDescent="0.2">
      <c r="B123" s="9" t="str">
        <f t="shared" ca="1" si="5"/>
        <v>Not Bidding</v>
      </c>
      <c r="C123" s="10">
        <v>3250548</v>
      </c>
      <c r="D123" s="11" t="s">
        <v>27</v>
      </c>
      <c r="E123" s="10" t="s">
        <v>231</v>
      </c>
      <c r="F123" s="12" t="s">
        <v>232</v>
      </c>
      <c r="G123" s="13"/>
      <c r="H123" s="13"/>
      <c r="I123" s="13"/>
      <c r="J123" s="13"/>
      <c r="K123" s="10" t="str">
        <f ca="1">IFERROR((IF(ISBLANK(INDIRECT("I123")), NA(), INDIRECT("I123"))+IF(ISBLANK(INDIRECT("J123")), NA(), INDIRECT("J123")))/(IF(ISBLANK(INDIRECT("G123")), NA(), INDIRECT("G123"))+IF(ISBLANK(INDIRECT("H123")), NA(), INDIRECT("H123")))-1, "-")</f>
        <v>-</v>
      </c>
    </row>
    <row r="124" spans="2:11" ht="72" x14ac:dyDescent="0.2">
      <c r="B124" s="9" t="str">
        <f t="shared" ca="1" si="5"/>
        <v>Not Bidding</v>
      </c>
      <c r="C124" s="10">
        <v>3250549</v>
      </c>
      <c r="D124" s="11" t="s">
        <v>27</v>
      </c>
      <c r="E124" s="10" t="s">
        <v>233</v>
      </c>
      <c r="F124" s="12" t="s">
        <v>234</v>
      </c>
      <c r="G124" s="13"/>
      <c r="H124" s="13"/>
      <c r="I124" s="13"/>
      <c r="J124" s="13"/>
      <c r="K124" s="10" t="str">
        <f ca="1">IFERROR((IF(ISBLANK(INDIRECT("I124")), NA(), INDIRECT("I124"))+IF(ISBLANK(INDIRECT("J124")), NA(), INDIRECT("J124")))/(IF(ISBLANK(INDIRECT("G124")), NA(), INDIRECT("G124"))+IF(ISBLANK(INDIRECT("H124")), NA(), INDIRECT("H124")))-1, "-")</f>
        <v>-</v>
      </c>
    </row>
    <row r="125" spans="2:11" ht="54" x14ac:dyDescent="0.2">
      <c r="B125" s="9" t="str">
        <f t="shared" ca="1" si="5"/>
        <v>Not Bidding</v>
      </c>
      <c r="C125" s="10">
        <v>3250550</v>
      </c>
      <c r="D125" s="11" t="s">
        <v>27</v>
      </c>
      <c r="E125" s="10" t="s">
        <v>235</v>
      </c>
      <c r="F125" s="12" t="s">
        <v>236</v>
      </c>
      <c r="G125" s="13"/>
      <c r="H125" s="13"/>
      <c r="I125" s="13"/>
      <c r="J125" s="13"/>
      <c r="K125" s="10" t="str">
        <f ca="1">IFERROR((IF(ISBLANK(INDIRECT("I125")), NA(), INDIRECT("I125"))+IF(ISBLANK(INDIRECT("J125")), NA(), INDIRECT("J125")))/(IF(ISBLANK(INDIRECT("G125")), NA(), INDIRECT("G125"))+IF(ISBLANK(INDIRECT("H125")), NA(), INDIRECT("H125")))-1, "-")</f>
        <v>-</v>
      </c>
    </row>
    <row r="126" spans="2:11" ht="54" x14ac:dyDescent="0.2">
      <c r="B126" s="9" t="str">
        <f t="shared" ca="1" si="5"/>
        <v>Not Bidding</v>
      </c>
      <c r="C126" s="10">
        <v>3250551</v>
      </c>
      <c r="D126" s="11" t="s">
        <v>27</v>
      </c>
      <c r="E126" s="10" t="s">
        <v>237</v>
      </c>
      <c r="F126" s="12" t="s">
        <v>238</v>
      </c>
      <c r="G126" s="13"/>
      <c r="H126" s="13"/>
      <c r="I126" s="13"/>
      <c r="J126" s="13"/>
      <c r="K126" s="10" t="str">
        <f ca="1">IFERROR((IF(ISBLANK(INDIRECT("I126")), NA(), INDIRECT("I126"))+IF(ISBLANK(INDIRECT("J126")), NA(), INDIRECT("J126")))/(IF(ISBLANK(INDIRECT("G126")), NA(), INDIRECT("G126"))+IF(ISBLANK(INDIRECT("H126")), NA(), INDIRECT("H126")))-1, "-")</f>
        <v>-</v>
      </c>
    </row>
    <row r="127" spans="2:11" ht="54" x14ac:dyDescent="0.2">
      <c r="B127" s="9" t="str">
        <f t="shared" ca="1" si="5"/>
        <v>Not Bidding</v>
      </c>
      <c r="C127" s="10">
        <v>3250552</v>
      </c>
      <c r="D127" s="11" t="s">
        <v>27</v>
      </c>
      <c r="E127" s="10" t="s">
        <v>239</v>
      </c>
      <c r="F127" s="12" t="s">
        <v>240</v>
      </c>
      <c r="G127" s="13"/>
      <c r="H127" s="13"/>
      <c r="I127" s="13"/>
      <c r="J127" s="13"/>
      <c r="K127" s="10" t="str">
        <f ca="1">IFERROR((IF(ISBLANK(INDIRECT("I127")), NA(), INDIRECT("I127"))+IF(ISBLANK(INDIRECT("J127")), NA(), INDIRECT("J127")))/(IF(ISBLANK(INDIRECT("G127")), NA(), INDIRECT("G127"))+IF(ISBLANK(INDIRECT("H127")), NA(), INDIRECT("H127")))-1, "-")</f>
        <v>-</v>
      </c>
    </row>
    <row r="128" spans="2:11" ht="54" x14ac:dyDescent="0.2">
      <c r="B128" s="9" t="str">
        <f t="shared" ca="1" si="5"/>
        <v>Not Bidding</v>
      </c>
      <c r="C128" s="10">
        <v>3250553</v>
      </c>
      <c r="D128" s="11" t="s">
        <v>27</v>
      </c>
      <c r="E128" s="10" t="s">
        <v>241</v>
      </c>
      <c r="F128" s="12" t="s">
        <v>242</v>
      </c>
      <c r="G128" s="13"/>
      <c r="H128" s="13"/>
      <c r="I128" s="13"/>
      <c r="J128" s="13"/>
      <c r="K128" s="10" t="str">
        <f ca="1">IFERROR((IF(ISBLANK(INDIRECT("I128")), NA(), INDIRECT("I128"))+IF(ISBLANK(INDIRECT("J128")), NA(), INDIRECT("J128")))/(IF(ISBLANK(INDIRECT("G128")), NA(), INDIRECT("G128"))+IF(ISBLANK(INDIRECT("H128")), NA(), INDIRECT("H128")))-1, "-")</f>
        <v>-</v>
      </c>
    </row>
    <row r="129" spans="2:11" ht="54" x14ac:dyDescent="0.2">
      <c r="B129" s="9" t="str">
        <f t="shared" ca="1" si="5"/>
        <v>Not Bidding</v>
      </c>
      <c r="C129" s="10">
        <v>3250554</v>
      </c>
      <c r="D129" s="11" t="s">
        <v>27</v>
      </c>
      <c r="E129" s="10" t="s">
        <v>243</v>
      </c>
      <c r="F129" s="12" t="s">
        <v>244</v>
      </c>
      <c r="G129" s="13"/>
      <c r="H129" s="13"/>
      <c r="I129" s="13"/>
      <c r="J129" s="13"/>
      <c r="K129" s="10" t="str">
        <f ca="1">IFERROR((IF(ISBLANK(INDIRECT("I129")), NA(), INDIRECT("I129"))+IF(ISBLANK(INDIRECT("J129")), NA(), INDIRECT("J129")))/(IF(ISBLANK(INDIRECT("G129")), NA(), INDIRECT("G129"))+IF(ISBLANK(INDIRECT("H129")), NA(), INDIRECT("H129")))-1, "-")</f>
        <v>-</v>
      </c>
    </row>
    <row r="130" spans="2:11" ht="54" x14ac:dyDescent="0.2">
      <c r="B130" s="9" t="str">
        <f t="shared" ca="1" si="5"/>
        <v>Not Bidding</v>
      </c>
      <c r="C130" s="10">
        <v>3250555</v>
      </c>
      <c r="D130" s="11" t="s">
        <v>27</v>
      </c>
      <c r="E130" s="10" t="s">
        <v>245</v>
      </c>
      <c r="F130" s="12" t="s">
        <v>246</v>
      </c>
      <c r="G130" s="13"/>
      <c r="H130" s="13"/>
      <c r="I130" s="13"/>
      <c r="J130" s="13"/>
      <c r="K130" s="10" t="str">
        <f ca="1">IFERROR((IF(ISBLANK(INDIRECT("I130")), NA(), INDIRECT("I130"))+IF(ISBLANK(INDIRECT("J130")), NA(), INDIRECT("J130")))/(IF(ISBLANK(INDIRECT("G130")), NA(), INDIRECT("G130"))+IF(ISBLANK(INDIRECT("H130")), NA(), INDIRECT("H130")))-1, "-")</f>
        <v>-</v>
      </c>
    </row>
    <row r="131" spans="2:11" ht="54" x14ac:dyDescent="0.2">
      <c r="B131" s="9" t="str">
        <f t="shared" ca="1" si="5"/>
        <v>Not Bidding</v>
      </c>
      <c r="C131" s="10">
        <v>3250556</v>
      </c>
      <c r="D131" s="11" t="s">
        <v>27</v>
      </c>
      <c r="E131" s="10" t="s">
        <v>247</v>
      </c>
      <c r="F131" s="12" t="s">
        <v>248</v>
      </c>
      <c r="G131" s="13"/>
      <c r="H131" s="13"/>
      <c r="I131" s="13"/>
      <c r="J131" s="13"/>
      <c r="K131" s="10" t="str">
        <f ca="1">IFERROR((IF(ISBLANK(INDIRECT("I131")), NA(), INDIRECT("I131"))+IF(ISBLANK(INDIRECT("J131")), NA(), INDIRECT("J131")))/(IF(ISBLANK(INDIRECT("G131")), NA(), INDIRECT("G131"))+IF(ISBLANK(INDIRECT("H131")), NA(), INDIRECT("H131")))-1, "-")</f>
        <v>-</v>
      </c>
    </row>
    <row r="132" spans="2:11" ht="72" x14ac:dyDescent="0.2">
      <c r="B132" s="9" t="str">
        <f t="shared" ca="1" si="5"/>
        <v>Not Bidding</v>
      </c>
      <c r="C132" s="10">
        <v>3250557</v>
      </c>
      <c r="D132" s="11" t="s">
        <v>27</v>
      </c>
      <c r="E132" s="10" t="s">
        <v>249</v>
      </c>
      <c r="F132" s="12" t="s">
        <v>250</v>
      </c>
      <c r="G132" s="13"/>
      <c r="H132" s="13"/>
      <c r="I132" s="13"/>
      <c r="J132" s="13"/>
      <c r="K132" s="10" t="str">
        <f ca="1">IFERROR((IF(ISBLANK(INDIRECT("I132")), NA(), INDIRECT("I132"))+IF(ISBLANK(INDIRECT("J132")), NA(), INDIRECT("J132")))/(IF(ISBLANK(INDIRECT("G132")), NA(), INDIRECT("G132"))+IF(ISBLANK(INDIRECT("H132")), NA(), INDIRECT("H132")))-1, "-")</f>
        <v>-</v>
      </c>
    </row>
    <row r="133" spans="2:11" ht="72" x14ac:dyDescent="0.2">
      <c r="B133" s="9" t="str">
        <f t="shared" ca="1" si="5"/>
        <v>Not Bidding</v>
      </c>
      <c r="C133" s="10">
        <v>3250558</v>
      </c>
      <c r="D133" s="11" t="s">
        <v>27</v>
      </c>
      <c r="E133" s="10" t="s">
        <v>251</v>
      </c>
      <c r="F133" s="12" t="s">
        <v>252</v>
      </c>
      <c r="G133" s="13"/>
      <c r="H133" s="13"/>
      <c r="I133" s="13"/>
      <c r="J133" s="13"/>
      <c r="K133" s="10" t="str">
        <f ca="1">IFERROR((IF(ISBLANK(INDIRECT("I133")), NA(), INDIRECT("I133"))+IF(ISBLANK(INDIRECT("J133")), NA(), INDIRECT("J133")))/(IF(ISBLANK(INDIRECT("G133")), NA(), INDIRECT("G133"))+IF(ISBLANK(INDIRECT("H133")), NA(), INDIRECT("H133")))-1, "-")</f>
        <v>-</v>
      </c>
    </row>
    <row r="134" spans="2:11" ht="72" x14ac:dyDescent="0.2">
      <c r="B134" s="9" t="str">
        <f t="shared" ca="1" si="5"/>
        <v>Not Bidding</v>
      </c>
      <c r="C134" s="10">
        <v>3250559</v>
      </c>
      <c r="D134" s="11" t="s">
        <v>27</v>
      </c>
      <c r="E134" s="10" t="s">
        <v>253</v>
      </c>
      <c r="F134" s="12" t="s">
        <v>254</v>
      </c>
      <c r="G134" s="13"/>
      <c r="H134" s="13"/>
      <c r="I134" s="13"/>
      <c r="J134" s="13"/>
      <c r="K134" s="10" t="str">
        <f ca="1">IFERROR((IF(ISBLANK(INDIRECT("I134")), NA(), INDIRECT("I134"))+IF(ISBLANK(INDIRECT("J134")), NA(), INDIRECT("J134")))/(IF(ISBLANK(INDIRECT("G134")), NA(), INDIRECT("G134"))+IF(ISBLANK(INDIRECT("H134")), NA(), INDIRECT("H134")))-1, "-")</f>
        <v>-</v>
      </c>
    </row>
    <row r="135" spans="2:11" ht="54" x14ac:dyDescent="0.2">
      <c r="B135" s="9" t="str">
        <f t="shared" ca="1" si="5"/>
        <v>Not Bidding</v>
      </c>
      <c r="C135" s="10">
        <v>3250560</v>
      </c>
      <c r="D135" s="11" t="s">
        <v>27</v>
      </c>
      <c r="E135" s="10" t="s">
        <v>255</v>
      </c>
      <c r="F135" s="12" t="s">
        <v>256</v>
      </c>
      <c r="G135" s="13"/>
      <c r="H135" s="13"/>
      <c r="I135" s="13"/>
      <c r="J135" s="13"/>
      <c r="K135" s="10" t="str">
        <f ca="1">IFERROR((IF(ISBLANK(INDIRECT("I135")), NA(), INDIRECT("I135"))+IF(ISBLANK(INDIRECT("J135")), NA(), INDIRECT("J135")))/(IF(ISBLANK(INDIRECT("G135")), NA(), INDIRECT("G135"))+IF(ISBLANK(INDIRECT("H135")), NA(), INDIRECT("H135")))-1, "-")</f>
        <v>-</v>
      </c>
    </row>
    <row r="136" spans="2:11" ht="72" x14ac:dyDescent="0.2">
      <c r="B136" s="9" t="str">
        <f t="shared" ca="1" si="5"/>
        <v>Not Bidding</v>
      </c>
      <c r="C136" s="10">
        <v>3250561</v>
      </c>
      <c r="D136" s="11" t="s">
        <v>27</v>
      </c>
      <c r="E136" s="10" t="s">
        <v>257</v>
      </c>
      <c r="F136" s="12" t="s">
        <v>258</v>
      </c>
      <c r="G136" s="13"/>
      <c r="H136" s="13"/>
      <c r="I136" s="13"/>
      <c r="J136" s="13"/>
      <c r="K136" s="10" t="str">
        <f ca="1">IFERROR((IF(ISBLANK(INDIRECT("I136")), NA(), INDIRECT("I136"))+IF(ISBLANK(INDIRECT("J136")), NA(), INDIRECT("J136")))/(IF(ISBLANK(INDIRECT("G136")), NA(), INDIRECT("G136"))+IF(ISBLANK(INDIRECT("H136")), NA(), INDIRECT("H136")))-1, "-")</f>
        <v>-</v>
      </c>
    </row>
    <row r="137" spans="2:11" ht="72" x14ac:dyDescent="0.2">
      <c r="B137" s="9" t="str">
        <f t="shared" ca="1" si="5"/>
        <v>Not Bidding</v>
      </c>
      <c r="C137" s="10">
        <v>3250562</v>
      </c>
      <c r="D137" s="11" t="s">
        <v>27</v>
      </c>
      <c r="E137" s="10" t="s">
        <v>259</v>
      </c>
      <c r="F137" s="12" t="s">
        <v>260</v>
      </c>
      <c r="G137" s="13"/>
      <c r="H137" s="13"/>
      <c r="I137" s="13"/>
      <c r="J137" s="13"/>
      <c r="K137" s="10" t="str">
        <f ca="1">IFERROR((IF(ISBLANK(INDIRECT("I137")), NA(), INDIRECT("I137"))+IF(ISBLANK(INDIRECT("J137")), NA(), INDIRECT("J137")))/(IF(ISBLANK(INDIRECT("G137")), NA(), INDIRECT("G137"))+IF(ISBLANK(INDIRECT("H137")), NA(), INDIRECT("H137")))-1, "-")</f>
        <v>-</v>
      </c>
    </row>
    <row r="138" spans="2:11" ht="54" x14ac:dyDescent="0.2">
      <c r="B138" s="9" t="str">
        <f t="shared" ca="1" si="5"/>
        <v>Not Bidding</v>
      </c>
      <c r="C138" s="10">
        <v>3250563</v>
      </c>
      <c r="D138" s="11" t="s">
        <v>27</v>
      </c>
      <c r="E138" s="10" t="s">
        <v>261</v>
      </c>
      <c r="F138" s="12" t="s">
        <v>262</v>
      </c>
      <c r="G138" s="13"/>
      <c r="H138" s="13"/>
      <c r="I138" s="13"/>
      <c r="J138" s="13"/>
      <c r="K138" s="10" t="str">
        <f ca="1">IFERROR((IF(ISBLANK(INDIRECT("I138")), NA(), INDIRECT("I138"))+IF(ISBLANK(INDIRECT("J138")), NA(), INDIRECT("J138")))/(IF(ISBLANK(INDIRECT("G138")), NA(), INDIRECT("G138"))+IF(ISBLANK(INDIRECT("H138")), NA(), INDIRECT("H138")))-1, "-")</f>
        <v>-</v>
      </c>
    </row>
    <row r="139" spans="2:11" ht="72" x14ac:dyDescent="0.2">
      <c r="B139" s="9" t="str">
        <f t="shared" ca="1" si="5"/>
        <v>Not Bidding</v>
      </c>
      <c r="C139" s="10">
        <v>3250564</v>
      </c>
      <c r="D139" s="11" t="s">
        <v>27</v>
      </c>
      <c r="E139" s="10" t="s">
        <v>263</v>
      </c>
      <c r="F139" s="12" t="s">
        <v>264</v>
      </c>
      <c r="G139" s="13"/>
      <c r="H139" s="13"/>
      <c r="I139" s="13"/>
      <c r="J139" s="13"/>
      <c r="K139" s="10" t="str">
        <f ca="1">IFERROR((IF(ISBLANK(INDIRECT("I139")), NA(), INDIRECT("I139"))+IF(ISBLANK(INDIRECT("J139")), NA(), INDIRECT("J139")))/(IF(ISBLANK(INDIRECT("G139")), NA(), INDIRECT("G139"))+IF(ISBLANK(INDIRECT("H139")), NA(), INDIRECT("H139")))-1, "-")</f>
        <v>-</v>
      </c>
    </row>
    <row r="140" spans="2:11" ht="72" x14ac:dyDescent="0.2">
      <c r="B140" s="9" t="str">
        <f t="shared" ca="1" si="5"/>
        <v>Not Bidding</v>
      </c>
      <c r="C140" s="10">
        <v>3250565</v>
      </c>
      <c r="D140" s="11" t="s">
        <v>27</v>
      </c>
      <c r="E140" s="10" t="s">
        <v>265</v>
      </c>
      <c r="F140" s="12" t="s">
        <v>266</v>
      </c>
      <c r="G140" s="13"/>
      <c r="H140" s="13"/>
      <c r="I140" s="13"/>
      <c r="J140" s="13"/>
      <c r="K140" s="10" t="str">
        <f ca="1">IFERROR((IF(ISBLANK(INDIRECT("I140")), NA(), INDIRECT("I140"))+IF(ISBLANK(INDIRECT("J140")), NA(), INDIRECT("J140")))/(IF(ISBLANK(INDIRECT("G140")), NA(), INDIRECT("G140"))+IF(ISBLANK(INDIRECT("H140")), NA(), INDIRECT("H140")))-1, "-")</f>
        <v>-</v>
      </c>
    </row>
    <row r="141" spans="2:11" ht="54" x14ac:dyDescent="0.2">
      <c r="B141" s="9" t="str">
        <f t="shared" ca="1" si="5"/>
        <v>Not Bidding</v>
      </c>
      <c r="C141" s="10">
        <v>3250566</v>
      </c>
      <c r="D141" s="11" t="s">
        <v>27</v>
      </c>
      <c r="E141" s="10" t="s">
        <v>267</v>
      </c>
      <c r="F141" s="12" t="s">
        <v>268</v>
      </c>
      <c r="G141" s="13"/>
      <c r="H141" s="13"/>
      <c r="I141" s="13"/>
      <c r="J141" s="13"/>
      <c r="K141" s="10" t="str">
        <f ca="1">IFERROR((IF(ISBLANK(INDIRECT("I141")), NA(), INDIRECT("I141"))+IF(ISBLANK(INDIRECT("J141")), NA(), INDIRECT("J141")))/(IF(ISBLANK(INDIRECT("G141")), NA(), INDIRECT("G141"))+IF(ISBLANK(INDIRECT("H141")), NA(), INDIRECT("H141")))-1, "-")</f>
        <v>-</v>
      </c>
    </row>
    <row r="143" spans="2:11" ht="50.1" customHeight="1" x14ac:dyDescent="0.2">
      <c r="B143" s="4" t="s">
        <v>269</v>
      </c>
      <c r="C143" s="14"/>
      <c r="D143" s="14"/>
      <c r="E143" s="14"/>
      <c r="F143" s="14"/>
      <c r="G143" s="15"/>
      <c r="H143" s="15"/>
      <c r="I143" s="15"/>
      <c r="J143" s="15"/>
      <c r="K143" s="14">
        <f ca="1">SUM(K8:K33,K36:K54,K57:K59,K62:K83,K86:K89,K92:K101,K104:K112,K115:K115,K118:K119,K122:K141)</f>
        <v>0</v>
      </c>
    </row>
  </sheetData>
  <sheetProtection password="E36C" sheet="1" objects="1" scenarios="1" formatCells="0" formatColumns="0" formatRows="0" insertHyperlinks="0"/>
  <conditionalFormatting sqref="B3">
    <cfRule type="beginsWith" dxfId="18" priority="273" operator="beginsWith" text="Error">
      <formula>LEFT(B3,LEN("Error"))="Error"</formula>
    </cfRule>
    <cfRule type="beginsWith" dxfId="17" priority="274" operator="beginsWith" text="Success">
      <formula>LEFT(B3,LEN("Success"))="Success"</formula>
    </cfRule>
  </conditionalFormatting>
  <conditionalFormatting sqref="B7:B142">
    <cfRule type="beginsWith" dxfId="16" priority="1" operator="beginsWith" text="Error">
      <formula>LEFT(B7,LEN("Error"))="Error"</formula>
    </cfRule>
    <cfRule type="beginsWith" dxfId="15" priority="2" operator="beginsWith" text="Success">
      <formula>LEFT(B7,LEN("Success"))="Success"</formula>
    </cfRule>
  </conditionalFormatting>
  <conditionalFormatting sqref="B8:L33">
    <cfRule type="expression" dxfId="14" priority="684">
      <formula>MOD(ROW($E8),2)=1</formula>
    </cfRule>
  </conditionalFormatting>
  <conditionalFormatting sqref="B36:L54">
    <cfRule type="expression" dxfId="13" priority="685">
      <formula>MOD(ROW($E36),2)=1</formula>
    </cfRule>
  </conditionalFormatting>
  <conditionalFormatting sqref="B57:L59">
    <cfRule type="expression" dxfId="12" priority="686">
      <formula>MOD(ROW($E57),2)=1</formula>
    </cfRule>
  </conditionalFormatting>
  <conditionalFormatting sqref="B62:L83">
    <cfRule type="expression" dxfId="11" priority="687">
      <formula>MOD(ROW($E62),2)=1</formula>
    </cfRule>
  </conditionalFormatting>
  <conditionalFormatting sqref="B86:L89">
    <cfRule type="expression" dxfId="10" priority="688">
      <formula>MOD(ROW($E86),2)=1</formula>
    </cfRule>
  </conditionalFormatting>
  <conditionalFormatting sqref="B92:L101">
    <cfRule type="expression" dxfId="9" priority="689">
      <formula>MOD(ROW($E92),2)=1</formula>
    </cfRule>
  </conditionalFormatting>
  <conditionalFormatting sqref="B104:L112">
    <cfRule type="expression" dxfId="8" priority="690">
      <formula>MOD(ROW($E104),2)=1</formula>
    </cfRule>
  </conditionalFormatting>
  <conditionalFormatting sqref="B115:L115">
    <cfRule type="expression" dxfId="7" priority="691">
      <formula>MOD(ROW($E115),2)=1</formula>
    </cfRule>
  </conditionalFormatting>
  <conditionalFormatting sqref="B118:L119">
    <cfRule type="expression" dxfId="6" priority="692">
      <formula>MOD(ROW($E118),2)=1</formula>
    </cfRule>
  </conditionalFormatting>
  <conditionalFormatting sqref="B122:L141">
    <cfRule type="expression" dxfId="5" priority="693">
      <formula>MOD(ROW($E122),2)=1</formula>
    </cfRule>
  </conditionalFormatting>
  <conditionalFormatting sqref="D7:D142">
    <cfRule type="expression" dxfId="4" priority="275">
      <formula>$D7="Bid"</formula>
    </cfRule>
    <cfRule type="expression" dxfId="3" priority="276">
      <formula>$D7="No Bid"</formula>
    </cfRule>
  </conditionalFormatting>
  <conditionalFormatting sqref="G3:J3">
    <cfRule type="beginsWith" dxfId="2" priority="683" operator="beginsWith" text="Error">
      <formula>LEFT(G3,LEN("Error"))="Error"</formula>
    </cfRule>
  </conditionalFormatting>
  <conditionalFormatting sqref="G7:K142">
    <cfRule type="expression" dxfId="1" priority="277">
      <formula>$D7="No Bid"</formula>
    </cfRule>
  </conditionalFormatting>
  <conditionalFormatting sqref="G143:K143">
    <cfRule type="expression" dxfId="0" priority="694">
      <formula>NOT(ISBLANK(G143)) * NOT(ISNUMBER(G143))</formula>
    </cfRule>
  </conditionalFormatting>
  <dataValidations count="1">
    <dataValidation type="list" showErrorMessage="1" errorTitle="Error - Invalid Input" error="Please select an item from the drop-down list." sqref="D8:D33 D122:D141 D118:D119 D115 D104:D112 D92:D101 D86:D89 D62:D83 D57:D59 D36:D54" xr:uid="{00000000-0002-0000-0100-000000000000}">
      <formula1>"Bid,No Bid"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BidTable Response Template</dc:title>
  <dc:subject/>
  <dc:creator>Bonfire</dc:creator>
  <cp:keywords/>
  <dc:description/>
  <cp:lastModifiedBy>Clark, Sandra (OMB)</cp:lastModifiedBy>
  <dcterms:created xsi:type="dcterms:W3CDTF">2025-04-29T19:21:37Z</dcterms:created>
  <dcterms:modified xsi:type="dcterms:W3CDTF">2025-05-20T13:48:00Z</dcterms:modified>
  <cp:category/>
</cp:coreProperties>
</file>