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328"/>
  <workbookPr codeName="ThisWorkbook"/>
  <mc:AlternateContent xmlns:mc="http://schemas.openxmlformats.org/markup-compatibility/2006">
    <mc:Choice Requires="x15">
      <x15ac:absPath xmlns:x15ac="http://schemas.microsoft.com/office/spreadsheetml/2010/11/ac" url="I:\SOLICITATIONS\Contract_Folders\GSS_Support_Services\2025\GSS25061-WASTE_RECYCL Single Stream Recycling &amp; Solid Waste Removal\Posting\Bid\"/>
    </mc:Choice>
  </mc:AlternateContent>
  <xr:revisionPtr revIDLastSave="0" documentId="8_{709899B2-F8C9-44C4-A7D3-7AC3C9735CDD}" xr6:coauthVersionLast="47" xr6:coauthVersionMax="47" xr10:uidLastSave="{00000000-0000-0000-0000-000000000000}"/>
  <workbookProtection lockStructure="1"/>
  <bookViews>
    <workbookView xWindow="-23985" yWindow="3150" windowWidth="21600" windowHeight="11295" xr2:uid="{00000000-000D-0000-FFFF-FFFF00000000}"/>
  </bookViews>
  <sheets>
    <sheet name="Instructions" sheetId="1" r:id="rId1"/>
    <sheet name="Responses" sheetId="2" r:id="rId2"/>
  </sheets>
  <calcPr calcId="191029" forceFullCalc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72" i="2" l="1"/>
  <c r="N171" i="2"/>
  <c r="N170" i="2"/>
  <c r="N169" i="2"/>
  <c r="N168" i="2"/>
  <c r="N167" i="2"/>
  <c r="N166" i="2"/>
  <c r="N165" i="2"/>
  <c r="N161" i="2"/>
  <c r="N160" i="2"/>
  <c r="N159" i="2"/>
  <c r="N158" i="2"/>
  <c r="N157" i="2"/>
  <c r="N156" i="2"/>
  <c r="N155" i="2"/>
  <c r="N154" i="2"/>
  <c r="N153" i="2"/>
  <c r="N152" i="2"/>
  <c r="N148" i="2"/>
  <c r="N147" i="2"/>
  <c r="N146" i="2"/>
  <c r="N145" i="2"/>
  <c r="N144" i="2"/>
  <c r="N143" i="2"/>
  <c r="N142" i="2"/>
  <c r="N141" i="2"/>
  <c r="N140" i="2"/>
  <c r="N136" i="2"/>
  <c r="N135" i="2"/>
  <c r="N134" i="2"/>
  <c r="N133" i="2"/>
  <c r="N132" i="2"/>
  <c r="N131" i="2"/>
  <c r="N130" i="2"/>
  <c r="N129" i="2"/>
  <c r="N128" i="2"/>
  <c r="N124" i="2"/>
  <c r="N123" i="2"/>
  <c r="N122" i="2"/>
  <c r="N121" i="2"/>
  <c r="N120" i="2"/>
  <c r="N119" i="2"/>
  <c r="N118" i="2"/>
  <c r="N117" i="2"/>
  <c r="N116" i="2"/>
  <c r="N112" i="2"/>
  <c r="N111" i="2"/>
  <c r="N110" i="2"/>
  <c r="N109" i="2"/>
  <c r="N108" i="2"/>
  <c r="N107" i="2"/>
  <c r="N106" i="2"/>
  <c r="N105" i="2"/>
  <c r="N104" i="2"/>
  <c r="N100" i="2"/>
  <c r="N99" i="2"/>
  <c r="N98" i="2"/>
  <c r="N97" i="2"/>
  <c r="N96" i="2"/>
  <c r="N95" i="2"/>
  <c r="N94" i="2"/>
  <c r="N93" i="2"/>
  <c r="N92" i="2"/>
  <c r="N88" i="2"/>
  <c r="N87" i="2"/>
  <c r="N86" i="2"/>
  <c r="N85" i="2"/>
  <c r="N84" i="2"/>
  <c r="N83" i="2"/>
  <c r="N82" i="2"/>
  <c r="N81" i="2"/>
  <c r="N80" i="2"/>
  <c r="N76" i="2"/>
  <c r="N75" i="2"/>
  <c r="N74" i="2"/>
  <c r="N73" i="2"/>
  <c r="N72" i="2"/>
  <c r="N71" i="2"/>
  <c r="N70" i="2"/>
  <c r="N69" i="2"/>
  <c r="N68" i="2"/>
  <c r="N64" i="2"/>
  <c r="N63" i="2"/>
  <c r="N62" i="2"/>
  <c r="N61" i="2"/>
  <c r="N60" i="2"/>
  <c r="N59" i="2"/>
  <c r="N58" i="2"/>
  <c r="N57" i="2"/>
  <c r="N56" i="2"/>
  <c r="N52" i="2"/>
  <c r="N51" i="2"/>
  <c r="N50" i="2"/>
  <c r="N49" i="2"/>
  <c r="N48" i="2"/>
  <c r="N47" i="2"/>
  <c r="N46" i="2"/>
  <c r="N45" i="2"/>
  <c r="N44" i="2"/>
  <c r="N40" i="2"/>
  <c r="N39" i="2"/>
  <c r="N38" i="2"/>
  <c r="N37" i="2"/>
  <c r="N36" i="2"/>
  <c r="N35" i="2"/>
  <c r="N34" i="2"/>
  <c r="N33" i="2"/>
  <c r="N32" i="2"/>
  <c r="N28" i="2"/>
  <c r="N27" i="2"/>
  <c r="N26" i="2"/>
  <c r="N25" i="2"/>
  <c r="N24" i="2"/>
  <c r="N23" i="2"/>
  <c r="N22" i="2"/>
  <c r="N21" i="2"/>
  <c r="N20" i="2"/>
  <c r="N16" i="2"/>
  <c r="N15" i="2"/>
  <c r="N14" i="2"/>
  <c r="N13" i="2"/>
  <c r="N12" i="2"/>
  <c r="N11" i="2"/>
  <c r="N10" i="2"/>
  <c r="N9" i="2"/>
  <c r="N8" i="2"/>
  <c r="M3" i="2"/>
  <c r="L3" i="2"/>
  <c r="K3" i="2"/>
  <c r="J3" i="2"/>
  <c r="I3" i="2"/>
  <c r="H3" i="2"/>
  <c r="G3" i="2"/>
  <c r="B130" i="2"/>
  <c r="B38" i="2"/>
  <c r="B145" i="2"/>
  <c r="B148" i="2"/>
  <c r="B69" i="2"/>
  <c r="B81" i="2"/>
  <c r="B24" i="2"/>
  <c r="B87" i="2"/>
  <c r="B8" i="2"/>
  <c r="B120" i="2"/>
  <c r="B118" i="2"/>
  <c r="B26" i="2"/>
  <c r="B128" i="2"/>
  <c r="B36" i="2"/>
  <c r="B117" i="2"/>
  <c r="B135" i="2"/>
  <c r="B109" i="2"/>
  <c r="B34" i="2"/>
  <c r="B124" i="2"/>
  <c r="B144" i="2"/>
  <c r="B52" i="2"/>
  <c r="B60" i="2"/>
  <c r="B158" i="2"/>
  <c r="B83" i="2"/>
  <c r="B160" i="2"/>
  <c r="B95" i="2"/>
  <c r="B97" i="2"/>
  <c r="B22" i="2"/>
  <c r="B111" i="2"/>
  <c r="B32" i="2"/>
  <c r="B166" i="2"/>
  <c r="B86" i="2"/>
  <c r="B105" i="2"/>
  <c r="B13" i="2"/>
  <c r="B99" i="2"/>
  <c r="B140" i="2"/>
  <c r="B48" i="2"/>
  <c r="B14" i="2"/>
  <c r="B154" i="2"/>
  <c r="B62" i="2"/>
  <c r="B156" i="2"/>
  <c r="B28" i="2"/>
  <c r="B93" i="2"/>
  <c r="B56" i="2"/>
  <c r="B107" i="2"/>
  <c r="B15" i="2"/>
  <c r="B100" i="2"/>
  <c r="B44" i="2"/>
  <c r="B161" i="2"/>
  <c r="B88" i="2"/>
  <c r="B9" i="2"/>
  <c r="B74" i="2"/>
  <c r="B123" i="2"/>
  <c r="B58" i="2"/>
  <c r="B96" i="2"/>
  <c r="B84" i="2"/>
  <c r="B131" i="2"/>
  <c r="B45" i="2"/>
  <c r="B119" i="2"/>
  <c r="B27" i="2"/>
  <c r="B141" i="2"/>
  <c r="B129" i="2"/>
  <c r="B37" i="2"/>
  <c r="B110" i="2"/>
  <c r="B168" i="2"/>
  <c r="B72" i="2"/>
  <c r="B157" i="2"/>
  <c r="B82" i="2"/>
  <c r="B171" i="2"/>
  <c r="B92" i="2"/>
  <c r="B133" i="2"/>
  <c r="B11" i="2"/>
  <c r="B159" i="2"/>
  <c r="B80" i="2"/>
  <c r="B85" i="2"/>
  <c r="B20" i="2"/>
  <c r="B98" i="2"/>
  <c r="B23" i="2"/>
  <c r="B116" i="2"/>
  <c r="B112" i="2"/>
  <c r="B33" i="2"/>
  <c r="B64" i="2"/>
  <c r="B147" i="2"/>
  <c r="B68" i="2"/>
  <c r="B153" i="2"/>
  <c r="B61" i="2"/>
  <c r="B167" i="2"/>
  <c r="B75" i="2"/>
  <c r="B155" i="2"/>
  <c r="B63" i="2"/>
  <c r="B39" i="2"/>
  <c r="B169" i="2"/>
  <c r="B152" i="2"/>
  <c r="B70" i="2"/>
  <c r="B108" i="2"/>
  <c r="B16" i="2"/>
  <c r="B35" i="2"/>
  <c r="B51" i="2"/>
  <c r="B57" i="2"/>
  <c r="B71" i="2"/>
  <c r="B59" i="2"/>
  <c r="B165" i="2"/>
  <c r="B106" i="2"/>
  <c r="B104" i="2"/>
  <c r="B170" i="2"/>
  <c r="B47" i="2"/>
  <c r="B40" i="2"/>
  <c r="B50" i="2"/>
  <c r="B121" i="2"/>
  <c r="B25" i="2"/>
  <c r="B172" i="2"/>
  <c r="B94" i="2"/>
  <c r="B143" i="2"/>
  <c r="B136" i="2"/>
  <c r="B146" i="2"/>
  <c r="B134" i="2"/>
  <c r="B10" i="2"/>
  <c r="B73" i="2"/>
  <c r="B49" i="2"/>
  <c r="B12" i="2"/>
  <c r="B122" i="2"/>
  <c r="B132" i="2"/>
  <c r="B142" i="2"/>
  <c r="B46" i="2"/>
  <c r="B21" i="2"/>
  <c r="B76" i="2"/>
  <c r="N173" i="2" l="1"/>
  <c r="N101" i="2"/>
  <c r="N149" i="2"/>
  <c r="N53" i="2"/>
  <c r="N125" i="2"/>
  <c r="N137" i="2"/>
  <c r="N29" i="2"/>
  <c r="N41" i="2"/>
  <c r="N65" i="2"/>
  <c r="N175" i="2"/>
  <c r="N162" i="2"/>
  <c r="N113" i="2"/>
  <c r="N77" i="2"/>
  <c r="N89" i="2"/>
  <c r="B3" i="2"/>
  <c r="N17" i="2"/>
</calcChain>
</file>

<file path=xl/sharedStrings.xml><?xml version="1.0" encoding="utf-8"?>
<sst xmlns="http://schemas.openxmlformats.org/spreadsheetml/2006/main" count="444" uniqueCount="183">
  <si>
    <t>19945f8c0b8cfcd66d461c9bf28eeafcc2c653f0c116a9a10705d27607d12ed78eaa829af54e8d8aec3fadbb7114c2f71bdf4e44d5aaa5dde214f4dca439683dXNtCDWcfJTjVga6GO72V4AMJUrhQEcLv0WgLoqIZLNZgNmusRUJt0L/MN+LrVIFt</t>
  </si>
  <si>
    <t>25061 Appendix B - Pricing (BT-35JN)</t>
  </si>
  <si>
    <t>Instructions</t>
  </si>
  <si>
    <t>- When pasting content, please use Paste Special as Text without any formatting.
- You can only submit text based responses, please do not use special characters like emojis.
- Please do not change the structure of any of the worksheets. Changing the structure will invalidate your submission.
- Any additional information outside of the given structure of the worksheets will not be visible to the purchaser.
- Please do not save this file in a different format. Saving this file in a different format will invalidate your submission.
- Please follow the instructions provided along with this file to submit it back to Bonfire.
- By default, every item has `No Bid` selected for the `Bid/No Bid Decision` column.
- If you decide to bid on an item, then you must select `Bid` in the `Bid/No Bid Decision` column and all of the other editable cells for the item must contain a valid value.
- If you decide not to bid on an item, then you must select `No Bid` in the `Bid/No Bid Decision` column and all of the other editable cells for the item must be blank.
- Please do not use Excel formulas in your responses.
- If you have any questions regarding the content of this file, please contact the appropriate purchaser.
- If you have any technical problems, please contact Bonfire at Support@GoBonfire.com.</t>
  </si>
  <si>
    <t>Responses</t>
  </si>
  <si>
    <t>Numeric</t>
  </si>
  <si>
    <t>Status</t>
  </si>
  <si>
    <t>Bid/No Bid Decision</t>
  </si>
  <si>
    <t>#</t>
  </si>
  <si>
    <t>Item</t>
  </si>
  <si>
    <t>Unit Price</t>
  </si>
  <si>
    <t>Waste - New Castle County</t>
  </si>
  <si>
    <t>Waste - Kent County</t>
  </si>
  <si>
    <t>Waste - Sussex County</t>
  </si>
  <si>
    <t>Recycling - New Castle County</t>
  </si>
  <si>
    <t>Recycling - Kent County</t>
  </si>
  <si>
    <t>Recycling - Sussex County</t>
  </si>
  <si>
    <t>Total Cost</t>
  </si>
  <si>
    <t>Helper:ResponseStatus</t>
  </si>
  <si>
    <t>BidTableItem:BidTableItemID</t>
  </si>
  <si>
    <t>BidTableItemResponse:IsBidding</t>
  </si>
  <si>
    <t>Helper:BidTableBasketOrderWithItemOrder</t>
  </si>
  <si>
    <t>BidTableItem:ItemName</t>
  </si>
  <si>
    <t>BidTableItemResponse:231648</t>
  </si>
  <si>
    <t>BidTableItemResponse:231649</t>
  </si>
  <si>
    <t>BidTableItemResponse:231650</t>
  </si>
  <si>
    <t>BidTableItemResponse:231651</t>
  </si>
  <si>
    <t>BidTableItemResponse:231653</t>
  </si>
  <si>
    <t>BidTableItemResponse:231652</t>
  </si>
  <si>
    <t>BidTableItemResponse:231655</t>
  </si>
  <si>
    <t>BidTableFormula:120073</t>
  </si>
  <si>
    <t>1/2 CY Totes</t>
  </si>
  <si>
    <t>No Bid</t>
  </si>
  <si>
    <t>#1-1</t>
  </si>
  <si>
    <t xml:space="preserve">
On Call
</t>
  </si>
  <si>
    <t>#1-2</t>
  </si>
  <si>
    <t xml:space="preserve">
Once per Month
</t>
  </si>
  <si>
    <t>#1-3</t>
  </si>
  <si>
    <t xml:space="preserve">
Twice per Month
</t>
  </si>
  <si>
    <t>#1-4</t>
  </si>
  <si>
    <t xml:space="preserve">
Once per Week
</t>
  </si>
  <si>
    <t>#1-5</t>
  </si>
  <si>
    <t xml:space="preserve">
Twice per Week
</t>
  </si>
  <si>
    <t>#1-6</t>
  </si>
  <si>
    <t xml:space="preserve">
Three times per week
</t>
  </si>
  <si>
    <t>#1-7</t>
  </si>
  <si>
    <t xml:space="preserve">
Four times per week
</t>
  </si>
  <si>
    <t>#1-8</t>
  </si>
  <si>
    <t xml:space="preserve">
Five times per week
</t>
  </si>
  <si>
    <t>#1-9</t>
  </si>
  <si>
    <t xml:space="preserve">
Twice per day, five days per week
</t>
  </si>
  <si>
    <t>Basket Total</t>
  </si>
  <si>
    <t>96 Gallon Carts</t>
  </si>
  <si>
    <t>#2-1</t>
  </si>
  <si>
    <t>#2-2</t>
  </si>
  <si>
    <t>#2-3</t>
  </si>
  <si>
    <t>#2-4</t>
  </si>
  <si>
    <t>#2-5</t>
  </si>
  <si>
    <t>#2-6</t>
  </si>
  <si>
    <t>#2-7</t>
  </si>
  <si>
    <t>#2-8</t>
  </si>
  <si>
    <t>#2-9</t>
  </si>
  <si>
    <t>2 Cubic Yard Container</t>
  </si>
  <si>
    <t>#3-1</t>
  </si>
  <si>
    <t>#3-2</t>
  </si>
  <si>
    <t>#3-3</t>
  </si>
  <si>
    <t>#3-4</t>
  </si>
  <si>
    <t>#3-5</t>
  </si>
  <si>
    <t>#3-6</t>
  </si>
  <si>
    <t>#3-7</t>
  </si>
  <si>
    <t>#3-8</t>
  </si>
  <si>
    <t>#3-9</t>
  </si>
  <si>
    <t>4 Cubic Yard Container</t>
  </si>
  <si>
    <t>#4-1</t>
  </si>
  <si>
    <t>#4-2</t>
  </si>
  <si>
    <t>#4-3</t>
  </si>
  <si>
    <t>#4-4</t>
  </si>
  <si>
    <t>#4-5</t>
  </si>
  <si>
    <t>#4-6</t>
  </si>
  <si>
    <t>#4-7</t>
  </si>
  <si>
    <t>#4-8</t>
  </si>
  <si>
    <t>#4-9</t>
  </si>
  <si>
    <t>6 Cubic Yard Container</t>
  </si>
  <si>
    <t>#5-1</t>
  </si>
  <si>
    <t>#5-2</t>
  </si>
  <si>
    <t>#5-3</t>
  </si>
  <si>
    <t>#5-4</t>
  </si>
  <si>
    <t>#5-5</t>
  </si>
  <si>
    <t>#5-6</t>
  </si>
  <si>
    <t>#5-7</t>
  </si>
  <si>
    <t>#5-8</t>
  </si>
  <si>
    <t>#5-9</t>
  </si>
  <si>
    <t>8 Cubic Yard Container</t>
  </si>
  <si>
    <t>#6-1</t>
  </si>
  <si>
    <t>#6-2</t>
  </si>
  <si>
    <t>#6-3</t>
  </si>
  <si>
    <t>#6-4</t>
  </si>
  <si>
    <t>#6-5</t>
  </si>
  <si>
    <t>#6-6</t>
  </si>
  <si>
    <t>#6-7</t>
  </si>
  <si>
    <t>#6-8</t>
  </si>
  <si>
    <t>#6-9</t>
  </si>
  <si>
    <t>6 Cubic Yard Compactor</t>
  </si>
  <si>
    <t>#7-1</t>
  </si>
  <si>
    <t>#7-2</t>
  </si>
  <si>
    <t>#7-3</t>
  </si>
  <si>
    <t>#7-4</t>
  </si>
  <si>
    <t>#7-5</t>
  </si>
  <si>
    <t>#7-6</t>
  </si>
  <si>
    <t>#7-7</t>
  </si>
  <si>
    <t>#7-8</t>
  </si>
  <si>
    <t>#7-9</t>
  </si>
  <si>
    <t>8 Cubic Yard Compactor</t>
  </si>
  <si>
    <t>#8-1</t>
  </si>
  <si>
    <t>#8-2</t>
  </si>
  <si>
    <t>#8-3</t>
  </si>
  <si>
    <t>#8-4</t>
  </si>
  <si>
    <t>#8-5</t>
  </si>
  <si>
    <t>#8-6</t>
  </si>
  <si>
    <t>#8-7</t>
  </si>
  <si>
    <t>#8-8</t>
  </si>
  <si>
    <t>#8-9</t>
  </si>
  <si>
    <t>15 Cubic Yard Compactor (includes up to 5 tons)</t>
  </si>
  <si>
    <t>#9-1</t>
  </si>
  <si>
    <t>#9-2</t>
  </si>
  <si>
    <t>#9-3</t>
  </si>
  <si>
    <t>#9-4</t>
  </si>
  <si>
    <t>#9-5</t>
  </si>
  <si>
    <t>#9-6</t>
  </si>
  <si>
    <t>#9-7</t>
  </si>
  <si>
    <t>#9-8</t>
  </si>
  <si>
    <t>#9-9</t>
  </si>
  <si>
    <t>20 Cubic Yard Compactor (Includes up to 5 tons)</t>
  </si>
  <si>
    <t>#10-1</t>
  </si>
  <si>
    <t>#10-2</t>
  </si>
  <si>
    <t>#10-3</t>
  </si>
  <si>
    <t>#10-4</t>
  </si>
  <si>
    <t>#10-5</t>
  </si>
  <si>
    <t>#10-6</t>
  </si>
  <si>
    <t>#10-7</t>
  </si>
  <si>
    <t>#10-8</t>
  </si>
  <si>
    <t>#10-9</t>
  </si>
  <si>
    <t>34 Cubic Yard Compactor (Includes up to 5 tons)</t>
  </si>
  <si>
    <t>#11-1</t>
  </si>
  <si>
    <t>#11-2</t>
  </si>
  <si>
    <t>#11-3</t>
  </si>
  <si>
    <t>#11-4</t>
  </si>
  <si>
    <t>#11-5</t>
  </si>
  <si>
    <t>#11-6</t>
  </si>
  <si>
    <t>#11-7</t>
  </si>
  <si>
    <t>#11-8</t>
  </si>
  <si>
    <t>#11-9</t>
  </si>
  <si>
    <t>20 Cubic Yard Open Top (includes 2 tons)</t>
  </si>
  <si>
    <t>#12-1</t>
  </si>
  <si>
    <t>#12-2</t>
  </si>
  <si>
    <t>#12-3</t>
  </si>
  <si>
    <t>#12-4</t>
  </si>
  <si>
    <t>#12-5</t>
  </si>
  <si>
    <t>#12-6</t>
  </si>
  <si>
    <t>#12-7</t>
  </si>
  <si>
    <t>#12-8</t>
  </si>
  <si>
    <t>#12-9</t>
  </si>
  <si>
    <t>30 Cubic Yard Open Top (includes 4 tons)</t>
  </si>
  <si>
    <t>#13-1</t>
  </si>
  <si>
    <t>#13-2</t>
  </si>
  <si>
    <t>#13-3</t>
  </si>
  <si>
    <t>#13-4</t>
  </si>
  <si>
    <t>#13-5</t>
  </si>
  <si>
    <t>#13-6</t>
  </si>
  <si>
    <t>#13-7</t>
  </si>
  <si>
    <t>#13-8</t>
  </si>
  <si>
    <t>#13-9</t>
  </si>
  <si>
    <t>#13-10</t>
  </si>
  <si>
    <t>30 Cubic Yard Roll-Off Compactor (includes up to 5 tons)</t>
  </si>
  <si>
    <t>#14-1</t>
  </si>
  <si>
    <t>#14-2</t>
  </si>
  <si>
    <t>#14-3</t>
  </si>
  <si>
    <t>#14-4</t>
  </si>
  <si>
    <t>#14-5</t>
  </si>
  <si>
    <t>#14-6</t>
  </si>
  <si>
    <t>#14-7</t>
  </si>
  <si>
    <t>#14-8</t>
  </si>
  <si>
    <t>Grand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</si>
</sst>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$ ]#,##0.00_-"/>
  </numFmts>
  <fonts count="8" x14ac:knownFonts="1">
    <font>
      <sz val="12"/>
      <color rgb="FF000000"/>
      <name val="Arial"/>
    </font>
    <font>
      <b/>
      <sz val="22"/>
      <color rgb="FF404040"/>
      <name val="Arial"/>
    </font>
    <font>
      <b/>
      <sz val="12"/>
      <color rgb="FF000000"/>
      <name val="Arial"/>
    </font>
    <font>
      <b/>
      <sz val="12"/>
      <color rgb="FFFFFFFF"/>
      <name val="Arial"/>
    </font>
    <font>
      <b/>
      <sz val="12"/>
      <color rgb="FF548BA1"/>
      <name val="Arial"/>
    </font>
    <font>
      <b/>
      <sz val="18"/>
      <color rgb="FF404040"/>
      <name val="Arial"/>
    </font>
    <font>
      <b/>
      <sz val="16"/>
      <color rgb="FF000000"/>
      <name val="Arial"/>
    </font>
    <font>
      <b/>
      <sz val="14"/>
      <color rgb="FF000000"/>
      <name val="Arial"/>
    </font>
  </fonts>
  <fills count="7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rgb="FFF2F2F2"/>
        <bgColor rgb="FF000000"/>
      </patternFill>
    </fill>
    <fill>
      <patternFill patternType="solid">
        <fgColor rgb="FF5FADCF"/>
        <bgColor rgb="FF000000"/>
      </patternFill>
    </fill>
    <fill>
      <patternFill patternType="solid">
        <fgColor rgb="FF548BA1"/>
        <bgColor rgb="FF000000"/>
      </patternFill>
    </fill>
    <fill>
      <patternFill patternType="solid">
        <fgColor rgb="FFBFBFBF"/>
        <bgColor rgb="FF000000"/>
      </patternFill>
    </fill>
  </fills>
  <borders count="3">
    <border>
      <left/>
      <right/>
      <top/>
      <bottom/>
      <diagonal/>
    </border>
    <border>
      <left style="thin">
        <color rgb="FF548BA1"/>
      </left>
      <right style="thin">
        <color rgb="FF548BA1"/>
      </right>
      <top style="thin">
        <color rgb="FF548BA1"/>
      </top>
      <bottom style="thin">
        <color rgb="FF548BA1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</borders>
  <cellStyleXfs count="1">
    <xf numFmtId="0" fontId="0" fillId="0" borderId="0"/>
  </cellStyleXfs>
  <cellXfs count="20">
    <xf numFmtId="0" fontId="0" fillId="2" borderId="0" xfId="0" applyFill="1" applyProtection="1">
      <protection locked="0"/>
    </xf>
    <xf numFmtId="0" fontId="0" fillId="2" borderId="0" xfId="0" applyFill="1"/>
    <xf numFmtId="0" fontId="1" fillId="2" borderId="0" xfId="0" applyFont="1" applyFill="1" applyAlignment="1">
      <alignment horizontal="left" vertical="center"/>
    </xf>
    <xf numFmtId="0" fontId="2" fillId="2" borderId="0" xfId="0" applyFont="1" applyFill="1" applyAlignment="1">
      <alignment horizontal="center" vertical="center" wrapText="1"/>
    </xf>
    <xf numFmtId="0" fontId="3" fillId="4" borderId="0" xfId="0" applyFont="1" applyFill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3" fillId="5" borderId="0" xfId="0" applyFont="1" applyFill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left" vertical="center"/>
    </xf>
    <xf numFmtId="0" fontId="2" fillId="3" borderId="2" xfId="0" applyFont="1" applyFill="1" applyBorder="1" applyAlignment="1">
      <alignment horizontal="center" vertical="center" wrapText="1"/>
    </xf>
    <xf numFmtId="0" fontId="0" fillId="3" borderId="2" xfId="0" applyFill="1" applyBorder="1" applyAlignment="1">
      <alignment horizontal="center" vertical="center" wrapText="1"/>
    </xf>
    <xf numFmtId="0" fontId="6" fillId="3" borderId="2" xfId="0" applyFont="1" applyFill="1" applyBorder="1" applyAlignment="1" applyProtection="1">
      <alignment horizontal="center" vertical="center"/>
      <protection locked="0"/>
    </xf>
    <xf numFmtId="0" fontId="7" fillId="3" borderId="2" xfId="0" applyFont="1" applyFill="1" applyBorder="1" applyAlignment="1">
      <alignment horizontal="center" vertical="center" wrapText="1"/>
    </xf>
    <xf numFmtId="164" fontId="0" fillId="3" borderId="2" xfId="0" applyNumberFormat="1" applyFill="1" applyBorder="1" applyAlignment="1" applyProtection="1">
      <alignment horizontal="center" vertical="center" wrapText="1"/>
      <protection locked="0"/>
    </xf>
    <xf numFmtId="164" fontId="0" fillId="3" borderId="2" xfId="0" applyNumberFormat="1" applyFill="1" applyBorder="1" applyAlignment="1">
      <alignment horizontal="center" vertical="center" wrapText="1"/>
    </xf>
    <xf numFmtId="0" fontId="2" fillId="6" borderId="0" xfId="0" applyFont="1" applyFill="1" applyAlignment="1">
      <alignment horizontal="center" vertical="center" wrapText="1"/>
    </xf>
    <xf numFmtId="164" fontId="2" fillId="6" borderId="0" xfId="0" applyNumberFormat="1" applyFont="1" applyFill="1" applyAlignment="1">
      <alignment horizontal="center" vertical="center" wrapText="1"/>
    </xf>
    <xf numFmtId="0" fontId="1" fillId="2" borderId="0" xfId="0" applyFont="1" applyFill="1" applyAlignment="1">
      <alignment horizontal="left" vertical="center" wrapText="1"/>
    </xf>
    <xf numFmtId="0" fontId="0" fillId="2" borderId="0" xfId="0" applyFill="1" applyProtection="1">
      <protection locked="0"/>
    </xf>
    <xf numFmtId="0" fontId="0" fillId="3" borderId="0" xfId="0" applyFill="1" applyAlignment="1">
      <alignment vertical="center" wrapText="1"/>
    </xf>
  </cellXfs>
  <cellStyles count="1">
    <cellStyle name="Normal" xfId="0" builtinId="0"/>
  </cellStyles>
  <dxfs count="37">
    <dxf>
      <font>
        <b/>
        <color rgb="FF9C0006"/>
      </font>
      <fill>
        <patternFill patternType="solid">
          <fgColor rgb="FFF7C6CE"/>
          <bgColor rgb="FFF7C6CE"/>
        </patternFill>
      </fill>
    </dxf>
    <dxf>
      <font>
        <b/>
        <color rgb="FF9C0006"/>
      </font>
      <fill>
        <patternFill patternType="solid">
          <fgColor rgb="FFF7C6CE"/>
          <bgColor rgb="FFF7C6CE"/>
        </patternFill>
      </fill>
    </dxf>
    <dxf>
      <font>
        <b/>
        <color rgb="FF9C0006"/>
      </font>
      <fill>
        <patternFill patternType="solid">
          <fgColor rgb="FFF7C6CE"/>
          <bgColor rgb="FFF7C6CE"/>
        </patternFill>
      </fill>
    </dxf>
    <dxf>
      <font>
        <b/>
        <color rgb="FF9C0006"/>
      </font>
      <fill>
        <patternFill patternType="solid">
          <fgColor rgb="FFF7C6CE"/>
          <bgColor rgb="FFF7C6CE"/>
        </patternFill>
      </fill>
    </dxf>
    <dxf>
      <font>
        <b/>
        <color rgb="FF9C0006"/>
      </font>
      <fill>
        <patternFill patternType="solid">
          <fgColor rgb="FFF7C6CE"/>
          <bgColor rgb="FFF7C6CE"/>
        </patternFill>
      </fill>
    </dxf>
    <dxf>
      <font>
        <b/>
        <color rgb="FF9C0006"/>
      </font>
      <fill>
        <patternFill patternType="solid">
          <fgColor rgb="FFF7C6CE"/>
          <bgColor rgb="FFF7C6CE"/>
        </patternFill>
      </fill>
    </dxf>
    <dxf>
      <font>
        <b/>
        <color rgb="FF9C0006"/>
      </font>
      <fill>
        <patternFill patternType="solid">
          <fgColor rgb="FFF7C6CE"/>
          <bgColor rgb="FFF7C6CE"/>
        </patternFill>
      </fill>
    </dxf>
    <dxf>
      <font>
        <b/>
        <color rgb="FF9C0006"/>
      </font>
      <fill>
        <patternFill patternType="solid">
          <fgColor rgb="FFF7C6CE"/>
          <bgColor rgb="FFF7C6CE"/>
        </patternFill>
      </fill>
    </dxf>
    <dxf>
      <font>
        <b/>
        <color rgb="FF9C0006"/>
      </font>
      <fill>
        <patternFill patternType="solid">
          <fgColor rgb="FFF7C6CE"/>
          <bgColor rgb="FFF7C6CE"/>
        </patternFill>
      </fill>
    </dxf>
    <dxf>
      <font>
        <b/>
        <color rgb="FF9C0006"/>
      </font>
      <fill>
        <patternFill patternType="solid">
          <fgColor rgb="FFF7C6CE"/>
          <bgColor rgb="FFF7C6CE"/>
        </patternFill>
      </fill>
    </dxf>
    <dxf>
      <font>
        <b/>
        <color rgb="FF9C0006"/>
      </font>
      <fill>
        <patternFill patternType="solid">
          <fgColor rgb="FFF7C6CE"/>
          <bgColor rgb="FFF7C6CE"/>
        </patternFill>
      </fill>
    </dxf>
    <dxf>
      <font>
        <b/>
        <color rgb="FF9C0006"/>
      </font>
      <fill>
        <patternFill patternType="solid">
          <fgColor rgb="FFF7C6CE"/>
          <bgColor rgb="FFF7C6CE"/>
        </patternFill>
      </fill>
    </dxf>
    <dxf>
      <font>
        <b/>
        <color rgb="FF9C0006"/>
      </font>
      <fill>
        <patternFill patternType="solid">
          <fgColor rgb="FFF7C6CE"/>
          <bgColor rgb="FFF7C6CE"/>
        </patternFill>
      </fill>
    </dxf>
    <dxf>
      <font>
        <b/>
        <color rgb="FF9C0006"/>
      </font>
      <fill>
        <patternFill patternType="solid">
          <fgColor rgb="FFF7C6CE"/>
          <bgColor rgb="FFF7C6CE"/>
        </patternFill>
      </fill>
    </dxf>
    <dxf>
      <font>
        <b/>
        <color rgb="FF9C0006"/>
      </font>
      <fill>
        <patternFill patternType="solid">
          <fgColor rgb="FFF7C6CE"/>
          <bgColor rgb="FFF7C6CE"/>
        </patternFill>
      </fill>
    </dxf>
    <dxf>
      <fill>
        <patternFill patternType="solid">
          <fgColor rgb="FF888888"/>
          <bgColor rgb="FF888888"/>
        </patternFill>
      </fill>
    </dxf>
    <dxf>
      <font>
        <b/>
        <color rgb="FF9C0006"/>
      </font>
      <fill>
        <patternFill patternType="solid">
          <fgColor rgb="FFF7C6CE"/>
          <bgColor rgb="FFF7C6CE"/>
        </patternFill>
      </fill>
    </dxf>
    <dxf>
      <font>
        <color rgb="FF945A1E"/>
      </font>
      <fill>
        <patternFill patternType="solid">
          <fgColor rgb="FFFDEAA5"/>
          <bgColor rgb="FFFDEAA5"/>
        </patternFill>
      </fill>
    </dxf>
    <dxf>
      <font>
        <b/>
        <color rgb="FF003300"/>
      </font>
      <fill>
        <patternFill patternType="solid">
          <fgColor rgb="FFC5EFCE"/>
          <bgColor rgb="FFC5EFCE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color rgb="FF003300"/>
      </font>
      <fill>
        <patternFill patternType="solid">
          <fgColor rgb="FFC5EFCE"/>
          <bgColor rgb="FFC5EFCE"/>
        </patternFill>
      </fill>
    </dxf>
    <dxf>
      <font>
        <b/>
        <color rgb="FF9C0006"/>
      </font>
      <fill>
        <patternFill patternType="solid">
          <fgColor rgb="FFF7C6CE"/>
          <bgColor rgb="FFF7C6CE"/>
        </patternFill>
      </fill>
    </dxf>
    <dxf>
      <font>
        <b/>
        <color rgb="FF9C0006"/>
      </font>
      <fill>
        <patternFill patternType="solid">
          <fgColor rgb="FFF7C6CE"/>
          <bgColor rgb="FFF7C6CE"/>
        </patternFill>
      </fill>
    </dxf>
    <dxf>
      <font>
        <b/>
        <color rgb="FF003300"/>
      </font>
      <fill>
        <patternFill patternType="solid">
          <fgColor rgb="FFC5EFCE"/>
          <bgColor rgb="FFC5EFCE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</xdr:row>
      <xdr:rowOff>0</xdr:rowOff>
    </xdr:from>
    <xdr:ext cx="2857500" cy="847725"/>
    <xdr:pic>
      <xdr:nvPicPr>
        <xdr:cNvPr id="2" name="Delaware Office of Management and Budget - Government Support Services_Logo" descr="Delaware Office of Management and Budget - Government Support Services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ZZ702"/>
  <sheetViews>
    <sheetView showRowColHeaders="0" tabSelected="1" workbookViewId="0">
      <selection activeCell="B12" sqref="B12:E12"/>
    </sheetView>
  </sheetViews>
  <sheetFormatPr defaultRowHeight="15" x14ac:dyDescent="0.2"/>
  <cols>
    <col min="2" max="5" width="25" customWidth="1"/>
    <col min="702" max="702" width="9.109375" hidden="1"/>
  </cols>
  <sheetData>
    <row r="2" spans="2:5" ht="79.900000000000006" customHeight="1" x14ac:dyDescent="0.2"/>
    <row r="8" spans="2:5" ht="31.9" customHeight="1" x14ac:dyDescent="0.2">
      <c r="B8" s="17" t="s">
        <v>1</v>
      </c>
      <c r="C8" s="18"/>
      <c r="D8" s="18"/>
      <c r="E8" s="18"/>
    </row>
    <row r="10" spans="2:5" ht="27.75" x14ac:dyDescent="0.2">
      <c r="B10" s="2" t="s">
        <v>2</v>
      </c>
    </row>
    <row r="12" spans="2:5" ht="400.15" customHeight="1" x14ac:dyDescent="0.2">
      <c r="B12" s="19" t="s">
        <v>3</v>
      </c>
      <c r="C12" s="19"/>
      <c r="D12" s="19"/>
      <c r="E12" s="19"/>
    </row>
    <row r="702" spans="702:702" x14ac:dyDescent="0.2">
      <c r="ZZ702" s="1" t="s">
        <v>0</v>
      </c>
    </row>
  </sheetData>
  <sheetProtection password="E36C" sheet="1" objects="1" scenarios="1" insertHyperlinks="0"/>
  <mergeCells count="2">
    <mergeCell ref="B8:E8"/>
    <mergeCell ref="B12:E12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N175"/>
  <sheetViews>
    <sheetView workbookViewId="0">
      <pane xSplit="6" ySplit="5" topLeftCell="G6" activePane="bottomRight" state="frozen"/>
      <selection pane="topRight"/>
      <selection pane="bottomLeft"/>
      <selection pane="bottomRight" activeCell="N175" sqref="N175"/>
    </sheetView>
  </sheetViews>
  <sheetFormatPr defaultRowHeight="15" x14ac:dyDescent="0.2"/>
  <cols>
    <col min="2" max="2" width="30" customWidth="1"/>
    <col min="3" max="3" width="5" hidden="1" customWidth="1"/>
    <col min="4" max="5" width="10" customWidth="1"/>
    <col min="6" max="6" width="50" customWidth="1"/>
    <col min="7" max="14" width="15" customWidth="1"/>
  </cols>
  <sheetData>
    <row r="2" spans="2:14" ht="27.75" x14ac:dyDescent="0.2">
      <c r="B2" s="2" t="s">
        <v>4</v>
      </c>
    </row>
    <row r="3" spans="2:14" ht="31.9" customHeight="1" x14ac:dyDescent="0.2">
      <c r="B3" s="3" t="str">
        <f ca="1">IF((COUNTIF(B7:B174, "Error*") + COUNTIF(G3:M3, "Error*")) &gt; 0, "Error: Check cell(s)" &amp;IF(COUNTIF(B7:B174, "Error*") &gt; 0, (" " &amp; ADDRESS(7 + MATCH("Error*", B7:B174, 0) - 1, COLUMN(), 4)), "") &amp; IF(COUNTIF(G3:M3, "Error*") &gt; 0, (" " &amp; ADDRESS(ROW(), 7 + MATCH("Error*", G3:M3, 0) - 1, 4)), ""), "Success: All data is valid!")</f>
        <v>Success: All data is valid!</v>
      </c>
      <c r="C3" s="5"/>
      <c r="D3" s="5"/>
      <c r="E3" s="5"/>
      <c r="F3" s="5"/>
      <c r="G3" s="5" t="str">
        <f t="shared" ref="G3:M3" si="0">IFERROR("Error: Cell " &amp; ADDRESS((7 + MATCH(FALSE, INDEX(NOT(NOT(ISNUMBER(G7:G174)) * NOT(ISBLANK(G7:G174))), 0), 0) - 1), COLUMN(), 4) &amp; " must be Numeric", "")</f>
        <v/>
      </c>
      <c r="H3" s="5" t="str">
        <f t="shared" si="0"/>
        <v/>
      </c>
      <c r="I3" s="5" t="str">
        <f t="shared" si="0"/>
        <v/>
      </c>
      <c r="J3" s="5" t="str">
        <f t="shared" si="0"/>
        <v/>
      </c>
      <c r="K3" s="5" t="str">
        <f t="shared" si="0"/>
        <v/>
      </c>
      <c r="L3" s="5" t="str">
        <f t="shared" si="0"/>
        <v/>
      </c>
      <c r="M3" s="5" t="str">
        <f t="shared" si="0"/>
        <v/>
      </c>
      <c r="N3" s="5"/>
    </row>
    <row r="4" spans="2:14" ht="25.15" customHeight="1" x14ac:dyDescent="0.2">
      <c r="B4" s="1"/>
      <c r="C4" s="1"/>
      <c r="D4" s="1"/>
      <c r="E4" s="1"/>
      <c r="F4" s="1"/>
      <c r="G4" s="7" t="s">
        <v>5</v>
      </c>
      <c r="H4" s="7" t="s">
        <v>5</v>
      </c>
      <c r="I4" s="7" t="s">
        <v>5</v>
      </c>
      <c r="J4" s="7" t="s">
        <v>5</v>
      </c>
      <c r="K4" s="7" t="s">
        <v>5</v>
      </c>
      <c r="L4" s="7" t="s">
        <v>5</v>
      </c>
      <c r="M4" s="7" t="s">
        <v>5</v>
      </c>
      <c r="N4" s="1"/>
    </row>
    <row r="5" spans="2:14" ht="40.15" customHeight="1" x14ac:dyDescent="0.2">
      <c r="B5" s="4" t="s">
        <v>6</v>
      </c>
      <c r="C5" s="4"/>
      <c r="D5" s="6" t="s">
        <v>7</v>
      </c>
      <c r="E5" s="4" t="s">
        <v>8</v>
      </c>
      <c r="F5" s="4" t="s">
        <v>9</v>
      </c>
      <c r="G5" s="6" t="s">
        <v>10</v>
      </c>
      <c r="H5" s="6" t="s">
        <v>11</v>
      </c>
      <c r="I5" s="6" t="s">
        <v>12</v>
      </c>
      <c r="J5" s="6" t="s">
        <v>13</v>
      </c>
      <c r="K5" s="6" t="s">
        <v>14</v>
      </c>
      <c r="L5" s="6" t="s">
        <v>15</v>
      </c>
      <c r="M5" s="6" t="s">
        <v>16</v>
      </c>
      <c r="N5" s="4" t="s">
        <v>17</v>
      </c>
    </row>
    <row r="6" spans="2:14" hidden="1" x14ac:dyDescent="0.2">
      <c r="B6" s="1" t="s">
        <v>18</v>
      </c>
      <c r="C6" s="1" t="s">
        <v>19</v>
      </c>
      <c r="D6" s="1" t="s">
        <v>20</v>
      </c>
      <c r="E6" s="1" t="s">
        <v>21</v>
      </c>
      <c r="F6" s="1" t="s">
        <v>22</v>
      </c>
      <c r="G6" s="1" t="s">
        <v>23</v>
      </c>
      <c r="H6" s="1" t="s">
        <v>24</v>
      </c>
      <c r="I6" s="1" t="s">
        <v>25</v>
      </c>
      <c r="J6" s="1" t="s">
        <v>26</v>
      </c>
      <c r="K6" s="1" t="s">
        <v>27</v>
      </c>
      <c r="L6" s="1" t="s">
        <v>28</v>
      </c>
      <c r="M6" s="1" t="s">
        <v>29</v>
      </c>
      <c r="N6" s="1" t="s">
        <v>30</v>
      </c>
    </row>
    <row r="7" spans="2:14" ht="49.9" customHeight="1" x14ac:dyDescent="0.2">
      <c r="B7" s="8" t="s">
        <v>31</v>
      </c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</row>
    <row r="8" spans="2:14" ht="54" x14ac:dyDescent="0.2">
      <c r="B8" s="9" t="str">
        <f t="shared" ref="B8:B16" ca="1" si="1">IF(D8 = "No Bid", IFERROR("Error: Clear values for '" &amp; INDIRECT(ADDRESS(5, (7 + MATCH(TRUE, INDEX(NOT(ISBLANK(G8:M8)), 0, 0), 0) - 1))) &amp; "' in cell " &amp; ADDRESS(ROW(), (7 + MATCH(TRUE, INDEX(NOT(ISBLANK(G8:M8)), 0, 0), 0) - 1), 4) &amp; " or select 'Bid'", "Not Bidding"), IF(D8 = "Bid", IFERROR("Error: Missing value for '" &amp; INDIRECT(ADDRESS(5, (7 + MATCH(TRUE, INDEX(ISBLANK(G8:M8), 0, 0), 0) - 1))) &amp; "' in cell " &amp; ADDRESS(ROW(), (7 + MATCH(TRUE, INDEX(ISBLANK(G8:M8), 0, 0), 0) - 1), 4), "Success: All values provided"), "Error: Invalid Bid/No Bid Decision"))</f>
        <v>Not Bidding</v>
      </c>
      <c r="C8" s="10">
        <v>3005031</v>
      </c>
      <c r="D8" s="11" t="s">
        <v>32</v>
      </c>
      <c r="E8" s="10" t="s">
        <v>33</v>
      </c>
      <c r="F8" s="12" t="s">
        <v>34</v>
      </c>
      <c r="G8" s="13"/>
      <c r="H8" s="13"/>
      <c r="I8" s="13"/>
      <c r="J8" s="13"/>
      <c r="K8" s="13"/>
      <c r="L8" s="13"/>
      <c r="M8" s="13"/>
      <c r="N8" s="14" t="str">
        <f t="shared" ref="N8:N16" si="2">IFERROR(IF(ISBLANK(G8), NA(), G8), "-")</f>
        <v>-</v>
      </c>
    </row>
    <row r="9" spans="2:14" ht="54" x14ac:dyDescent="0.2">
      <c r="B9" s="9" t="str">
        <f t="shared" ca="1" si="1"/>
        <v>Not Bidding</v>
      </c>
      <c r="C9" s="10">
        <v>3005032</v>
      </c>
      <c r="D9" s="11" t="s">
        <v>32</v>
      </c>
      <c r="E9" s="10" t="s">
        <v>35</v>
      </c>
      <c r="F9" s="12" t="s">
        <v>36</v>
      </c>
      <c r="G9" s="13"/>
      <c r="H9" s="13"/>
      <c r="I9" s="13"/>
      <c r="J9" s="13"/>
      <c r="K9" s="13"/>
      <c r="L9" s="13"/>
      <c r="M9" s="13"/>
      <c r="N9" s="14" t="str">
        <f t="shared" si="2"/>
        <v>-</v>
      </c>
    </row>
    <row r="10" spans="2:14" ht="54" x14ac:dyDescent="0.2">
      <c r="B10" s="9" t="str">
        <f t="shared" ca="1" si="1"/>
        <v>Not Bidding</v>
      </c>
      <c r="C10" s="10">
        <v>3005033</v>
      </c>
      <c r="D10" s="11" t="s">
        <v>32</v>
      </c>
      <c r="E10" s="10" t="s">
        <v>37</v>
      </c>
      <c r="F10" s="12" t="s">
        <v>38</v>
      </c>
      <c r="G10" s="13"/>
      <c r="H10" s="13"/>
      <c r="I10" s="13"/>
      <c r="J10" s="13"/>
      <c r="K10" s="13"/>
      <c r="L10" s="13"/>
      <c r="M10" s="13"/>
      <c r="N10" s="14" t="str">
        <f t="shared" si="2"/>
        <v>-</v>
      </c>
    </row>
    <row r="11" spans="2:14" ht="54" x14ac:dyDescent="0.2">
      <c r="B11" s="9" t="str">
        <f t="shared" ca="1" si="1"/>
        <v>Not Bidding</v>
      </c>
      <c r="C11" s="10">
        <v>3005034</v>
      </c>
      <c r="D11" s="11" t="s">
        <v>32</v>
      </c>
      <c r="E11" s="10" t="s">
        <v>39</v>
      </c>
      <c r="F11" s="12" t="s">
        <v>40</v>
      </c>
      <c r="G11" s="13"/>
      <c r="H11" s="13"/>
      <c r="I11" s="13"/>
      <c r="J11" s="13"/>
      <c r="K11" s="13"/>
      <c r="L11" s="13"/>
      <c r="M11" s="13"/>
      <c r="N11" s="14" t="str">
        <f t="shared" si="2"/>
        <v>-</v>
      </c>
    </row>
    <row r="12" spans="2:14" ht="54" x14ac:dyDescent="0.2">
      <c r="B12" s="9" t="str">
        <f t="shared" ca="1" si="1"/>
        <v>Not Bidding</v>
      </c>
      <c r="C12" s="10">
        <v>3005035</v>
      </c>
      <c r="D12" s="11" t="s">
        <v>32</v>
      </c>
      <c r="E12" s="10" t="s">
        <v>41</v>
      </c>
      <c r="F12" s="12" t="s">
        <v>42</v>
      </c>
      <c r="G12" s="13"/>
      <c r="H12" s="13"/>
      <c r="I12" s="13"/>
      <c r="J12" s="13"/>
      <c r="K12" s="13"/>
      <c r="L12" s="13"/>
      <c r="M12" s="13"/>
      <c r="N12" s="14" t="str">
        <f t="shared" si="2"/>
        <v>-</v>
      </c>
    </row>
    <row r="13" spans="2:14" ht="54" x14ac:dyDescent="0.2">
      <c r="B13" s="9" t="str">
        <f t="shared" ca="1" si="1"/>
        <v>Not Bidding</v>
      </c>
      <c r="C13" s="10">
        <v>3005036</v>
      </c>
      <c r="D13" s="11" t="s">
        <v>32</v>
      </c>
      <c r="E13" s="10" t="s">
        <v>43</v>
      </c>
      <c r="F13" s="12" t="s">
        <v>44</v>
      </c>
      <c r="G13" s="13"/>
      <c r="H13" s="13"/>
      <c r="I13" s="13"/>
      <c r="J13" s="13"/>
      <c r="K13" s="13"/>
      <c r="L13" s="13"/>
      <c r="M13" s="13"/>
      <c r="N13" s="14" t="str">
        <f t="shared" si="2"/>
        <v>-</v>
      </c>
    </row>
    <row r="14" spans="2:14" ht="54" x14ac:dyDescent="0.2">
      <c r="B14" s="9" t="str">
        <f t="shared" ca="1" si="1"/>
        <v>Not Bidding</v>
      </c>
      <c r="C14" s="10">
        <v>3005037</v>
      </c>
      <c r="D14" s="11" t="s">
        <v>32</v>
      </c>
      <c r="E14" s="10" t="s">
        <v>45</v>
      </c>
      <c r="F14" s="12" t="s">
        <v>46</v>
      </c>
      <c r="G14" s="13"/>
      <c r="H14" s="13"/>
      <c r="I14" s="13"/>
      <c r="J14" s="13"/>
      <c r="K14" s="13"/>
      <c r="L14" s="13"/>
      <c r="M14" s="13"/>
      <c r="N14" s="14" t="str">
        <f t="shared" si="2"/>
        <v>-</v>
      </c>
    </row>
    <row r="15" spans="2:14" ht="54" x14ac:dyDescent="0.2">
      <c r="B15" s="9" t="str">
        <f t="shared" ca="1" si="1"/>
        <v>Not Bidding</v>
      </c>
      <c r="C15" s="10">
        <v>3005038</v>
      </c>
      <c r="D15" s="11" t="s">
        <v>32</v>
      </c>
      <c r="E15" s="10" t="s">
        <v>47</v>
      </c>
      <c r="F15" s="12" t="s">
        <v>48</v>
      </c>
      <c r="G15" s="13"/>
      <c r="H15" s="13"/>
      <c r="I15" s="13"/>
      <c r="J15" s="13"/>
      <c r="K15" s="13"/>
      <c r="L15" s="13"/>
      <c r="M15" s="13"/>
      <c r="N15" s="14" t="str">
        <f t="shared" si="2"/>
        <v>-</v>
      </c>
    </row>
    <row r="16" spans="2:14" ht="54" x14ac:dyDescent="0.2">
      <c r="B16" s="9" t="str">
        <f t="shared" ca="1" si="1"/>
        <v>Not Bidding</v>
      </c>
      <c r="C16" s="10">
        <v>3005039</v>
      </c>
      <c r="D16" s="11" t="s">
        <v>32</v>
      </c>
      <c r="E16" s="10" t="s">
        <v>49</v>
      </c>
      <c r="F16" s="12" t="s">
        <v>50</v>
      </c>
      <c r="G16" s="13"/>
      <c r="H16" s="13"/>
      <c r="I16" s="13"/>
      <c r="J16" s="13"/>
      <c r="K16" s="13"/>
      <c r="L16" s="13"/>
      <c r="M16" s="13"/>
      <c r="N16" s="14" t="str">
        <f t="shared" si="2"/>
        <v>-</v>
      </c>
    </row>
    <row r="17" spans="2:14" ht="49.9" customHeight="1" x14ac:dyDescent="0.2">
      <c r="B17" s="4" t="s">
        <v>51</v>
      </c>
      <c r="C17" s="15"/>
      <c r="D17" s="15"/>
      <c r="E17" s="15"/>
      <c r="F17" s="15"/>
      <c r="G17" s="16"/>
      <c r="H17" s="16"/>
      <c r="I17" s="16"/>
      <c r="J17" s="16"/>
      <c r="K17" s="16"/>
      <c r="L17" s="16"/>
      <c r="M17" s="16"/>
      <c r="N17" s="16">
        <f>SUM(N8:N16)</f>
        <v>0</v>
      </c>
    </row>
    <row r="19" spans="2:14" ht="49.9" customHeight="1" x14ac:dyDescent="0.2">
      <c r="B19" s="8" t="s">
        <v>52</v>
      </c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2:14" ht="54" x14ac:dyDescent="0.2">
      <c r="B20" s="9" t="str">
        <f t="shared" ref="B20:B28" ca="1" si="3">IF(D20 = "No Bid", IFERROR("Error: Clear values for '" &amp; INDIRECT(ADDRESS(5, (7 + MATCH(TRUE, INDEX(NOT(ISBLANK(G20:M20)), 0, 0), 0) - 1))) &amp; "' in cell " &amp; ADDRESS(ROW(), (7 + MATCH(TRUE, INDEX(NOT(ISBLANK(G20:M20)), 0, 0), 0) - 1), 4) &amp; " or select 'Bid'", "Not Bidding"), IF(D20 = "Bid", IFERROR("Error: Missing value for '" &amp; INDIRECT(ADDRESS(5, (7 + MATCH(TRUE, INDEX(ISBLANK(G20:M20), 0, 0), 0) - 1))) &amp; "' in cell " &amp; ADDRESS(ROW(), (7 + MATCH(TRUE, INDEX(ISBLANK(G20:M20), 0, 0), 0) - 1), 4), "Success: All values provided"), "Error: Invalid Bid/No Bid Decision"))</f>
        <v>Not Bidding</v>
      </c>
      <c r="C20" s="10">
        <v>3005040</v>
      </c>
      <c r="D20" s="11" t="s">
        <v>32</v>
      </c>
      <c r="E20" s="10" t="s">
        <v>53</v>
      </c>
      <c r="F20" s="12" t="s">
        <v>34</v>
      </c>
      <c r="G20" s="13"/>
      <c r="H20" s="13"/>
      <c r="I20" s="13"/>
      <c r="J20" s="13"/>
      <c r="K20" s="13"/>
      <c r="L20" s="13"/>
      <c r="M20" s="13"/>
      <c r="N20" s="14" t="str">
        <f t="shared" ref="N20:N28" si="4">IFERROR(IF(ISBLANK(G20), NA(), G20), "-")</f>
        <v>-</v>
      </c>
    </row>
    <row r="21" spans="2:14" ht="54" x14ac:dyDescent="0.2">
      <c r="B21" s="9" t="str">
        <f t="shared" ca="1" si="3"/>
        <v>Not Bidding</v>
      </c>
      <c r="C21" s="10">
        <v>3005041</v>
      </c>
      <c r="D21" s="11" t="s">
        <v>32</v>
      </c>
      <c r="E21" s="10" t="s">
        <v>54</v>
      </c>
      <c r="F21" s="12" t="s">
        <v>36</v>
      </c>
      <c r="G21" s="13"/>
      <c r="H21" s="13"/>
      <c r="I21" s="13"/>
      <c r="J21" s="13"/>
      <c r="K21" s="13"/>
      <c r="L21" s="13"/>
      <c r="M21" s="13"/>
      <c r="N21" s="14" t="str">
        <f t="shared" si="4"/>
        <v>-</v>
      </c>
    </row>
    <row r="22" spans="2:14" ht="54" x14ac:dyDescent="0.2">
      <c r="B22" s="9" t="str">
        <f t="shared" ca="1" si="3"/>
        <v>Not Bidding</v>
      </c>
      <c r="C22" s="10">
        <v>3005042</v>
      </c>
      <c r="D22" s="11" t="s">
        <v>32</v>
      </c>
      <c r="E22" s="10" t="s">
        <v>55</v>
      </c>
      <c r="F22" s="12" t="s">
        <v>38</v>
      </c>
      <c r="G22" s="13"/>
      <c r="H22" s="13"/>
      <c r="I22" s="13"/>
      <c r="J22" s="13"/>
      <c r="K22" s="13"/>
      <c r="L22" s="13"/>
      <c r="M22" s="13"/>
      <c r="N22" s="14" t="str">
        <f t="shared" si="4"/>
        <v>-</v>
      </c>
    </row>
    <row r="23" spans="2:14" ht="54" x14ac:dyDescent="0.2">
      <c r="B23" s="9" t="str">
        <f t="shared" ca="1" si="3"/>
        <v>Not Bidding</v>
      </c>
      <c r="C23" s="10">
        <v>3005043</v>
      </c>
      <c r="D23" s="11" t="s">
        <v>32</v>
      </c>
      <c r="E23" s="10" t="s">
        <v>56</v>
      </c>
      <c r="F23" s="12" t="s">
        <v>40</v>
      </c>
      <c r="G23" s="13"/>
      <c r="H23" s="13"/>
      <c r="I23" s="13"/>
      <c r="J23" s="13"/>
      <c r="K23" s="13"/>
      <c r="L23" s="13"/>
      <c r="M23" s="13"/>
      <c r="N23" s="14" t="str">
        <f t="shared" si="4"/>
        <v>-</v>
      </c>
    </row>
    <row r="24" spans="2:14" ht="54" x14ac:dyDescent="0.2">
      <c r="B24" s="9" t="str">
        <f t="shared" ca="1" si="3"/>
        <v>Not Bidding</v>
      </c>
      <c r="C24" s="10">
        <v>3005044</v>
      </c>
      <c r="D24" s="11" t="s">
        <v>32</v>
      </c>
      <c r="E24" s="10" t="s">
        <v>57</v>
      </c>
      <c r="F24" s="12" t="s">
        <v>42</v>
      </c>
      <c r="G24" s="13"/>
      <c r="H24" s="13"/>
      <c r="I24" s="13"/>
      <c r="J24" s="13"/>
      <c r="K24" s="13"/>
      <c r="L24" s="13"/>
      <c r="M24" s="13"/>
      <c r="N24" s="14" t="str">
        <f t="shared" si="4"/>
        <v>-</v>
      </c>
    </row>
    <row r="25" spans="2:14" ht="54" x14ac:dyDescent="0.2">
      <c r="B25" s="9" t="str">
        <f t="shared" ca="1" si="3"/>
        <v>Not Bidding</v>
      </c>
      <c r="C25" s="10">
        <v>3005045</v>
      </c>
      <c r="D25" s="11" t="s">
        <v>32</v>
      </c>
      <c r="E25" s="10" t="s">
        <v>58</v>
      </c>
      <c r="F25" s="12" t="s">
        <v>44</v>
      </c>
      <c r="G25" s="13"/>
      <c r="H25" s="13"/>
      <c r="I25" s="13"/>
      <c r="J25" s="13"/>
      <c r="K25" s="13"/>
      <c r="L25" s="13"/>
      <c r="M25" s="13"/>
      <c r="N25" s="14" t="str">
        <f t="shared" si="4"/>
        <v>-</v>
      </c>
    </row>
    <row r="26" spans="2:14" ht="54" x14ac:dyDescent="0.2">
      <c r="B26" s="9" t="str">
        <f t="shared" ca="1" si="3"/>
        <v>Not Bidding</v>
      </c>
      <c r="C26" s="10">
        <v>3005046</v>
      </c>
      <c r="D26" s="11" t="s">
        <v>32</v>
      </c>
      <c r="E26" s="10" t="s">
        <v>59</v>
      </c>
      <c r="F26" s="12" t="s">
        <v>46</v>
      </c>
      <c r="G26" s="13"/>
      <c r="H26" s="13"/>
      <c r="I26" s="13"/>
      <c r="J26" s="13"/>
      <c r="K26" s="13"/>
      <c r="L26" s="13"/>
      <c r="M26" s="13"/>
      <c r="N26" s="14" t="str">
        <f t="shared" si="4"/>
        <v>-</v>
      </c>
    </row>
    <row r="27" spans="2:14" ht="54" x14ac:dyDescent="0.2">
      <c r="B27" s="9" t="str">
        <f t="shared" ca="1" si="3"/>
        <v>Not Bidding</v>
      </c>
      <c r="C27" s="10">
        <v>3005047</v>
      </c>
      <c r="D27" s="11" t="s">
        <v>32</v>
      </c>
      <c r="E27" s="10" t="s">
        <v>60</v>
      </c>
      <c r="F27" s="12" t="s">
        <v>48</v>
      </c>
      <c r="G27" s="13"/>
      <c r="H27" s="13"/>
      <c r="I27" s="13"/>
      <c r="J27" s="13"/>
      <c r="K27" s="13"/>
      <c r="L27" s="13"/>
      <c r="M27" s="13"/>
      <c r="N27" s="14" t="str">
        <f t="shared" si="4"/>
        <v>-</v>
      </c>
    </row>
    <row r="28" spans="2:14" ht="54" x14ac:dyDescent="0.2">
      <c r="B28" s="9" t="str">
        <f t="shared" ca="1" si="3"/>
        <v>Not Bidding</v>
      </c>
      <c r="C28" s="10">
        <v>3005048</v>
      </c>
      <c r="D28" s="11" t="s">
        <v>32</v>
      </c>
      <c r="E28" s="10" t="s">
        <v>61</v>
      </c>
      <c r="F28" s="12" t="s">
        <v>50</v>
      </c>
      <c r="G28" s="13"/>
      <c r="H28" s="13"/>
      <c r="I28" s="13"/>
      <c r="J28" s="13"/>
      <c r="K28" s="13"/>
      <c r="L28" s="13"/>
      <c r="M28" s="13"/>
      <c r="N28" s="14" t="str">
        <f t="shared" si="4"/>
        <v>-</v>
      </c>
    </row>
    <row r="29" spans="2:14" ht="49.9" customHeight="1" x14ac:dyDescent="0.2">
      <c r="B29" s="4" t="s">
        <v>51</v>
      </c>
      <c r="C29" s="15"/>
      <c r="D29" s="15"/>
      <c r="E29" s="15"/>
      <c r="F29" s="15"/>
      <c r="G29" s="16"/>
      <c r="H29" s="16"/>
      <c r="I29" s="16"/>
      <c r="J29" s="16"/>
      <c r="K29" s="16"/>
      <c r="L29" s="16"/>
      <c r="M29" s="16"/>
      <c r="N29" s="16">
        <f>SUM(N20:N28)</f>
        <v>0</v>
      </c>
    </row>
    <row r="31" spans="2:14" ht="49.9" customHeight="1" x14ac:dyDescent="0.2">
      <c r="B31" s="8" t="s">
        <v>62</v>
      </c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</row>
    <row r="32" spans="2:14" ht="54" x14ac:dyDescent="0.2">
      <c r="B32" s="9" t="str">
        <f t="shared" ref="B32:B40" ca="1" si="5">IF(D32 = "No Bid", IFERROR("Error: Clear values for '" &amp; INDIRECT(ADDRESS(5, (7 + MATCH(TRUE, INDEX(NOT(ISBLANK(G32:M32)), 0, 0), 0) - 1))) &amp; "' in cell " &amp; ADDRESS(ROW(), (7 + MATCH(TRUE, INDEX(NOT(ISBLANK(G32:M32)), 0, 0), 0) - 1), 4) &amp; " or select 'Bid'", "Not Bidding"), IF(D32 = "Bid", IFERROR("Error: Missing value for '" &amp; INDIRECT(ADDRESS(5, (7 + MATCH(TRUE, INDEX(ISBLANK(G32:M32), 0, 0), 0) - 1))) &amp; "' in cell " &amp; ADDRESS(ROW(), (7 + MATCH(TRUE, INDEX(ISBLANK(G32:M32), 0, 0), 0) - 1), 4), "Success: All values provided"), "Error: Invalid Bid/No Bid Decision"))</f>
        <v>Not Bidding</v>
      </c>
      <c r="C32" s="10">
        <v>3005049</v>
      </c>
      <c r="D32" s="11" t="s">
        <v>32</v>
      </c>
      <c r="E32" s="10" t="s">
        <v>63</v>
      </c>
      <c r="F32" s="12" t="s">
        <v>34</v>
      </c>
      <c r="G32" s="13"/>
      <c r="H32" s="13"/>
      <c r="I32" s="13"/>
      <c r="J32" s="13"/>
      <c r="K32" s="13"/>
      <c r="L32" s="13"/>
      <c r="M32" s="13"/>
      <c r="N32" s="14" t="str">
        <f t="shared" ref="N32:N40" si="6">IFERROR(IF(ISBLANK(G32), NA(), G32), "-")</f>
        <v>-</v>
      </c>
    </row>
    <row r="33" spans="2:14" ht="54" x14ac:dyDescent="0.2">
      <c r="B33" s="9" t="str">
        <f t="shared" ca="1" si="5"/>
        <v>Not Bidding</v>
      </c>
      <c r="C33" s="10">
        <v>3005050</v>
      </c>
      <c r="D33" s="11" t="s">
        <v>32</v>
      </c>
      <c r="E33" s="10" t="s">
        <v>64</v>
      </c>
      <c r="F33" s="12" t="s">
        <v>36</v>
      </c>
      <c r="G33" s="13"/>
      <c r="H33" s="13"/>
      <c r="I33" s="13"/>
      <c r="J33" s="13"/>
      <c r="K33" s="13"/>
      <c r="L33" s="13"/>
      <c r="M33" s="13"/>
      <c r="N33" s="14" t="str">
        <f t="shared" si="6"/>
        <v>-</v>
      </c>
    </row>
    <row r="34" spans="2:14" ht="54" x14ac:dyDescent="0.2">
      <c r="B34" s="9" t="str">
        <f t="shared" ca="1" si="5"/>
        <v>Not Bidding</v>
      </c>
      <c r="C34" s="10">
        <v>3005051</v>
      </c>
      <c r="D34" s="11" t="s">
        <v>32</v>
      </c>
      <c r="E34" s="10" t="s">
        <v>65</v>
      </c>
      <c r="F34" s="12" t="s">
        <v>38</v>
      </c>
      <c r="G34" s="13"/>
      <c r="H34" s="13"/>
      <c r="I34" s="13"/>
      <c r="J34" s="13"/>
      <c r="K34" s="13"/>
      <c r="L34" s="13"/>
      <c r="M34" s="13"/>
      <c r="N34" s="14" t="str">
        <f t="shared" si="6"/>
        <v>-</v>
      </c>
    </row>
    <row r="35" spans="2:14" ht="54" x14ac:dyDescent="0.2">
      <c r="B35" s="9" t="str">
        <f t="shared" ca="1" si="5"/>
        <v>Not Bidding</v>
      </c>
      <c r="C35" s="10">
        <v>3005052</v>
      </c>
      <c r="D35" s="11" t="s">
        <v>32</v>
      </c>
      <c r="E35" s="10" t="s">
        <v>66</v>
      </c>
      <c r="F35" s="12" t="s">
        <v>40</v>
      </c>
      <c r="G35" s="13"/>
      <c r="H35" s="13"/>
      <c r="I35" s="13"/>
      <c r="J35" s="13"/>
      <c r="K35" s="13"/>
      <c r="L35" s="13"/>
      <c r="M35" s="13"/>
      <c r="N35" s="14" t="str">
        <f t="shared" si="6"/>
        <v>-</v>
      </c>
    </row>
    <row r="36" spans="2:14" ht="54" x14ac:dyDescent="0.2">
      <c r="B36" s="9" t="str">
        <f t="shared" ca="1" si="5"/>
        <v>Not Bidding</v>
      </c>
      <c r="C36" s="10">
        <v>3005053</v>
      </c>
      <c r="D36" s="11" t="s">
        <v>32</v>
      </c>
      <c r="E36" s="10" t="s">
        <v>67</v>
      </c>
      <c r="F36" s="12" t="s">
        <v>42</v>
      </c>
      <c r="G36" s="13"/>
      <c r="H36" s="13"/>
      <c r="I36" s="13"/>
      <c r="J36" s="13"/>
      <c r="K36" s="13"/>
      <c r="L36" s="13"/>
      <c r="M36" s="13"/>
      <c r="N36" s="14" t="str">
        <f t="shared" si="6"/>
        <v>-</v>
      </c>
    </row>
    <row r="37" spans="2:14" ht="54" x14ac:dyDescent="0.2">
      <c r="B37" s="9" t="str">
        <f t="shared" ca="1" si="5"/>
        <v>Not Bidding</v>
      </c>
      <c r="C37" s="10">
        <v>3005054</v>
      </c>
      <c r="D37" s="11" t="s">
        <v>32</v>
      </c>
      <c r="E37" s="10" t="s">
        <v>68</v>
      </c>
      <c r="F37" s="12" t="s">
        <v>44</v>
      </c>
      <c r="G37" s="13"/>
      <c r="H37" s="13"/>
      <c r="I37" s="13"/>
      <c r="J37" s="13"/>
      <c r="K37" s="13"/>
      <c r="L37" s="13"/>
      <c r="M37" s="13"/>
      <c r="N37" s="14" t="str">
        <f t="shared" si="6"/>
        <v>-</v>
      </c>
    </row>
    <row r="38" spans="2:14" ht="54" x14ac:dyDescent="0.2">
      <c r="B38" s="9" t="str">
        <f t="shared" ca="1" si="5"/>
        <v>Not Bidding</v>
      </c>
      <c r="C38" s="10">
        <v>3005055</v>
      </c>
      <c r="D38" s="11" t="s">
        <v>32</v>
      </c>
      <c r="E38" s="10" t="s">
        <v>69</v>
      </c>
      <c r="F38" s="12" t="s">
        <v>46</v>
      </c>
      <c r="G38" s="13"/>
      <c r="H38" s="13"/>
      <c r="I38" s="13"/>
      <c r="J38" s="13"/>
      <c r="K38" s="13"/>
      <c r="L38" s="13"/>
      <c r="M38" s="13"/>
      <c r="N38" s="14" t="str">
        <f t="shared" si="6"/>
        <v>-</v>
      </c>
    </row>
    <row r="39" spans="2:14" ht="54" x14ac:dyDescent="0.2">
      <c r="B39" s="9" t="str">
        <f t="shared" ca="1" si="5"/>
        <v>Not Bidding</v>
      </c>
      <c r="C39" s="10">
        <v>3005056</v>
      </c>
      <c r="D39" s="11" t="s">
        <v>32</v>
      </c>
      <c r="E39" s="10" t="s">
        <v>70</v>
      </c>
      <c r="F39" s="12" t="s">
        <v>48</v>
      </c>
      <c r="G39" s="13"/>
      <c r="H39" s="13"/>
      <c r="I39" s="13"/>
      <c r="J39" s="13"/>
      <c r="K39" s="13"/>
      <c r="L39" s="13"/>
      <c r="M39" s="13"/>
      <c r="N39" s="14" t="str">
        <f t="shared" si="6"/>
        <v>-</v>
      </c>
    </row>
    <row r="40" spans="2:14" ht="54" x14ac:dyDescent="0.2">
      <c r="B40" s="9" t="str">
        <f t="shared" ca="1" si="5"/>
        <v>Not Bidding</v>
      </c>
      <c r="C40" s="10">
        <v>3005057</v>
      </c>
      <c r="D40" s="11" t="s">
        <v>32</v>
      </c>
      <c r="E40" s="10" t="s">
        <v>71</v>
      </c>
      <c r="F40" s="12" t="s">
        <v>50</v>
      </c>
      <c r="G40" s="13"/>
      <c r="H40" s="13"/>
      <c r="I40" s="13"/>
      <c r="J40" s="13"/>
      <c r="K40" s="13"/>
      <c r="L40" s="13"/>
      <c r="M40" s="13"/>
      <c r="N40" s="14" t="str">
        <f t="shared" si="6"/>
        <v>-</v>
      </c>
    </row>
    <row r="41" spans="2:14" ht="49.9" customHeight="1" x14ac:dyDescent="0.2">
      <c r="B41" s="4" t="s">
        <v>51</v>
      </c>
      <c r="C41" s="15"/>
      <c r="D41" s="15"/>
      <c r="E41" s="15"/>
      <c r="F41" s="15"/>
      <c r="G41" s="16"/>
      <c r="H41" s="16"/>
      <c r="I41" s="16"/>
      <c r="J41" s="16"/>
      <c r="K41" s="16"/>
      <c r="L41" s="16"/>
      <c r="M41" s="16"/>
      <c r="N41" s="16">
        <f>SUM(N32:N40)</f>
        <v>0</v>
      </c>
    </row>
    <row r="43" spans="2:14" ht="49.9" customHeight="1" x14ac:dyDescent="0.2">
      <c r="B43" s="8" t="s">
        <v>72</v>
      </c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</row>
    <row r="44" spans="2:14" ht="54" x14ac:dyDescent="0.2">
      <c r="B44" s="9" t="str">
        <f t="shared" ref="B44:B52" ca="1" si="7">IF(D44 = "No Bid", IFERROR("Error: Clear values for '" &amp; INDIRECT(ADDRESS(5, (7 + MATCH(TRUE, INDEX(NOT(ISBLANK(G44:M44)), 0, 0), 0) - 1))) &amp; "' in cell " &amp; ADDRESS(ROW(), (7 + MATCH(TRUE, INDEX(NOT(ISBLANK(G44:M44)), 0, 0), 0) - 1), 4) &amp; " or select 'Bid'", "Not Bidding"), IF(D44 = "Bid", IFERROR("Error: Missing value for '" &amp; INDIRECT(ADDRESS(5, (7 + MATCH(TRUE, INDEX(ISBLANK(G44:M44), 0, 0), 0) - 1))) &amp; "' in cell " &amp; ADDRESS(ROW(), (7 + MATCH(TRUE, INDEX(ISBLANK(G44:M44), 0, 0), 0) - 1), 4), "Success: All values provided"), "Error: Invalid Bid/No Bid Decision"))</f>
        <v>Not Bidding</v>
      </c>
      <c r="C44" s="10">
        <v>3005058</v>
      </c>
      <c r="D44" s="11" t="s">
        <v>32</v>
      </c>
      <c r="E44" s="10" t="s">
        <v>73</v>
      </c>
      <c r="F44" s="12" t="s">
        <v>34</v>
      </c>
      <c r="G44" s="13"/>
      <c r="H44" s="13"/>
      <c r="I44" s="13"/>
      <c r="J44" s="13"/>
      <c r="K44" s="13"/>
      <c r="L44" s="13"/>
      <c r="M44" s="13"/>
      <c r="N44" s="14" t="str">
        <f t="shared" ref="N44:N52" si="8">IFERROR(IF(ISBLANK(G44), NA(), G44), "-")</f>
        <v>-</v>
      </c>
    </row>
    <row r="45" spans="2:14" ht="54" x14ac:dyDescent="0.2">
      <c r="B45" s="9" t="str">
        <f t="shared" ca="1" si="7"/>
        <v>Not Bidding</v>
      </c>
      <c r="C45" s="10">
        <v>3005059</v>
      </c>
      <c r="D45" s="11" t="s">
        <v>32</v>
      </c>
      <c r="E45" s="10" t="s">
        <v>74</v>
      </c>
      <c r="F45" s="12" t="s">
        <v>36</v>
      </c>
      <c r="G45" s="13"/>
      <c r="H45" s="13"/>
      <c r="I45" s="13"/>
      <c r="J45" s="13"/>
      <c r="K45" s="13"/>
      <c r="L45" s="13"/>
      <c r="M45" s="13"/>
      <c r="N45" s="14" t="str">
        <f t="shared" si="8"/>
        <v>-</v>
      </c>
    </row>
    <row r="46" spans="2:14" ht="54" x14ac:dyDescent="0.2">
      <c r="B46" s="9" t="str">
        <f t="shared" ca="1" si="7"/>
        <v>Not Bidding</v>
      </c>
      <c r="C46" s="10">
        <v>3005062</v>
      </c>
      <c r="D46" s="11" t="s">
        <v>32</v>
      </c>
      <c r="E46" s="10" t="s">
        <v>75</v>
      </c>
      <c r="F46" s="12" t="s">
        <v>38</v>
      </c>
      <c r="G46" s="13"/>
      <c r="H46" s="13"/>
      <c r="I46" s="13"/>
      <c r="J46" s="13"/>
      <c r="K46" s="13"/>
      <c r="L46" s="13"/>
      <c r="M46" s="13"/>
      <c r="N46" s="14" t="str">
        <f t="shared" si="8"/>
        <v>-</v>
      </c>
    </row>
    <row r="47" spans="2:14" ht="54" x14ac:dyDescent="0.2">
      <c r="B47" s="9" t="str">
        <f t="shared" ca="1" si="7"/>
        <v>Not Bidding</v>
      </c>
      <c r="C47" s="10">
        <v>3005063</v>
      </c>
      <c r="D47" s="11" t="s">
        <v>32</v>
      </c>
      <c r="E47" s="10" t="s">
        <v>76</v>
      </c>
      <c r="F47" s="12" t="s">
        <v>40</v>
      </c>
      <c r="G47" s="13"/>
      <c r="H47" s="13"/>
      <c r="I47" s="13"/>
      <c r="J47" s="13"/>
      <c r="K47" s="13"/>
      <c r="L47" s="13"/>
      <c r="M47" s="13"/>
      <c r="N47" s="14" t="str">
        <f t="shared" si="8"/>
        <v>-</v>
      </c>
    </row>
    <row r="48" spans="2:14" ht="54" x14ac:dyDescent="0.2">
      <c r="B48" s="9" t="str">
        <f t="shared" ca="1" si="7"/>
        <v>Not Bidding</v>
      </c>
      <c r="C48" s="10">
        <v>3005064</v>
      </c>
      <c r="D48" s="11" t="s">
        <v>32</v>
      </c>
      <c r="E48" s="10" t="s">
        <v>77</v>
      </c>
      <c r="F48" s="12" t="s">
        <v>42</v>
      </c>
      <c r="G48" s="13"/>
      <c r="H48" s="13"/>
      <c r="I48" s="13"/>
      <c r="J48" s="13"/>
      <c r="K48" s="13"/>
      <c r="L48" s="13"/>
      <c r="M48" s="13"/>
      <c r="N48" s="14" t="str">
        <f t="shared" si="8"/>
        <v>-</v>
      </c>
    </row>
    <row r="49" spans="2:14" ht="54" x14ac:dyDescent="0.2">
      <c r="B49" s="9" t="str">
        <f t="shared" ca="1" si="7"/>
        <v>Not Bidding</v>
      </c>
      <c r="C49" s="10">
        <v>3005065</v>
      </c>
      <c r="D49" s="11" t="s">
        <v>32</v>
      </c>
      <c r="E49" s="10" t="s">
        <v>78</v>
      </c>
      <c r="F49" s="12" t="s">
        <v>44</v>
      </c>
      <c r="G49" s="13"/>
      <c r="H49" s="13"/>
      <c r="I49" s="13"/>
      <c r="J49" s="13"/>
      <c r="K49" s="13"/>
      <c r="L49" s="13"/>
      <c r="M49" s="13"/>
      <c r="N49" s="14" t="str">
        <f t="shared" si="8"/>
        <v>-</v>
      </c>
    </row>
    <row r="50" spans="2:14" ht="54" x14ac:dyDescent="0.2">
      <c r="B50" s="9" t="str">
        <f t="shared" ca="1" si="7"/>
        <v>Not Bidding</v>
      </c>
      <c r="C50" s="10">
        <v>3005066</v>
      </c>
      <c r="D50" s="11" t="s">
        <v>32</v>
      </c>
      <c r="E50" s="10" t="s">
        <v>79</v>
      </c>
      <c r="F50" s="12" t="s">
        <v>46</v>
      </c>
      <c r="G50" s="13"/>
      <c r="H50" s="13"/>
      <c r="I50" s="13"/>
      <c r="J50" s="13"/>
      <c r="K50" s="13"/>
      <c r="L50" s="13"/>
      <c r="M50" s="13"/>
      <c r="N50" s="14" t="str">
        <f t="shared" si="8"/>
        <v>-</v>
      </c>
    </row>
    <row r="51" spans="2:14" ht="54" x14ac:dyDescent="0.2">
      <c r="B51" s="9" t="str">
        <f t="shared" ca="1" si="7"/>
        <v>Not Bidding</v>
      </c>
      <c r="C51" s="10">
        <v>3005067</v>
      </c>
      <c r="D51" s="11" t="s">
        <v>32</v>
      </c>
      <c r="E51" s="10" t="s">
        <v>80</v>
      </c>
      <c r="F51" s="12" t="s">
        <v>48</v>
      </c>
      <c r="G51" s="13"/>
      <c r="H51" s="13"/>
      <c r="I51" s="13"/>
      <c r="J51" s="13"/>
      <c r="K51" s="13"/>
      <c r="L51" s="13"/>
      <c r="M51" s="13"/>
      <c r="N51" s="14" t="str">
        <f t="shared" si="8"/>
        <v>-</v>
      </c>
    </row>
    <row r="52" spans="2:14" ht="54" x14ac:dyDescent="0.2">
      <c r="B52" s="9" t="str">
        <f t="shared" ca="1" si="7"/>
        <v>Not Bidding</v>
      </c>
      <c r="C52" s="10">
        <v>3005068</v>
      </c>
      <c r="D52" s="11" t="s">
        <v>32</v>
      </c>
      <c r="E52" s="10" t="s">
        <v>81</v>
      </c>
      <c r="F52" s="12" t="s">
        <v>50</v>
      </c>
      <c r="G52" s="13"/>
      <c r="H52" s="13"/>
      <c r="I52" s="13"/>
      <c r="J52" s="13"/>
      <c r="K52" s="13"/>
      <c r="L52" s="13"/>
      <c r="M52" s="13"/>
      <c r="N52" s="14" t="str">
        <f t="shared" si="8"/>
        <v>-</v>
      </c>
    </row>
    <row r="53" spans="2:14" ht="49.9" customHeight="1" x14ac:dyDescent="0.2">
      <c r="B53" s="4" t="s">
        <v>51</v>
      </c>
      <c r="C53" s="15"/>
      <c r="D53" s="15"/>
      <c r="E53" s="15"/>
      <c r="F53" s="15"/>
      <c r="G53" s="16"/>
      <c r="H53" s="16"/>
      <c r="I53" s="16"/>
      <c r="J53" s="16"/>
      <c r="K53" s="16"/>
      <c r="L53" s="16"/>
      <c r="M53" s="16"/>
      <c r="N53" s="16">
        <f>SUM(N44:N52)</f>
        <v>0</v>
      </c>
    </row>
    <row r="55" spans="2:14" ht="49.9" customHeight="1" x14ac:dyDescent="0.2">
      <c r="B55" s="8" t="s">
        <v>82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</row>
    <row r="56" spans="2:14" ht="54" x14ac:dyDescent="0.2">
      <c r="B56" s="9" t="str">
        <f t="shared" ref="B56:B64" ca="1" si="9">IF(D56 = "No Bid", IFERROR("Error: Clear values for '" &amp; INDIRECT(ADDRESS(5, (7 + MATCH(TRUE, INDEX(NOT(ISBLANK(G56:M56)), 0, 0), 0) - 1))) &amp; "' in cell " &amp; ADDRESS(ROW(), (7 + MATCH(TRUE, INDEX(NOT(ISBLANK(G56:M56)), 0, 0), 0) - 1), 4) &amp; " or select 'Bid'", "Not Bidding"), IF(D56 = "Bid", IFERROR("Error: Missing value for '" &amp; INDIRECT(ADDRESS(5, (7 + MATCH(TRUE, INDEX(ISBLANK(G56:M56), 0, 0), 0) - 1))) &amp; "' in cell " &amp; ADDRESS(ROW(), (7 + MATCH(TRUE, INDEX(ISBLANK(G56:M56), 0, 0), 0) - 1), 4), "Success: All values provided"), "Error: Invalid Bid/No Bid Decision"))</f>
        <v>Not Bidding</v>
      </c>
      <c r="C56" s="10">
        <v>3005069</v>
      </c>
      <c r="D56" s="11" t="s">
        <v>32</v>
      </c>
      <c r="E56" s="10" t="s">
        <v>83</v>
      </c>
      <c r="F56" s="12" t="s">
        <v>34</v>
      </c>
      <c r="G56" s="13"/>
      <c r="H56" s="13"/>
      <c r="I56" s="13"/>
      <c r="J56" s="13"/>
      <c r="K56" s="13"/>
      <c r="L56" s="13"/>
      <c r="M56" s="13"/>
      <c r="N56" s="14" t="str">
        <f t="shared" ref="N56:N64" si="10">IFERROR(IF(ISBLANK(G56), NA(), G56), "-")</f>
        <v>-</v>
      </c>
    </row>
    <row r="57" spans="2:14" ht="54" x14ac:dyDescent="0.2">
      <c r="B57" s="9" t="str">
        <f t="shared" ca="1" si="9"/>
        <v>Not Bidding</v>
      </c>
      <c r="C57" s="10">
        <v>3005070</v>
      </c>
      <c r="D57" s="11" t="s">
        <v>32</v>
      </c>
      <c r="E57" s="10" t="s">
        <v>84</v>
      </c>
      <c r="F57" s="12" t="s">
        <v>40</v>
      </c>
      <c r="G57" s="13"/>
      <c r="H57" s="13"/>
      <c r="I57" s="13"/>
      <c r="J57" s="13"/>
      <c r="K57" s="13"/>
      <c r="L57" s="13"/>
      <c r="M57" s="13"/>
      <c r="N57" s="14" t="str">
        <f t="shared" si="10"/>
        <v>-</v>
      </c>
    </row>
    <row r="58" spans="2:14" ht="54" x14ac:dyDescent="0.2">
      <c r="B58" s="9" t="str">
        <f t="shared" ca="1" si="9"/>
        <v>Not Bidding</v>
      </c>
      <c r="C58" s="10">
        <v>3005071</v>
      </c>
      <c r="D58" s="11" t="s">
        <v>32</v>
      </c>
      <c r="E58" s="10" t="s">
        <v>85</v>
      </c>
      <c r="F58" s="12" t="s">
        <v>38</v>
      </c>
      <c r="G58" s="13"/>
      <c r="H58" s="13"/>
      <c r="I58" s="13"/>
      <c r="J58" s="13"/>
      <c r="K58" s="13"/>
      <c r="L58" s="13"/>
      <c r="M58" s="13"/>
      <c r="N58" s="14" t="str">
        <f t="shared" si="10"/>
        <v>-</v>
      </c>
    </row>
    <row r="59" spans="2:14" ht="54" x14ac:dyDescent="0.2">
      <c r="B59" s="9" t="str">
        <f t="shared" ca="1" si="9"/>
        <v>Not Bidding</v>
      </c>
      <c r="C59" s="10">
        <v>3005072</v>
      </c>
      <c r="D59" s="11" t="s">
        <v>32</v>
      </c>
      <c r="E59" s="10" t="s">
        <v>86</v>
      </c>
      <c r="F59" s="12" t="s">
        <v>40</v>
      </c>
      <c r="G59" s="13"/>
      <c r="H59" s="13"/>
      <c r="I59" s="13"/>
      <c r="J59" s="13"/>
      <c r="K59" s="13"/>
      <c r="L59" s="13"/>
      <c r="M59" s="13"/>
      <c r="N59" s="14" t="str">
        <f t="shared" si="10"/>
        <v>-</v>
      </c>
    </row>
    <row r="60" spans="2:14" ht="54" x14ac:dyDescent="0.2">
      <c r="B60" s="9" t="str">
        <f t="shared" ca="1" si="9"/>
        <v>Not Bidding</v>
      </c>
      <c r="C60" s="10">
        <v>3005073</v>
      </c>
      <c r="D60" s="11" t="s">
        <v>32</v>
      </c>
      <c r="E60" s="10" t="s">
        <v>87</v>
      </c>
      <c r="F60" s="12" t="s">
        <v>42</v>
      </c>
      <c r="G60" s="13"/>
      <c r="H60" s="13"/>
      <c r="I60" s="13"/>
      <c r="J60" s="13"/>
      <c r="K60" s="13"/>
      <c r="L60" s="13"/>
      <c r="M60" s="13"/>
      <c r="N60" s="14" t="str">
        <f t="shared" si="10"/>
        <v>-</v>
      </c>
    </row>
    <row r="61" spans="2:14" ht="54" x14ac:dyDescent="0.2">
      <c r="B61" s="9" t="str">
        <f t="shared" ca="1" si="9"/>
        <v>Not Bidding</v>
      </c>
      <c r="C61" s="10">
        <v>3005074</v>
      </c>
      <c r="D61" s="11" t="s">
        <v>32</v>
      </c>
      <c r="E61" s="10" t="s">
        <v>88</v>
      </c>
      <c r="F61" s="12" t="s">
        <v>44</v>
      </c>
      <c r="G61" s="13"/>
      <c r="H61" s="13"/>
      <c r="I61" s="13"/>
      <c r="J61" s="13"/>
      <c r="K61" s="13"/>
      <c r="L61" s="13"/>
      <c r="M61" s="13"/>
      <c r="N61" s="14" t="str">
        <f t="shared" si="10"/>
        <v>-</v>
      </c>
    </row>
    <row r="62" spans="2:14" ht="54" x14ac:dyDescent="0.2">
      <c r="B62" s="9" t="str">
        <f t="shared" ca="1" si="9"/>
        <v>Not Bidding</v>
      </c>
      <c r="C62" s="10">
        <v>3005075</v>
      </c>
      <c r="D62" s="11" t="s">
        <v>32</v>
      </c>
      <c r="E62" s="10" t="s">
        <v>89</v>
      </c>
      <c r="F62" s="12" t="s">
        <v>46</v>
      </c>
      <c r="G62" s="13"/>
      <c r="H62" s="13"/>
      <c r="I62" s="13"/>
      <c r="J62" s="13"/>
      <c r="K62" s="13"/>
      <c r="L62" s="13"/>
      <c r="M62" s="13"/>
      <c r="N62" s="14" t="str">
        <f t="shared" si="10"/>
        <v>-</v>
      </c>
    </row>
    <row r="63" spans="2:14" ht="54" x14ac:dyDescent="0.2">
      <c r="B63" s="9" t="str">
        <f t="shared" ca="1" si="9"/>
        <v>Not Bidding</v>
      </c>
      <c r="C63" s="10">
        <v>3005076</v>
      </c>
      <c r="D63" s="11" t="s">
        <v>32</v>
      </c>
      <c r="E63" s="10" t="s">
        <v>90</v>
      </c>
      <c r="F63" s="12" t="s">
        <v>48</v>
      </c>
      <c r="G63" s="13"/>
      <c r="H63" s="13"/>
      <c r="I63" s="13"/>
      <c r="J63" s="13"/>
      <c r="K63" s="13"/>
      <c r="L63" s="13"/>
      <c r="M63" s="13"/>
      <c r="N63" s="14" t="str">
        <f t="shared" si="10"/>
        <v>-</v>
      </c>
    </row>
    <row r="64" spans="2:14" ht="54" x14ac:dyDescent="0.2">
      <c r="B64" s="9" t="str">
        <f t="shared" ca="1" si="9"/>
        <v>Not Bidding</v>
      </c>
      <c r="C64" s="10">
        <v>3005077</v>
      </c>
      <c r="D64" s="11" t="s">
        <v>32</v>
      </c>
      <c r="E64" s="10" t="s">
        <v>91</v>
      </c>
      <c r="F64" s="12" t="s">
        <v>50</v>
      </c>
      <c r="G64" s="13"/>
      <c r="H64" s="13"/>
      <c r="I64" s="13"/>
      <c r="J64" s="13"/>
      <c r="K64" s="13"/>
      <c r="L64" s="13"/>
      <c r="M64" s="13"/>
      <c r="N64" s="14" t="str">
        <f t="shared" si="10"/>
        <v>-</v>
      </c>
    </row>
    <row r="65" spans="2:14" ht="49.9" customHeight="1" x14ac:dyDescent="0.2">
      <c r="B65" s="4" t="s">
        <v>51</v>
      </c>
      <c r="C65" s="15"/>
      <c r="D65" s="15"/>
      <c r="E65" s="15"/>
      <c r="F65" s="15"/>
      <c r="G65" s="16"/>
      <c r="H65" s="16"/>
      <c r="I65" s="16"/>
      <c r="J65" s="16"/>
      <c r="K65" s="16"/>
      <c r="L65" s="16"/>
      <c r="M65" s="16"/>
      <c r="N65" s="16">
        <f>SUM(N56:N64)</f>
        <v>0</v>
      </c>
    </row>
    <row r="67" spans="2:14" ht="49.9" customHeight="1" x14ac:dyDescent="0.2">
      <c r="B67" s="8" t="s">
        <v>92</v>
      </c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</row>
    <row r="68" spans="2:14" ht="54" x14ac:dyDescent="0.2">
      <c r="B68" s="9" t="str">
        <f t="shared" ref="B68:B76" ca="1" si="11">IF(D68 = "No Bid", IFERROR("Error: Clear values for '" &amp; INDIRECT(ADDRESS(5, (7 + MATCH(TRUE, INDEX(NOT(ISBLANK(G68:M68)), 0, 0), 0) - 1))) &amp; "' in cell " &amp; ADDRESS(ROW(), (7 + MATCH(TRUE, INDEX(NOT(ISBLANK(G68:M68)), 0, 0), 0) - 1), 4) &amp; " or select 'Bid'", "Not Bidding"), IF(D68 = "Bid", IFERROR("Error: Missing value for '" &amp; INDIRECT(ADDRESS(5, (7 + MATCH(TRUE, INDEX(ISBLANK(G68:M68), 0, 0), 0) - 1))) &amp; "' in cell " &amp; ADDRESS(ROW(), (7 + MATCH(TRUE, INDEX(ISBLANK(G68:M68), 0, 0), 0) - 1), 4), "Success: All values provided"), "Error: Invalid Bid/No Bid Decision"))</f>
        <v>Not Bidding</v>
      </c>
      <c r="C68" s="10">
        <v>3005078</v>
      </c>
      <c r="D68" s="11" t="s">
        <v>32</v>
      </c>
      <c r="E68" s="10" t="s">
        <v>93</v>
      </c>
      <c r="F68" s="12" t="s">
        <v>34</v>
      </c>
      <c r="G68" s="13"/>
      <c r="H68" s="13"/>
      <c r="I68" s="13"/>
      <c r="J68" s="13"/>
      <c r="K68" s="13"/>
      <c r="L68" s="13"/>
      <c r="M68" s="13"/>
      <c r="N68" s="14" t="str">
        <f t="shared" ref="N68:N76" si="12">IFERROR(IF(ISBLANK(G68), NA(), G68), "-")</f>
        <v>-</v>
      </c>
    </row>
    <row r="69" spans="2:14" ht="54" x14ac:dyDescent="0.2">
      <c r="B69" s="9" t="str">
        <f t="shared" ca="1" si="11"/>
        <v>Not Bidding</v>
      </c>
      <c r="C69" s="10">
        <v>3005079</v>
      </c>
      <c r="D69" s="11" t="s">
        <v>32</v>
      </c>
      <c r="E69" s="10" t="s">
        <v>94</v>
      </c>
      <c r="F69" s="12" t="s">
        <v>36</v>
      </c>
      <c r="G69" s="13"/>
      <c r="H69" s="13"/>
      <c r="I69" s="13"/>
      <c r="J69" s="13"/>
      <c r="K69" s="13"/>
      <c r="L69" s="13"/>
      <c r="M69" s="13"/>
      <c r="N69" s="14" t="str">
        <f t="shared" si="12"/>
        <v>-</v>
      </c>
    </row>
    <row r="70" spans="2:14" ht="54" x14ac:dyDescent="0.2">
      <c r="B70" s="9" t="str">
        <f t="shared" ca="1" si="11"/>
        <v>Not Bidding</v>
      </c>
      <c r="C70" s="10">
        <v>3005080</v>
      </c>
      <c r="D70" s="11" t="s">
        <v>32</v>
      </c>
      <c r="E70" s="10" t="s">
        <v>95</v>
      </c>
      <c r="F70" s="12" t="s">
        <v>38</v>
      </c>
      <c r="G70" s="13"/>
      <c r="H70" s="13"/>
      <c r="I70" s="13"/>
      <c r="J70" s="13"/>
      <c r="K70" s="13"/>
      <c r="L70" s="13"/>
      <c r="M70" s="13"/>
      <c r="N70" s="14" t="str">
        <f t="shared" si="12"/>
        <v>-</v>
      </c>
    </row>
    <row r="71" spans="2:14" ht="54" x14ac:dyDescent="0.2">
      <c r="B71" s="9" t="str">
        <f t="shared" ca="1" si="11"/>
        <v>Not Bidding</v>
      </c>
      <c r="C71" s="10">
        <v>3005081</v>
      </c>
      <c r="D71" s="11" t="s">
        <v>32</v>
      </c>
      <c r="E71" s="10" t="s">
        <v>96</v>
      </c>
      <c r="F71" s="12" t="s">
        <v>40</v>
      </c>
      <c r="G71" s="13"/>
      <c r="H71" s="13"/>
      <c r="I71" s="13"/>
      <c r="J71" s="13"/>
      <c r="K71" s="13"/>
      <c r="L71" s="13"/>
      <c r="M71" s="13"/>
      <c r="N71" s="14" t="str">
        <f t="shared" si="12"/>
        <v>-</v>
      </c>
    </row>
    <row r="72" spans="2:14" ht="54" x14ac:dyDescent="0.2">
      <c r="B72" s="9" t="str">
        <f t="shared" ca="1" si="11"/>
        <v>Not Bidding</v>
      </c>
      <c r="C72" s="10">
        <v>3005082</v>
      </c>
      <c r="D72" s="11" t="s">
        <v>32</v>
      </c>
      <c r="E72" s="10" t="s">
        <v>97</v>
      </c>
      <c r="F72" s="12" t="s">
        <v>42</v>
      </c>
      <c r="G72" s="13"/>
      <c r="H72" s="13"/>
      <c r="I72" s="13"/>
      <c r="J72" s="13"/>
      <c r="K72" s="13"/>
      <c r="L72" s="13"/>
      <c r="M72" s="13"/>
      <c r="N72" s="14" t="str">
        <f t="shared" si="12"/>
        <v>-</v>
      </c>
    </row>
    <row r="73" spans="2:14" ht="54" x14ac:dyDescent="0.2">
      <c r="B73" s="9" t="str">
        <f t="shared" ca="1" si="11"/>
        <v>Not Bidding</v>
      </c>
      <c r="C73" s="10">
        <v>3005083</v>
      </c>
      <c r="D73" s="11" t="s">
        <v>32</v>
      </c>
      <c r="E73" s="10" t="s">
        <v>98</v>
      </c>
      <c r="F73" s="12" t="s">
        <v>44</v>
      </c>
      <c r="G73" s="13"/>
      <c r="H73" s="13"/>
      <c r="I73" s="13"/>
      <c r="J73" s="13"/>
      <c r="K73" s="13"/>
      <c r="L73" s="13"/>
      <c r="M73" s="13"/>
      <c r="N73" s="14" t="str">
        <f t="shared" si="12"/>
        <v>-</v>
      </c>
    </row>
    <row r="74" spans="2:14" ht="54" x14ac:dyDescent="0.2">
      <c r="B74" s="9" t="str">
        <f t="shared" ca="1" si="11"/>
        <v>Not Bidding</v>
      </c>
      <c r="C74" s="10">
        <v>3005084</v>
      </c>
      <c r="D74" s="11" t="s">
        <v>32</v>
      </c>
      <c r="E74" s="10" t="s">
        <v>99</v>
      </c>
      <c r="F74" s="12" t="s">
        <v>46</v>
      </c>
      <c r="G74" s="13"/>
      <c r="H74" s="13"/>
      <c r="I74" s="13"/>
      <c r="J74" s="13"/>
      <c r="K74" s="13"/>
      <c r="L74" s="13"/>
      <c r="M74" s="13"/>
      <c r="N74" s="14" t="str">
        <f t="shared" si="12"/>
        <v>-</v>
      </c>
    </row>
    <row r="75" spans="2:14" ht="54" x14ac:dyDescent="0.2">
      <c r="B75" s="9" t="str">
        <f t="shared" ca="1" si="11"/>
        <v>Not Bidding</v>
      </c>
      <c r="C75" s="10">
        <v>3005085</v>
      </c>
      <c r="D75" s="11" t="s">
        <v>32</v>
      </c>
      <c r="E75" s="10" t="s">
        <v>100</v>
      </c>
      <c r="F75" s="12" t="s">
        <v>48</v>
      </c>
      <c r="G75" s="13"/>
      <c r="H75" s="13"/>
      <c r="I75" s="13"/>
      <c r="J75" s="13"/>
      <c r="K75" s="13"/>
      <c r="L75" s="13"/>
      <c r="M75" s="13"/>
      <c r="N75" s="14" t="str">
        <f t="shared" si="12"/>
        <v>-</v>
      </c>
    </row>
    <row r="76" spans="2:14" ht="54" x14ac:dyDescent="0.2">
      <c r="B76" s="9" t="str">
        <f t="shared" ca="1" si="11"/>
        <v>Not Bidding</v>
      </c>
      <c r="C76" s="10">
        <v>3005086</v>
      </c>
      <c r="D76" s="11" t="s">
        <v>32</v>
      </c>
      <c r="E76" s="10" t="s">
        <v>101</v>
      </c>
      <c r="F76" s="12" t="s">
        <v>50</v>
      </c>
      <c r="G76" s="13"/>
      <c r="H76" s="13"/>
      <c r="I76" s="13"/>
      <c r="J76" s="13"/>
      <c r="K76" s="13"/>
      <c r="L76" s="13"/>
      <c r="M76" s="13"/>
      <c r="N76" s="14" t="str">
        <f t="shared" si="12"/>
        <v>-</v>
      </c>
    </row>
    <row r="77" spans="2:14" ht="49.9" customHeight="1" x14ac:dyDescent="0.2">
      <c r="B77" s="4" t="s">
        <v>51</v>
      </c>
      <c r="C77" s="15"/>
      <c r="D77" s="15"/>
      <c r="E77" s="15"/>
      <c r="F77" s="15"/>
      <c r="G77" s="16"/>
      <c r="H77" s="16"/>
      <c r="I77" s="16"/>
      <c r="J77" s="16"/>
      <c r="K77" s="16"/>
      <c r="L77" s="16"/>
      <c r="M77" s="16"/>
      <c r="N77" s="16">
        <f>SUM(N68:N76)</f>
        <v>0</v>
      </c>
    </row>
    <row r="79" spans="2:14" ht="49.9" customHeight="1" x14ac:dyDescent="0.2">
      <c r="B79" s="8" t="s">
        <v>102</v>
      </c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</row>
    <row r="80" spans="2:14" ht="54" x14ac:dyDescent="0.2">
      <c r="B80" s="9" t="str">
        <f t="shared" ref="B80:B88" ca="1" si="13">IF(D80 = "No Bid", IFERROR("Error: Clear values for '" &amp; INDIRECT(ADDRESS(5, (7 + MATCH(TRUE, INDEX(NOT(ISBLANK(G80:M80)), 0, 0), 0) - 1))) &amp; "' in cell " &amp; ADDRESS(ROW(), (7 + MATCH(TRUE, INDEX(NOT(ISBLANK(G80:M80)), 0, 0), 0) - 1), 4) &amp; " or select 'Bid'", "Not Bidding"), IF(D80 = "Bid", IFERROR("Error: Missing value for '" &amp; INDIRECT(ADDRESS(5, (7 + MATCH(TRUE, INDEX(ISBLANK(G80:M80), 0, 0), 0) - 1))) &amp; "' in cell " &amp; ADDRESS(ROW(), (7 + MATCH(TRUE, INDEX(ISBLANK(G80:M80), 0, 0), 0) - 1), 4), "Success: All values provided"), "Error: Invalid Bid/No Bid Decision"))</f>
        <v>Not Bidding</v>
      </c>
      <c r="C80" s="10">
        <v>3005090</v>
      </c>
      <c r="D80" s="11" t="s">
        <v>32</v>
      </c>
      <c r="E80" s="10" t="s">
        <v>103</v>
      </c>
      <c r="F80" s="12" t="s">
        <v>34</v>
      </c>
      <c r="G80" s="13"/>
      <c r="H80" s="13"/>
      <c r="I80" s="13"/>
      <c r="J80" s="13"/>
      <c r="K80" s="13"/>
      <c r="L80" s="13"/>
      <c r="M80" s="13"/>
      <c r="N80" s="14" t="str">
        <f t="shared" ref="N80:N88" si="14">IFERROR(IF(ISBLANK(G80), NA(), G80), "-")</f>
        <v>-</v>
      </c>
    </row>
    <row r="81" spans="2:14" ht="54" x14ac:dyDescent="0.2">
      <c r="B81" s="9" t="str">
        <f t="shared" ca="1" si="13"/>
        <v>Not Bidding</v>
      </c>
      <c r="C81" s="10">
        <v>3005091</v>
      </c>
      <c r="D81" s="11" t="s">
        <v>32</v>
      </c>
      <c r="E81" s="10" t="s">
        <v>104</v>
      </c>
      <c r="F81" s="12" t="s">
        <v>36</v>
      </c>
      <c r="G81" s="13"/>
      <c r="H81" s="13"/>
      <c r="I81" s="13"/>
      <c r="J81" s="13"/>
      <c r="K81" s="13"/>
      <c r="L81" s="13"/>
      <c r="M81" s="13"/>
      <c r="N81" s="14" t="str">
        <f t="shared" si="14"/>
        <v>-</v>
      </c>
    </row>
    <row r="82" spans="2:14" ht="54" x14ac:dyDescent="0.2">
      <c r="B82" s="9" t="str">
        <f t="shared" ca="1" si="13"/>
        <v>Not Bidding</v>
      </c>
      <c r="C82" s="10">
        <v>3005092</v>
      </c>
      <c r="D82" s="11" t="s">
        <v>32</v>
      </c>
      <c r="E82" s="10" t="s">
        <v>105</v>
      </c>
      <c r="F82" s="12" t="s">
        <v>38</v>
      </c>
      <c r="G82" s="13"/>
      <c r="H82" s="13"/>
      <c r="I82" s="13"/>
      <c r="J82" s="13"/>
      <c r="K82" s="13"/>
      <c r="L82" s="13"/>
      <c r="M82" s="13"/>
      <c r="N82" s="14" t="str">
        <f t="shared" si="14"/>
        <v>-</v>
      </c>
    </row>
    <row r="83" spans="2:14" ht="54" x14ac:dyDescent="0.2">
      <c r="B83" s="9" t="str">
        <f t="shared" ca="1" si="13"/>
        <v>Not Bidding</v>
      </c>
      <c r="C83" s="10">
        <v>3005093</v>
      </c>
      <c r="D83" s="11" t="s">
        <v>32</v>
      </c>
      <c r="E83" s="10" t="s">
        <v>106</v>
      </c>
      <c r="F83" s="12" t="s">
        <v>40</v>
      </c>
      <c r="G83" s="13"/>
      <c r="H83" s="13"/>
      <c r="I83" s="13"/>
      <c r="J83" s="13"/>
      <c r="K83" s="13"/>
      <c r="L83" s="13"/>
      <c r="M83" s="13"/>
      <c r="N83" s="14" t="str">
        <f t="shared" si="14"/>
        <v>-</v>
      </c>
    </row>
    <row r="84" spans="2:14" ht="54" x14ac:dyDescent="0.2">
      <c r="B84" s="9" t="str">
        <f t="shared" ca="1" si="13"/>
        <v>Not Bidding</v>
      </c>
      <c r="C84" s="10">
        <v>3005094</v>
      </c>
      <c r="D84" s="11" t="s">
        <v>32</v>
      </c>
      <c r="E84" s="10" t="s">
        <v>107</v>
      </c>
      <c r="F84" s="12" t="s">
        <v>42</v>
      </c>
      <c r="G84" s="13"/>
      <c r="H84" s="13"/>
      <c r="I84" s="13"/>
      <c r="J84" s="13"/>
      <c r="K84" s="13"/>
      <c r="L84" s="13"/>
      <c r="M84" s="13"/>
      <c r="N84" s="14" t="str">
        <f t="shared" si="14"/>
        <v>-</v>
      </c>
    </row>
    <row r="85" spans="2:14" ht="54" x14ac:dyDescent="0.2">
      <c r="B85" s="9" t="str">
        <f t="shared" ca="1" si="13"/>
        <v>Not Bidding</v>
      </c>
      <c r="C85" s="10">
        <v>3005096</v>
      </c>
      <c r="D85" s="11" t="s">
        <v>32</v>
      </c>
      <c r="E85" s="10" t="s">
        <v>108</v>
      </c>
      <c r="F85" s="12" t="s">
        <v>44</v>
      </c>
      <c r="G85" s="13"/>
      <c r="H85" s="13"/>
      <c r="I85" s="13"/>
      <c r="J85" s="13"/>
      <c r="K85" s="13"/>
      <c r="L85" s="13"/>
      <c r="M85" s="13"/>
      <c r="N85" s="14" t="str">
        <f t="shared" si="14"/>
        <v>-</v>
      </c>
    </row>
    <row r="86" spans="2:14" ht="54" x14ac:dyDescent="0.2">
      <c r="B86" s="9" t="str">
        <f t="shared" ca="1" si="13"/>
        <v>Not Bidding</v>
      </c>
      <c r="C86" s="10">
        <v>3005097</v>
      </c>
      <c r="D86" s="11" t="s">
        <v>32</v>
      </c>
      <c r="E86" s="10" t="s">
        <v>109</v>
      </c>
      <c r="F86" s="12" t="s">
        <v>46</v>
      </c>
      <c r="G86" s="13"/>
      <c r="H86" s="13"/>
      <c r="I86" s="13"/>
      <c r="J86" s="13"/>
      <c r="K86" s="13"/>
      <c r="L86" s="13"/>
      <c r="M86" s="13"/>
      <c r="N86" s="14" t="str">
        <f t="shared" si="14"/>
        <v>-</v>
      </c>
    </row>
    <row r="87" spans="2:14" ht="54" x14ac:dyDescent="0.2">
      <c r="B87" s="9" t="str">
        <f t="shared" ca="1" si="13"/>
        <v>Not Bidding</v>
      </c>
      <c r="C87" s="10">
        <v>3005098</v>
      </c>
      <c r="D87" s="11" t="s">
        <v>32</v>
      </c>
      <c r="E87" s="10" t="s">
        <v>110</v>
      </c>
      <c r="F87" s="12" t="s">
        <v>48</v>
      </c>
      <c r="G87" s="13"/>
      <c r="H87" s="13"/>
      <c r="I87" s="13"/>
      <c r="J87" s="13"/>
      <c r="K87" s="13"/>
      <c r="L87" s="13"/>
      <c r="M87" s="13"/>
      <c r="N87" s="14" t="str">
        <f t="shared" si="14"/>
        <v>-</v>
      </c>
    </row>
    <row r="88" spans="2:14" ht="54" x14ac:dyDescent="0.2">
      <c r="B88" s="9" t="str">
        <f t="shared" ca="1" si="13"/>
        <v>Not Bidding</v>
      </c>
      <c r="C88" s="10">
        <v>3005099</v>
      </c>
      <c r="D88" s="11" t="s">
        <v>32</v>
      </c>
      <c r="E88" s="10" t="s">
        <v>111</v>
      </c>
      <c r="F88" s="12" t="s">
        <v>50</v>
      </c>
      <c r="G88" s="13"/>
      <c r="H88" s="13"/>
      <c r="I88" s="13"/>
      <c r="J88" s="13"/>
      <c r="K88" s="13"/>
      <c r="L88" s="13"/>
      <c r="M88" s="13"/>
      <c r="N88" s="14" t="str">
        <f t="shared" si="14"/>
        <v>-</v>
      </c>
    </row>
    <row r="89" spans="2:14" ht="49.9" customHeight="1" x14ac:dyDescent="0.2">
      <c r="B89" s="4" t="s">
        <v>51</v>
      </c>
      <c r="C89" s="15"/>
      <c r="D89" s="15"/>
      <c r="E89" s="15"/>
      <c r="F89" s="15"/>
      <c r="G89" s="16"/>
      <c r="H89" s="16"/>
      <c r="I89" s="16"/>
      <c r="J89" s="16"/>
      <c r="K89" s="16"/>
      <c r="L89" s="16"/>
      <c r="M89" s="16"/>
      <c r="N89" s="16">
        <f>SUM(N80:N88)</f>
        <v>0</v>
      </c>
    </row>
    <row r="91" spans="2:14" ht="49.9" customHeight="1" x14ac:dyDescent="0.2">
      <c r="B91" s="8" t="s">
        <v>112</v>
      </c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</row>
    <row r="92" spans="2:14" ht="54" x14ac:dyDescent="0.2">
      <c r="B92" s="9" t="str">
        <f t="shared" ref="B92:B100" ca="1" si="15">IF(D92 = "No Bid", IFERROR("Error: Clear values for '" &amp; INDIRECT(ADDRESS(5, (7 + MATCH(TRUE, INDEX(NOT(ISBLANK(G92:M92)), 0, 0), 0) - 1))) &amp; "' in cell " &amp; ADDRESS(ROW(), (7 + MATCH(TRUE, INDEX(NOT(ISBLANK(G92:M92)), 0, 0), 0) - 1), 4) &amp; " or select 'Bid'", "Not Bidding"), IF(D92 = "Bid", IFERROR("Error: Missing value for '" &amp; INDIRECT(ADDRESS(5, (7 + MATCH(TRUE, INDEX(ISBLANK(G92:M92), 0, 0), 0) - 1))) &amp; "' in cell " &amp; ADDRESS(ROW(), (7 + MATCH(TRUE, INDEX(ISBLANK(G92:M92), 0, 0), 0) - 1), 4), "Success: All values provided"), "Error: Invalid Bid/No Bid Decision"))</f>
        <v>Not Bidding</v>
      </c>
      <c r="C92" s="10">
        <v>3005104</v>
      </c>
      <c r="D92" s="11" t="s">
        <v>32</v>
      </c>
      <c r="E92" s="10" t="s">
        <v>113</v>
      </c>
      <c r="F92" s="12" t="s">
        <v>34</v>
      </c>
      <c r="G92" s="13"/>
      <c r="H92" s="13"/>
      <c r="I92" s="13"/>
      <c r="J92" s="13"/>
      <c r="K92" s="13"/>
      <c r="L92" s="13"/>
      <c r="M92" s="13"/>
      <c r="N92" s="14" t="str">
        <f t="shared" ref="N92:N100" si="16">IFERROR(IF(ISBLANK(G92), NA(), G92), "-")</f>
        <v>-</v>
      </c>
    </row>
    <row r="93" spans="2:14" ht="54" x14ac:dyDescent="0.2">
      <c r="B93" s="9" t="str">
        <f t="shared" ca="1" si="15"/>
        <v>Not Bidding</v>
      </c>
      <c r="C93" s="10">
        <v>3005105</v>
      </c>
      <c r="D93" s="11" t="s">
        <v>32</v>
      </c>
      <c r="E93" s="10" t="s">
        <v>114</v>
      </c>
      <c r="F93" s="12" t="s">
        <v>36</v>
      </c>
      <c r="G93" s="13"/>
      <c r="H93" s="13"/>
      <c r="I93" s="13"/>
      <c r="J93" s="13"/>
      <c r="K93" s="13"/>
      <c r="L93" s="13"/>
      <c r="M93" s="13"/>
      <c r="N93" s="14" t="str">
        <f t="shared" si="16"/>
        <v>-</v>
      </c>
    </row>
    <row r="94" spans="2:14" ht="54" x14ac:dyDescent="0.2">
      <c r="B94" s="9" t="str">
        <f t="shared" ca="1" si="15"/>
        <v>Not Bidding</v>
      </c>
      <c r="C94" s="10">
        <v>3005106</v>
      </c>
      <c r="D94" s="11" t="s">
        <v>32</v>
      </c>
      <c r="E94" s="10" t="s">
        <v>115</v>
      </c>
      <c r="F94" s="12" t="s">
        <v>38</v>
      </c>
      <c r="G94" s="13"/>
      <c r="H94" s="13"/>
      <c r="I94" s="13"/>
      <c r="J94" s="13"/>
      <c r="K94" s="13"/>
      <c r="L94" s="13"/>
      <c r="M94" s="13"/>
      <c r="N94" s="14" t="str">
        <f t="shared" si="16"/>
        <v>-</v>
      </c>
    </row>
    <row r="95" spans="2:14" ht="54" x14ac:dyDescent="0.2">
      <c r="B95" s="9" t="str">
        <f t="shared" ca="1" si="15"/>
        <v>Not Bidding</v>
      </c>
      <c r="C95" s="10">
        <v>3005107</v>
      </c>
      <c r="D95" s="11" t="s">
        <v>32</v>
      </c>
      <c r="E95" s="10" t="s">
        <v>116</v>
      </c>
      <c r="F95" s="12" t="s">
        <v>40</v>
      </c>
      <c r="G95" s="13"/>
      <c r="H95" s="13"/>
      <c r="I95" s="13"/>
      <c r="J95" s="13"/>
      <c r="K95" s="13"/>
      <c r="L95" s="13"/>
      <c r="M95" s="13"/>
      <c r="N95" s="14" t="str">
        <f t="shared" si="16"/>
        <v>-</v>
      </c>
    </row>
    <row r="96" spans="2:14" ht="54" x14ac:dyDescent="0.2">
      <c r="B96" s="9" t="str">
        <f t="shared" ca="1" si="15"/>
        <v>Not Bidding</v>
      </c>
      <c r="C96" s="10">
        <v>3005108</v>
      </c>
      <c r="D96" s="11" t="s">
        <v>32</v>
      </c>
      <c r="E96" s="10" t="s">
        <v>117</v>
      </c>
      <c r="F96" s="12" t="s">
        <v>42</v>
      </c>
      <c r="G96" s="13"/>
      <c r="H96" s="13"/>
      <c r="I96" s="13"/>
      <c r="J96" s="13"/>
      <c r="K96" s="13"/>
      <c r="L96" s="13"/>
      <c r="M96" s="13"/>
      <c r="N96" s="14" t="str">
        <f t="shared" si="16"/>
        <v>-</v>
      </c>
    </row>
    <row r="97" spans="2:14" ht="54" x14ac:dyDescent="0.2">
      <c r="B97" s="9" t="str">
        <f t="shared" ca="1" si="15"/>
        <v>Not Bidding</v>
      </c>
      <c r="C97" s="10">
        <v>3005109</v>
      </c>
      <c r="D97" s="11" t="s">
        <v>32</v>
      </c>
      <c r="E97" s="10" t="s">
        <v>118</v>
      </c>
      <c r="F97" s="12" t="s">
        <v>44</v>
      </c>
      <c r="G97" s="13"/>
      <c r="H97" s="13"/>
      <c r="I97" s="13"/>
      <c r="J97" s="13"/>
      <c r="K97" s="13"/>
      <c r="L97" s="13"/>
      <c r="M97" s="13"/>
      <c r="N97" s="14" t="str">
        <f t="shared" si="16"/>
        <v>-</v>
      </c>
    </row>
    <row r="98" spans="2:14" ht="54" x14ac:dyDescent="0.2">
      <c r="B98" s="9" t="str">
        <f t="shared" ca="1" si="15"/>
        <v>Not Bidding</v>
      </c>
      <c r="C98" s="10">
        <v>3005110</v>
      </c>
      <c r="D98" s="11" t="s">
        <v>32</v>
      </c>
      <c r="E98" s="10" t="s">
        <v>119</v>
      </c>
      <c r="F98" s="12" t="s">
        <v>46</v>
      </c>
      <c r="G98" s="13"/>
      <c r="H98" s="13"/>
      <c r="I98" s="13"/>
      <c r="J98" s="13"/>
      <c r="K98" s="13"/>
      <c r="L98" s="13"/>
      <c r="M98" s="13"/>
      <c r="N98" s="14" t="str">
        <f t="shared" si="16"/>
        <v>-</v>
      </c>
    </row>
    <row r="99" spans="2:14" ht="54" x14ac:dyDescent="0.2">
      <c r="B99" s="9" t="str">
        <f t="shared" ca="1" si="15"/>
        <v>Not Bidding</v>
      </c>
      <c r="C99" s="10">
        <v>3005111</v>
      </c>
      <c r="D99" s="11" t="s">
        <v>32</v>
      </c>
      <c r="E99" s="10" t="s">
        <v>120</v>
      </c>
      <c r="F99" s="12" t="s">
        <v>48</v>
      </c>
      <c r="G99" s="13"/>
      <c r="H99" s="13"/>
      <c r="I99" s="13"/>
      <c r="J99" s="13"/>
      <c r="K99" s="13"/>
      <c r="L99" s="13"/>
      <c r="M99" s="13"/>
      <c r="N99" s="14" t="str">
        <f t="shared" si="16"/>
        <v>-</v>
      </c>
    </row>
    <row r="100" spans="2:14" ht="54" x14ac:dyDescent="0.2">
      <c r="B100" s="9" t="str">
        <f t="shared" ca="1" si="15"/>
        <v>Not Bidding</v>
      </c>
      <c r="C100" s="10">
        <v>3005112</v>
      </c>
      <c r="D100" s="11" t="s">
        <v>32</v>
      </c>
      <c r="E100" s="10" t="s">
        <v>121</v>
      </c>
      <c r="F100" s="12" t="s">
        <v>50</v>
      </c>
      <c r="G100" s="13"/>
      <c r="H100" s="13"/>
      <c r="I100" s="13"/>
      <c r="J100" s="13"/>
      <c r="K100" s="13"/>
      <c r="L100" s="13"/>
      <c r="M100" s="13"/>
      <c r="N100" s="14" t="str">
        <f t="shared" si="16"/>
        <v>-</v>
      </c>
    </row>
    <row r="101" spans="2:14" ht="49.9" customHeight="1" x14ac:dyDescent="0.2">
      <c r="B101" s="4" t="s">
        <v>51</v>
      </c>
      <c r="C101" s="15"/>
      <c r="D101" s="15"/>
      <c r="E101" s="15"/>
      <c r="F101" s="15"/>
      <c r="G101" s="16"/>
      <c r="H101" s="16"/>
      <c r="I101" s="16"/>
      <c r="J101" s="16"/>
      <c r="K101" s="16"/>
      <c r="L101" s="16"/>
      <c r="M101" s="16"/>
      <c r="N101" s="16">
        <f>SUM(N92:N100)</f>
        <v>0</v>
      </c>
    </row>
    <row r="103" spans="2:14" ht="49.9" customHeight="1" x14ac:dyDescent="0.2">
      <c r="B103" s="8" t="s">
        <v>122</v>
      </c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</row>
    <row r="104" spans="2:14" ht="54" x14ac:dyDescent="0.2">
      <c r="B104" s="9" t="str">
        <f t="shared" ref="B104:B112" ca="1" si="17">IF(D104 = "No Bid", IFERROR("Error: Clear values for '" &amp; INDIRECT(ADDRESS(5, (7 + MATCH(TRUE, INDEX(NOT(ISBLANK(G104:M104)), 0, 0), 0) - 1))) &amp; "' in cell " &amp; ADDRESS(ROW(), (7 + MATCH(TRUE, INDEX(NOT(ISBLANK(G104:M104)), 0, 0), 0) - 1), 4) &amp; " or select 'Bid'", "Not Bidding"), IF(D104 = "Bid", IFERROR("Error: Missing value for '" &amp; INDIRECT(ADDRESS(5, (7 + MATCH(TRUE, INDEX(ISBLANK(G104:M104), 0, 0), 0) - 1))) &amp; "' in cell " &amp; ADDRESS(ROW(), (7 + MATCH(TRUE, INDEX(ISBLANK(G104:M104), 0, 0), 0) - 1), 4), "Success: All values provided"), "Error: Invalid Bid/No Bid Decision"))</f>
        <v>Not Bidding</v>
      </c>
      <c r="C104" s="10">
        <v>3005115</v>
      </c>
      <c r="D104" s="11" t="s">
        <v>32</v>
      </c>
      <c r="E104" s="10" t="s">
        <v>123</v>
      </c>
      <c r="F104" s="12" t="s">
        <v>34</v>
      </c>
      <c r="G104" s="13"/>
      <c r="H104" s="13"/>
      <c r="I104" s="13"/>
      <c r="J104" s="13"/>
      <c r="K104" s="13"/>
      <c r="L104" s="13"/>
      <c r="M104" s="13"/>
      <c r="N104" s="14" t="str">
        <f t="shared" ref="N104:N112" si="18">IFERROR(IF(ISBLANK(G104), NA(), G104), "-")</f>
        <v>-</v>
      </c>
    </row>
    <row r="105" spans="2:14" ht="54" x14ac:dyDescent="0.2">
      <c r="B105" s="9" t="str">
        <f t="shared" ca="1" si="17"/>
        <v>Not Bidding</v>
      </c>
      <c r="C105" s="10">
        <v>3005116</v>
      </c>
      <c r="D105" s="11" t="s">
        <v>32</v>
      </c>
      <c r="E105" s="10" t="s">
        <v>124</v>
      </c>
      <c r="F105" s="12" t="s">
        <v>36</v>
      </c>
      <c r="G105" s="13"/>
      <c r="H105" s="13"/>
      <c r="I105" s="13"/>
      <c r="J105" s="13"/>
      <c r="K105" s="13"/>
      <c r="L105" s="13"/>
      <c r="M105" s="13"/>
      <c r="N105" s="14" t="str">
        <f t="shared" si="18"/>
        <v>-</v>
      </c>
    </row>
    <row r="106" spans="2:14" ht="54" x14ac:dyDescent="0.2">
      <c r="B106" s="9" t="str">
        <f t="shared" ca="1" si="17"/>
        <v>Not Bidding</v>
      </c>
      <c r="C106" s="10">
        <v>3005117</v>
      </c>
      <c r="D106" s="11" t="s">
        <v>32</v>
      </c>
      <c r="E106" s="10" t="s">
        <v>125</v>
      </c>
      <c r="F106" s="12" t="s">
        <v>38</v>
      </c>
      <c r="G106" s="13"/>
      <c r="H106" s="13"/>
      <c r="I106" s="13"/>
      <c r="J106" s="13"/>
      <c r="K106" s="13"/>
      <c r="L106" s="13"/>
      <c r="M106" s="13"/>
      <c r="N106" s="14" t="str">
        <f t="shared" si="18"/>
        <v>-</v>
      </c>
    </row>
    <row r="107" spans="2:14" ht="54" x14ac:dyDescent="0.2">
      <c r="B107" s="9" t="str">
        <f t="shared" ca="1" si="17"/>
        <v>Not Bidding</v>
      </c>
      <c r="C107" s="10">
        <v>3005118</v>
      </c>
      <c r="D107" s="11" t="s">
        <v>32</v>
      </c>
      <c r="E107" s="10" t="s">
        <v>126</v>
      </c>
      <c r="F107" s="12" t="s">
        <v>40</v>
      </c>
      <c r="G107" s="13"/>
      <c r="H107" s="13"/>
      <c r="I107" s="13"/>
      <c r="J107" s="13"/>
      <c r="K107" s="13"/>
      <c r="L107" s="13"/>
      <c r="M107" s="13"/>
      <c r="N107" s="14" t="str">
        <f t="shared" si="18"/>
        <v>-</v>
      </c>
    </row>
    <row r="108" spans="2:14" ht="54" x14ac:dyDescent="0.2">
      <c r="B108" s="9" t="str">
        <f t="shared" ca="1" si="17"/>
        <v>Not Bidding</v>
      </c>
      <c r="C108" s="10">
        <v>3005119</v>
      </c>
      <c r="D108" s="11" t="s">
        <v>32</v>
      </c>
      <c r="E108" s="10" t="s">
        <v>127</v>
      </c>
      <c r="F108" s="12" t="s">
        <v>42</v>
      </c>
      <c r="G108" s="13"/>
      <c r="H108" s="13"/>
      <c r="I108" s="13"/>
      <c r="J108" s="13"/>
      <c r="K108" s="13"/>
      <c r="L108" s="13"/>
      <c r="M108" s="13"/>
      <c r="N108" s="14" t="str">
        <f t="shared" si="18"/>
        <v>-</v>
      </c>
    </row>
    <row r="109" spans="2:14" ht="54" x14ac:dyDescent="0.2">
      <c r="B109" s="9" t="str">
        <f t="shared" ca="1" si="17"/>
        <v>Not Bidding</v>
      </c>
      <c r="C109" s="10">
        <v>3005120</v>
      </c>
      <c r="D109" s="11" t="s">
        <v>32</v>
      </c>
      <c r="E109" s="10" t="s">
        <v>128</v>
      </c>
      <c r="F109" s="12" t="s">
        <v>44</v>
      </c>
      <c r="G109" s="13"/>
      <c r="H109" s="13"/>
      <c r="I109" s="13"/>
      <c r="J109" s="13"/>
      <c r="K109" s="13"/>
      <c r="L109" s="13"/>
      <c r="M109" s="13"/>
      <c r="N109" s="14" t="str">
        <f t="shared" si="18"/>
        <v>-</v>
      </c>
    </row>
    <row r="110" spans="2:14" ht="54" x14ac:dyDescent="0.2">
      <c r="B110" s="9" t="str">
        <f t="shared" ca="1" si="17"/>
        <v>Not Bidding</v>
      </c>
      <c r="C110" s="10">
        <v>3005121</v>
      </c>
      <c r="D110" s="11" t="s">
        <v>32</v>
      </c>
      <c r="E110" s="10" t="s">
        <v>129</v>
      </c>
      <c r="F110" s="12" t="s">
        <v>46</v>
      </c>
      <c r="G110" s="13"/>
      <c r="H110" s="13"/>
      <c r="I110" s="13"/>
      <c r="J110" s="13"/>
      <c r="K110" s="13"/>
      <c r="L110" s="13"/>
      <c r="M110" s="13"/>
      <c r="N110" s="14" t="str">
        <f t="shared" si="18"/>
        <v>-</v>
      </c>
    </row>
    <row r="111" spans="2:14" ht="54" x14ac:dyDescent="0.2">
      <c r="B111" s="9" t="str">
        <f t="shared" ca="1" si="17"/>
        <v>Not Bidding</v>
      </c>
      <c r="C111" s="10">
        <v>3005122</v>
      </c>
      <c r="D111" s="11" t="s">
        <v>32</v>
      </c>
      <c r="E111" s="10" t="s">
        <v>130</v>
      </c>
      <c r="F111" s="12" t="s">
        <v>48</v>
      </c>
      <c r="G111" s="13"/>
      <c r="H111" s="13"/>
      <c r="I111" s="13"/>
      <c r="J111" s="13"/>
      <c r="K111" s="13"/>
      <c r="L111" s="13"/>
      <c r="M111" s="13"/>
      <c r="N111" s="14" t="str">
        <f t="shared" si="18"/>
        <v>-</v>
      </c>
    </row>
    <row r="112" spans="2:14" ht="54" x14ac:dyDescent="0.2">
      <c r="B112" s="9" t="str">
        <f t="shared" ca="1" si="17"/>
        <v>Not Bidding</v>
      </c>
      <c r="C112" s="10">
        <v>3005123</v>
      </c>
      <c r="D112" s="11" t="s">
        <v>32</v>
      </c>
      <c r="E112" s="10" t="s">
        <v>131</v>
      </c>
      <c r="F112" s="12" t="s">
        <v>50</v>
      </c>
      <c r="G112" s="13"/>
      <c r="H112" s="13"/>
      <c r="I112" s="13"/>
      <c r="J112" s="13"/>
      <c r="K112" s="13"/>
      <c r="L112" s="13"/>
      <c r="M112" s="13"/>
      <c r="N112" s="14" t="str">
        <f t="shared" si="18"/>
        <v>-</v>
      </c>
    </row>
    <row r="113" spans="2:14" ht="49.9" customHeight="1" x14ac:dyDescent="0.2">
      <c r="B113" s="4" t="s">
        <v>51</v>
      </c>
      <c r="C113" s="15"/>
      <c r="D113" s="15"/>
      <c r="E113" s="15"/>
      <c r="F113" s="15"/>
      <c r="G113" s="16"/>
      <c r="H113" s="16"/>
      <c r="I113" s="16"/>
      <c r="J113" s="16"/>
      <c r="K113" s="16"/>
      <c r="L113" s="16"/>
      <c r="M113" s="16"/>
      <c r="N113" s="16">
        <f>SUM(N104:N112)</f>
        <v>0</v>
      </c>
    </row>
    <row r="115" spans="2:14" ht="49.9" customHeight="1" x14ac:dyDescent="0.2">
      <c r="B115" s="8" t="s">
        <v>132</v>
      </c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</row>
    <row r="116" spans="2:14" ht="54" x14ac:dyDescent="0.2">
      <c r="B116" s="9" t="str">
        <f t="shared" ref="B116:B124" ca="1" si="19">IF(D116 = "No Bid", IFERROR("Error: Clear values for '" &amp; INDIRECT(ADDRESS(5, (7 + MATCH(TRUE, INDEX(NOT(ISBLANK(G116:M116)), 0, 0), 0) - 1))) &amp; "' in cell " &amp; ADDRESS(ROW(), (7 + MATCH(TRUE, INDEX(NOT(ISBLANK(G116:M116)), 0, 0), 0) - 1), 4) &amp; " or select 'Bid'", "Not Bidding"), IF(D116 = "Bid", IFERROR("Error: Missing value for '" &amp; INDIRECT(ADDRESS(5, (7 + MATCH(TRUE, INDEX(ISBLANK(G116:M116), 0, 0), 0) - 1))) &amp; "' in cell " &amp; ADDRESS(ROW(), (7 + MATCH(TRUE, INDEX(ISBLANK(G116:M116), 0, 0), 0) - 1), 4), "Success: All values provided"), "Error: Invalid Bid/No Bid Decision"))</f>
        <v>Not Bidding</v>
      </c>
      <c r="C116" s="10">
        <v>3005124</v>
      </c>
      <c r="D116" s="11" t="s">
        <v>32</v>
      </c>
      <c r="E116" s="10" t="s">
        <v>133</v>
      </c>
      <c r="F116" s="12" t="s">
        <v>34</v>
      </c>
      <c r="G116" s="13"/>
      <c r="H116" s="13"/>
      <c r="I116" s="13"/>
      <c r="J116" s="13"/>
      <c r="K116" s="13"/>
      <c r="L116" s="13"/>
      <c r="M116" s="13"/>
      <c r="N116" s="14" t="str">
        <f t="shared" ref="N116:N124" si="20">IFERROR(IF(ISBLANK(G116), NA(), G116), "-")</f>
        <v>-</v>
      </c>
    </row>
    <row r="117" spans="2:14" ht="54" x14ac:dyDescent="0.2">
      <c r="B117" s="9" t="str">
        <f t="shared" ca="1" si="19"/>
        <v>Not Bidding</v>
      </c>
      <c r="C117" s="10">
        <v>3005125</v>
      </c>
      <c r="D117" s="11" t="s">
        <v>32</v>
      </c>
      <c r="E117" s="10" t="s">
        <v>134</v>
      </c>
      <c r="F117" s="12" t="s">
        <v>36</v>
      </c>
      <c r="G117" s="13"/>
      <c r="H117" s="13"/>
      <c r="I117" s="13"/>
      <c r="J117" s="13"/>
      <c r="K117" s="13"/>
      <c r="L117" s="13"/>
      <c r="M117" s="13"/>
      <c r="N117" s="14" t="str">
        <f t="shared" si="20"/>
        <v>-</v>
      </c>
    </row>
    <row r="118" spans="2:14" ht="54" x14ac:dyDescent="0.2">
      <c r="B118" s="9" t="str">
        <f t="shared" ca="1" si="19"/>
        <v>Not Bidding</v>
      </c>
      <c r="C118" s="10">
        <v>3005126</v>
      </c>
      <c r="D118" s="11" t="s">
        <v>32</v>
      </c>
      <c r="E118" s="10" t="s">
        <v>135</v>
      </c>
      <c r="F118" s="12" t="s">
        <v>38</v>
      </c>
      <c r="G118" s="13"/>
      <c r="H118" s="13"/>
      <c r="I118" s="13"/>
      <c r="J118" s="13"/>
      <c r="K118" s="13"/>
      <c r="L118" s="13"/>
      <c r="M118" s="13"/>
      <c r="N118" s="14" t="str">
        <f t="shared" si="20"/>
        <v>-</v>
      </c>
    </row>
    <row r="119" spans="2:14" ht="54" x14ac:dyDescent="0.2">
      <c r="B119" s="9" t="str">
        <f t="shared" ca="1" si="19"/>
        <v>Not Bidding</v>
      </c>
      <c r="C119" s="10">
        <v>3005127</v>
      </c>
      <c r="D119" s="11" t="s">
        <v>32</v>
      </c>
      <c r="E119" s="10" t="s">
        <v>136</v>
      </c>
      <c r="F119" s="12" t="s">
        <v>40</v>
      </c>
      <c r="G119" s="13"/>
      <c r="H119" s="13"/>
      <c r="I119" s="13"/>
      <c r="J119" s="13"/>
      <c r="K119" s="13"/>
      <c r="L119" s="13"/>
      <c r="M119" s="13"/>
      <c r="N119" s="14" t="str">
        <f t="shared" si="20"/>
        <v>-</v>
      </c>
    </row>
    <row r="120" spans="2:14" ht="54" x14ac:dyDescent="0.2">
      <c r="B120" s="9" t="str">
        <f t="shared" ca="1" si="19"/>
        <v>Not Bidding</v>
      </c>
      <c r="C120" s="10">
        <v>3005129</v>
      </c>
      <c r="D120" s="11" t="s">
        <v>32</v>
      </c>
      <c r="E120" s="10" t="s">
        <v>137</v>
      </c>
      <c r="F120" s="12" t="s">
        <v>42</v>
      </c>
      <c r="G120" s="13"/>
      <c r="H120" s="13"/>
      <c r="I120" s="13"/>
      <c r="J120" s="13"/>
      <c r="K120" s="13"/>
      <c r="L120" s="13"/>
      <c r="M120" s="13"/>
      <c r="N120" s="14" t="str">
        <f t="shared" si="20"/>
        <v>-</v>
      </c>
    </row>
    <row r="121" spans="2:14" ht="54" x14ac:dyDescent="0.2">
      <c r="B121" s="9" t="str">
        <f t="shared" ca="1" si="19"/>
        <v>Not Bidding</v>
      </c>
      <c r="C121" s="10">
        <v>3005130</v>
      </c>
      <c r="D121" s="11" t="s">
        <v>32</v>
      </c>
      <c r="E121" s="10" t="s">
        <v>138</v>
      </c>
      <c r="F121" s="12" t="s">
        <v>44</v>
      </c>
      <c r="G121" s="13"/>
      <c r="H121" s="13"/>
      <c r="I121" s="13"/>
      <c r="J121" s="13"/>
      <c r="K121" s="13"/>
      <c r="L121" s="13"/>
      <c r="M121" s="13"/>
      <c r="N121" s="14" t="str">
        <f t="shared" si="20"/>
        <v>-</v>
      </c>
    </row>
    <row r="122" spans="2:14" ht="54" x14ac:dyDescent="0.2">
      <c r="B122" s="9" t="str">
        <f t="shared" ca="1" si="19"/>
        <v>Not Bidding</v>
      </c>
      <c r="C122" s="10">
        <v>3005131</v>
      </c>
      <c r="D122" s="11" t="s">
        <v>32</v>
      </c>
      <c r="E122" s="10" t="s">
        <v>139</v>
      </c>
      <c r="F122" s="12" t="s">
        <v>46</v>
      </c>
      <c r="G122" s="13"/>
      <c r="H122" s="13"/>
      <c r="I122" s="13"/>
      <c r="J122" s="13"/>
      <c r="K122" s="13"/>
      <c r="L122" s="13"/>
      <c r="M122" s="13"/>
      <c r="N122" s="14" t="str">
        <f t="shared" si="20"/>
        <v>-</v>
      </c>
    </row>
    <row r="123" spans="2:14" ht="54" x14ac:dyDescent="0.2">
      <c r="B123" s="9" t="str">
        <f t="shared" ca="1" si="19"/>
        <v>Not Bidding</v>
      </c>
      <c r="C123" s="10">
        <v>3005132</v>
      </c>
      <c r="D123" s="11" t="s">
        <v>32</v>
      </c>
      <c r="E123" s="10" t="s">
        <v>140</v>
      </c>
      <c r="F123" s="12" t="s">
        <v>48</v>
      </c>
      <c r="G123" s="13"/>
      <c r="H123" s="13"/>
      <c r="I123" s="13"/>
      <c r="J123" s="13"/>
      <c r="K123" s="13"/>
      <c r="L123" s="13"/>
      <c r="M123" s="13"/>
      <c r="N123" s="14" t="str">
        <f t="shared" si="20"/>
        <v>-</v>
      </c>
    </row>
    <row r="124" spans="2:14" ht="54" x14ac:dyDescent="0.2">
      <c r="B124" s="9" t="str">
        <f t="shared" ca="1" si="19"/>
        <v>Not Bidding</v>
      </c>
      <c r="C124" s="10">
        <v>3005133</v>
      </c>
      <c r="D124" s="11" t="s">
        <v>32</v>
      </c>
      <c r="E124" s="10" t="s">
        <v>141</v>
      </c>
      <c r="F124" s="12" t="s">
        <v>50</v>
      </c>
      <c r="G124" s="13"/>
      <c r="H124" s="13"/>
      <c r="I124" s="13"/>
      <c r="J124" s="13"/>
      <c r="K124" s="13"/>
      <c r="L124" s="13"/>
      <c r="M124" s="13"/>
      <c r="N124" s="14" t="str">
        <f t="shared" si="20"/>
        <v>-</v>
      </c>
    </row>
    <row r="125" spans="2:14" ht="49.9" customHeight="1" x14ac:dyDescent="0.2">
      <c r="B125" s="4" t="s">
        <v>51</v>
      </c>
      <c r="C125" s="15"/>
      <c r="D125" s="15"/>
      <c r="E125" s="15"/>
      <c r="F125" s="15"/>
      <c r="G125" s="16"/>
      <c r="H125" s="16"/>
      <c r="I125" s="16"/>
      <c r="J125" s="16"/>
      <c r="K125" s="16"/>
      <c r="L125" s="16"/>
      <c r="M125" s="16"/>
      <c r="N125" s="16">
        <f>SUM(N116:N124)</f>
        <v>0</v>
      </c>
    </row>
    <row r="127" spans="2:14" ht="49.9" customHeight="1" x14ac:dyDescent="0.2">
      <c r="B127" s="8" t="s">
        <v>142</v>
      </c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</row>
    <row r="128" spans="2:14" ht="54" x14ac:dyDescent="0.2">
      <c r="B128" s="9" t="str">
        <f t="shared" ref="B128:B136" ca="1" si="21">IF(D128 = "No Bid", IFERROR("Error: Clear values for '" &amp; INDIRECT(ADDRESS(5, (7 + MATCH(TRUE, INDEX(NOT(ISBLANK(G128:M128)), 0, 0), 0) - 1))) &amp; "' in cell " &amp; ADDRESS(ROW(), (7 + MATCH(TRUE, INDEX(NOT(ISBLANK(G128:M128)), 0, 0), 0) - 1), 4) &amp; " or select 'Bid'", "Not Bidding"), IF(D128 = "Bid", IFERROR("Error: Missing value for '" &amp; INDIRECT(ADDRESS(5, (7 + MATCH(TRUE, INDEX(ISBLANK(G128:M128), 0, 0), 0) - 1))) &amp; "' in cell " &amp; ADDRESS(ROW(), (7 + MATCH(TRUE, INDEX(ISBLANK(G128:M128), 0, 0), 0) - 1), 4), "Success: All values provided"), "Error: Invalid Bid/No Bid Decision"))</f>
        <v>Not Bidding</v>
      </c>
      <c r="C128" s="10">
        <v>3005134</v>
      </c>
      <c r="D128" s="11" t="s">
        <v>32</v>
      </c>
      <c r="E128" s="10" t="s">
        <v>143</v>
      </c>
      <c r="F128" s="12" t="s">
        <v>34</v>
      </c>
      <c r="G128" s="13"/>
      <c r="H128" s="13"/>
      <c r="I128" s="13"/>
      <c r="J128" s="13"/>
      <c r="K128" s="13"/>
      <c r="L128" s="13"/>
      <c r="M128" s="13"/>
      <c r="N128" s="14" t="str">
        <f t="shared" ref="N128:N136" si="22">IFERROR(IF(ISBLANK(G128), NA(), G128), "-")</f>
        <v>-</v>
      </c>
    </row>
    <row r="129" spans="2:14" ht="54" x14ac:dyDescent="0.2">
      <c r="B129" s="9" t="str">
        <f t="shared" ca="1" si="21"/>
        <v>Not Bidding</v>
      </c>
      <c r="C129" s="10">
        <v>3005135</v>
      </c>
      <c r="D129" s="11" t="s">
        <v>32</v>
      </c>
      <c r="E129" s="10" t="s">
        <v>144</v>
      </c>
      <c r="F129" s="12" t="s">
        <v>36</v>
      </c>
      <c r="G129" s="13"/>
      <c r="H129" s="13"/>
      <c r="I129" s="13"/>
      <c r="J129" s="13"/>
      <c r="K129" s="13"/>
      <c r="L129" s="13"/>
      <c r="M129" s="13"/>
      <c r="N129" s="14" t="str">
        <f t="shared" si="22"/>
        <v>-</v>
      </c>
    </row>
    <row r="130" spans="2:14" ht="54" x14ac:dyDescent="0.2">
      <c r="B130" s="9" t="str">
        <f t="shared" ca="1" si="21"/>
        <v>Not Bidding</v>
      </c>
      <c r="C130" s="10">
        <v>3005137</v>
      </c>
      <c r="D130" s="11" t="s">
        <v>32</v>
      </c>
      <c r="E130" s="10" t="s">
        <v>145</v>
      </c>
      <c r="F130" s="12" t="s">
        <v>38</v>
      </c>
      <c r="G130" s="13"/>
      <c r="H130" s="13"/>
      <c r="I130" s="13"/>
      <c r="J130" s="13"/>
      <c r="K130" s="13"/>
      <c r="L130" s="13"/>
      <c r="M130" s="13"/>
      <c r="N130" s="14" t="str">
        <f t="shared" si="22"/>
        <v>-</v>
      </c>
    </row>
    <row r="131" spans="2:14" ht="54" x14ac:dyDescent="0.2">
      <c r="B131" s="9" t="str">
        <f t="shared" ca="1" si="21"/>
        <v>Not Bidding</v>
      </c>
      <c r="C131" s="10">
        <v>3005138</v>
      </c>
      <c r="D131" s="11" t="s">
        <v>32</v>
      </c>
      <c r="E131" s="10" t="s">
        <v>146</v>
      </c>
      <c r="F131" s="12" t="s">
        <v>40</v>
      </c>
      <c r="G131" s="13"/>
      <c r="H131" s="13"/>
      <c r="I131" s="13"/>
      <c r="J131" s="13"/>
      <c r="K131" s="13"/>
      <c r="L131" s="13"/>
      <c r="M131" s="13"/>
      <c r="N131" s="14" t="str">
        <f t="shared" si="22"/>
        <v>-</v>
      </c>
    </row>
    <row r="132" spans="2:14" ht="54" x14ac:dyDescent="0.2">
      <c r="B132" s="9" t="str">
        <f t="shared" ca="1" si="21"/>
        <v>Not Bidding</v>
      </c>
      <c r="C132" s="10">
        <v>3005142</v>
      </c>
      <c r="D132" s="11" t="s">
        <v>32</v>
      </c>
      <c r="E132" s="10" t="s">
        <v>147</v>
      </c>
      <c r="F132" s="12" t="s">
        <v>42</v>
      </c>
      <c r="G132" s="13"/>
      <c r="H132" s="13"/>
      <c r="I132" s="13"/>
      <c r="J132" s="13"/>
      <c r="K132" s="13"/>
      <c r="L132" s="13"/>
      <c r="M132" s="13"/>
      <c r="N132" s="14" t="str">
        <f t="shared" si="22"/>
        <v>-</v>
      </c>
    </row>
    <row r="133" spans="2:14" ht="54" x14ac:dyDescent="0.2">
      <c r="B133" s="9" t="str">
        <f t="shared" ca="1" si="21"/>
        <v>Not Bidding</v>
      </c>
      <c r="C133" s="10">
        <v>3005143</v>
      </c>
      <c r="D133" s="11" t="s">
        <v>32</v>
      </c>
      <c r="E133" s="10" t="s">
        <v>148</v>
      </c>
      <c r="F133" s="12" t="s">
        <v>44</v>
      </c>
      <c r="G133" s="13"/>
      <c r="H133" s="13"/>
      <c r="I133" s="13"/>
      <c r="J133" s="13"/>
      <c r="K133" s="13"/>
      <c r="L133" s="13"/>
      <c r="M133" s="13"/>
      <c r="N133" s="14" t="str">
        <f t="shared" si="22"/>
        <v>-</v>
      </c>
    </row>
    <row r="134" spans="2:14" ht="54" x14ac:dyDescent="0.2">
      <c r="B134" s="9" t="str">
        <f t="shared" ca="1" si="21"/>
        <v>Not Bidding</v>
      </c>
      <c r="C134" s="10">
        <v>3005144</v>
      </c>
      <c r="D134" s="11" t="s">
        <v>32</v>
      </c>
      <c r="E134" s="10" t="s">
        <v>149</v>
      </c>
      <c r="F134" s="12" t="s">
        <v>46</v>
      </c>
      <c r="G134" s="13"/>
      <c r="H134" s="13"/>
      <c r="I134" s="13"/>
      <c r="J134" s="13"/>
      <c r="K134" s="13"/>
      <c r="L134" s="13"/>
      <c r="M134" s="13"/>
      <c r="N134" s="14" t="str">
        <f t="shared" si="22"/>
        <v>-</v>
      </c>
    </row>
    <row r="135" spans="2:14" ht="54" x14ac:dyDescent="0.2">
      <c r="B135" s="9" t="str">
        <f t="shared" ca="1" si="21"/>
        <v>Not Bidding</v>
      </c>
      <c r="C135" s="10">
        <v>3005145</v>
      </c>
      <c r="D135" s="11" t="s">
        <v>32</v>
      </c>
      <c r="E135" s="10" t="s">
        <v>150</v>
      </c>
      <c r="F135" s="12" t="s">
        <v>48</v>
      </c>
      <c r="G135" s="13"/>
      <c r="H135" s="13"/>
      <c r="I135" s="13"/>
      <c r="J135" s="13"/>
      <c r="K135" s="13"/>
      <c r="L135" s="13"/>
      <c r="M135" s="13"/>
      <c r="N135" s="14" t="str">
        <f t="shared" si="22"/>
        <v>-</v>
      </c>
    </row>
    <row r="136" spans="2:14" ht="54" x14ac:dyDescent="0.2">
      <c r="B136" s="9" t="str">
        <f t="shared" ca="1" si="21"/>
        <v>Not Bidding</v>
      </c>
      <c r="C136" s="10">
        <v>3005146</v>
      </c>
      <c r="D136" s="11" t="s">
        <v>32</v>
      </c>
      <c r="E136" s="10" t="s">
        <v>151</v>
      </c>
      <c r="F136" s="12" t="s">
        <v>50</v>
      </c>
      <c r="G136" s="13"/>
      <c r="H136" s="13"/>
      <c r="I136" s="13"/>
      <c r="J136" s="13"/>
      <c r="K136" s="13"/>
      <c r="L136" s="13"/>
      <c r="M136" s="13"/>
      <c r="N136" s="14" t="str">
        <f t="shared" si="22"/>
        <v>-</v>
      </c>
    </row>
    <row r="137" spans="2:14" ht="49.9" customHeight="1" x14ac:dyDescent="0.2">
      <c r="B137" s="4" t="s">
        <v>51</v>
      </c>
      <c r="C137" s="15"/>
      <c r="D137" s="15"/>
      <c r="E137" s="15"/>
      <c r="F137" s="15"/>
      <c r="G137" s="16"/>
      <c r="H137" s="16"/>
      <c r="I137" s="16"/>
      <c r="J137" s="16"/>
      <c r="K137" s="16"/>
      <c r="L137" s="16"/>
      <c r="M137" s="16"/>
      <c r="N137" s="16">
        <f>SUM(N128:N136)</f>
        <v>0</v>
      </c>
    </row>
    <row r="139" spans="2:14" ht="49.9" customHeight="1" x14ac:dyDescent="0.2">
      <c r="B139" s="8" t="s">
        <v>152</v>
      </c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</row>
    <row r="140" spans="2:14" ht="54" x14ac:dyDescent="0.2">
      <c r="B140" s="9" t="str">
        <f t="shared" ref="B140:B148" ca="1" si="23">IF(D140 = "No Bid", IFERROR("Error: Clear values for '" &amp; INDIRECT(ADDRESS(5, (7 + MATCH(TRUE, INDEX(NOT(ISBLANK(G140:M140)), 0, 0), 0) - 1))) &amp; "' in cell " &amp; ADDRESS(ROW(), (7 + MATCH(TRUE, INDEX(NOT(ISBLANK(G140:M140)), 0, 0), 0) - 1), 4) &amp; " or select 'Bid'", "Not Bidding"), IF(D140 = "Bid", IFERROR("Error: Missing value for '" &amp; INDIRECT(ADDRESS(5, (7 + MATCH(TRUE, INDEX(ISBLANK(G140:M140), 0, 0), 0) - 1))) &amp; "' in cell " &amp; ADDRESS(ROW(), (7 + MATCH(TRUE, INDEX(ISBLANK(G140:M140), 0, 0), 0) - 1), 4), "Success: All values provided"), "Error: Invalid Bid/No Bid Decision"))</f>
        <v>Not Bidding</v>
      </c>
      <c r="C140" s="10">
        <v>3005147</v>
      </c>
      <c r="D140" s="11" t="s">
        <v>32</v>
      </c>
      <c r="E140" s="10" t="s">
        <v>153</v>
      </c>
      <c r="F140" s="12" t="s">
        <v>34</v>
      </c>
      <c r="G140" s="13"/>
      <c r="H140" s="13"/>
      <c r="I140" s="13"/>
      <c r="J140" s="13"/>
      <c r="K140" s="13"/>
      <c r="L140" s="13"/>
      <c r="M140" s="13"/>
      <c r="N140" s="14" t="str">
        <f t="shared" ref="N140:N148" si="24">IFERROR(IF(ISBLANK(G140), NA(), G140), "-")</f>
        <v>-</v>
      </c>
    </row>
    <row r="141" spans="2:14" ht="54" x14ac:dyDescent="0.2">
      <c r="B141" s="9" t="str">
        <f t="shared" ca="1" si="23"/>
        <v>Not Bidding</v>
      </c>
      <c r="C141" s="10">
        <v>3005148</v>
      </c>
      <c r="D141" s="11" t="s">
        <v>32</v>
      </c>
      <c r="E141" s="10" t="s">
        <v>154</v>
      </c>
      <c r="F141" s="12" t="s">
        <v>36</v>
      </c>
      <c r="G141" s="13"/>
      <c r="H141" s="13"/>
      <c r="I141" s="13"/>
      <c r="J141" s="13"/>
      <c r="K141" s="13"/>
      <c r="L141" s="13"/>
      <c r="M141" s="13"/>
      <c r="N141" s="14" t="str">
        <f t="shared" si="24"/>
        <v>-</v>
      </c>
    </row>
    <row r="142" spans="2:14" ht="54" x14ac:dyDescent="0.2">
      <c r="B142" s="9" t="str">
        <f t="shared" ca="1" si="23"/>
        <v>Not Bidding</v>
      </c>
      <c r="C142" s="10">
        <v>3005150</v>
      </c>
      <c r="D142" s="11" t="s">
        <v>32</v>
      </c>
      <c r="E142" s="10" t="s">
        <v>155</v>
      </c>
      <c r="F142" s="12" t="s">
        <v>38</v>
      </c>
      <c r="G142" s="13"/>
      <c r="H142" s="13"/>
      <c r="I142" s="13"/>
      <c r="J142" s="13"/>
      <c r="K142" s="13"/>
      <c r="L142" s="13"/>
      <c r="M142" s="13"/>
      <c r="N142" s="14" t="str">
        <f t="shared" si="24"/>
        <v>-</v>
      </c>
    </row>
    <row r="143" spans="2:14" ht="54" x14ac:dyDescent="0.2">
      <c r="B143" s="9" t="str">
        <f t="shared" ca="1" si="23"/>
        <v>Not Bidding</v>
      </c>
      <c r="C143" s="10">
        <v>3005152</v>
      </c>
      <c r="D143" s="11" t="s">
        <v>32</v>
      </c>
      <c r="E143" s="10" t="s">
        <v>156</v>
      </c>
      <c r="F143" s="12" t="s">
        <v>40</v>
      </c>
      <c r="G143" s="13"/>
      <c r="H143" s="13"/>
      <c r="I143" s="13"/>
      <c r="J143" s="13"/>
      <c r="K143" s="13"/>
      <c r="L143" s="13"/>
      <c r="M143" s="13"/>
      <c r="N143" s="14" t="str">
        <f t="shared" si="24"/>
        <v>-</v>
      </c>
    </row>
    <row r="144" spans="2:14" ht="54" x14ac:dyDescent="0.2">
      <c r="B144" s="9" t="str">
        <f t="shared" ca="1" si="23"/>
        <v>Not Bidding</v>
      </c>
      <c r="C144" s="10">
        <v>3005154</v>
      </c>
      <c r="D144" s="11" t="s">
        <v>32</v>
      </c>
      <c r="E144" s="10" t="s">
        <v>157</v>
      </c>
      <c r="F144" s="12" t="s">
        <v>42</v>
      </c>
      <c r="G144" s="13"/>
      <c r="H144" s="13"/>
      <c r="I144" s="13"/>
      <c r="J144" s="13"/>
      <c r="K144" s="13"/>
      <c r="L144" s="13"/>
      <c r="M144" s="13"/>
      <c r="N144" s="14" t="str">
        <f t="shared" si="24"/>
        <v>-</v>
      </c>
    </row>
    <row r="145" spans="2:14" ht="54" x14ac:dyDescent="0.2">
      <c r="B145" s="9" t="str">
        <f t="shared" ca="1" si="23"/>
        <v>Not Bidding</v>
      </c>
      <c r="C145" s="10">
        <v>3005156</v>
      </c>
      <c r="D145" s="11" t="s">
        <v>32</v>
      </c>
      <c r="E145" s="10" t="s">
        <v>158</v>
      </c>
      <c r="F145" s="12" t="s">
        <v>44</v>
      </c>
      <c r="G145" s="13"/>
      <c r="H145" s="13"/>
      <c r="I145" s="13"/>
      <c r="J145" s="13"/>
      <c r="K145" s="13"/>
      <c r="L145" s="13"/>
      <c r="M145" s="13"/>
      <c r="N145" s="14" t="str">
        <f t="shared" si="24"/>
        <v>-</v>
      </c>
    </row>
    <row r="146" spans="2:14" ht="54" x14ac:dyDescent="0.2">
      <c r="B146" s="9" t="str">
        <f t="shared" ca="1" si="23"/>
        <v>Not Bidding</v>
      </c>
      <c r="C146" s="10">
        <v>3005158</v>
      </c>
      <c r="D146" s="11" t="s">
        <v>32</v>
      </c>
      <c r="E146" s="10" t="s">
        <v>159</v>
      </c>
      <c r="F146" s="12" t="s">
        <v>46</v>
      </c>
      <c r="G146" s="13"/>
      <c r="H146" s="13"/>
      <c r="I146" s="13"/>
      <c r="J146" s="13"/>
      <c r="K146" s="13"/>
      <c r="L146" s="13"/>
      <c r="M146" s="13"/>
      <c r="N146" s="14" t="str">
        <f t="shared" si="24"/>
        <v>-</v>
      </c>
    </row>
    <row r="147" spans="2:14" ht="54" x14ac:dyDescent="0.2">
      <c r="B147" s="9" t="str">
        <f t="shared" ca="1" si="23"/>
        <v>Not Bidding</v>
      </c>
      <c r="C147" s="10">
        <v>3005160</v>
      </c>
      <c r="D147" s="11" t="s">
        <v>32</v>
      </c>
      <c r="E147" s="10" t="s">
        <v>160</v>
      </c>
      <c r="F147" s="12" t="s">
        <v>48</v>
      </c>
      <c r="G147" s="13"/>
      <c r="H147" s="13"/>
      <c r="I147" s="13"/>
      <c r="J147" s="13"/>
      <c r="K147" s="13"/>
      <c r="L147" s="13"/>
      <c r="M147" s="13"/>
      <c r="N147" s="14" t="str">
        <f t="shared" si="24"/>
        <v>-</v>
      </c>
    </row>
    <row r="148" spans="2:14" ht="54" x14ac:dyDescent="0.2">
      <c r="B148" s="9" t="str">
        <f t="shared" ca="1" si="23"/>
        <v>Not Bidding</v>
      </c>
      <c r="C148" s="10">
        <v>3005161</v>
      </c>
      <c r="D148" s="11" t="s">
        <v>32</v>
      </c>
      <c r="E148" s="10" t="s">
        <v>161</v>
      </c>
      <c r="F148" s="12" t="s">
        <v>50</v>
      </c>
      <c r="G148" s="13"/>
      <c r="H148" s="13"/>
      <c r="I148" s="13"/>
      <c r="J148" s="13"/>
      <c r="K148" s="13"/>
      <c r="L148" s="13"/>
      <c r="M148" s="13"/>
      <c r="N148" s="14" t="str">
        <f t="shared" si="24"/>
        <v>-</v>
      </c>
    </row>
    <row r="149" spans="2:14" ht="49.9" customHeight="1" x14ac:dyDescent="0.2">
      <c r="B149" s="4" t="s">
        <v>51</v>
      </c>
      <c r="C149" s="15"/>
      <c r="D149" s="15"/>
      <c r="E149" s="15"/>
      <c r="F149" s="15"/>
      <c r="G149" s="16"/>
      <c r="H149" s="16"/>
      <c r="I149" s="16"/>
      <c r="J149" s="16"/>
      <c r="K149" s="16"/>
      <c r="L149" s="16"/>
      <c r="M149" s="16"/>
      <c r="N149" s="16">
        <f>SUM(N140:N148)</f>
        <v>0</v>
      </c>
    </row>
    <row r="151" spans="2:14" ht="49.9" customHeight="1" x14ac:dyDescent="0.2">
      <c r="B151" s="8" t="s">
        <v>162</v>
      </c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</row>
    <row r="152" spans="2:14" ht="54" x14ac:dyDescent="0.2">
      <c r="B152" s="9" t="str">
        <f t="shared" ref="B152:B161" ca="1" si="25">IF(D152 = "No Bid", IFERROR("Error: Clear values for '" &amp; INDIRECT(ADDRESS(5, (7 + MATCH(TRUE, INDEX(NOT(ISBLANK(G152:M152)), 0, 0), 0) - 1))) &amp; "' in cell " &amp; ADDRESS(ROW(), (7 + MATCH(TRUE, INDEX(NOT(ISBLANK(G152:M152)), 0, 0), 0) - 1), 4) &amp; " or select 'Bid'", "Not Bidding"), IF(D152 = "Bid", IFERROR("Error: Missing value for '" &amp; INDIRECT(ADDRESS(5, (7 + MATCH(TRUE, INDEX(ISBLANK(G152:M152), 0, 0), 0) - 1))) &amp; "' in cell " &amp; ADDRESS(ROW(), (7 + MATCH(TRUE, INDEX(ISBLANK(G152:M152), 0, 0), 0) - 1), 4), "Success: All values provided"), "Error: Invalid Bid/No Bid Decision"))</f>
        <v>Not Bidding</v>
      </c>
      <c r="C152" s="10">
        <v>3005165</v>
      </c>
      <c r="D152" s="11" t="s">
        <v>32</v>
      </c>
      <c r="E152" s="10" t="s">
        <v>163</v>
      </c>
      <c r="F152" s="12" t="s">
        <v>34</v>
      </c>
      <c r="G152" s="13"/>
      <c r="H152" s="13"/>
      <c r="I152" s="13"/>
      <c r="J152" s="13"/>
      <c r="K152" s="13"/>
      <c r="L152" s="13"/>
      <c r="M152" s="13"/>
      <c r="N152" s="14" t="str">
        <f t="shared" ref="N152:N161" si="26">IFERROR(IF(ISBLANK(G152), NA(), G152), "-")</f>
        <v>-</v>
      </c>
    </row>
    <row r="153" spans="2:14" ht="54" x14ac:dyDescent="0.2">
      <c r="B153" s="9" t="str">
        <f t="shared" ca="1" si="25"/>
        <v>Not Bidding</v>
      </c>
      <c r="C153" s="10">
        <v>3005166</v>
      </c>
      <c r="D153" s="11" t="s">
        <v>32</v>
      </c>
      <c r="E153" s="10" t="s">
        <v>164</v>
      </c>
      <c r="F153" s="12" t="s">
        <v>36</v>
      </c>
      <c r="G153" s="13"/>
      <c r="H153" s="13"/>
      <c r="I153" s="13"/>
      <c r="J153" s="13"/>
      <c r="K153" s="13"/>
      <c r="L153" s="13"/>
      <c r="M153" s="13"/>
      <c r="N153" s="14" t="str">
        <f t="shared" si="26"/>
        <v>-</v>
      </c>
    </row>
    <row r="154" spans="2:14" ht="54" x14ac:dyDescent="0.2">
      <c r="B154" s="9" t="str">
        <f t="shared" ca="1" si="25"/>
        <v>Not Bidding</v>
      </c>
      <c r="C154" s="10">
        <v>3005167</v>
      </c>
      <c r="D154" s="11" t="s">
        <v>32</v>
      </c>
      <c r="E154" s="10" t="s">
        <v>165</v>
      </c>
      <c r="F154" s="12" t="s">
        <v>38</v>
      </c>
      <c r="G154" s="13"/>
      <c r="H154" s="13"/>
      <c r="I154" s="13"/>
      <c r="J154" s="13"/>
      <c r="K154" s="13"/>
      <c r="L154" s="13"/>
      <c r="M154" s="13"/>
      <c r="N154" s="14" t="str">
        <f t="shared" si="26"/>
        <v>-</v>
      </c>
    </row>
    <row r="155" spans="2:14" ht="54" x14ac:dyDescent="0.2">
      <c r="B155" s="9" t="str">
        <f t="shared" ca="1" si="25"/>
        <v>Not Bidding</v>
      </c>
      <c r="C155" s="10">
        <v>3005168</v>
      </c>
      <c r="D155" s="11" t="s">
        <v>32</v>
      </c>
      <c r="E155" s="10" t="s">
        <v>166</v>
      </c>
      <c r="F155" s="12" t="s">
        <v>40</v>
      </c>
      <c r="G155" s="13"/>
      <c r="H155" s="13"/>
      <c r="I155" s="13"/>
      <c r="J155" s="13"/>
      <c r="K155" s="13"/>
      <c r="L155" s="13"/>
      <c r="M155" s="13"/>
      <c r="N155" s="14" t="str">
        <f t="shared" si="26"/>
        <v>-</v>
      </c>
    </row>
    <row r="156" spans="2:14" ht="54" x14ac:dyDescent="0.2">
      <c r="B156" s="9" t="str">
        <f t="shared" ca="1" si="25"/>
        <v>Not Bidding</v>
      </c>
      <c r="C156" s="10">
        <v>3005169</v>
      </c>
      <c r="D156" s="11" t="s">
        <v>32</v>
      </c>
      <c r="E156" s="10" t="s">
        <v>167</v>
      </c>
      <c r="F156" s="12" t="s">
        <v>42</v>
      </c>
      <c r="G156" s="13"/>
      <c r="H156" s="13"/>
      <c r="I156" s="13"/>
      <c r="J156" s="13"/>
      <c r="K156" s="13"/>
      <c r="L156" s="13"/>
      <c r="M156" s="13"/>
      <c r="N156" s="14" t="str">
        <f t="shared" si="26"/>
        <v>-</v>
      </c>
    </row>
    <row r="157" spans="2:14" ht="54" x14ac:dyDescent="0.2">
      <c r="B157" s="9" t="str">
        <f t="shared" ca="1" si="25"/>
        <v>Not Bidding</v>
      </c>
      <c r="C157" s="10">
        <v>3005170</v>
      </c>
      <c r="D157" s="11" t="s">
        <v>32</v>
      </c>
      <c r="E157" s="10" t="s">
        <v>168</v>
      </c>
      <c r="F157" s="12" t="s">
        <v>44</v>
      </c>
      <c r="G157" s="13"/>
      <c r="H157" s="13"/>
      <c r="I157" s="13"/>
      <c r="J157" s="13"/>
      <c r="K157" s="13"/>
      <c r="L157" s="13"/>
      <c r="M157" s="13"/>
      <c r="N157" s="14" t="str">
        <f t="shared" si="26"/>
        <v>-</v>
      </c>
    </row>
    <row r="158" spans="2:14" ht="54" x14ac:dyDescent="0.2">
      <c r="B158" s="9" t="str">
        <f t="shared" ca="1" si="25"/>
        <v>Not Bidding</v>
      </c>
      <c r="C158" s="10">
        <v>3005171</v>
      </c>
      <c r="D158" s="11" t="s">
        <v>32</v>
      </c>
      <c r="E158" s="10" t="s">
        <v>169</v>
      </c>
      <c r="F158" s="12" t="s">
        <v>46</v>
      </c>
      <c r="G158" s="13"/>
      <c r="H158" s="13"/>
      <c r="I158" s="13"/>
      <c r="J158" s="13"/>
      <c r="K158" s="13"/>
      <c r="L158" s="13"/>
      <c r="M158" s="13"/>
      <c r="N158" s="14" t="str">
        <f t="shared" si="26"/>
        <v>-</v>
      </c>
    </row>
    <row r="159" spans="2:14" ht="54" x14ac:dyDescent="0.2">
      <c r="B159" s="9" t="str">
        <f t="shared" ca="1" si="25"/>
        <v>Not Bidding</v>
      </c>
      <c r="C159" s="10">
        <v>3005172</v>
      </c>
      <c r="D159" s="11" t="s">
        <v>32</v>
      </c>
      <c r="E159" s="10" t="s">
        <v>170</v>
      </c>
      <c r="F159" s="12" t="s">
        <v>48</v>
      </c>
      <c r="G159" s="13"/>
      <c r="H159" s="13"/>
      <c r="I159" s="13"/>
      <c r="J159" s="13"/>
      <c r="K159" s="13"/>
      <c r="L159" s="13"/>
      <c r="M159" s="13"/>
      <c r="N159" s="14" t="str">
        <f t="shared" si="26"/>
        <v>-</v>
      </c>
    </row>
    <row r="160" spans="2:14" ht="54" x14ac:dyDescent="0.2">
      <c r="B160" s="9" t="str">
        <f t="shared" ca="1" si="25"/>
        <v>Not Bidding</v>
      </c>
      <c r="C160" s="10">
        <v>3005173</v>
      </c>
      <c r="D160" s="11" t="s">
        <v>32</v>
      </c>
      <c r="E160" s="10" t="s">
        <v>171</v>
      </c>
      <c r="F160" s="12" t="s">
        <v>50</v>
      </c>
      <c r="G160" s="13"/>
      <c r="H160" s="13"/>
      <c r="I160" s="13"/>
      <c r="J160" s="13"/>
      <c r="K160" s="13"/>
      <c r="L160" s="13"/>
      <c r="M160" s="13"/>
      <c r="N160" s="14" t="str">
        <f t="shared" si="26"/>
        <v>-</v>
      </c>
    </row>
    <row r="161" spans="2:14" ht="54" x14ac:dyDescent="0.2">
      <c r="B161" s="9" t="str">
        <f t="shared" ca="1" si="25"/>
        <v>Not Bidding</v>
      </c>
      <c r="C161" s="10">
        <v>3005177</v>
      </c>
      <c r="D161" s="11" t="s">
        <v>32</v>
      </c>
      <c r="E161" s="10" t="s">
        <v>172</v>
      </c>
      <c r="F161" s="12" t="s">
        <v>40</v>
      </c>
      <c r="G161" s="13"/>
      <c r="H161" s="13"/>
      <c r="I161" s="13"/>
      <c r="J161" s="13"/>
      <c r="K161" s="13"/>
      <c r="L161" s="13"/>
      <c r="M161" s="13"/>
      <c r="N161" s="14" t="str">
        <f t="shared" si="26"/>
        <v>-</v>
      </c>
    </row>
    <row r="162" spans="2:14" ht="49.9" customHeight="1" x14ac:dyDescent="0.2">
      <c r="B162" s="4" t="s">
        <v>51</v>
      </c>
      <c r="C162" s="15"/>
      <c r="D162" s="15"/>
      <c r="E162" s="15"/>
      <c r="F162" s="15"/>
      <c r="G162" s="16"/>
      <c r="H162" s="16"/>
      <c r="I162" s="16"/>
      <c r="J162" s="16"/>
      <c r="K162" s="16"/>
      <c r="L162" s="16"/>
      <c r="M162" s="16"/>
      <c r="N162" s="16">
        <f>SUM(N152:N161)</f>
        <v>0</v>
      </c>
    </row>
    <row r="164" spans="2:14" ht="49.9" customHeight="1" x14ac:dyDescent="0.2">
      <c r="B164" s="8" t="s">
        <v>173</v>
      </c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</row>
    <row r="165" spans="2:14" ht="54" x14ac:dyDescent="0.2">
      <c r="B165" s="9" t="str">
        <f t="shared" ref="B165:B172" ca="1" si="27">IF(D165 = "No Bid", IFERROR("Error: Clear values for '" &amp; INDIRECT(ADDRESS(5, (7 + MATCH(TRUE, INDEX(NOT(ISBLANK(G165:M165)), 0, 0), 0) - 1))) &amp; "' in cell " &amp; ADDRESS(ROW(), (7 + MATCH(TRUE, INDEX(NOT(ISBLANK(G165:M165)), 0, 0), 0) - 1), 4) &amp; " or select 'Bid'", "Not Bidding"), IF(D165 = "Bid", IFERROR("Error: Missing value for '" &amp; INDIRECT(ADDRESS(5, (7 + MATCH(TRUE, INDEX(ISBLANK(G165:M165), 0, 0), 0) - 1))) &amp; "' in cell " &amp; ADDRESS(ROW(), (7 + MATCH(TRUE, INDEX(ISBLANK(G165:M165), 0, 0), 0) - 1), 4), "Success: All values provided"), "Error: Invalid Bid/No Bid Decision"))</f>
        <v>Not Bidding</v>
      </c>
      <c r="C165" s="10">
        <v>3005174</v>
      </c>
      <c r="D165" s="11" t="s">
        <v>32</v>
      </c>
      <c r="E165" s="10" t="s">
        <v>174</v>
      </c>
      <c r="F165" s="12" t="s">
        <v>34</v>
      </c>
      <c r="G165" s="13"/>
      <c r="H165" s="13"/>
      <c r="I165" s="13"/>
      <c r="J165" s="13"/>
      <c r="K165" s="13"/>
      <c r="L165" s="13"/>
      <c r="M165" s="13"/>
      <c r="N165" s="14" t="str">
        <f t="shared" ref="N165:N172" si="28">IFERROR(IF(ISBLANK(G165), NA(), G165), "-")</f>
        <v>-</v>
      </c>
    </row>
    <row r="166" spans="2:14" ht="54" x14ac:dyDescent="0.2">
      <c r="B166" s="9" t="str">
        <f t="shared" ca="1" si="27"/>
        <v>Not Bidding</v>
      </c>
      <c r="C166" s="10">
        <v>3005175</v>
      </c>
      <c r="D166" s="11" t="s">
        <v>32</v>
      </c>
      <c r="E166" s="10" t="s">
        <v>175</v>
      </c>
      <c r="F166" s="12" t="s">
        <v>36</v>
      </c>
      <c r="G166" s="13"/>
      <c r="H166" s="13"/>
      <c r="I166" s="13"/>
      <c r="J166" s="13"/>
      <c r="K166" s="13"/>
      <c r="L166" s="13"/>
      <c r="M166" s="13"/>
      <c r="N166" s="14" t="str">
        <f t="shared" si="28"/>
        <v>-</v>
      </c>
    </row>
    <row r="167" spans="2:14" ht="54" x14ac:dyDescent="0.2">
      <c r="B167" s="9" t="str">
        <f t="shared" ca="1" si="27"/>
        <v>Not Bidding</v>
      </c>
      <c r="C167" s="10">
        <v>3005176</v>
      </c>
      <c r="D167" s="11" t="s">
        <v>32</v>
      </c>
      <c r="E167" s="10" t="s">
        <v>176</v>
      </c>
      <c r="F167" s="12" t="s">
        <v>38</v>
      </c>
      <c r="G167" s="13"/>
      <c r="H167" s="13"/>
      <c r="I167" s="13"/>
      <c r="J167" s="13"/>
      <c r="K167" s="13"/>
      <c r="L167" s="13"/>
      <c r="M167" s="13"/>
      <c r="N167" s="14" t="str">
        <f t="shared" si="28"/>
        <v>-</v>
      </c>
    </row>
    <row r="168" spans="2:14" ht="54" x14ac:dyDescent="0.2">
      <c r="B168" s="9" t="str">
        <f t="shared" ca="1" si="27"/>
        <v>Not Bidding</v>
      </c>
      <c r="C168" s="10">
        <v>3005178</v>
      </c>
      <c r="D168" s="11" t="s">
        <v>32</v>
      </c>
      <c r="E168" s="10" t="s">
        <v>177</v>
      </c>
      <c r="F168" s="12" t="s">
        <v>42</v>
      </c>
      <c r="G168" s="13"/>
      <c r="H168" s="13"/>
      <c r="I168" s="13"/>
      <c r="J168" s="13"/>
      <c r="K168" s="13"/>
      <c r="L168" s="13"/>
      <c r="M168" s="13"/>
      <c r="N168" s="14" t="str">
        <f t="shared" si="28"/>
        <v>-</v>
      </c>
    </row>
    <row r="169" spans="2:14" ht="54" x14ac:dyDescent="0.2">
      <c r="B169" s="9" t="str">
        <f t="shared" ca="1" si="27"/>
        <v>Not Bidding</v>
      </c>
      <c r="C169" s="10">
        <v>3005179</v>
      </c>
      <c r="D169" s="11" t="s">
        <v>32</v>
      </c>
      <c r="E169" s="10" t="s">
        <v>178</v>
      </c>
      <c r="F169" s="12" t="s">
        <v>44</v>
      </c>
      <c r="G169" s="13"/>
      <c r="H169" s="13"/>
      <c r="I169" s="13"/>
      <c r="J169" s="13"/>
      <c r="K169" s="13"/>
      <c r="L169" s="13"/>
      <c r="M169" s="13"/>
      <c r="N169" s="14" t="str">
        <f t="shared" si="28"/>
        <v>-</v>
      </c>
    </row>
    <row r="170" spans="2:14" ht="54" x14ac:dyDescent="0.2">
      <c r="B170" s="9" t="str">
        <f t="shared" ca="1" si="27"/>
        <v>Not Bidding</v>
      </c>
      <c r="C170" s="10">
        <v>3005180</v>
      </c>
      <c r="D170" s="11" t="s">
        <v>32</v>
      </c>
      <c r="E170" s="10" t="s">
        <v>179</v>
      </c>
      <c r="F170" s="12" t="s">
        <v>46</v>
      </c>
      <c r="G170" s="13"/>
      <c r="H170" s="13"/>
      <c r="I170" s="13"/>
      <c r="J170" s="13"/>
      <c r="K170" s="13"/>
      <c r="L170" s="13"/>
      <c r="M170" s="13"/>
      <c r="N170" s="14" t="str">
        <f t="shared" si="28"/>
        <v>-</v>
      </c>
    </row>
    <row r="171" spans="2:14" ht="54" x14ac:dyDescent="0.2">
      <c r="B171" s="9" t="str">
        <f t="shared" ca="1" si="27"/>
        <v>Not Bidding</v>
      </c>
      <c r="C171" s="10">
        <v>3005181</v>
      </c>
      <c r="D171" s="11" t="s">
        <v>32</v>
      </c>
      <c r="E171" s="10" t="s">
        <v>180</v>
      </c>
      <c r="F171" s="12" t="s">
        <v>48</v>
      </c>
      <c r="G171" s="13"/>
      <c r="H171" s="13"/>
      <c r="I171" s="13"/>
      <c r="J171" s="13"/>
      <c r="K171" s="13"/>
      <c r="L171" s="13"/>
      <c r="M171" s="13"/>
      <c r="N171" s="14" t="str">
        <f t="shared" si="28"/>
        <v>-</v>
      </c>
    </row>
    <row r="172" spans="2:14" ht="54" x14ac:dyDescent="0.2">
      <c r="B172" s="9" t="str">
        <f t="shared" ca="1" si="27"/>
        <v>Not Bidding</v>
      </c>
      <c r="C172" s="10">
        <v>3005182</v>
      </c>
      <c r="D172" s="11" t="s">
        <v>32</v>
      </c>
      <c r="E172" s="10" t="s">
        <v>181</v>
      </c>
      <c r="F172" s="12" t="s">
        <v>50</v>
      </c>
      <c r="G172" s="13"/>
      <c r="H172" s="13"/>
      <c r="I172" s="13"/>
      <c r="J172" s="13"/>
      <c r="K172" s="13"/>
      <c r="L172" s="13"/>
      <c r="M172" s="13"/>
      <c r="N172" s="14" t="str">
        <f t="shared" si="28"/>
        <v>-</v>
      </c>
    </row>
    <row r="173" spans="2:14" ht="49.9" customHeight="1" x14ac:dyDescent="0.2">
      <c r="B173" s="4" t="s">
        <v>51</v>
      </c>
      <c r="C173" s="15"/>
      <c r="D173" s="15"/>
      <c r="E173" s="15"/>
      <c r="F173" s="15"/>
      <c r="G173" s="16"/>
      <c r="H173" s="16"/>
      <c r="I173" s="16"/>
      <c r="J173" s="16"/>
      <c r="K173" s="16"/>
      <c r="L173" s="16"/>
      <c r="M173" s="16"/>
      <c r="N173" s="16">
        <f>SUM(N165:N172)</f>
        <v>0</v>
      </c>
    </row>
    <row r="175" spans="2:14" ht="49.9" customHeight="1" x14ac:dyDescent="0.2">
      <c r="B175" s="4" t="s">
        <v>182</v>
      </c>
      <c r="C175" s="15"/>
      <c r="D175" s="15"/>
      <c r="E175" s="15"/>
      <c r="F175" s="15"/>
      <c r="G175" s="16"/>
      <c r="H175" s="16"/>
      <c r="I175" s="16"/>
      <c r="J175" s="16"/>
      <c r="K175" s="16"/>
      <c r="L175" s="16"/>
      <c r="M175" s="16"/>
      <c r="N175" s="16">
        <f>SUM(N8:N16,N20:N28,N32:N40,N44:N52,N56:N64,N68:N76,N80:N88,N92:N100,N104:N112,N116:N124,N128:N136,N140:N148,N152:N161,N165:N172)</f>
        <v>0</v>
      </c>
    </row>
  </sheetData>
  <sheetProtection password="E36C" sheet="1" objects="1" scenarios="1" formatCells="0" formatColumns="0" formatRows="0" insertHyperlinks="0"/>
  <conditionalFormatting sqref="B3">
    <cfRule type="beginsWith" dxfId="36" priority="338" operator="beginsWith" text="Success">
      <formula>LEFT(B3,LEN("Success"))="Success"</formula>
    </cfRule>
    <cfRule type="beginsWith" dxfId="35" priority="337" operator="beginsWith" text="Error">
      <formula>LEFT(B3,LEN("Error"))="Error"</formula>
    </cfRule>
  </conditionalFormatting>
  <conditionalFormatting sqref="B7:B174">
    <cfRule type="beginsWith" dxfId="34" priority="1" operator="beginsWith" text="Error">
      <formula>LEFT(B7,LEN("Error"))="Error"</formula>
    </cfRule>
    <cfRule type="beginsWith" dxfId="33" priority="2" operator="beginsWith" text="Success">
      <formula>LEFT(B7,LEN("Success"))="Success"</formula>
    </cfRule>
  </conditionalFormatting>
  <conditionalFormatting sqref="B8:O16">
    <cfRule type="expression" dxfId="32" priority="844">
      <formula>MOD(ROW($E8),2)=1</formula>
    </cfRule>
  </conditionalFormatting>
  <conditionalFormatting sqref="B20:O28">
    <cfRule type="expression" dxfId="31" priority="853">
      <formula>MOD(ROW($E20),2)=1</formula>
    </cfRule>
  </conditionalFormatting>
  <conditionalFormatting sqref="B32:O40">
    <cfRule type="expression" dxfId="30" priority="862">
      <formula>MOD(ROW($E32),2)=1</formula>
    </cfRule>
  </conditionalFormatting>
  <conditionalFormatting sqref="B44:O52">
    <cfRule type="expression" dxfId="29" priority="871">
      <formula>MOD(ROW($E44),2)=1</formula>
    </cfRule>
  </conditionalFormatting>
  <conditionalFormatting sqref="B56:O64">
    <cfRule type="expression" dxfId="28" priority="880">
      <formula>MOD(ROW($E56),2)=1</formula>
    </cfRule>
  </conditionalFormatting>
  <conditionalFormatting sqref="B68:O76">
    <cfRule type="expression" dxfId="27" priority="889">
      <formula>MOD(ROW($E68),2)=1</formula>
    </cfRule>
  </conditionalFormatting>
  <conditionalFormatting sqref="B80:O88">
    <cfRule type="expression" dxfId="26" priority="898">
      <formula>MOD(ROW($E80),2)=1</formula>
    </cfRule>
  </conditionalFormatting>
  <conditionalFormatting sqref="B92:O100">
    <cfRule type="expression" dxfId="25" priority="907">
      <formula>MOD(ROW($E92),2)=1</formula>
    </cfRule>
  </conditionalFormatting>
  <conditionalFormatting sqref="B104:O112">
    <cfRule type="expression" dxfId="24" priority="916">
      <formula>MOD(ROW($E104),2)=1</formula>
    </cfRule>
  </conditionalFormatting>
  <conditionalFormatting sqref="B116:O124">
    <cfRule type="expression" dxfId="23" priority="925">
      <formula>MOD(ROW($E116),2)=1</formula>
    </cfRule>
  </conditionalFormatting>
  <conditionalFormatting sqref="B128:O136">
    <cfRule type="expression" dxfId="22" priority="934">
      <formula>MOD(ROW($E128),2)=1</formula>
    </cfRule>
  </conditionalFormatting>
  <conditionalFormatting sqref="B140:O148">
    <cfRule type="expression" dxfId="21" priority="943">
      <formula>MOD(ROW($E140),2)=1</formula>
    </cfRule>
  </conditionalFormatting>
  <conditionalFormatting sqref="B152:O161">
    <cfRule type="expression" dxfId="20" priority="952">
      <formula>MOD(ROW($E152),2)=1</formula>
    </cfRule>
  </conditionalFormatting>
  <conditionalFormatting sqref="B165:O172">
    <cfRule type="expression" dxfId="19" priority="961">
      <formula>MOD(ROW($E165),2)=1</formula>
    </cfRule>
  </conditionalFormatting>
  <conditionalFormatting sqref="D7:D174">
    <cfRule type="expression" dxfId="18" priority="339">
      <formula>$D7="Bid"</formula>
    </cfRule>
    <cfRule type="expression" dxfId="17" priority="340">
      <formula>$D7="No Bid"</formula>
    </cfRule>
  </conditionalFormatting>
  <conditionalFormatting sqref="G3:M3">
    <cfRule type="beginsWith" dxfId="16" priority="843" operator="beginsWith" text="Error">
      <formula>LEFT(G3,LEN("Error"))="Error"</formula>
    </cfRule>
  </conditionalFormatting>
  <conditionalFormatting sqref="G7:N174">
    <cfRule type="expression" dxfId="15" priority="341">
      <formula>$D7="No Bid"</formula>
    </cfRule>
  </conditionalFormatting>
  <conditionalFormatting sqref="G17:N17">
    <cfRule type="expression" dxfId="14" priority="845">
      <formula>NOT(ISBLANK(G17)) * NOT(ISNUMBER(G17))</formula>
    </cfRule>
  </conditionalFormatting>
  <conditionalFormatting sqref="G29:N29">
    <cfRule type="expression" dxfId="13" priority="854">
      <formula>NOT(ISBLANK(G29)) * NOT(ISNUMBER(G29))</formula>
    </cfRule>
  </conditionalFormatting>
  <conditionalFormatting sqref="G41:N41">
    <cfRule type="expression" dxfId="12" priority="863">
      <formula>NOT(ISBLANK(G41)) * NOT(ISNUMBER(G41))</formula>
    </cfRule>
  </conditionalFormatting>
  <conditionalFormatting sqref="G53:N53">
    <cfRule type="expression" dxfId="11" priority="872">
      <formula>NOT(ISBLANK(G53)) * NOT(ISNUMBER(G53))</formula>
    </cfRule>
  </conditionalFormatting>
  <conditionalFormatting sqref="G65:N65">
    <cfRule type="expression" dxfId="10" priority="881">
      <formula>NOT(ISBLANK(G65)) * NOT(ISNUMBER(G65))</formula>
    </cfRule>
  </conditionalFormatting>
  <conditionalFormatting sqref="G77:N77">
    <cfRule type="expression" dxfId="9" priority="890">
      <formula>NOT(ISBLANK(G77)) * NOT(ISNUMBER(G77))</formula>
    </cfRule>
  </conditionalFormatting>
  <conditionalFormatting sqref="G89:N89">
    <cfRule type="expression" dxfId="8" priority="899">
      <formula>NOT(ISBLANK(G89)) * NOT(ISNUMBER(G89))</formula>
    </cfRule>
  </conditionalFormatting>
  <conditionalFormatting sqref="G101:N101">
    <cfRule type="expression" dxfId="7" priority="908">
      <formula>NOT(ISBLANK(G101)) * NOT(ISNUMBER(G101))</formula>
    </cfRule>
  </conditionalFormatting>
  <conditionalFormatting sqref="G113:N113">
    <cfRule type="expression" dxfId="6" priority="917">
      <formula>NOT(ISBLANK(G113)) * NOT(ISNUMBER(G113))</formula>
    </cfRule>
  </conditionalFormatting>
  <conditionalFormatting sqref="G125:N125">
    <cfRule type="expression" dxfId="5" priority="926">
      <formula>NOT(ISBLANK(G125)) * NOT(ISNUMBER(G125))</formula>
    </cfRule>
  </conditionalFormatting>
  <conditionalFormatting sqref="G137:N137">
    <cfRule type="expression" dxfId="4" priority="935">
      <formula>NOT(ISBLANK(G137)) * NOT(ISNUMBER(G137))</formula>
    </cfRule>
  </conditionalFormatting>
  <conditionalFormatting sqref="G149:N149">
    <cfRule type="expression" dxfId="3" priority="944">
      <formula>NOT(ISBLANK(G149)) * NOT(ISNUMBER(G149))</formula>
    </cfRule>
  </conditionalFormatting>
  <conditionalFormatting sqref="G162:N162">
    <cfRule type="expression" dxfId="2" priority="953">
      <formula>NOT(ISBLANK(G162)) * NOT(ISNUMBER(G162))</formula>
    </cfRule>
  </conditionalFormatting>
  <conditionalFormatting sqref="G173:N173">
    <cfRule type="expression" dxfId="1" priority="962">
      <formula>NOT(ISBLANK(G173)) * NOT(ISNUMBER(G173))</formula>
    </cfRule>
  </conditionalFormatting>
  <conditionalFormatting sqref="G175:N175">
    <cfRule type="expression" dxfId="0" priority="970">
      <formula>NOT(ISBLANK(G175)) * NOT(ISNUMBER(G175))</formula>
    </cfRule>
  </conditionalFormatting>
  <dataValidations count="1">
    <dataValidation type="list" showErrorMessage="1" errorTitle="Error - Invalid Input" error="Please select an item from the drop-down list." sqref="D8:D16 D165:D172 D152:D161 D140:D148 D128:D136 D116:D124 D104:D112 D92:D100 D80:D88 D68:D76 D56:D64 D44:D52 D32:D40 D20:D28" xr:uid="{00000000-0002-0000-0100-000000000000}">
      <formula1>"Bid,No Bid"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Instructions</vt:lpstr>
      <vt:lpstr>Responses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BidTable Response Template</dc:title>
  <dc:subject/>
  <dc:creator>Bonfire</dc:creator>
  <cp:keywords/>
  <dc:description/>
  <cp:lastModifiedBy>Clark, Sandra (OMB)</cp:lastModifiedBy>
  <dcterms:created xsi:type="dcterms:W3CDTF">2024-12-17T15:31:43Z</dcterms:created>
  <dcterms:modified xsi:type="dcterms:W3CDTF">2025-01-09T15:19:05Z</dcterms:modified>
  <cp:category/>
</cp:coreProperties>
</file>