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mc:AlternateContent xmlns:mc="http://schemas.openxmlformats.org/markup-compatibility/2006">
    <mc:Choice Requires="x15">
      <x15ac:absPath xmlns:x15ac="http://schemas.microsoft.com/office/spreadsheetml/2010/11/ac" url="I:\SOLICITATIONS\Contract_Folders\GSS_Support_Services\2024\GSS24868-RAD_PLANNING Radiological Planning Services\Posting\Bid\"/>
    </mc:Choice>
  </mc:AlternateContent>
  <xr:revisionPtr revIDLastSave="0" documentId="8_{CE05F8EC-B752-4B89-9A85-C84F0BA30A5D}" xr6:coauthVersionLast="47" xr6:coauthVersionMax="47" xr10:uidLastSave="{00000000-0000-0000-0000-000000000000}"/>
  <workbookProtection lockStructure="1"/>
  <bookViews>
    <workbookView xWindow="-108" yWindow="-108" windowWidth="23256" windowHeight="12456" xr2:uid="{00000000-000D-0000-FFFF-FFFF00000000}"/>
  </bookViews>
  <sheets>
    <sheet name="Instructions" sheetId="1" r:id="rId1"/>
    <sheet name="Responses" sheetId="2" r:id="rId2"/>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4" i="2" l="1"/>
  <c r="J63" i="2"/>
  <c r="J62" i="2"/>
  <c r="J61" i="2"/>
  <c r="J60" i="2"/>
  <c r="J59" i="2"/>
  <c r="J58" i="2"/>
  <c r="J57" i="2"/>
  <c r="J53" i="2"/>
  <c r="J52" i="2"/>
  <c r="J51" i="2"/>
  <c r="J50" i="2"/>
  <c r="J49" i="2"/>
  <c r="J48" i="2"/>
  <c r="J47" i="2"/>
  <c r="J46" i="2"/>
  <c r="J42" i="2"/>
  <c r="J41" i="2"/>
  <c r="J40" i="2"/>
  <c r="J39" i="2"/>
  <c r="J38" i="2"/>
  <c r="J37" i="2"/>
  <c r="J36" i="2"/>
  <c r="J35" i="2"/>
  <c r="J31" i="2"/>
  <c r="J30" i="2"/>
  <c r="J29" i="2"/>
  <c r="J28" i="2"/>
  <c r="J27" i="2"/>
  <c r="J26" i="2"/>
  <c r="J25" i="2"/>
  <c r="J24" i="2"/>
  <c r="J20" i="2"/>
  <c r="J19" i="2"/>
  <c r="J18" i="2"/>
  <c r="J17" i="2"/>
  <c r="J16" i="2"/>
  <c r="J15" i="2"/>
  <c r="J14" i="2"/>
  <c r="J13" i="2"/>
  <c r="J12" i="2"/>
  <c r="J11" i="2"/>
  <c r="J10" i="2"/>
  <c r="J9" i="2"/>
  <c r="J8" i="2"/>
  <c r="I3" i="2"/>
  <c r="B46" i="2"/>
  <c r="B52" i="2"/>
  <c r="B57" i="2"/>
  <c r="B28" i="2"/>
  <c r="B11" i="2"/>
  <c r="B37" i="2"/>
  <c r="B64" i="2"/>
  <c r="B42" i="2"/>
  <c r="B31" i="2"/>
  <c r="B20" i="2"/>
  <c r="B19" i="2"/>
  <c r="B48" i="2"/>
  <c r="B16" i="2"/>
  <c r="B12" i="2"/>
  <c r="B40" i="2"/>
  <c r="B61" i="2"/>
  <c r="B60" i="2"/>
  <c r="B18" i="2"/>
  <c r="B51" i="2"/>
  <c r="B27" i="2"/>
  <c r="B38" i="2"/>
  <c r="B25" i="2"/>
  <c r="B17" i="2"/>
  <c r="B59" i="2"/>
  <c r="B39" i="2"/>
  <c r="B50" i="2"/>
  <c r="B29" i="2"/>
  <c r="B13" i="2"/>
  <c r="B35" i="2"/>
  <c r="B9" i="2"/>
  <c r="B36" i="2"/>
  <c r="B30" i="2"/>
  <c r="B24" i="2"/>
  <c r="B49" i="2"/>
  <c r="B10" i="2"/>
  <c r="B58" i="2"/>
  <c r="B63" i="2"/>
  <c r="B14" i="2"/>
  <c r="B62" i="2"/>
  <c r="B15" i="2"/>
  <c r="B47" i="2"/>
  <c r="B41" i="2"/>
  <c r="B53" i="2"/>
  <c r="B8" i="2"/>
  <c r="B26" i="2"/>
  <c r="J32" i="2" l="1"/>
  <c r="J54" i="2"/>
  <c r="J67" i="2"/>
  <c r="J65" i="2"/>
  <c r="J43" i="2"/>
  <c r="B3" i="2"/>
  <c r="J21" i="2"/>
</calcChain>
</file>

<file path=xl/sharedStrings.xml><?xml version="1.0" encoding="utf-8"?>
<sst xmlns="http://schemas.openxmlformats.org/spreadsheetml/2006/main" count="215" uniqueCount="121">
  <si>
    <t>c3363c5f0d9967883496a5a461183681e8f0bb4fa1acfbeec0ee6e793d76218097e5fd5d903db2c0c71808c3091135fb390d48bee3c6e1be72576602a4748f1aQm/K5hXGOHACIkqasYIOZmIbRcvsRK1jpwVegr+RIpYAj4h0M8/g4+1jJ6sgqa5i</t>
  </si>
  <si>
    <t>GSS24868-RAD_PLANNING Pricing BidTable (BT-24PU)</t>
  </si>
  <si>
    <t>*Vendors are not required to bid all sections AND should only bid on the position(s) the Vendor has an interest be considered for*
There are five unique opportunities to provide service and support to DEMA:
A. Radiological Emergency Preparedness (REP) planning, training, and exercises
B. REP Medical Services planning, training, and exercises
C1. REP Field Monitoring Teams (FMTs) planning, training, and exercises
C2. Reception Center planning, training and exercises
C3. Emergency Worker Decontamination planning, training and exercises
Note: Frequency and duration of services can be less than outlined. Reimbursement of lodging will be at GSA rates.</t>
  </si>
  <si>
    <t>Instructions</t>
  </si>
  <si>
    <t>-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follow the instructions provided along with this file to submit it back to Bonfire.
- By default, every item has `No Bid` selected for the `Bid/No Bid Decision` column.
- If you decide to bid on an item, then you must select `Bid` in the `Bid/No Bid Decision` column and all of the other editable cells for the item must contain a valid value.
- If you decide not to bid on an item, then you must select `No Bid` in the `Bid/No Bid Decision` column and all of the other editable cells for the item must be blank.
- Please do not use Excel formulas in your responses.
- If you have any questions regarding the content of this file, please contact the appropriate purchaser.
- If you have any technical problems, please contact Bonfire at Support@GoBonfire.com.</t>
  </si>
  <si>
    <t>Responses</t>
  </si>
  <si>
    <t>Numeric</t>
  </si>
  <si>
    <t>Status</t>
  </si>
  <si>
    <t>Bid/No Bid Decision</t>
  </si>
  <si>
    <t>#</t>
  </si>
  <si>
    <t>Position Category Item</t>
  </si>
  <si>
    <t>Duration (total hours) not to exceed unless approved by DEMA</t>
  </si>
  <si>
    <t>Frequency</t>
  </si>
  <si>
    <t>Hourly Rate</t>
  </si>
  <si>
    <t>Total Hourly Rate</t>
  </si>
  <si>
    <t>Helper:ResponseStatus</t>
  </si>
  <si>
    <t>BidTableItem:BidTableItemID</t>
  </si>
  <si>
    <t>BidTableItemResponse:IsBidding</t>
  </si>
  <si>
    <t>Helper:BidTableBasketOrderWithItemOrder</t>
  </si>
  <si>
    <t>BidTableItem:ItemName</t>
  </si>
  <si>
    <t>BidTableItem:236666</t>
  </si>
  <si>
    <t>BidTableItem:236715</t>
  </si>
  <si>
    <t>BidTableItemResponse:205086</t>
  </si>
  <si>
    <t>BidTableFormula:107733</t>
  </si>
  <si>
    <t>A. Professional Services to conduct Radiological Emergency Preparedness (REP) planning, training, and exercises</t>
  </si>
  <si>
    <t>No Bid</t>
  </si>
  <si>
    <t>#1-1</t>
  </si>
  <si>
    <t xml:space="preserve">
Review/Revise TAC Standard Operating Procedures
</t>
  </si>
  <si>
    <t>Yearly</t>
  </si>
  <si>
    <t>#1-2</t>
  </si>
  <si>
    <t xml:space="preserve">
Review REP Plan
</t>
  </si>
  <si>
    <t>Bi-Annually</t>
  </si>
  <si>
    <t>#1-3</t>
  </si>
  <si>
    <t xml:space="preserve">
TAC Working Group Meetings
</t>
  </si>
  <si>
    <t>Quarterly</t>
  </si>
  <si>
    <t>#1-4</t>
  </si>
  <si>
    <t xml:space="preserve">
Meetings/Conference Calls
</t>
  </si>
  <si>
    <t>As required by DEMA</t>
  </si>
  <si>
    <t>#1-5</t>
  </si>
  <si>
    <t xml:space="preserve">
DEMA REP Program initiatives
</t>
  </si>
  <si>
    <t>#1-6</t>
  </si>
  <si>
    <t xml:space="preserve">
TAC Training Agenda
</t>
  </si>
  <si>
    <t>Monthly</t>
  </si>
  <si>
    <t>#1-7</t>
  </si>
  <si>
    <t xml:space="preserve">
Conduct TAC Training
</t>
  </si>
  <si>
    <t>#1-8</t>
  </si>
  <si>
    <t xml:space="preserve">
Develop TAC Exercise Scenarios
</t>
  </si>
  <si>
    <t>#1-9</t>
  </si>
  <si>
    <t xml:space="preserve">
Produce Exercise Report
</t>
  </si>
  <si>
    <t>#1-10</t>
  </si>
  <si>
    <t xml:space="preserve">
Develop FEMA Graded Exercise Scenarios
</t>
  </si>
  <si>
    <t>#1-11</t>
  </si>
  <si>
    <t xml:space="preserve">
Develop FEMA Graded Exercise Plans
</t>
  </si>
  <si>
    <t>#1-12</t>
  </si>
  <si>
    <t xml:space="preserve">
Develop FEMA Graded Exercise Extent of Plays
</t>
  </si>
  <si>
    <t>#1-13</t>
  </si>
  <si>
    <t xml:space="preserve">
Exercise Meeting/Conference Calls
</t>
  </si>
  <si>
    <t>Basket Total</t>
  </si>
  <si>
    <t>B. Professional Services to conduct REP Medical Services (MS-1) training and exercises</t>
  </si>
  <si>
    <t>#2-1</t>
  </si>
  <si>
    <t xml:space="preserve">
Review/Revise Standard Operating Procedures
</t>
  </si>
  <si>
    <t>#2-2</t>
  </si>
  <si>
    <t xml:space="preserve">
Meeting/Conference Calls
</t>
  </si>
  <si>
    <t>#2-3</t>
  </si>
  <si>
    <t xml:space="preserve">
Design Scenarios and conduct MS-1 Dress/Graded Drills acting as controller or evaluator
</t>
  </si>
  <si>
    <t>#2-4</t>
  </si>
  <si>
    <t xml:space="preserve">
Produce After Action Report
</t>
  </si>
  <si>
    <t>#2-5</t>
  </si>
  <si>
    <t xml:space="preserve">
Conduct MS-1 Training for Hosp and EMS
</t>
  </si>
  <si>
    <t>#2-6</t>
  </si>
  <si>
    <t xml:space="preserve">
Conduct MS-1 Training for EMS
</t>
  </si>
  <si>
    <t>Yearly or as required by DEMA</t>
  </si>
  <si>
    <t>#2-7</t>
  </si>
  <si>
    <t xml:space="preserve">
Develop Lesson Plans (Hosp/EMS)
</t>
  </si>
  <si>
    <t>One time, Updates as required by DEMA</t>
  </si>
  <si>
    <t>#2-8</t>
  </si>
  <si>
    <t xml:space="preserve">
Develop Slide Presentations (Hosp/EMS)
</t>
  </si>
  <si>
    <t>C1. Field Monitoring Teams (FMTs) Planning, Training and Exercises</t>
  </si>
  <si>
    <t>#3-1</t>
  </si>
  <si>
    <t>#3-2</t>
  </si>
  <si>
    <t>#3-3</t>
  </si>
  <si>
    <t xml:space="preserve">
Develop Training Agenda
</t>
  </si>
  <si>
    <t>#3-4</t>
  </si>
  <si>
    <t xml:space="preserve">
Develop Exercise Scenarios
</t>
  </si>
  <si>
    <t>#3-5</t>
  </si>
  <si>
    <t xml:space="preserve">
Conduct FMT's Training and/or Exercise
</t>
  </si>
  <si>
    <t>#3-6</t>
  </si>
  <si>
    <t xml:space="preserve">
Conduct Training/Exercise for Dress/Graded Drills acting as controller or evaluator
</t>
  </si>
  <si>
    <t>#3-7</t>
  </si>
  <si>
    <t xml:space="preserve">
Produce Training and Exercise Reports
</t>
  </si>
  <si>
    <t>#3-8</t>
  </si>
  <si>
    <t xml:space="preserve">
Develop Lesson plan and Slide Presentation
</t>
  </si>
  <si>
    <t>One Time. Updates as required by DEMA</t>
  </si>
  <si>
    <t>C2. Reception Centers Planning, Training and Exercises</t>
  </si>
  <si>
    <t>#4-1</t>
  </si>
  <si>
    <t>#4-2</t>
  </si>
  <si>
    <t>#4-3</t>
  </si>
  <si>
    <t>#4-4</t>
  </si>
  <si>
    <t>#4-5</t>
  </si>
  <si>
    <t xml:space="preserve">
Conduct Reception Center Training and/or Exercise
</t>
  </si>
  <si>
    <t>#4-6</t>
  </si>
  <si>
    <t xml:space="preserve">
Product Training or Exercise Reports
</t>
  </si>
  <si>
    <t>#4-7</t>
  </si>
  <si>
    <t xml:space="preserve">
Develop a Lesson Plan
</t>
  </si>
  <si>
    <t>#4-8</t>
  </si>
  <si>
    <t xml:space="preserve">
Design and conduct Reception Center Dress/Graded Drills actin as controller or evaluator
</t>
  </si>
  <si>
    <t>Every four years</t>
  </si>
  <si>
    <t>C3. Emergency Workers Decontamination Center Planning, Training and Exercises</t>
  </si>
  <si>
    <t>#5-1</t>
  </si>
  <si>
    <t>#5-2</t>
  </si>
  <si>
    <t>#5-3</t>
  </si>
  <si>
    <t>#5-4</t>
  </si>
  <si>
    <t xml:space="preserve">
Develop Exercise Scenario
</t>
  </si>
  <si>
    <t>#5-5</t>
  </si>
  <si>
    <t xml:space="preserve">
Conduct Decon Center Training and/or Exercise
</t>
  </si>
  <si>
    <t>#5-6</t>
  </si>
  <si>
    <t xml:space="preserve">
Design and conduct Decontamination Center Dress/FEMA Graded Drills acting as controller or evaluator
</t>
  </si>
  <si>
    <t>Once every eight years</t>
  </si>
  <si>
    <t>#5-7</t>
  </si>
  <si>
    <t>#5-8</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</si>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</sst>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0_-"/>
  </numFmts>
  <fonts count="9" x14ac:knownFonts="1">
    <font>
      <sz val="12"/>
      <color rgb="FF000000"/>
      <name val="Arial"/>
    </font>
    <font>
      <b/>
      <sz val="22"/>
      <color rgb="FF404040"/>
      <name val="Arial"/>
    </font>
    <font>
      <b/>
      <sz val="14"/>
      <color rgb="FF404040"/>
      <name val="Arial"/>
    </font>
    <font>
      <b/>
      <sz val="12"/>
      <color rgb="FF000000"/>
      <name val="Arial"/>
    </font>
    <font>
      <b/>
      <sz val="12"/>
      <color rgb="FFFFFFFF"/>
      <name val="Arial"/>
    </font>
    <font>
      <b/>
      <sz val="12"/>
      <color rgb="FF548BA1"/>
      <name val="Arial"/>
    </font>
    <font>
      <b/>
      <sz val="18"/>
      <color rgb="FF404040"/>
      <name val="Arial"/>
    </font>
    <font>
      <b/>
      <sz val="16"/>
      <color rgb="FF000000"/>
      <name val="Arial"/>
    </font>
    <font>
      <b/>
      <sz val="14"/>
      <color rgb="FF000000"/>
      <name val="Arial"/>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BFBFBF"/>
        <bgColor rgb="FF000000"/>
      </patternFill>
    </fill>
  </fills>
  <borders count="3">
    <border>
      <left/>
      <right/>
      <top/>
      <bottom/>
      <diagonal/>
    </border>
    <border>
      <left style="thin">
        <color rgb="FF548BA1"/>
      </left>
      <right style="thin">
        <color rgb="FF548BA1"/>
      </right>
      <top style="thin">
        <color rgb="FF548BA1"/>
      </top>
      <bottom style="thin">
        <color rgb="FF548BA1"/>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21">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3" fillId="2" borderId="0" xfId="0" applyFont="1" applyFill="1" applyAlignment="1">
      <alignment horizontal="center" vertical="center" wrapText="1"/>
    </xf>
    <xf numFmtId="0" fontId="4" fillId="4" borderId="0" xfId="0" applyFont="1" applyFill="1" applyAlignment="1">
      <alignment horizontal="center" vertical="center" wrapText="1"/>
    </xf>
    <xf numFmtId="0" fontId="0" fillId="2" borderId="0" xfId="0" applyFill="1" applyAlignment="1">
      <alignment horizontal="center" vertical="center" wrapText="1"/>
    </xf>
    <xf numFmtId="0" fontId="4" fillId="5"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6" fillId="2" borderId="0" xfId="0" applyFont="1" applyFill="1" applyAlignment="1">
      <alignment horizontal="left" vertical="center"/>
    </xf>
    <xf numFmtId="0" fontId="3"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7" fillId="3" borderId="2" xfId="0" applyFont="1" applyFill="1" applyBorder="1" applyAlignment="1" applyProtection="1">
      <alignment horizontal="center" vertical="center"/>
      <protection locked="0"/>
    </xf>
    <xf numFmtId="0" fontId="8" fillId="3" borderId="2" xfId="0" applyFont="1" applyFill="1" applyBorder="1" applyAlignment="1">
      <alignment horizontal="center" vertical="center" wrapText="1"/>
    </xf>
    <xf numFmtId="164" fontId="0" fillId="3" borderId="2" xfId="0" applyNumberFormat="1" applyFill="1" applyBorder="1" applyAlignment="1" applyProtection="1">
      <alignment horizontal="center" vertical="center" wrapText="1"/>
      <protection locked="0"/>
    </xf>
    <xf numFmtId="164" fontId="0" fillId="3" borderId="2" xfId="0" applyNumberFormat="1" applyFill="1" applyBorder="1" applyAlignment="1">
      <alignment horizontal="center" vertical="center" wrapText="1"/>
    </xf>
    <xf numFmtId="0" fontId="3" fillId="6" borderId="0" xfId="0" applyFont="1" applyFill="1" applyAlignment="1">
      <alignment horizontal="center" vertical="center" wrapText="1"/>
    </xf>
    <xf numFmtId="164" fontId="3" fillId="6" borderId="0" xfId="0" applyNumberFormat="1" applyFont="1" applyFill="1" applyAlignment="1">
      <alignment horizontal="center" vertical="center" wrapText="1"/>
    </xf>
    <xf numFmtId="0" fontId="1" fillId="2" borderId="0" xfId="0" applyFont="1" applyFill="1" applyAlignment="1">
      <alignment horizontal="left" vertical="center" wrapText="1"/>
    </xf>
    <xf numFmtId="0" fontId="0" fillId="2" borderId="0" xfId="0" applyFill="1" applyProtection="1">
      <protection locked="0"/>
    </xf>
    <xf numFmtId="0" fontId="2" fillId="2" borderId="0" xfId="0" applyFont="1" applyFill="1" applyAlignment="1">
      <alignment horizontal="left" vertical="center" wrapText="1"/>
    </xf>
    <xf numFmtId="0" fontId="0" fillId="3" borderId="0" xfId="0" applyFill="1" applyAlignment="1">
      <alignment vertical="center" wrapText="1"/>
    </xf>
  </cellXfs>
  <cellStyles count="1">
    <cellStyle name="Normal" xfId="0" builtinId="0"/>
  </cellStyles>
  <dxfs count="332">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ill>
        <patternFill patternType="solid">
          <fgColor rgb="FFFFFFFF"/>
          <bgColor rgb="FFFFFFFF"/>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ill>
        <patternFill patternType="solid">
          <fgColor rgb="FFFFFFFF"/>
          <bgColor rgb="FFFFFFFF"/>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ill>
        <patternFill patternType="solid">
          <fgColor rgb="FFFFFFFF"/>
          <bgColor rgb="FFFFFFFF"/>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ill>
        <patternFill patternType="solid">
          <fgColor rgb="FFFFFFFF"/>
          <bgColor rgb="FFFFFFFF"/>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ill>
        <patternFill patternType="solid">
          <fgColor rgb="FFFFFFFF"/>
          <bgColor rgb="FFFFFFFF"/>
        </patternFill>
      </fill>
    </dxf>
    <dxf>
      <font>
        <b/>
        <color rgb="FF9C0006"/>
      </font>
      <fill>
        <patternFill patternType="solid">
          <fgColor rgb="FFF7C6CE"/>
          <bgColor rgb="FFF7C6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2" name="Delaware Office of Management and Budget - Government Support Services_Logo" descr="Delaware Office of Management and Budget - Government Support Service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Z702"/>
  <sheetViews>
    <sheetView showRowColHeaders="0" tabSelected="1" topLeftCell="A10" workbookViewId="0">
      <selection activeCell="B14" sqref="B14:E14"/>
    </sheetView>
  </sheetViews>
  <sheetFormatPr defaultRowHeight="15" x14ac:dyDescent="0.25"/>
  <cols>
    <col min="2" max="5" width="25" customWidth="1"/>
    <col min="702" max="702" width="9.08984375" hidden="1"/>
  </cols>
  <sheetData>
    <row r="2" spans="2:5" ht="79.95" customHeight="1" x14ac:dyDescent="0.25"/>
    <row r="8" spans="2:5" ht="31.95" customHeight="1" x14ac:dyDescent="0.25">
      <c r="B8" s="17" t="s">
        <v>1</v>
      </c>
      <c r="C8" s="18"/>
      <c r="D8" s="18"/>
      <c r="E8" s="18"/>
    </row>
    <row r="10" spans="2:5" ht="234" customHeight="1" x14ac:dyDescent="0.25">
      <c r="B10" s="19" t="s">
        <v>2</v>
      </c>
      <c r="C10" s="18"/>
      <c r="D10" s="18"/>
      <c r="E10" s="18"/>
    </row>
    <row r="12" spans="2:5" ht="28.2" x14ac:dyDescent="0.25">
      <c r="B12" s="2" t="s">
        <v>3</v>
      </c>
    </row>
    <row r="14" spans="2:5" ht="400.05" customHeight="1" x14ac:dyDescent="0.25">
      <c r="B14" s="20" t="s">
        <v>4</v>
      </c>
      <c r="C14" s="20"/>
      <c r="D14" s="20"/>
      <c r="E14" s="20"/>
    </row>
    <row r="702" spans="702:702" x14ac:dyDescent="0.25">
      <c r="ZZ702" s="1" t="s">
        <v>0</v>
      </c>
    </row>
  </sheetData>
  <sheetProtection password="E36C" sheet="1" objects="1" scenarios="1" insertHyperlinks="0"/>
  <mergeCells count="3">
    <mergeCell ref="B8:E8"/>
    <mergeCell ref="B10:E10"/>
    <mergeCell ref="B14:E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J67"/>
  <sheetViews>
    <sheetView workbookViewId="0">
      <pane xSplit="6" ySplit="5" topLeftCell="G7" activePane="bottomRight" state="frozen"/>
      <selection pane="topRight"/>
      <selection pane="bottomLeft"/>
      <selection pane="bottomRight" activeCell="J67" sqref="J67"/>
    </sheetView>
  </sheetViews>
  <sheetFormatPr defaultRowHeight="15" x14ac:dyDescent="0.25"/>
  <cols>
    <col min="2" max="2" width="30" customWidth="1"/>
    <col min="3" max="3" width="5" hidden="1" customWidth="1"/>
    <col min="4" max="5" width="10" customWidth="1"/>
    <col min="6" max="6" width="50" customWidth="1"/>
    <col min="7" max="10" width="15" customWidth="1"/>
  </cols>
  <sheetData>
    <row r="2" spans="2:10" ht="28.2" x14ac:dyDescent="0.25">
      <c r="B2" s="2" t="s">
        <v>5</v>
      </c>
    </row>
    <row r="3" spans="2:10" ht="31.95" customHeight="1" x14ac:dyDescent="0.25">
      <c r="B3" s="3" t="str">
        <f ca="1">IF((COUNTIF(B7:B66, "Error*") + COUNTIF(I3:I3, "Error*")) &gt; 0, "Error: Check cell(s)" &amp;IF(COUNTIF(B7:B66, "Error*") &gt; 0, (" " &amp; ADDRESS(7 + MATCH("Error*", B7:B66, 0) - 1, COLUMN(), 4)), "") &amp; IF(COUNTIF(I3:I3, "Error*") &gt; 0, (" " &amp; ADDRESS(ROW(), 9 + MATCH("Error*", I3:I3, 0) - 1, 4)), ""), "Success: All data is valid!")</f>
        <v>Success: All data is valid!</v>
      </c>
      <c r="C3" s="5"/>
      <c r="D3" s="5"/>
      <c r="E3" s="5"/>
      <c r="F3" s="5"/>
      <c r="G3" s="5"/>
      <c r="H3" s="5"/>
      <c r="I3" s="5" t="str">
        <f>IFERROR("Error: Cell " &amp; ADDRESS((7 + MATCH(FALSE, INDEX(NOT(NOT(ISNUMBER(I7:I66)) * NOT(ISBLANK(I7:I66))), 0), 0) - 1), COLUMN(), 4) &amp; " must be Numeric", "")</f>
        <v/>
      </c>
      <c r="J3" s="5"/>
    </row>
    <row r="4" spans="2:10" ht="25.05" customHeight="1" x14ac:dyDescent="0.25">
      <c r="B4" s="1"/>
      <c r="C4" s="1"/>
      <c r="D4" s="1"/>
      <c r="E4" s="1"/>
      <c r="F4" s="1"/>
      <c r="G4" s="1"/>
      <c r="H4" s="1"/>
      <c r="I4" s="7" t="s">
        <v>6</v>
      </c>
      <c r="J4" s="1"/>
    </row>
    <row r="5" spans="2:10" ht="40.049999999999997" customHeight="1" x14ac:dyDescent="0.25">
      <c r="B5" s="4" t="s">
        <v>7</v>
      </c>
      <c r="C5" s="4"/>
      <c r="D5" s="6" t="s">
        <v>8</v>
      </c>
      <c r="E5" s="4" t="s">
        <v>9</v>
      </c>
      <c r="F5" s="4" t="s">
        <v>10</v>
      </c>
      <c r="G5" s="4" t="s">
        <v>11</v>
      </c>
      <c r="H5" s="4" t="s">
        <v>12</v>
      </c>
      <c r="I5" s="6" t="s">
        <v>13</v>
      </c>
      <c r="J5" s="4" t="s">
        <v>14</v>
      </c>
    </row>
    <row r="6" spans="2:10" hidden="1" x14ac:dyDescent="0.25">
      <c r="B6" s="1" t="s">
        <v>15</v>
      </c>
      <c r="C6" s="1" t="s">
        <v>16</v>
      </c>
      <c r="D6" s="1" t="s">
        <v>17</v>
      </c>
      <c r="E6" s="1" t="s">
        <v>18</v>
      </c>
      <c r="F6" s="1" t="s">
        <v>19</v>
      </c>
      <c r="G6" s="1" t="s">
        <v>20</v>
      </c>
      <c r="H6" s="1" t="s">
        <v>21</v>
      </c>
      <c r="I6" s="1" t="s">
        <v>22</v>
      </c>
      <c r="J6" s="1" t="s">
        <v>23</v>
      </c>
    </row>
    <row r="7" spans="2:10" ht="49.95" customHeight="1" x14ac:dyDescent="0.25">
      <c r="B7" s="8" t="s">
        <v>24</v>
      </c>
      <c r="C7" s="1"/>
      <c r="D7" s="1"/>
      <c r="E7" s="1"/>
      <c r="F7" s="1"/>
      <c r="G7" s="1"/>
      <c r="H7" s="1"/>
      <c r="I7" s="1"/>
      <c r="J7" s="1"/>
    </row>
    <row r="8" spans="2:10" ht="69.599999999999994" x14ac:dyDescent="0.25">
      <c r="B8" s="9" t="str">
        <f t="shared" ref="B8:B20" ca="1" si="0">IF(D8 = "No Bid", IFERROR("Error: Clear values for '" &amp; INDIRECT(ADDRESS(5, (9 + IF(NOT(ISBLANK(I8)), 1, NA()) - 1))) &amp; "' in cell " &amp; ADDRESS(ROW(), (9 + IF(NOT(ISBLANK(I8)), 1, NA()) - 1), 4) &amp; " or select 'Bid'", "Not Bidding"), IF(D8 = "Bid", IFERROR("Error: Missing value for '" &amp; INDIRECT(ADDRESS(5, (9 + IF(ISBLANK(I8), 1, NA()) - 1))) &amp; "' in cell " &amp; ADDRESS(ROW(), (9 + IF(ISBLANK(I8), 1, NA()) - 1), 4), "Success: All values provided"), "Error: Invalid Bid/No Bid Decision"))</f>
        <v>Not Bidding</v>
      </c>
      <c r="C8" s="10">
        <v>2791061</v>
      </c>
      <c r="D8" s="11" t="s">
        <v>25</v>
      </c>
      <c r="E8" s="10" t="s">
        <v>26</v>
      </c>
      <c r="F8" s="12" t="s">
        <v>27</v>
      </c>
      <c r="G8" s="10">
        <v>8</v>
      </c>
      <c r="H8" s="10" t="s">
        <v>28</v>
      </c>
      <c r="I8" s="13"/>
      <c r="J8" s="14" t="str">
        <f t="shared" ref="J8:J20" si="1">IFERROR(IF(ISBLANK(G8), NA(), G8) * IF(ISBLANK(I8), NA(), I8), "-")</f>
        <v>-</v>
      </c>
    </row>
    <row r="9" spans="2:10" ht="52.2" x14ac:dyDescent="0.25">
      <c r="B9" s="9" t="str">
        <f t="shared" ca="1" si="0"/>
        <v>Not Bidding</v>
      </c>
      <c r="C9" s="10">
        <v>2791062</v>
      </c>
      <c r="D9" s="11" t="s">
        <v>25</v>
      </c>
      <c r="E9" s="10" t="s">
        <v>29</v>
      </c>
      <c r="F9" s="12" t="s">
        <v>30</v>
      </c>
      <c r="G9" s="10">
        <v>16</v>
      </c>
      <c r="H9" s="10" t="s">
        <v>31</v>
      </c>
      <c r="I9" s="13"/>
      <c r="J9" s="14" t="str">
        <f t="shared" si="1"/>
        <v>-</v>
      </c>
    </row>
    <row r="10" spans="2:10" ht="52.2" x14ac:dyDescent="0.25">
      <c r="B10" s="9" t="str">
        <f t="shared" ca="1" si="0"/>
        <v>Not Bidding</v>
      </c>
      <c r="C10" s="10">
        <v>2791063</v>
      </c>
      <c r="D10" s="11" t="s">
        <v>25</v>
      </c>
      <c r="E10" s="10" t="s">
        <v>32</v>
      </c>
      <c r="F10" s="12" t="s">
        <v>33</v>
      </c>
      <c r="G10" s="10">
        <v>8</v>
      </c>
      <c r="H10" s="10" t="s">
        <v>34</v>
      </c>
      <c r="I10" s="13"/>
      <c r="J10" s="14" t="str">
        <f t="shared" si="1"/>
        <v>-</v>
      </c>
    </row>
    <row r="11" spans="2:10" ht="52.2" x14ac:dyDescent="0.25">
      <c r="B11" s="9" t="str">
        <f t="shared" ca="1" si="0"/>
        <v>Not Bidding</v>
      </c>
      <c r="C11" s="10">
        <v>2791064</v>
      </c>
      <c r="D11" s="11" t="s">
        <v>25</v>
      </c>
      <c r="E11" s="10" t="s">
        <v>35</v>
      </c>
      <c r="F11" s="12" t="s">
        <v>36</v>
      </c>
      <c r="G11" s="10">
        <v>8</v>
      </c>
      <c r="H11" s="10" t="s">
        <v>37</v>
      </c>
      <c r="I11" s="13"/>
      <c r="J11" s="14" t="str">
        <f t="shared" si="1"/>
        <v>-</v>
      </c>
    </row>
    <row r="12" spans="2:10" ht="52.2" x14ac:dyDescent="0.25">
      <c r="B12" s="9" t="str">
        <f t="shared" ca="1" si="0"/>
        <v>Not Bidding</v>
      </c>
      <c r="C12" s="10">
        <v>2791065</v>
      </c>
      <c r="D12" s="11" t="s">
        <v>25</v>
      </c>
      <c r="E12" s="10" t="s">
        <v>38</v>
      </c>
      <c r="F12" s="12" t="s">
        <v>39</v>
      </c>
      <c r="G12" s="10">
        <v>16</v>
      </c>
      <c r="H12" s="10" t="s">
        <v>37</v>
      </c>
      <c r="I12" s="13"/>
      <c r="J12" s="14" t="str">
        <f t="shared" si="1"/>
        <v>-</v>
      </c>
    </row>
    <row r="13" spans="2:10" ht="52.2" x14ac:dyDescent="0.25">
      <c r="B13" s="9" t="str">
        <f t="shared" ca="1" si="0"/>
        <v>Not Bidding</v>
      </c>
      <c r="C13" s="10">
        <v>2791066</v>
      </c>
      <c r="D13" s="11" t="s">
        <v>25</v>
      </c>
      <c r="E13" s="10" t="s">
        <v>40</v>
      </c>
      <c r="F13" s="12" t="s">
        <v>41</v>
      </c>
      <c r="G13" s="10">
        <v>1</v>
      </c>
      <c r="H13" s="10" t="s">
        <v>42</v>
      </c>
      <c r="I13" s="13"/>
      <c r="J13" s="14" t="str">
        <f t="shared" si="1"/>
        <v>-</v>
      </c>
    </row>
    <row r="14" spans="2:10" ht="52.2" x14ac:dyDescent="0.25">
      <c r="B14" s="9" t="str">
        <f t="shared" ca="1" si="0"/>
        <v>Not Bidding</v>
      </c>
      <c r="C14" s="10">
        <v>2791067</v>
      </c>
      <c r="D14" s="11" t="s">
        <v>25</v>
      </c>
      <c r="E14" s="10" t="s">
        <v>43</v>
      </c>
      <c r="F14" s="12" t="s">
        <v>44</v>
      </c>
      <c r="G14" s="10">
        <v>8</v>
      </c>
      <c r="H14" s="10" t="s">
        <v>42</v>
      </c>
      <c r="I14" s="13"/>
      <c r="J14" s="14" t="str">
        <f t="shared" si="1"/>
        <v>-</v>
      </c>
    </row>
    <row r="15" spans="2:10" ht="52.2" x14ac:dyDescent="0.25">
      <c r="B15" s="9" t="str">
        <f t="shared" ca="1" si="0"/>
        <v>Not Bidding</v>
      </c>
      <c r="C15" s="10">
        <v>2791068</v>
      </c>
      <c r="D15" s="11" t="s">
        <v>25</v>
      </c>
      <c r="E15" s="10" t="s">
        <v>45</v>
      </c>
      <c r="F15" s="12" t="s">
        <v>46</v>
      </c>
      <c r="G15" s="10">
        <v>4</v>
      </c>
      <c r="H15" s="10" t="s">
        <v>34</v>
      </c>
      <c r="I15" s="13"/>
      <c r="J15" s="14" t="str">
        <f t="shared" si="1"/>
        <v>-</v>
      </c>
    </row>
    <row r="16" spans="2:10" ht="52.2" x14ac:dyDescent="0.25">
      <c r="B16" s="9" t="str">
        <f t="shared" ca="1" si="0"/>
        <v>Not Bidding</v>
      </c>
      <c r="C16" s="10">
        <v>2791069</v>
      </c>
      <c r="D16" s="11" t="s">
        <v>25</v>
      </c>
      <c r="E16" s="10" t="s">
        <v>47</v>
      </c>
      <c r="F16" s="12" t="s">
        <v>48</v>
      </c>
      <c r="G16" s="10">
        <v>4</v>
      </c>
      <c r="H16" s="10" t="s">
        <v>34</v>
      </c>
      <c r="I16" s="13"/>
      <c r="J16" s="14" t="str">
        <f t="shared" si="1"/>
        <v>-</v>
      </c>
    </row>
    <row r="17" spans="2:10" ht="52.2" x14ac:dyDescent="0.25">
      <c r="B17" s="9" t="str">
        <f t="shared" ca="1" si="0"/>
        <v>Not Bidding</v>
      </c>
      <c r="C17" s="10">
        <v>2791070</v>
      </c>
      <c r="D17" s="11" t="s">
        <v>25</v>
      </c>
      <c r="E17" s="10" t="s">
        <v>49</v>
      </c>
      <c r="F17" s="12" t="s">
        <v>50</v>
      </c>
      <c r="G17" s="10">
        <v>16</v>
      </c>
      <c r="H17" s="10" t="s">
        <v>31</v>
      </c>
      <c r="I17" s="13"/>
      <c r="J17" s="14" t="str">
        <f t="shared" si="1"/>
        <v>-</v>
      </c>
    </row>
    <row r="18" spans="2:10" ht="52.2" x14ac:dyDescent="0.25">
      <c r="B18" s="9" t="str">
        <f t="shared" ca="1" si="0"/>
        <v>Not Bidding</v>
      </c>
      <c r="C18" s="10">
        <v>2791071</v>
      </c>
      <c r="D18" s="11" t="s">
        <v>25</v>
      </c>
      <c r="E18" s="10" t="s">
        <v>51</v>
      </c>
      <c r="F18" s="12" t="s">
        <v>52</v>
      </c>
      <c r="G18" s="10">
        <v>16</v>
      </c>
      <c r="H18" s="10" t="s">
        <v>31</v>
      </c>
      <c r="I18" s="13"/>
      <c r="J18" s="14" t="str">
        <f t="shared" si="1"/>
        <v>-</v>
      </c>
    </row>
    <row r="19" spans="2:10" ht="52.2" x14ac:dyDescent="0.25">
      <c r="B19" s="9" t="str">
        <f t="shared" ca="1" si="0"/>
        <v>Not Bidding</v>
      </c>
      <c r="C19" s="10">
        <v>2791072</v>
      </c>
      <c r="D19" s="11" t="s">
        <v>25</v>
      </c>
      <c r="E19" s="10" t="s">
        <v>53</v>
      </c>
      <c r="F19" s="12" t="s">
        <v>54</v>
      </c>
      <c r="G19" s="10">
        <v>16</v>
      </c>
      <c r="H19" s="10" t="s">
        <v>31</v>
      </c>
      <c r="I19" s="13"/>
      <c r="J19" s="14" t="str">
        <f t="shared" si="1"/>
        <v>-</v>
      </c>
    </row>
    <row r="20" spans="2:10" ht="52.2" x14ac:dyDescent="0.25">
      <c r="B20" s="9" t="str">
        <f t="shared" ca="1" si="0"/>
        <v>Not Bidding</v>
      </c>
      <c r="C20" s="10">
        <v>2791073</v>
      </c>
      <c r="D20" s="11" t="s">
        <v>25</v>
      </c>
      <c r="E20" s="10" t="s">
        <v>55</v>
      </c>
      <c r="F20" s="12" t="s">
        <v>56</v>
      </c>
      <c r="G20" s="10">
        <v>16</v>
      </c>
      <c r="H20" s="10" t="s">
        <v>37</v>
      </c>
      <c r="I20" s="13"/>
      <c r="J20" s="14" t="str">
        <f t="shared" si="1"/>
        <v>-</v>
      </c>
    </row>
    <row r="21" spans="2:10" ht="49.95" customHeight="1" x14ac:dyDescent="0.25">
      <c r="B21" s="4" t="s">
        <v>57</v>
      </c>
      <c r="C21" s="15"/>
      <c r="D21" s="15"/>
      <c r="E21" s="15"/>
      <c r="F21" s="15"/>
      <c r="G21" s="15"/>
      <c r="H21" s="15"/>
      <c r="I21" s="16"/>
      <c r="J21" s="16">
        <f>SUM(J8:J20)</f>
        <v>0</v>
      </c>
    </row>
    <row r="23" spans="2:10" ht="49.95" customHeight="1" x14ac:dyDescent="0.25">
      <c r="B23" s="8" t="s">
        <v>58</v>
      </c>
      <c r="C23" s="1"/>
      <c r="D23" s="1"/>
      <c r="E23" s="1"/>
      <c r="F23" s="1"/>
      <c r="G23" s="1"/>
      <c r="H23" s="1"/>
      <c r="I23" s="1"/>
      <c r="J23" s="1"/>
    </row>
    <row r="24" spans="2:10" ht="52.2" x14ac:dyDescent="0.25">
      <c r="B24" s="9" t="str">
        <f t="shared" ref="B24:B31" ca="1" si="2">IF(D24 = "No Bid", IFERROR("Error: Clear values for '" &amp; INDIRECT(ADDRESS(5, (9 + IF(NOT(ISBLANK(I24)), 1, NA()) - 1))) &amp; "' in cell " &amp; ADDRESS(ROW(), (9 + IF(NOT(ISBLANK(I24)), 1, NA()) - 1), 4) &amp; " or select 'Bid'", "Not Bidding"), IF(D24 = "Bid", IFERROR("Error: Missing value for '" &amp; INDIRECT(ADDRESS(5, (9 + IF(ISBLANK(I24), 1, NA()) - 1))) &amp; "' in cell " &amp; ADDRESS(ROW(), (9 + IF(ISBLANK(I24), 1, NA()) - 1), 4), "Success: All values provided"), "Error: Invalid Bid/No Bid Decision"))</f>
        <v>Not Bidding</v>
      </c>
      <c r="C24" s="10">
        <v>2791075</v>
      </c>
      <c r="D24" s="11" t="s">
        <v>25</v>
      </c>
      <c r="E24" s="10" t="s">
        <v>59</v>
      </c>
      <c r="F24" s="12" t="s">
        <v>60</v>
      </c>
      <c r="G24" s="10">
        <v>8</v>
      </c>
      <c r="H24" s="10" t="s">
        <v>31</v>
      </c>
      <c r="I24" s="13"/>
      <c r="J24" s="14" t="str">
        <f t="shared" ref="J24:J31" si="3">IFERROR(IF(ISBLANK(G24), NA(), G24) * IF(ISBLANK(I24), NA(), I24), "-")</f>
        <v>-</v>
      </c>
    </row>
    <row r="25" spans="2:10" ht="52.2" x14ac:dyDescent="0.25">
      <c r="B25" s="9" t="str">
        <f t="shared" ca="1" si="2"/>
        <v>Not Bidding</v>
      </c>
      <c r="C25" s="10">
        <v>2791076</v>
      </c>
      <c r="D25" s="11" t="s">
        <v>25</v>
      </c>
      <c r="E25" s="10" t="s">
        <v>61</v>
      </c>
      <c r="F25" s="12" t="s">
        <v>62</v>
      </c>
      <c r="G25" s="10">
        <v>16</v>
      </c>
      <c r="H25" s="10" t="s">
        <v>37</v>
      </c>
      <c r="I25" s="13"/>
      <c r="J25" s="14" t="str">
        <f t="shared" si="3"/>
        <v>-</v>
      </c>
    </row>
    <row r="26" spans="2:10" ht="87" x14ac:dyDescent="0.25">
      <c r="B26" s="9" t="str">
        <f t="shared" ca="1" si="2"/>
        <v>Not Bidding</v>
      </c>
      <c r="C26" s="10">
        <v>2791082</v>
      </c>
      <c r="D26" s="11" t="s">
        <v>25</v>
      </c>
      <c r="E26" s="10" t="s">
        <v>63</v>
      </c>
      <c r="F26" s="12" t="s">
        <v>64</v>
      </c>
      <c r="G26" s="10">
        <v>20</v>
      </c>
      <c r="H26" s="10" t="s">
        <v>28</v>
      </c>
      <c r="I26" s="13"/>
      <c r="J26" s="14" t="str">
        <f t="shared" si="3"/>
        <v>-</v>
      </c>
    </row>
    <row r="27" spans="2:10" ht="52.2" x14ac:dyDescent="0.25">
      <c r="B27" s="9" t="str">
        <f t="shared" ca="1" si="2"/>
        <v>Not Bidding</v>
      </c>
      <c r="C27" s="10">
        <v>2791083</v>
      </c>
      <c r="D27" s="11" t="s">
        <v>25</v>
      </c>
      <c r="E27" s="10" t="s">
        <v>65</v>
      </c>
      <c r="F27" s="12" t="s">
        <v>66</v>
      </c>
      <c r="G27" s="10">
        <v>4</v>
      </c>
      <c r="H27" s="10" t="s">
        <v>28</v>
      </c>
      <c r="I27" s="13"/>
      <c r="J27" s="14" t="str">
        <f t="shared" si="3"/>
        <v>-</v>
      </c>
    </row>
    <row r="28" spans="2:10" ht="52.2" x14ac:dyDescent="0.25">
      <c r="B28" s="9" t="str">
        <f t="shared" ca="1" si="2"/>
        <v>Not Bidding</v>
      </c>
      <c r="C28" s="10">
        <v>2791084</v>
      </c>
      <c r="D28" s="11" t="s">
        <v>25</v>
      </c>
      <c r="E28" s="10" t="s">
        <v>67</v>
      </c>
      <c r="F28" s="12" t="s">
        <v>68</v>
      </c>
      <c r="G28" s="10">
        <v>20</v>
      </c>
      <c r="H28" s="10" t="s">
        <v>28</v>
      </c>
      <c r="I28" s="13"/>
      <c r="J28" s="14" t="str">
        <f t="shared" si="3"/>
        <v>-</v>
      </c>
    </row>
    <row r="29" spans="2:10" ht="52.2" x14ac:dyDescent="0.25">
      <c r="B29" s="9" t="str">
        <f t="shared" ca="1" si="2"/>
        <v>Not Bidding</v>
      </c>
      <c r="C29" s="10">
        <v>2791085</v>
      </c>
      <c r="D29" s="11" t="s">
        <v>25</v>
      </c>
      <c r="E29" s="10" t="s">
        <v>69</v>
      </c>
      <c r="F29" s="12" t="s">
        <v>70</v>
      </c>
      <c r="G29" s="10">
        <v>8</v>
      </c>
      <c r="H29" s="10" t="s">
        <v>71</v>
      </c>
      <c r="I29" s="13"/>
      <c r="J29" s="14" t="str">
        <f t="shared" si="3"/>
        <v>-</v>
      </c>
    </row>
    <row r="30" spans="2:10" ht="60" x14ac:dyDescent="0.25">
      <c r="B30" s="9" t="str">
        <f t="shared" ca="1" si="2"/>
        <v>Not Bidding</v>
      </c>
      <c r="C30" s="10">
        <v>2791086</v>
      </c>
      <c r="D30" s="11" t="s">
        <v>25</v>
      </c>
      <c r="E30" s="10" t="s">
        <v>72</v>
      </c>
      <c r="F30" s="12" t="s">
        <v>73</v>
      </c>
      <c r="G30" s="10">
        <v>10</v>
      </c>
      <c r="H30" s="10" t="s">
        <v>74</v>
      </c>
      <c r="I30" s="13"/>
      <c r="J30" s="14" t="str">
        <f t="shared" si="3"/>
        <v>-</v>
      </c>
    </row>
    <row r="31" spans="2:10" ht="60" x14ac:dyDescent="0.25">
      <c r="B31" s="9" t="str">
        <f t="shared" ca="1" si="2"/>
        <v>Not Bidding</v>
      </c>
      <c r="C31" s="10">
        <v>2791087</v>
      </c>
      <c r="D31" s="11" t="s">
        <v>25</v>
      </c>
      <c r="E31" s="10" t="s">
        <v>75</v>
      </c>
      <c r="F31" s="12" t="s">
        <v>76</v>
      </c>
      <c r="G31" s="10">
        <v>10</v>
      </c>
      <c r="H31" s="10" t="s">
        <v>74</v>
      </c>
      <c r="I31" s="13"/>
      <c r="J31" s="14" t="str">
        <f t="shared" si="3"/>
        <v>-</v>
      </c>
    </row>
    <row r="32" spans="2:10" ht="49.95" customHeight="1" x14ac:dyDescent="0.25">
      <c r="B32" s="4" t="s">
        <v>57</v>
      </c>
      <c r="C32" s="15"/>
      <c r="D32" s="15"/>
      <c r="E32" s="15"/>
      <c r="F32" s="15"/>
      <c r="G32" s="15"/>
      <c r="H32" s="15"/>
      <c r="I32" s="16"/>
      <c r="J32" s="16">
        <f>SUM(J24:J31)</f>
        <v>0</v>
      </c>
    </row>
    <row r="34" spans="2:10" ht="49.95" customHeight="1" x14ac:dyDescent="0.25">
      <c r="B34" s="8" t="s">
        <v>77</v>
      </c>
      <c r="C34" s="1"/>
      <c r="D34" s="1"/>
      <c r="E34" s="1"/>
      <c r="F34" s="1"/>
      <c r="G34" s="1"/>
      <c r="H34" s="1"/>
      <c r="I34" s="1"/>
      <c r="J34" s="1"/>
    </row>
    <row r="35" spans="2:10" ht="52.2" x14ac:dyDescent="0.25">
      <c r="B35" s="9" t="str">
        <f t="shared" ref="B35:B42" ca="1" si="4">IF(D35 = "No Bid", IFERROR("Error: Clear values for '" &amp; INDIRECT(ADDRESS(5, (9 + IF(NOT(ISBLANK(I35)), 1, NA()) - 1))) &amp; "' in cell " &amp; ADDRESS(ROW(), (9 + IF(NOT(ISBLANK(I35)), 1, NA()) - 1), 4) &amp; " or select 'Bid'", "Not Bidding"), IF(D35 = "Bid", IFERROR("Error: Missing value for '" &amp; INDIRECT(ADDRESS(5, (9 + IF(ISBLANK(I35), 1, NA()) - 1))) &amp; "' in cell " &amp; ADDRESS(ROW(), (9 + IF(ISBLANK(I35), 1, NA()) - 1), 4), "Success: All values provided"), "Error: Invalid Bid/No Bid Decision"))</f>
        <v>Not Bidding</v>
      </c>
      <c r="C35" s="10">
        <v>2791088</v>
      </c>
      <c r="D35" s="11" t="s">
        <v>25</v>
      </c>
      <c r="E35" s="10" t="s">
        <v>78</v>
      </c>
      <c r="F35" s="12" t="s">
        <v>60</v>
      </c>
      <c r="G35" s="10">
        <v>8</v>
      </c>
      <c r="H35" s="10" t="s">
        <v>31</v>
      </c>
      <c r="I35" s="13"/>
      <c r="J35" s="14" t="str">
        <f t="shared" ref="J35:J42" si="5">IFERROR(IF(ISBLANK(G35), NA(), G35) * IF(ISBLANK(I35), NA(), I35), "-")</f>
        <v>-</v>
      </c>
    </row>
    <row r="36" spans="2:10" ht="52.2" x14ac:dyDescent="0.25">
      <c r="B36" s="9" t="str">
        <f t="shared" ca="1" si="4"/>
        <v>Not Bidding</v>
      </c>
      <c r="C36" s="10">
        <v>2791089</v>
      </c>
      <c r="D36" s="11" t="s">
        <v>25</v>
      </c>
      <c r="E36" s="10" t="s">
        <v>79</v>
      </c>
      <c r="F36" s="12" t="s">
        <v>36</v>
      </c>
      <c r="G36" s="10">
        <v>16</v>
      </c>
      <c r="H36" s="10" t="s">
        <v>37</v>
      </c>
      <c r="I36" s="13"/>
      <c r="J36" s="14" t="str">
        <f t="shared" si="5"/>
        <v>-</v>
      </c>
    </row>
    <row r="37" spans="2:10" ht="52.2" x14ac:dyDescent="0.25">
      <c r="B37" s="9" t="str">
        <f t="shared" ca="1" si="4"/>
        <v>Not Bidding</v>
      </c>
      <c r="C37" s="10">
        <v>2791090</v>
      </c>
      <c r="D37" s="11" t="s">
        <v>25</v>
      </c>
      <c r="E37" s="10" t="s">
        <v>80</v>
      </c>
      <c r="F37" s="12" t="s">
        <v>81</v>
      </c>
      <c r="G37" s="10">
        <v>1</v>
      </c>
      <c r="H37" s="10" t="s">
        <v>42</v>
      </c>
      <c r="I37" s="13"/>
      <c r="J37" s="14" t="str">
        <f t="shared" si="5"/>
        <v>-</v>
      </c>
    </row>
    <row r="38" spans="2:10" ht="52.2" x14ac:dyDescent="0.25">
      <c r="B38" s="9" t="str">
        <f t="shared" ca="1" si="4"/>
        <v>Not Bidding</v>
      </c>
      <c r="C38" s="10">
        <v>2791091</v>
      </c>
      <c r="D38" s="11" t="s">
        <v>25</v>
      </c>
      <c r="E38" s="10" t="s">
        <v>82</v>
      </c>
      <c r="F38" s="12" t="s">
        <v>83</v>
      </c>
      <c r="G38" s="10">
        <v>4</v>
      </c>
      <c r="H38" s="10" t="s">
        <v>42</v>
      </c>
      <c r="I38" s="13"/>
      <c r="J38" s="14" t="str">
        <f t="shared" si="5"/>
        <v>-</v>
      </c>
    </row>
    <row r="39" spans="2:10" ht="52.2" x14ac:dyDescent="0.25">
      <c r="B39" s="9" t="str">
        <f t="shared" ca="1" si="4"/>
        <v>Not Bidding</v>
      </c>
      <c r="C39" s="10">
        <v>2791093</v>
      </c>
      <c r="D39" s="11" t="s">
        <v>25</v>
      </c>
      <c r="E39" s="10" t="s">
        <v>84</v>
      </c>
      <c r="F39" s="12" t="s">
        <v>85</v>
      </c>
      <c r="G39" s="10">
        <v>8</v>
      </c>
      <c r="H39" s="10" t="s">
        <v>42</v>
      </c>
      <c r="I39" s="13"/>
      <c r="J39" s="14" t="str">
        <f t="shared" si="5"/>
        <v>-</v>
      </c>
    </row>
    <row r="40" spans="2:10" ht="69.599999999999994" x14ac:dyDescent="0.25">
      <c r="B40" s="9" t="str">
        <f t="shared" ca="1" si="4"/>
        <v>Not Bidding</v>
      </c>
      <c r="C40" s="10">
        <v>2791099</v>
      </c>
      <c r="D40" s="11" t="s">
        <v>25</v>
      </c>
      <c r="E40" s="10" t="s">
        <v>86</v>
      </c>
      <c r="F40" s="12" t="s">
        <v>87</v>
      </c>
      <c r="G40" s="10">
        <v>16</v>
      </c>
      <c r="H40" s="10" t="s">
        <v>31</v>
      </c>
      <c r="I40" s="13"/>
      <c r="J40" s="14" t="str">
        <f t="shared" si="5"/>
        <v>-</v>
      </c>
    </row>
    <row r="41" spans="2:10" ht="52.2" x14ac:dyDescent="0.25">
      <c r="B41" s="9" t="str">
        <f t="shared" ca="1" si="4"/>
        <v>Not Bidding</v>
      </c>
      <c r="C41" s="10">
        <v>2791105</v>
      </c>
      <c r="D41" s="11" t="s">
        <v>25</v>
      </c>
      <c r="E41" s="10" t="s">
        <v>88</v>
      </c>
      <c r="F41" s="12" t="s">
        <v>89</v>
      </c>
      <c r="G41" s="10">
        <v>4</v>
      </c>
      <c r="H41" s="10" t="s">
        <v>42</v>
      </c>
      <c r="I41" s="13"/>
      <c r="J41" s="14" t="str">
        <f t="shared" si="5"/>
        <v>-</v>
      </c>
    </row>
    <row r="42" spans="2:10" ht="60" x14ac:dyDescent="0.25">
      <c r="B42" s="9" t="str">
        <f t="shared" ca="1" si="4"/>
        <v>Not Bidding</v>
      </c>
      <c r="C42" s="10">
        <v>2791106</v>
      </c>
      <c r="D42" s="11" t="s">
        <v>25</v>
      </c>
      <c r="E42" s="10" t="s">
        <v>90</v>
      </c>
      <c r="F42" s="12" t="s">
        <v>91</v>
      </c>
      <c r="G42" s="10">
        <v>10</v>
      </c>
      <c r="H42" s="10" t="s">
        <v>92</v>
      </c>
      <c r="I42" s="13"/>
      <c r="J42" s="14" t="str">
        <f t="shared" si="5"/>
        <v>-</v>
      </c>
    </row>
    <row r="43" spans="2:10" ht="49.95" customHeight="1" x14ac:dyDescent="0.25">
      <c r="B43" s="4" t="s">
        <v>57</v>
      </c>
      <c r="C43" s="15"/>
      <c r="D43" s="15"/>
      <c r="E43" s="15"/>
      <c r="F43" s="15"/>
      <c r="G43" s="15"/>
      <c r="H43" s="15"/>
      <c r="I43" s="16"/>
      <c r="J43" s="16">
        <f>SUM(J35:J42)</f>
        <v>0</v>
      </c>
    </row>
    <row r="45" spans="2:10" ht="49.95" customHeight="1" x14ac:dyDescent="0.25">
      <c r="B45" s="8" t="s">
        <v>93</v>
      </c>
      <c r="C45" s="1"/>
      <c r="D45" s="1"/>
      <c r="E45" s="1"/>
      <c r="F45" s="1"/>
      <c r="G45" s="1"/>
      <c r="H45" s="1"/>
      <c r="I45" s="1"/>
      <c r="J45" s="1"/>
    </row>
    <row r="46" spans="2:10" ht="52.2" x14ac:dyDescent="0.25">
      <c r="B46" s="9" t="str">
        <f t="shared" ref="B46:B53" ca="1" si="6">IF(D46 = "No Bid", IFERROR("Error: Clear values for '" &amp; INDIRECT(ADDRESS(5, (9 + IF(NOT(ISBLANK(I46)), 1, NA()) - 1))) &amp; "' in cell " &amp; ADDRESS(ROW(), (9 + IF(NOT(ISBLANK(I46)), 1, NA()) - 1), 4) &amp; " or select 'Bid'", "Not Bidding"), IF(D46 = "Bid", IFERROR("Error: Missing value for '" &amp; INDIRECT(ADDRESS(5, (9 + IF(ISBLANK(I46), 1, NA()) - 1))) &amp; "' in cell " &amp; ADDRESS(ROW(), (9 + IF(ISBLANK(I46), 1, NA()) - 1), 4), "Success: All values provided"), "Error: Invalid Bid/No Bid Decision"))</f>
        <v>Not Bidding</v>
      </c>
      <c r="C46" s="10">
        <v>2791107</v>
      </c>
      <c r="D46" s="11" t="s">
        <v>25</v>
      </c>
      <c r="E46" s="10" t="s">
        <v>94</v>
      </c>
      <c r="F46" s="12" t="s">
        <v>60</v>
      </c>
      <c r="G46" s="10">
        <v>8</v>
      </c>
      <c r="H46" s="10" t="s">
        <v>31</v>
      </c>
      <c r="I46" s="13"/>
      <c r="J46" s="14" t="str">
        <f t="shared" ref="J46:J53" si="7">IFERROR(IF(ISBLANK(G46), NA(), G46) * IF(ISBLANK(I46), NA(), I46), "-")</f>
        <v>-</v>
      </c>
    </row>
    <row r="47" spans="2:10" ht="52.2" x14ac:dyDescent="0.25">
      <c r="B47" s="9" t="str">
        <f t="shared" ca="1" si="6"/>
        <v>Not Bidding</v>
      </c>
      <c r="C47" s="10">
        <v>2791108</v>
      </c>
      <c r="D47" s="11" t="s">
        <v>25</v>
      </c>
      <c r="E47" s="10" t="s">
        <v>95</v>
      </c>
      <c r="F47" s="12" t="s">
        <v>62</v>
      </c>
      <c r="G47" s="10">
        <v>16</v>
      </c>
      <c r="H47" s="10" t="s">
        <v>37</v>
      </c>
      <c r="I47" s="13"/>
      <c r="J47" s="14" t="str">
        <f t="shared" si="7"/>
        <v>-</v>
      </c>
    </row>
    <row r="48" spans="2:10" ht="52.2" x14ac:dyDescent="0.25">
      <c r="B48" s="9" t="str">
        <f t="shared" ca="1" si="6"/>
        <v>Not Bidding</v>
      </c>
      <c r="C48" s="10">
        <v>2791109</v>
      </c>
      <c r="D48" s="11" t="s">
        <v>25</v>
      </c>
      <c r="E48" s="10" t="s">
        <v>96</v>
      </c>
      <c r="F48" s="12" t="s">
        <v>81</v>
      </c>
      <c r="G48" s="10">
        <v>1</v>
      </c>
      <c r="H48" s="10" t="s">
        <v>28</v>
      </c>
      <c r="I48" s="13"/>
      <c r="J48" s="14" t="str">
        <f t="shared" si="7"/>
        <v>-</v>
      </c>
    </row>
    <row r="49" spans="2:10" ht="52.2" x14ac:dyDescent="0.25">
      <c r="B49" s="9" t="str">
        <f t="shared" ca="1" si="6"/>
        <v>Not Bidding</v>
      </c>
      <c r="C49" s="10">
        <v>2791110</v>
      </c>
      <c r="D49" s="11" t="s">
        <v>25</v>
      </c>
      <c r="E49" s="10" t="s">
        <v>97</v>
      </c>
      <c r="F49" s="12" t="s">
        <v>83</v>
      </c>
      <c r="G49" s="10">
        <v>4</v>
      </c>
      <c r="H49" s="10" t="s">
        <v>28</v>
      </c>
      <c r="I49" s="13"/>
      <c r="J49" s="14" t="str">
        <f t="shared" si="7"/>
        <v>-</v>
      </c>
    </row>
    <row r="50" spans="2:10" ht="69.599999999999994" x14ac:dyDescent="0.25">
      <c r="B50" s="9" t="str">
        <f t="shared" ca="1" si="6"/>
        <v>Not Bidding</v>
      </c>
      <c r="C50" s="10">
        <v>2791111</v>
      </c>
      <c r="D50" s="11" t="s">
        <v>25</v>
      </c>
      <c r="E50" s="10" t="s">
        <v>98</v>
      </c>
      <c r="F50" s="12" t="s">
        <v>99</v>
      </c>
      <c r="G50" s="10">
        <v>8</v>
      </c>
      <c r="H50" s="10" t="s">
        <v>28</v>
      </c>
      <c r="I50" s="13"/>
      <c r="J50" s="14" t="str">
        <f t="shared" si="7"/>
        <v>-</v>
      </c>
    </row>
    <row r="51" spans="2:10" ht="52.2" x14ac:dyDescent="0.25">
      <c r="B51" s="9" t="str">
        <f t="shared" ca="1" si="6"/>
        <v>Not Bidding</v>
      </c>
      <c r="C51" s="10">
        <v>2791112</v>
      </c>
      <c r="D51" s="11" t="s">
        <v>25</v>
      </c>
      <c r="E51" s="10" t="s">
        <v>100</v>
      </c>
      <c r="F51" s="12" t="s">
        <v>101</v>
      </c>
      <c r="G51" s="10">
        <v>4</v>
      </c>
      <c r="H51" s="10" t="s">
        <v>28</v>
      </c>
      <c r="I51" s="13"/>
      <c r="J51" s="14" t="str">
        <f t="shared" si="7"/>
        <v>-</v>
      </c>
    </row>
    <row r="52" spans="2:10" ht="60" x14ac:dyDescent="0.25">
      <c r="B52" s="9" t="str">
        <f t="shared" ca="1" si="6"/>
        <v>Not Bidding</v>
      </c>
      <c r="C52" s="10">
        <v>2791113</v>
      </c>
      <c r="D52" s="11" t="s">
        <v>25</v>
      </c>
      <c r="E52" s="10" t="s">
        <v>102</v>
      </c>
      <c r="F52" s="12" t="s">
        <v>103</v>
      </c>
      <c r="G52" s="10">
        <v>10</v>
      </c>
      <c r="H52" s="10" t="s">
        <v>92</v>
      </c>
      <c r="I52" s="13"/>
      <c r="J52" s="14" t="str">
        <f t="shared" si="7"/>
        <v>-</v>
      </c>
    </row>
    <row r="53" spans="2:10" ht="87" x14ac:dyDescent="0.25">
      <c r="B53" s="9" t="str">
        <f t="shared" ca="1" si="6"/>
        <v>Not Bidding</v>
      </c>
      <c r="C53" s="10">
        <v>2791114</v>
      </c>
      <c r="D53" s="11" t="s">
        <v>25</v>
      </c>
      <c r="E53" s="10" t="s">
        <v>104</v>
      </c>
      <c r="F53" s="12" t="s">
        <v>105</v>
      </c>
      <c r="G53" s="10">
        <v>24</v>
      </c>
      <c r="H53" s="10" t="s">
        <v>106</v>
      </c>
      <c r="I53" s="13"/>
      <c r="J53" s="14" t="str">
        <f t="shared" si="7"/>
        <v>-</v>
      </c>
    </row>
    <row r="54" spans="2:10" ht="49.95" customHeight="1" x14ac:dyDescent="0.25">
      <c r="B54" s="4" t="s">
        <v>57</v>
      </c>
      <c r="C54" s="15"/>
      <c r="D54" s="15"/>
      <c r="E54" s="15"/>
      <c r="F54" s="15"/>
      <c r="G54" s="15"/>
      <c r="H54" s="15"/>
      <c r="I54" s="16"/>
      <c r="J54" s="16">
        <f>SUM(J46:J53)</f>
        <v>0</v>
      </c>
    </row>
    <row r="56" spans="2:10" ht="49.95" customHeight="1" x14ac:dyDescent="0.25">
      <c r="B56" s="8" t="s">
        <v>107</v>
      </c>
      <c r="C56" s="1"/>
      <c r="D56" s="1"/>
      <c r="E56" s="1"/>
      <c r="F56" s="1"/>
      <c r="G56" s="1"/>
      <c r="H56" s="1"/>
      <c r="I56" s="1"/>
      <c r="J56" s="1"/>
    </row>
    <row r="57" spans="2:10" ht="52.2" x14ac:dyDescent="0.25">
      <c r="B57" s="9" t="str">
        <f t="shared" ref="B57:B64" ca="1" si="8">IF(D57 = "No Bid", IFERROR("Error: Clear values for '" &amp; INDIRECT(ADDRESS(5, (9 + IF(NOT(ISBLANK(I57)), 1, NA()) - 1))) &amp; "' in cell " &amp; ADDRESS(ROW(), (9 + IF(NOT(ISBLANK(I57)), 1, NA()) - 1), 4) &amp; " or select 'Bid'", "Not Bidding"), IF(D57 = "Bid", IFERROR("Error: Missing value for '" &amp; INDIRECT(ADDRESS(5, (9 + IF(ISBLANK(I57), 1, NA()) - 1))) &amp; "' in cell " &amp; ADDRESS(ROW(), (9 + IF(ISBLANK(I57), 1, NA()) - 1), 4), "Success: All values provided"), "Error: Invalid Bid/No Bid Decision"))</f>
        <v>Not Bidding</v>
      </c>
      <c r="C57" s="10">
        <v>2791115</v>
      </c>
      <c r="D57" s="11" t="s">
        <v>25</v>
      </c>
      <c r="E57" s="10" t="s">
        <v>108</v>
      </c>
      <c r="F57" s="12" t="s">
        <v>60</v>
      </c>
      <c r="G57" s="10">
        <v>8</v>
      </c>
      <c r="H57" s="10" t="s">
        <v>31</v>
      </c>
      <c r="I57" s="13"/>
      <c r="J57" s="14" t="str">
        <f t="shared" ref="J57:J64" si="9">IFERROR(IF(ISBLANK(G57), NA(), G57) * IF(ISBLANK(I57), NA(), I57), "-")</f>
        <v>-</v>
      </c>
    </row>
    <row r="58" spans="2:10" ht="52.2" x14ac:dyDescent="0.25">
      <c r="B58" s="9" t="str">
        <f t="shared" ca="1" si="8"/>
        <v>Not Bidding</v>
      </c>
      <c r="C58" s="10">
        <v>2791116</v>
      </c>
      <c r="D58" s="11" t="s">
        <v>25</v>
      </c>
      <c r="E58" s="10" t="s">
        <v>109</v>
      </c>
      <c r="F58" s="12" t="s">
        <v>36</v>
      </c>
      <c r="G58" s="10">
        <v>16</v>
      </c>
      <c r="H58" s="10" t="s">
        <v>37</v>
      </c>
      <c r="I58" s="13"/>
      <c r="J58" s="14" t="str">
        <f t="shared" si="9"/>
        <v>-</v>
      </c>
    </row>
    <row r="59" spans="2:10" ht="52.2" x14ac:dyDescent="0.25">
      <c r="B59" s="9" t="str">
        <f t="shared" ca="1" si="8"/>
        <v>Not Bidding</v>
      </c>
      <c r="C59" s="10">
        <v>2791117</v>
      </c>
      <c r="D59" s="11" t="s">
        <v>25</v>
      </c>
      <c r="E59" s="10" t="s">
        <v>110</v>
      </c>
      <c r="F59" s="12" t="s">
        <v>81</v>
      </c>
      <c r="G59" s="10">
        <v>1</v>
      </c>
      <c r="H59" s="10" t="s">
        <v>28</v>
      </c>
      <c r="I59" s="13"/>
      <c r="J59" s="14" t="str">
        <f t="shared" si="9"/>
        <v>-</v>
      </c>
    </row>
    <row r="60" spans="2:10" ht="52.2" x14ac:dyDescent="0.25">
      <c r="B60" s="9" t="str">
        <f t="shared" ca="1" si="8"/>
        <v>Not Bidding</v>
      </c>
      <c r="C60" s="10">
        <v>2791119</v>
      </c>
      <c r="D60" s="11" t="s">
        <v>25</v>
      </c>
      <c r="E60" s="10" t="s">
        <v>111</v>
      </c>
      <c r="F60" s="12" t="s">
        <v>112</v>
      </c>
      <c r="G60" s="10">
        <v>4</v>
      </c>
      <c r="H60" s="10" t="s">
        <v>28</v>
      </c>
      <c r="I60" s="13"/>
      <c r="J60" s="14" t="str">
        <f t="shared" si="9"/>
        <v>-</v>
      </c>
    </row>
    <row r="61" spans="2:10" ht="69.599999999999994" x14ac:dyDescent="0.25">
      <c r="B61" s="9" t="str">
        <f t="shared" ca="1" si="8"/>
        <v>Not Bidding</v>
      </c>
      <c r="C61" s="10">
        <v>2791244</v>
      </c>
      <c r="D61" s="11" t="s">
        <v>25</v>
      </c>
      <c r="E61" s="10" t="s">
        <v>113</v>
      </c>
      <c r="F61" s="12" t="s">
        <v>114</v>
      </c>
      <c r="G61" s="10">
        <v>8</v>
      </c>
      <c r="H61" s="10" t="s">
        <v>28</v>
      </c>
      <c r="I61" s="13"/>
      <c r="J61" s="14" t="str">
        <f t="shared" si="9"/>
        <v>-</v>
      </c>
    </row>
    <row r="62" spans="2:10" ht="87" x14ac:dyDescent="0.25">
      <c r="B62" s="9" t="str">
        <f t="shared" ca="1" si="8"/>
        <v>Not Bidding</v>
      </c>
      <c r="C62" s="10">
        <v>2791245</v>
      </c>
      <c r="D62" s="11" t="s">
        <v>25</v>
      </c>
      <c r="E62" s="10" t="s">
        <v>115</v>
      </c>
      <c r="F62" s="12" t="s">
        <v>116</v>
      </c>
      <c r="G62" s="10">
        <v>24</v>
      </c>
      <c r="H62" s="10" t="s">
        <v>117</v>
      </c>
      <c r="I62" s="13"/>
      <c r="J62" s="14" t="str">
        <f t="shared" si="9"/>
        <v>-</v>
      </c>
    </row>
    <row r="63" spans="2:10" ht="52.2" x14ac:dyDescent="0.25">
      <c r="B63" s="9" t="str">
        <f t="shared" ca="1" si="8"/>
        <v>Not Bidding</v>
      </c>
      <c r="C63" s="10">
        <v>2791246</v>
      </c>
      <c r="D63" s="11" t="s">
        <v>25</v>
      </c>
      <c r="E63" s="10" t="s">
        <v>118</v>
      </c>
      <c r="F63" s="12" t="s">
        <v>89</v>
      </c>
      <c r="G63" s="10">
        <v>4</v>
      </c>
      <c r="H63" s="10" t="s">
        <v>28</v>
      </c>
      <c r="I63" s="13"/>
      <c r="J63" s="14" t="str">
        <f t="shared" si="9"/>
        <v>-</v>
      </c>
    </row>
    <row r="64" spans="2:10" ht="60" x14ac:dyDescent="0.25">
      <c r="B64" s="9" t="str">
        <f t="shared" ca="1" si="8"/>
        <v>Not Bidding</v>
      </c>
      <c r="C64" s="10">
        <v>2791247</v>
      </c>
      <c r="D64" s="11" t="s">
        <v>25</v>
      </c>
      <c r="E64" s="10" t="s">
        <v>119</v>
      </c>
      <c r="F64" s="12" t="s">
        <v>91</v>
      </c>
      <c r="G64" s="10">
        <v>10</v>
      </c>
      <c r="H64" s="10" t="s">
        <v>92</v>
      </c>
      <c r="I64" s="13"/>
      <c r="J64" s="14" t="str">
        <f t="shared" si="9"/>
        <v>-</v>
      </c>
    </row>
    <row r="65" spans="2:10" ht="49.95" customHeight="1" x14ac:dyDescent="0.25">
      <c r="B65" s="4" t="s">
        <v>57</v>
      </c>
      <c r="C65" s="15"/>
      <c r="D65" s="15"/>
      <c r="E65" s="15"/>
      <c r="F65" s="15"/>
      <c r="G65" s="15"/>
      <c r="H65" s="15"/>
      <c r="I65" s="16"/>
      <c r="J65" s="16">
        <f>SUM(J57:J64)</f>
        <v>0</v>
      </c>
    </row>
    <row r="67" spans="2:10" ht="49.95" customHeight="1" x14ac:dyDescent="0.25">
      <c r="B67" s="4" t="s">
        <v>120</v>
      </c>
      <c r="C67" s="15"/>
      <c r="D67" s="15"/>
      <c r="E67" s="15"/>
      <c r="F67" s="15"/>
      <c r="G67" s="15"/>
      <c r="H67" s="15"/>
      <c r="I67" s="16"/>
      <c r="J67" s="16">
        <f>SUM(J8:J20,J24:J31,J35:J42,J46:J53,J57:J64)</f>
        <v>0</v>
      </c>
    </row>
  </sheetData>
  <sheetProtection password="E36C" sheet="1" objects="1" scenarios="1" formatCells="0" formatColumns="0" formatRows="0" insertHyperlinks="0"/>
  <conditionalFormatting sqref="B7">
    <cfRule type="beginsWith" dxfId="331" priority="1" operator="beginsWith" text="Error">
      <formula>LEFT(B7,LEN("Error"))="Error"</formula>
    </cfRule>
    <cfRule type="beginsWith" dxfId="330" priority="2" operator="beginsWith" text="Success">
      <formula>LEFT(B7,LEN("Success"))="Success"</formula>
    </cfRule>
  </conditionalFormatting>
  <conditionalFormatting sqref="B8">
    <cfRule type="beginsWith" dxfId="329" priority="3" operator="beginsWith" text="Error">
      <formula>LEFT(B8,LEN("Error"))="Error"</formula>
    </cfRule>
    <cfRule type="beginsWith" dxfId="328" priority="4" operator="beginsWith" text="Success">
      <formula>LEFT(B8,LEN("Success"))="Success"</formula>
    </cfRule>
  </conditionalFormatting>
  <conditionalFormatting sqref="B9">
    <cfRule type="beginsWith" dxfId="327" priority="5" operator="beginsWith" text="Error">
      <formula>LEFT(B9,LEN("Error"))="Error"</formula>
    </cfRule>
    <cfRule type="beginsWith" dxfId="326" priority="6" operator="beginsWith" text="Success">
      <formula>LEFT(B9,LEN("Success"))="Success"</formula>
    </cfRule>
  </conditionalFormatting>
  <conditionalFormatting sqref="B10">
    <cfRule type="beginsWith" dxfId="325" priority="7" operator="beginsWith" text="Error">
      <formula>LEFT(B10,LEN("Error"))="Error"</formula>
    </cfRule>
    <cfRule type="beginsWith" dxfId="324" priority="8" operator="beginsWith" text="Success">
      <formula>LEFT(B10,LEN("Success"))="Success"</formula>
    </cfRule>
  </conditionalFormatting>
  <conditionalFormatting sqref="B11">
    <cfRule type="beginsWith" dxfId="323" priority="9" operator="beginsWith" text="Error">
      <formula>LEFT(B11,LEN("Error"))="Error"</formula>
    </cfRule>
    <cfRule type="beginsWith" dxfId="322" priority="10" operator="beginsWith" text="Success">
      <formula>LEFT(B11,LEN("Success"))="Success"</formula>
    </cfRule>
  </conditionalFormatting>
  <conditionalFormatting sqref="B12">
    <cfRule type="beginsWith" dxfId="321" priority="11" operator="beginsWith" text="Error">
      <formula>LEFT(B12,LEN("Error"))="Error"</formula>
    </cfRule>
    <cfRule type="beginsWith" dxfId="320" priority="12" operator="beginsWith" text="Success">
      <formula>LEFT(B12,LEN("Success"))="Success"</formula>
    </cfRule>
  </conditionalFormatting>
  <conditionalFormatting sqref="B13">
    <cfRule type="beginsWith" dxfId="319" priority="13" operator="beginsWith" text="Error">
      <formula>LEFT(B13,LEN("Error"))="Error"</formula>
    </cfRule>
    <cfRule type="beginsWith" dxfId="318" priority="14" operator="beginsWith" text="Success">
      <formula>LEFT(B13,LEN("Success"))="Success"</formula>
    </cfRule>
  </conditionalFormatting>
  <conditionalFormatting sqref="B14">
    <cfRule type="beginsWith" dxfId="317" priority="15" operator="beginsWith" text="Error">
      <formula>LEFT(B14,LEN("Error"))="Error"</formula>
    </cfRule>
    <cfRule type="beginsWith" dxfId="316" priority="16" operator="beginsWith" text="Success">
      <formula>LEFT(B14,LEN("Success"))="Success"</formula>
    </cfRule>
  </conditionalFormatting>
  <conditionalFormatting sqref="B15">
    <cfRule type="beginsWith" dxfId="315" priority="17" operator="beginsWith" text="Error">
      <formula>LEFT(B15,LEN("Error"))="Error"</formula>
    </cfRule>
    <cfRule type="beginsWith" dxfId="314" priority="18" operator="beginsWith" text="Success">
      <formula>LEFT(B15,LEN("Success"))="Success"</formula>
    </cfRule>
  </conditionalFormatting>
  <conditionalFormatting sqref="B16">
    <cfRule type="beginsWith" dxfId="313" priority="19" operator="beginsWith" text="Error">
      <formula>LEFT(B16,LEN("Error"))="Error"</formula>
    </cfRule>
    <cfRule type="beginsWith" dxfId="312" priority="20" operator="beginsWith" text="Success">
      <formula>LEFT(B16,LEN("Success"))="Success"</formula>
    </cfRule>
  </conditionalFormatting>
  <conditionalFormatting sqref="B17">
    <cfRule type="beginsWith" dxfId="311" priority="21" operator="beginsWith" text="Error">
      <formula>LEFT(B17,LEN("Error"))="Error"</formula>
    </cfRule>
    <cfRule type="beginsWith" dxfId="310" priority="22" operator="beginsWith" text="Success">
      <formula>LEFT(B17,LEN("Success"))="Success"</formula>
    </cfRule>
  </conditionalFormatting>
  <conditionalFormatting sqref="B18">
    <cfRule type="beginsWith" dxfId="309" priority="23" operator="beginsWith" text="Error">
      <formula>LEFT(B18,LEN("Error"))="Error"</formula>
    </cfRule>
    <cfRule type="beginsWith" dxfId="308" priority="24" operator="beginsWith" text="Success">
      <formula>LEFT(B18,LEN("Success"))="Success"</formula>
    </cfRule>
  </conditionalFormatting>
  <conditionalFormatting sqref="B19">
    <cfRule type="beginsWith" dxfId="307" priority="25" operator="beginsWith" text="Error">
      <formula>LEFT(B19,LEN("Error"))="Error"</formula>
    </cfRule>
    <cfRule type="beginsWith" dxfId="306" priority="26" operator="beginsWith" text="Success">
      <formula>LEFT(B19,LEN("Success"))="Success"</formula>
    </cfRule>
  </conditionalFormatting>
  <conditionalFormatting sqref="B20">
    <cfRule type="beginsWith" dxfId="305" priority="27" operator="beginsWith" text="Error">
      <formula>LEFT(B20,LEN("Error"))="Error"</formula>
    </cfRule>
    <cfRule type="beginsWith" dxfId="304" priority="28" operator="beginsWith" text="Success">
      <formula>LEFT(B20,LEN("Success"))="Success"</formula>
    </cfRule>
  </conditionalFormatting>
  <conditionalFormatting sqref="B21">
    <cfRule type="beginsWith" dxfId="303" priority="29" operator="beginsWith" text="Error">
      <formula>LEFT(B21,LEN("Error"))="Error"</formula>
    </cfRule>
    <cfRule type="beginsWith" dxfId="302" priority="30" operator="beginsWith" text="Success">
      <formula>LEFT(B21,LEN("Success"))="Success"</formula>
    </cfRule>
  </conditionalFormatting>
  <conditionalFormatting sqref="B22">
    <cfRule type="beginsWith" dxfId="301" priority="31" operator="beginsWith" text="Error">
      <formula>LEFT(B22,LEN("Error"))="Error"</formula>
    </cfRule>
    <cfRule type="beginsWith" dxfId="300" priority="32" operator="beginsWith" text="Success">
      <formula>LEFT(B22,LEN("Success"))="Success"</formula>
    </cfRule>
  </conditionalFormatting>
  <conditionalFormatting sqref="B23">
    <cfRule type="beginsWith" dxfId="299" priority="33" operator="beginsWith" text="Error">
      <formula>LEFT(B23,LEN("Error"))="Error"</formula>
    </cfRule>
    <cfRule type="beginsWith" dxfId="298" priority="34" operator="beginsWith" text="Success">
      <formula>LEFT(B23,LEN("Success"))="Success"</formula>
    </cfRule>
  </conditionalFormatting>
  <conditionalFormatting sqref="B24">
    <cfRule type="beginsWith" dxfId="297" priority="35" operator="beginsWith" text="Error">
      <formula>LEFT(B24,LEN("Error"))="Error"</formula>
    </cfRule>
    <cfRule type="beginsWith" dxfId="296" priority="36" operator="beginsWith" text="Success">
      <formula>LEFT(B24,LEN("Success"))="Success"</formula>
    </cfRule>
  </conditionalFormatting>
  <conditionalFormatting sqref="B25">
    <cfRule type="beginsWith" dxfId="295" priority="37" operator="beginsWith" text="Error">
      <formula>LEFT(B25,LEN("Error"))="Error"</formula>
    </cfRule>
    <cfRule type="beginsWith" dxfId="294" priority="38" operator="beginsWith" text="Success">
      <formula>LEFT(B25,LEN("Success"))="Success"</formula>
    </cfRule>
  </conditionalFormatting>
  <conditionalFormatting sqref="B26">
    <cfRule type="beginsWith" dxfId="293" priority="39" operator="beginsWith" text="Error">
      <formula>LEFT(B26,LEN("Error"))="Error"</formula>
    </cfRule>
    <cfRule type="beginsWith" dxfId="292" priority="40" operator="beginsWith" text="Success">
      <formula>LEFT(B26,LEN("Success"))="Success"</formula>
    </cfRule>
  </conditionalFormatting>
  <conditionalFormatting sqref="B27">
    <cfRule type="beginsWith" dxfId="291" priority="41" operator="beginsWith" text="Error">
      <formula>LEFT(B27,LEN("Error"))="Error"</formula>
    </cfRule>
    <cfRule type="beginsWith" dxfId="290" priority="42" operator="beginsWith" text="Success">
      <formula>LEFT(B27,LEN("Success"))="Success"</formula>
    </cfRule>
  </conditionalFormatting>
  <conditionalFormatting sqref="B28">
    <cfRule type="beginsWith" dxfId="289" priority="43" operator="beginsWith" text="Error">
      <formula>LEFT(B28,LEN("Error"))="Error"</formula>
    </cfRule>
    <cfRule type="beginsWith" dxfId="288" priority="44" operator="beginsWith" text="Success">
      <formula>LEFT(B28,LEN("Success"))="Success"</formula>
    </cfRule>
  </conditionalFormatting>
  <conditionalFormatting sqref="B29">
    <cfRule type="beginsWith" dxfId="287" priority="45" operator="beginsWith" text="Error">
      <formula>LEFT(B29,LEN("Error"))="Error"</formula>
    </cfRule>
    <cfRule type="beginsWith" dxfId="286" priority="46" operator="beginsWith" text="Success">
      <formula>LEFT(B29,LEN("Success"))="Success"</formula>
    </cfRule>
  </conditionalFormatting>
  <conditionalFormatting sqref="B30">
    <cfRule type="beginsWith" dxfId="285" priority="47" operator="beginsWith" text="Error">
      <formula>LEFT(B30,LEN("Error"))="Error"</formula>
    </cfRule>
    <cfRule type="beginsWith" dxfId="284" priority="48" operator="beginsWith" text="Success">
      <formula>LEFT(B30,LEN("Success"))="Success"</formula>
    </cfRule>
  </conditionalFormatting>
  <conditionalFormatting sqref="B31">
    <cfRule type="beginsWith" dxfId="283" priority="49" operator="beginsWith" text="Error">
      <formula>LEFT(B31,LEN("Error"))="Error"</formula>
    </cfRule>
    <cfRule type="beginsWith" dxfId="282" priority="50" operator="beginsWith" text="Success">
      <formula>LEFT(B31,LEN("Success"))="Success"</formula>
    </cfRule>
  </conditionalFormatting>
  <conditionalFormatting sqref="B32">
    <cfRule type="beginsWith" dxfId="281" priority="51" operator="beginsWith" text="Error">
      <formula>LEFT(B32,LEN("Error"))="Error"</formula>
    </cfRule>
    <cfRule type="beginsWith" dxfId="280" priority="52" operator="beginsWith" text="Success">
      <formula>LEFT(B32,LEN("Success"))="Success"</formula>
    </cfRule>
  </conditionalFormatting>
  <conditionalFormatting sqref="B33">
    <cfRule type="beginsWith" dxfId="279" priority="53" operator="beginsWith" text="Error">
      <formula>LEFT(B33,LEN("Error"))="Error"</formula>
    </cfRule>
    <cfRule type="beginsWith" dxfId="278" priority="54" operator="beginsWith" text="Success">
      <formula>LEFT(B33,LEN("Success"))="Success"</formula>
    </cfRule>
  </conditionalFormatting>
  <conditionalFormatting sqref="B34">
    <cfRule type="beginsWith" dxfId="277" priority="55" operator="beginsWith" text="Error">
      <formula>LEFT(B34,LEN("Error"))="Error"</formula>
    </cfRule>
    <cfRule type="beginsWith" dxfId="276" priority="56" operator="beginsWith" text="Success">
      <formula>LEFT(B34,LEN("Success"))="Success"</formula>
    </cfRule>
  </conditionalFormatting>
  <conditionalFormatting sqref="B35">
    <cfRule type="beginsWith" dxfId="275" priority="57" operator="beginsWith" text="Error">
      <formula>LEFT(B35,LEN("Error"))="Error"</formula>
    </cfRule>
    <cfRule type="beginsWith" dxfId="274" priority="58" operator="beginsWith" text="Success">
      <formula>LEFT(B35,LEN("Success"))="Success"</formula>
    </cfRule>
  </conditionalFormatting>
  <conditionalFormatting sqref="B36">
    <cfRule type="beginsWith" dxfId="273" priority="59" operator="beginsWith" text="Error">
      <formula>LEFT(B36,LEN("Error"))="Error"</formula>
    </cfRule>
    <cfRule type="beginsWith" dxfId="272" priority="60" operator="beginsWith" text="Success">
      <formula>LEFT(B36,LEN("Success"))="Success"</formula>
    </cfRule>
  </conditionalFormatting>
  <conditionalFormatting sqref="B37">
    <cfRule type="beginsWith" dxfId="271" priority="61" operator="beginsWith" text="Error">
      <formula>LEFT(B37,LEN("Error"))="Error"</formula>
    </cfRule>
    <cfRule type="beginsWith" dxfId="270" priority="62" operator="beginsWith" text="Success">
      <formula>LEFT(B37,LEN("Success"))="Success"</formula>
    </cfRule>
  </conditionalFormatting>
  <conditionalFormatting sqref="B38">
    <cfRule type="beginsWith" dxfId="269" priority="63" operator="beginsWith" text="Error">
      <formula>LEFT(B38,LEN("Error"))="Error"</formula>
    </cfRule>
    <cfRule type="beginsWith" dxfId="268" priority="64" operator="beginsWith" text="Success">
      <formula>LEFT(B38,LEN("Success"))="Success"</formula>
    </cfRule>
  </conditionalFormatting>
  <conditionalFormatting sqref="B39">
    <cfRule type="beginsWith" dxfId="267" priority="65" operator="beginsWith" text="Error">
      <formula>LEFT(B39,LEN("Error"))="Error"</formula>
    </cfRule>
    <cfRule type="beginsWith" dxfId="266" priority="66" operator="beginsWith" text="Success">
      <formula>LEFT(B39,LEN("Success"))="Success"</formula>
    </cfRule>
  </conditionalFormatting>
  <conditionalFormatting sqref="B40">
    <cfRule type="beginsWith" dxfId="265" priority="67" operator="beginsWith" text="Error">
      <formula>LEFT(B40,LEN("Error"))="Error"</formula>
    </cfRule>
    <cfRule type="beginsWith" dxfId="264" priority="68" operator="beginsWith" text="Success">
      <formula>LEFT(B40,LEN("Success"))="Success"</formula>
    </cfRule>
  </conditionalFormatting>
  <conditionalFormatting sqref="B41">
    <cfRule type="beginsWith" dxfId="263" priority="69" operator="beginsWith" text="Error">
      <formula>LEFT(B41,LEN("Error"))="Error"</formula>
    </cfRule>
    <cfRule type="beginsWith" dxfId="262" priority="70" operator="beginsWith" text="Success">
      <formula>LEFT(B41,LEN("Success"))="Success"</formula>
    </cfRule>
  </conditionalFormatting>
  <conditionalFormatting sqref="B42">
    <cfRule type="beginsWith" dxfId="261" priority="71" operator="beginsWith" text="Error">
      <formula>LEFT(B42,LEN("Error"))="Error"</formula>
    </cfRule>
    <cfRule type="beginsWith" dxfId="260" priority="72" operator="beginsWith" text="Success">
      <formula>LEFT(B42,LEN("Success"))="Success"</formula>
    </cfRule>
  </conditionalFormatting>
  <conditionalFormatting sqref="B43">
    <cfRule type="beginsWith" dxfId="259" priority="73" operator="beginsWith" text="Error">
      <formula>LEFT(B43,LEN("Error"))="Error"</formula>
    </cfRule>
    <cfRule type="beginsWith" dxfId="258" priority="74" operator="beginsWith" text="Success">
      <formula>LEFT(B43,LEN("Success"))="Success"</formula>
    </cfRule>
  </conditionalFormatting>
  <conditionalFormatting sqref="B44">
    <cfRule type="beginsWith" dxfId="257" priority="75" operator="beginsWith" text="Error">
      <formula>LEFT(B44,LEN("Error"))="Error"</formula>
    </cfRule>
    <cfRule type="beginsWith" dxfId="256" priority="76" operator="beginsWith" text="Success">
      <formula>LEFT(B44,LEN("Success"))="Success"</formula>
    </cfRule>
  </conditionalFormatting>
  <conditionalFormatting sqref="B45">
    <cfRule type="beginsWith" dxfId="255" priority="77" operator="beginsWith" text="Error">
      <formula>LEFT(B45,LEN("Error"))="Error"</formula>
    </cfRule>
    <cfRule type="beginsWith" dxfId="254" priority="78" operator="beginsWith" text="Success">
      <formula>LEFT(B45,LEN("Success"))="Success"</formula>
    </cfRule>
  </conditionalFormatting>
  <conditionalFormatting sqref="B46">
    <cfRule type="beginsWith" dxfId="253" priority="79" operator="beginsWith" text="Error">
      <formula>LEFT(B46,LEN("Error"))="Error"</formula>
    </cfRule>
    <cfRule type="beginsWith" dxfId="252" priority="80" operator="beginsWith" text="Success">
      <formula>LEFT(B46,LEN("Success"))="Success"</formula>
    </cfRule>
  </conditionalFormatting>
  <conditionalFormatting sqref="B47">
    <cfRule type="beginsWith" dxfId="251" priority="81" operator="beginsWith" text="Error">
      <formula>LEFT(B47,LEN("Error"))="Error"</formula>
    </cfRule>
    <cfRule type="beginsWith" dxfId="250" priority="82" operator="beginsWith" text="Success">
      <formula>LEFT(B47,LEN("Success"))="Success"</formula>
    </cfRule>
  </conditionalFormatting>
  <conditionalFormatting sqref="B48">
    <cfRule type="beginsWith" dxfId="249" priority="83" operator="beginsWith" text="Error">
      <formula>LEFT(B48,LEN("Error"))="Error"</formula>
    </cfRule>
    <cfRule type="beginsWith" dxfId="248" priority="84" operator="beginsWith" text="Success">
      <formula>LEFT(B48,LEN("Success"))="Success"</formula>
    </cfRule>
  </conditionalFormatting>
  <conditionalFormatting sqref="B49">
    <cfRule type="beginsWith" dxfId="247" priority="85" operator="beginsWith" text="Error">
      <formula>LEFT(B49,LEN("Error"))="Error"</formula>
    </cfRule>
    <cfRule type="beginsWith" dxfId="246" priority="86" operator="beginsWith" text="Success">
      <formula>LEFT(B49,LEN("Success"))="Success"</formula>
    </cfRule>
  </conditionalFormatting>
  <conditionalFormatting sqref="B50">
    <cfRule type="beginsWith" dxfId="245" priority="87" operator="beginsWith" text="Error">
      <formula>LEFT(B50,LEN("Error"))="Error"</formula>
    </cfRule>
    <cfRule type="beginsWith" dxfId="244" priority="88" operator="beginsWith" text="Success">
      <formula>LEFT(B50,LEN("Success"))="Success"</formula>
    </cfRule>
  </conditionalFormatting>
  <conditionalFormatting sqref="B51">
    <cfRule type="beginsWith" dxfId="243" priority="89" operator="beginsWith" text="Error">
      <formula>LEFT(B51,LEN("Error"))="Error"</formula>
    </cfRule>
    <cfRule type="beginsWith" dxfId="242" priority="90" operator="beginsWith" text="Success">
      <formula>LEFT(B51,LEN("Success"))="Success"</formula>
    </cfRule>
  </conditionalFormatting>
  <conditionalFormatting sqref="B52">
    <cfRule type="beginsWith" dxfId="241" priority="91" operator="beginsWith" text="Error">
      <formula>LEFT(B52,LEN("Error"))="Error"</formula>
    </cfRule>
    <cfRule type="beginsWith" dxfId="240" priority="92" operator="beginsWith" text="Success">
      <formula>LEFT(B52,LEN("Success"))="Success"</formula>
    </cfRule>
  </conditionalFormatting>
  <conditionalFormatting sqref="B53">
    <cfRule type="beginsWith" dxfId="239" priority="93" operator="beginsWith" text="Error">
      <formula>LEFT(B53,LEN("Error"))="Error"</formula>
    </cfRule>
    <cfRule type="beginsWith" dxfId="238" priority="94" operator="beginsWith" text="Success">
      <formula>LEFT(B53,LEN("Success"))="Success"</formula>
    </cfRule>
  </conditionalFormatting>
  <conditionalFormatting sqref="B54">
    <cfRule type="beginsWith" dxfId="237" priority="95" operator="beginsWith" text="Error">
      <formula>LEFT(B54,LEN("Error"))="Error"</formula>
    </cfRule>
    <cfRule type="beginsWith" dxfId="236" priority="96" operator="beginsWith" text="Success">
      <formula>LEFT(B54,LEN("Success"))="Success"</formula>
    </cfRule>
  </conditionalFormatting>
  <conditionalFormatting sqref="B55">
    <cfRule type="beginsWith" dxfId="235" priority="97" operator="beginsWith" text="Error">
      <formula>LEFT(B55,LEN("Error"))="Error"</formula>
    </cfRule>
    <cfRule type="beginsWith" dxfId="234" priority="98" operator="beginsWith" text="Success">
      <formula>LEFT(B55,LEN("Success"))="Success"</formula>
    </cfRule>
  </conditionalFormatting>
  <conditionalFormatting sqref="B56">
    <cfRule type="beginsWith" dxfId="233" priority="99" operator="beginsWith" text="Error">
      <formula>LEFT(B56,LEN("Error"))="Error"</formula>
    </cfRule>
    <cfRule type="beginsWith" dxfId="232" priority="100" operator="beginsWith" text="Success">
      <formula>LEFT(B56,LEN("Success"))="Success"</formula>
    </cfRule>
  </conditionalFormatting>
  <conditionalFormatting sqref="B57">
    <cfRule type="beginsWith" dxfId="231" priority="101" operator="beginsWith" text="Error">
      <formula>LEFT(B57,LEN("Error"))="Error"</formula>
    </cfRule>
    <cfRule type="beginsWith" dxfId="230" priority="102" operator="beginsWith" text="Success">
      <formula>LEFT(B57,LEN("Success"))="Success"</formula>
    </cfRule>
  </conditionalFormatting>
  <conditionalFormatting sqref="B58">
    <cfRule type="beginsWith" dxfId="229" priority="103" operator="beginsWith" text="Error">
      <formula>LEFT(B58,LEN("Error"))="Error"</formula>
    </cfRule>
    <cfRule type="beginsWith" dxfId="228" priority="104" operator="beginsWith" text="Success">
      <formula>LEFT(B58,LEN("Success"))="Success"</formula>
    </cfRule>
  </conditionalFormatting>
  <conditionalFormatting sqref="B59">
    <cfRule type="beginsWith" dxfId="227" priority="105" operator="beginsWith" text="Error">
      <formula>LEFT(B59,LEN("Error"))="Error"</formula>
    </cfRule>
    <cfRule type="beginsWith" dxfId="226" priority="106" operator="beginsWith" text="Success">
      <formula>LEFT(B59,LEN("Success"))="Success"</formula>
    </cfRule>
  </conditionalFormatting>
  <conditionalFormatting sqref="B60">
    <cfRule type="beginsWith" dxfId="225" priority="107" operator="beginsWith" text="Error">
      <formula>LEFT(B60,LEN("Error"))="Error"</formula>
    </cfRule>
    <cfRule type="beginsWith" dxfId="224" priority="108" operator="beginsWith" text="Success">
      <formula>LEFT(B60,LEN("Success"))="Success"</formula>
    </cfRule>
  </conditionalFormatting>
  <conditionalFormatting sqref="B61">
    <cfRule type="beginsWith" dxfId="223" priority="109" operator="beginsWith" text="Error">
      <formula>LEFT(B61,LEN("Error"))="Error"</formula>
    </cfRule>
    <cfRule type="beginsWith" dxfId="222" priority="110" operator="beginsWith" text="Success">
      <formula>LEFT(B61,LEN("Success"))="Success"</formula>
    </cfRule>
  </conditionalFormatting>
  <conditionalFormatting sqref="B62">
    <cfRule type="beginsWith" dxfId="221" priority="111" operator="beginsWith" text="Error">
      <formula>LEFT(B62,LEN("Error"))="Error"</formula>
    </cfRule>
    <cfRule type="beginsWith" dxfId="220" priority="112" operator="beginsWith" text="Success">
      <formula>LEFT(B62,LEN("Success"))="Success"</formula>
    </cfRule>
  </conditionalFormatting>
  <conditionalFormatting sqref="B63">
    <cfRule type="beginsWith" dxfId="219" priority="113" operator="beginsWith" text="Error">
      <formula>LEFT(B63,LEN("Error"))="Error"</formula>
    </cfRule>
    <cfRule type="beginsWith" dxfId="218" priority="114" operator="beginsWith" text="Success">
      <formula>LEFT(B63,LEN("Success"))="Success"</formula>
    </cfRule>
  </conditionalFormatting>
  <conditionalFormatting sqref="B64">
    <cfRule type="beginsWith" dxfId="217" priority="115" operator="beginsWith" text="Error">
      <formula>LEFT(B64,LEN("Error"))="Error"</formula>
    </cfRule>
    <cfRule type="beginsWith" dxfId="216" priority="116" operator="beginsWith" text="Success">
      <formula>LEFT(B64,LEN("Success"))="Success"</formula>
    </cfRule>
  </conditionalFormatting>
  <conditionalFormatting sqref="B65">
    <cfRule type="beginsWith" dxfId="215" priority="117" operator="beginsWith" text="Error">
      <formula>LEFT(B65,LEN("Error"))="Error"</formula>
    </cfRule>
    <cfRule type="beginsWith" dxfId="214" priority="118" operator="beginsWith" text="Success">
      <formula>LEFT(B65,LEN("Success"))="Success"</formula>
    </cfRule>
  </conditionalFormatting>
  <conditionalFormatting sqref="B66">
    <cfRule type="beginsWith" dxfId="213" priority="119" operator="beginsWith" text="Error">
      <formula>LEFT(B66,LEN("Error"))="Error"</formula>
    </cfRule>
    <cfRule type="beginsWith" dxfId="212" priority="120" operator="beginsWith" text="Success">
      <formula>LEFT(B66,LEN("Success"))="Success"</formula>
    </cfRule>
  </conditionalFormatting>
  <conditionalFormatting sqref="B3">
    <cfRule type="beginsWith" dxfId="211" priority="121" operator="beginsWith" text="Error">
      <formula>LEFT(B3,LEN("Error"))="Error"</formula>
    </cfRule>
    <cfRule type="beginsWith" dxfId="210" priority="122" operator="beginsWith" text="Success">
      <formula>LEFT(B3,LEN("Success"))="Success"</formula>
    </cfRule>
  </conditionalFormatting>
  <conditionalFormatting sqref="D7">
    <cfRule type="expression" dxfId="209" priority="123">
      <formula>$D7="Bid"</formula>
    </cfRule>
    <cfRule type="expression" dxfId="208" priority="124">
      <formula>$D7="No Bid"</formula>
    </cfRule>
  </conditionalFormatting>
  <conditionalFormatting sqref="I7:J7">
    <cfRule type="expression" dxfId="207" priority="125">
      <formula>$D7="No Bid"</formula>
    </cfRule>
  </conditionalFormatting>
  <conditionalFormatting sqref="D8">
    <cfRule type="expression" dxfId="206" priority="126">
      <formula>$D8="Bid"</formula>
    </cfRule>
    <cfRule type="expression" dxfId="205" priority="127">
      <formula>$D8="No Bid"</formula>
    </cfRule>
  </conditionalFormatting>
  <conditionalFormatting sqref="I8:J8">
    <cfRule type="expression" dxfId="204" priority="128">
      <formula>$D8="No Bid"</formula>
    </cfRule>
  </conditionalFormatting>
  <conditionalFormatting sqref="D9">
    <cfRule type="expression" dxfId="203" priority="129">
      <formula>$D9="Bid"</formula>
    </cfRule>
    <cfRule type="expression" dxfId="202" priority="130">
      <formula>$D9="No Bid"</formula>
    </cfRule>
  </conditionalFormatting>
  <conditionalFormatting sqref="I9:J9">
    <cfRule type="expression" dxfId="201" priority="131">
      <formula>$D9="No Bid"</formula>
    </cfRule>
  </conditionalFormatting>
  <conditionalFormatting sqref="D10">
    <cfRule type="expression" dxfId="200" priority="132">
      <formula>$D10="Bid"</formula>
    </cfRule>
    <cfRule type="expression" dxfId="199" priority="133">
      <formula>$D10="No Bid"</formula>
    </cfRule>
  </conditionalFormatting>
  <conditionalFormatting sqref="I10:J10">
    <cfRule type="expression" dxfId="198" priority="134">
      <formula>$D10="No Bid"</formula>
    </cfRule>
  </conditionalFormatting>
  <conditionalFormatting sqref="D11">
    <cfRule type="expression" dxfId="197" priority="135">
      <formula>$D11="Bid"</formula>
    </cfRule>
    <cfRule type="expression" dxfId="196" priority="136">
      <formula>$D11="No Bid"</formula>
    </cfRule>
  </conditionalFormatting>
  <conditionalFormatting sqref="I11:J11">
    <cfRule type="expression" dxfId="195" priority="137">
      <formula>$D11="No Bid"</formula>
    </cfRule>
  </conditionalFormatting>
  <conditionalFormatting sqref="D12">
    <cfRule type="expression" dxfId="194" priority="138">
      <formula>$D12="Bid"</formula>
    </cfRule>
    <cfRule type="expression" dxfId="193" priority="139">
      <formula>$D12="No Bid"</formula>
    </cfRule>
  </conditionalFormatting>
  <conditionalFormatting sqref="I12:J12">
    <cfRule type="expression" dxfId="192" priority="140">
      <formula>$D12="No Bid"</formula>
    </cfRule>
  </conditionalFormatting>
  <conditionalFormatting sqref="D13">
    <cfRule type="expression" dxfId="191" priority="141">
      <formula>$D13="Bid"</formula>
    </cfRule>
    <cfRule type="expression" dxfId="190" priority="142">
      <formula>$D13="No Bid"</formula>
    </cfRule>
  </conditionalFormatting>
  <conditionalFormatting sqref="I13:J13">
    <cfRule type="expression" dxfId="189" priority="143">
      <formula>$D13="No Bid"</formula>
    </cfRule>
  </conditionalFormatting>
  <conditionalFormatting sqref="D14">
    <cfRule type="expression" dxfId="188" priority="144">
      <formula>$D14="Bid"</formula>
    </cfRule>
    <cfRule type="expression" dxfId="187" priority="145">
      <formula>$D14="No Bid"</formula>
    </cfRule>
  </conditionalFormatting>
  <conditionalFormatting sqref="I14:J14">
    <cfRule type="expression" dxfId="186" priority="146">
      <formula>$D14="No Bid"</formula>
    </cfRule>
  </conditionalFormatting>
  <conditionalFormatting sqref="D15">
    <cfRule type="expression" dxfId="185" priority="147">
      <formula>$D15="Bid"</formula>
    </cfRule>
    <cfRule type="expression" dxfId="184" priority="148">
      <formula>$D15="No Bid"</formula>
    </cfRule>
  </conditionalFormatting>
  <conditionalFormatting sqref="I15:J15">
    <cfRule type="expression" dxfId="183" priority="149">
      <formula>$D15="No Bid"</formula>
    </cfRule>
  </conditionalFormatting>
  <conditionalFormatting sqref="D16">
    <cfRule type="expression" dxfId="182" priority="150">
      <formula>$D16="Bid"</formula>
    </cfRule>
    <cfRule type="expression" dxfId="181" priority="151">
      <formula>$D16="No Bid"</formula>
    </cfRule>
  </conditionalFormatting>
  <conditionalFormatting sqref="I16:J16">
    <cfRule type="expression" dxfId="180" priority="152">
      <formula>$D16="No Bid"</formula>
    </cfRule>
  </conditionalFormatting>
  <conditionalFormatting sqref="D17">
    <cfRule type="expression" dxfId="179" priority="153">
      <formula>$D17="Bid"</formula>
    </cfRule>
    <cfRule type="expression" dxfId="178" priority="154">
      <formula>$D17="No Bid"</formula>
    </cfRule>
  </conditionalFormatting>
  <conditionalFormatting sqref="I17:J17">
    <cfRule type="expression" dxfId="177" priority="155">
      <formula>$D17="No Bid"</formula>
    </cfRule>
  </conditionalFormatting>
  <conditionalFormatting sqref="D18">
    <cfRule type="expression" dxfId="176" priority="156">
      <formula>$D18="Bid"</formula>
    </cfRule>
    <cfRule type="expression" dxfId="175" priority="157">
      <formula>$D18="No Bid"</formula>
    </cfRule>
  </conditionalFormatting>
  <conditionalFormatting sqref="I18:J18">
    <cfRule type="expression" dxfId="174" priority="158">
      <formula>$D18="No Bid"</formula>
    </cfRule>
  </conditionalFormatting>
  <conditionalFormatting sqref="D19">
    <cfRule type="expression" dxfId="173" priority="159">
      <formula>$D19="Bid"</formula>
    </cfRule>
    <cfRule type="expression" dxfId="172" priority="160">
      <formula>$D19="No Bid"</formula>
    </cfRule>
  </conditionalFormatting>
  <conditionalFormatting sqref="I19:J19">
    <cfRule type="expression" dxfId="171" priority="161">
      <formula>$D19="No Bid"</formula>
    </cfRule>
  </conditionalFormatting>
  <conditionalFormatting sqref="D20">
    <cfRule type="expression" dxfId="170" priority="162">
      <formula>$D20="Bid"</formula>
    </cfRule>
    <cfRule type="expression" dxfId="169" priority="163">
      <formula>$D20="No Bid"</formula>
    </cfRule>
  </conditionalFormatting>
  <conditionalFormatting sqref="I20:J20">
    <cfRule type="expression" dxfId="168" priority="164">
      <formula>$D20="No Bid"</formula>
    </cfRule>
  </conditionalFormatting>
  <conditionalFormatting sqref="D21">
    <cfRule type="expression" dxfId="167" priority="165">
      <formula>$D21="Bid"</formula>
    </cfRule>
    <cfRule type="expression" dxfId="166" priority="166">
      <formula>$D21="No Bid"</formula>
    </cfRule>
  </conditionalFormatting>
  <conditionalFormatting sqref="I21:J21">
    <cfRule type="expression" dxfId="165" priority="167">
      <formula>$D21="No Bid"</formula>
    </cfRule>
  </conditionalFormatting>
  <conditionalFormatting sqref="D22">
    <cfRule type="expression" dxfId="164" priority="168">
      <formula>$D22="Bid"</formula>
    </cfRule>
    <cfRule type="expression" dxfId="163" priority="169">
      <formula>$D22="No Bid"</formula>
    </cfRule>
  </conditionalFormatting>
  <conditionalFormatting sqref="I22:J22">
    <cfRule type="expression" dxfId="162" priority="170">
      <formula>$D22="No Bid"</formula>
    </cfRule>
  </conditionalFormatting>
  <conditionalFormatting sqref="D23">
    <cfRule type="expression" dxfId="161" priority="171">
      <formula>$D23="Bid"</formula>
    </cfRule>
    <cfRule type="expression" dxfId="160" priority="172">
      <formula>$D23="No Bid"</formula>
    </cfRule>
  </conditionalFormatting>
  <conditionalFormatting sqref="I23:J23">
    <cfRule type="expression" dxfId="159" priority="173">
      <formula>$D23="No Bid"</formula>
    </cfRule>
  </conditionalFormatting>
  <conditionalFormatting sqref="D24">
    <cfRule type="expression" dxfId="158" priority="174">
      <formula>$D24="Bid"</formula>
    </cfRule>
    <cfRule type="expression" dxfId="157" priority="175">
      <formula>$D24="No Bid"</formula>
    </cfRule>
  </conditionalFormatting>
  <conditionalFormatting sqref="I24:J24">
    <cfRule type="expression" dxfId="156" priority="176">
      <formula>$D24="No Bid"</formula>
    </cfRule>
  </conditionalFormatting>
  <conditionalFormatting sqref="D25">
    <cfRule type="expression" dxfId="155" priority="177">
      <formula>$D25="Bid"</formula>
    </cfRule>
    <cfRule type="expression" dxfId="154" priority="178">
      <formula>$D25="No Bid"</formula>
    </cfRule>
  </conditionalFormatting>
  <conditionalFormatting sqref="I25:J25">
    <cfRule type="expression" dxfId="153" priority="179">
      <formula>$D25="No Bid"</formula>
    </cfRule>
  </conditionalFormatting>
  <conditionalFormatting sqref="D26">
    <cfRule type="expression" dxfId="152" priority="180">
      <formula>$D26="Bid"</formula>
    </cfRule>
    <cfRule type="expression" dxfId="151" priority="181">
      <formula>$D26="No Bid"</formula>
    </cfRule>
  </conditionalFormatting>
  <conditionalFormatting sqref="I26:J26">
    <cfRule type="expression" dxfId="150" priority="182">
      <formula>$D26="No Bid"</formula>
    </cfRule>
  </conditionalFormatting>
  <conditionalFormatting sqref="D27">
    <cfRule type="expression" dxfId="149" priority="183">
      <formula>$D27="Bid"</formula>
    </cfRule>
    <cfRule type="expression" dxfId="148" priority="184">
      <formula>$D27="No Bid"</formula>
    </cfRule>
  </conditionalFormatting>
  <conditionalFormatting sqref="I27:J27">
    <cfRule type="expression" dxfId="147" priority="185">
      <formula>$D27="No Bid"</formula>
    </cfRule>
  </conditionalFormatting>
  <conditionalFormatting sqref="D28">
    <cfRule type="expression" dxfId="146" priority="186">
      <formula>$D28="Bid"</formula>
    </cfRule>
    <cfRule type="expression" dxfId="145" priority="187">
      <formula>$D28="No Bid"</formula>
    </cfRule>
  </conditionalFormatting>
  <conditionalFormatting sqref="I28:J28">
    <cfRule type="expression" dxfId="144" priority="188">
      <formula>$D28="No Bid"</formula>
    </cfRule>
  </conditionalFormatting>
  <conditionalFormatting sqref="D29">
    <cfRule type="expression" dxfId="143" priority="189">
      <formula>$D29="Bid"</formula>
    </cfRule>
    <cfRule type="expression" dxfId="142" priority="190">
      <formula>$D29="No Bid"</formula>
    </cfRule>
  </conditionalFormatting>
  <conditionalFormatting sqref="I29:J29">
    <cfRule type="expression" dxfId="141" priority="191">
      <formula>$D29="No Bid"</formula>
    </cfRule>
  </conditionalFormatting>
  <conditionalFormatting sqref="D30">
    <cfRule type="expression" dxfId="140" priority="192">
      <formula>$D30="Bid"</formula>
    </cfRule>
    <cfRule type="expression" dxfId="139" priority="193">
      <formula>$D30="No Bid"</formula>
    </cfRule>
  </conditionalFormatting>
  <conditionalFormatting sqref="I30:J30">
    <cfRule type="expression" dxfId="138" priority="194">
      <formula>$D30="No Bid"</formula>
    </cfRule>
  </conditionalFormatting>
  <conditionalFormatting sqref="D31">
    <cfRule type="expression" dxfId="137" priority="195">
      <formula>$D31="Bid"</formula>
    </cfRule>
    <cfRule type="expression" dxfId="136" priority="196">
      <formula>$D31="No Bid"</formula>
    </cfRule>
  </conditionalFormatting>
  <conditionalFormatting sqref="I31:J31">
    <cfRule type="expression" dxfId="135" priority="197">
      <formula>$D31="No Bid"</formula>
    </cfRule>
  </conditionalFormatting>
  <conditionalFormatting sqref="D32">
    <cfRule type="expression" dxfId="134" priority="198">
      <formula>$D32="Bid"</formula>
    </cfRule>
    <cfRule type="expression" dxfId="133" priority="199">
      <formula>$D32="No Bid"</formula>
    </cfRule>
  </conditionalFormatting>
  <conditionalFormatting sqref="I32:J32">
    <cfRule type="expression" dxfId="132" priority="200">
      <formula>$D32="No Bid"</formula>
    </cfRule>
  </conditionalFormatting>
  <conditionalFormatting sqref="D33">
    <cfRule type="expression" dxfId="131" priority="201">
      <formula>$D33="Bid"</formula>
    </cfRule>
    <cfRule type="expression" dxfId="130" priority="202">
      <formula>$D33="No Bid"</formula>
    </cfRule>
  </conditionalFormatting>
  <conditionalFormatting sqref="I33:J33">
    <cfRule type="expression" dxfId="129" priority="203">
      <formula>$D33="No Bid"</formula>
    </cfRule>
  </conditionalFormatting>
  <conditionalFormatting sqref="D34">
    <cfRule type="expression" dxfId="128" priority="204">
      <formula>$D34="Bid"</formula>
    </cfRule>
    <cfRule type="expression" dxfId="127" priority="205">
      <formula>$D34="No Bid"</formula>
    </cfRule>
  </conditionalFormatting>
  <conditionalFormatting sqref="I34:J34">
    <cfRule type="expression" dxfId="126" priority="206">
      <formula>$D34="No Bid"</formula>
    </cfRule>
  </conditionalFormatting>
  <conditionalFormatting sqref="D35">
    <cfRule type="expression" dxfId="125" priority="207">
      <formula>$D35="Bid"</formula>
    </cfRule>
    <cfRule type="expression" dxfId="124" priority="208">
      <formula>$D35="No Bid"</formula>
    </cfRule>
  </conditionalFormatting>
  <conditionalFormatting sqref="I35:J35">
    <cfRule type="expression" dxfId="123" priority="209">
      <formula>$D35="No Bid"</formula>
    </cfRule>
  </conditionalFormatting>
  <conditionalFormatting sqref="D36">
    <cfRule type="expression" dxfId="122" priority="210">
      <formula>$D36="Bid"</formula>
    </cfRule>
    <cfRule type="expression" dxfId="121" priority="211">
      <formula>$D36="No Bid"</formula>
    </cfRule>
  </conditionalFormatting>
  <conditionalFormatting sqref="I36:J36">
    <cfRule type="expression" dxfId="120" priority="212">
      <formula>$D36="No Bid"</formula>
    </cfRule>
  </conditionalFormatting>
  <conditionalFormatting sqref="D37">
    <cfRule type="expression" dxfId="119" priority="213">
      <formula>$D37="Bid"</formula>
    </cfRule>
    <cfRule type="expression" dxfId="118" priority="214">
      <formula>$D37="No Bid"</formula>
    </cfRule>
  </conditionalFormatting>
  <conditionalFormatting sqref="I37:J37">
    <cfRule type="expression" dxfId="117" priority="215">
      <formula>$D37="No Bid"</formula>
    </cfRule>
  </conditionalFormatting>
  <conditionalFormatting sqref="D38">
    <cfRule type="expression" dxfId="116" priority="216">
      <formula>$D38="Bid"</formula>
    </cfRule>
    <cfRule type="expression" dxfId="115" priority="217">
      <formula>$D38="No Bid"</formula>
    </cfRule>
  </conditionalFormatting>
  <conditionalFormatting sqref="I38:J38">
    <cfRule type="expression" dxfId="114" priority="218">
      <formula>$D38="No Bid"</formula>
    </cfRule>
  </conditionalFormatting>
  <conditionalFormatting sqref="D39">
    <cfRule type="expression" dxfId="113" priority="219">
      <formula>$D39="Bid"</formula>
    </cfRule>
    <cfRule type="expression" dxfId="112" priority="220">
      <formula>$D39="No Bid"</formula>
    </cfRule>
  </conditionalFormatting>
  <conditionalFormatting sqref="I39:J39">
    <cfRule type="expression" dxfId="111" priority="221">
      <formula>$D39="No Bid"</formula>
    </cfRule>
  </conditionalFormatting>
  <conditionalFormatting sqref="D40">
    <cfRule type="expression" dxfId="110" priority="222">
      <formula>$D40="Bid"</formula>
    </cfRule>
    <cfRule type="expression" dxfId="109" priority="223">
      <formula>$D40="No Bid"</formula>
    </cfRule>
  </conditionalFormatting>
  <conditionalFormatting sqref="I40:J40">
    <cfRule type="expression" dxfId="108" priority="224">
      <formula>$D40="No Bid"</formula>
    </cfRule>
  </conditionalFormatting>
  <conditionalFormatting sqref="D41">
    <cfRule type="expression" dxfId="107" priority="225">
      <formula>$D41="Bid"</formula>
    </cfRule>
    <cfRule type="expression" dxfId="106" priority="226">
      <formula>$D41="No Bid"</formula>
    </cfRule>
  </conditionalFormatting>
  <conditionalFormatting sqref="I41:J41">
    <cfRule type="expression" dxfId="105" priority="227">
      <formula>$D41="No Bid"</formula>
    </cfRule>
  </conditionalFormatting>
  <conditionalFormatting sqref="D42">
    <cfRule type="expression" dxfId="104" priority="228">
      <formula>$D42="Bid"</formula>
    </cfRule>
    <cfRule type="expression" dxfId="103" priority="229">
      <formula>$D42="No Bid"</formula>
    </cfRule>
  </conditionalFormatting>
  <conditionalFormatting sqref="I42:J42">
    <cfRule type="expression" dxfId="102" priority="230">
      <formula>$D42="No Bid"</formula>
    </cfRule>
  </conditionalFormatting>
  <conditionalFormatting sqref="D43">
    <cfRule type="expression" dxfId="101" priority="231">
      <formula>$D43="Bid"</formula>
    </cfRule>
    <cfRule type="expression" dxfId="100" priority="232">
      <formula>$D43="No Bid"</formula>
    </cfRule>
  </conditionalFormatting>
  <conditionalFormatting sqref="I43:J43">
    <cfRule type="expression" dxfId="99" priority="233">
      <formula>$D43="No Bid"</formula>
    </cfRule>
  </conditionalFormatting>
  <conditionalFormatting sqref="D44">
    <cfRule type="expression" dxfId="98" priority="234">
      <formula>$D44="Bid"</formula>
    </cfRule>
    <cfRule type="expression" dxfId="97" priority="235">
      <formula>$D44="No Bid"</formula>
    </cfRule>
  </conditionalFormatting>
  <conditionalFormatting sqref="I44:J44">
    <cfRule type="expression" dxfId="96" priority="236">
      <formula>$D44="No Bid"</formula>
    </cfRule>
  </conditionalFormatting>
  <conditionalFormatting sqref="D45">
    <cfRule type="expression" dxfId="95" priority="237">
      <formula>$D45="Bid"</formula>
    </cfRule>
    <cfRule type="expression" dxfId="94" priority="238">
      <formula>$D45="No Bid"</formula>
    </cfRule>
  </conditionalFormatting>
  <conditionalFormatting sqref="I45:J45">
    <cfRule type="expression" dxfId="93" priority="239">
      <formula>$D45="No Bid"</formula>
    </cfRule>
  </conditionalFormatting>
  <conditionalFormatting sqref="D46">
    <cfRule type="expression" dxfId="92" priority="240">
      <formula>$D46="Bid"</formula>
    </cfRule>
    <cfRule type="expression" dxfId="91" priority="241">
      <formula>$D46="No Bid"</formula>
    </cfRule>
  </conditionalFormatting>
  <conditionalFormatting sqref="I46:J46">
    <cfRule type="expression" dxfId="90" priority="242">
      <formula>$D46="No Bid"</formula>
    </cfRule>
  </conditionalFormatting>
  <conditionalFormatting sqref="D47">
    <cfRule type="expression" dxfId="89" priority="243">
      <formula>$D47="Bid"</formula>
    </cfRule>
    <cfRule type="expression" dxfId="88" priority="244">
      <formula>$D47="No Bid"</formula>
    </cfRule>
  </conditionalFormatting>
  <conditionalFormatting sqref="I47:J47">
    <cfRule type="expression" dxfId="87" priority="245">
      <formula>$D47="No Bid"</formula>
    </cfRule>
  </conditionalFormatting>
  <conditionalFormatting sqref="D48">
    <cfRule type="expression" dxfId="86" priority="246">
      <formula>$D48="Bid"</formula>
    </cfRule>
    <cfRule type="expression" dxfId="85" priority="247">
      <formula>$D48="No Bid"</formula>
    </cfRule>
  </conditionalFormatting>
  <conditionalFormatting sqref="I48:J48">
    <cfRule type="expression" dxfId="84" priority="248">
      <formula>$D48="No Bid"</formula>
    </cfRule>
  </conditionalFormatting>
  <conditionalFormatting sqref="D49">
    <cfRule type="expression" dxfId="83" priority="249">
      <formula>$D49="Bid"</formula>
    </cfRule>
    <cfRule type="expression" dxfId="82" priority="250">
      <formula>$D49="No Bid"</formula>
    </cfRule>
  </conditionalFormatting>
  <conditionalFormatting sqref="I49:J49">
    <cfRule type="expression" dxfId="81" priority="251">
      <formula>$D49="No Bid"</formula>
    </cfRule>
  </conditionalFormatting>
  <conditionalFormatting sqref="D50">
    <cfRule type="expression" dxfId="80" priority="252">
      <formula>$D50="Bid"</formula>
    </cfRule>
    <cfRule type="expression" dxfId="79" priority="253">
      <formula>$D50="No Bid"</formula>
    </cfRule>
  </conditionalFormatting>
  <conditionalFormatting sqref="I50:J50">
    <cfRule type="expression" dxfId="78" priority="254">
      <formula>$D50="No Bid"</formula>
    </cfRule>
  </conditionalFormatting>
  <conditionalFormatting sqref="D51">
    <cfRule type="expression" dxfId="77" priority="255">
      <formula>$D51="Bid"</formula>
    </cfRule>
    <cfRule type="expression" dxfId="76" priority="256">
      <formula>$D51="No Bid"</formula>
    </cfRule>
  </conditionalFormatting>
  <conditionalFormatting sqref="I51:J51">
    <cfRule type="expression" dxfId="75" priority="257">
      <formula>$D51="No Bid"</formula>
    </cfRule>
  </conditionalFormatting>
  <conditionalFormatting sqref="D52">
    <cfRule type="expression" dxfId="74" priority="258">
      <formula>$D52="Bid"</formula>
    </cfRule>
    <cfRule type="expression" dxfId="73" priority="259">
      <formula>$D52="No Bid"</formula>
    </cfRule>
  </conditionalFormatting>
  <conditionalFormatting sqref="I52:J52">
    <cfRule type="expression" dxfId="72" priority="260">
      <formula>$D52="No Bid"</formula>
    </cfRule>
  </conditionalFormatting>
  <conditionalFormatting sqref="D53">
    <cfRule type="expression" dxfId="71" priority="261">
      <formula>$D53="Bid"</formula>
    </cfRule>
    <cfRule type="expression" dxfId="70" priority="262">
      <formula>$D53="No Bid"</formula>
    </cfRule>
  </conditionalFormatting>
  <conditionalFormatting sqref="I53:J53">
    <cfRule type="expression" dxfId="69" priority="263">
      <formula>$D53="No Bid"</formula>
    </cfRule>
  </conditionalFormatting>
  <conditionalFormatting sqref="D54">
    <cfRule type="expression" dxfId="68" priority="264">
      <formula>$D54="Bid"</formula>
    </cfRule>
    <cfRule type="expression" dxfId="67" priority="265">
      <formula>$D54="No Bid"</formula>
    </cfRule>
  </conditionalFormatting>
  <conditionalFormatting sqref="I54:J54">
    <cfRule type="expression" dxfId="66" priority="266">
      <formula>$D54="No Bid"</formula>
    </cfRule>
  </conditionalFormatting>
  <conditionalFormatting sqref="D55">
    <cfRule type="expression" dxfId="65" priority="267">
      <formula>$D55="Bid"</formula>
    </cfRule>
    <cfRule type="expression" dxfId="64" priority="268">
      <formula>$D55="No Bid"</formula>
    </cfRule>
  </conditionalFormatting>
  <conditionalFormatting sqref="I55:J55">
    <cfRule type="expression" dxfId="63" priority="269">
      <formula>$D55="No Bid"</formula>
    </cfRule>
  </conditionalFormatting>
  <conditionalFormatting sqref="D56">
    <cfRule type="expression" dxfId="62" priority="270">
      <formula>$D56="Bid"</formula>
    </cfRule>
    <cfRule type="expression" dxfId="61" priority="271">
      <formula>$D56="No Bid"</formula>
    </cfRule>
  </conditionalFormatting>
  <conditionalFormatting sqref="I56:J56">
    <cfRule type="expression" dxfId="60" priority="272">
      <formula>$D56="No Bid"</formula>
    </cfRule>
  </conditionalFormatting>
  <conditionalFormatting sqref="D57">
    <cfRule type="expression" dxfId="59" priority="273">
      <formula>$D57="Bid"</formula>
    </cfRule>
    <cfRule type="expression" dxfId="58" priority="274">
      <formula>$D57="No Bid"</formula>
    </cfRule>
  </conditionalFormatting>
  <conditionalFormatting sqref="I57:J57">
    <cfRule type="expression" dxfId="57" priority="275">
      <formula>$D57="No Bid"</formula>
    </cfRule>
  </conditionalFormatting>
  <conditionalFormatting sqref="D58">
    <cfRule type="expression" dxfId="56" priority="276">
      <formula>$D58="Bid"</formula>
    </cfRule>
    <cfRule type="expression" dxfId="55" priority="277">
      <formula>$D58="No Bid"</formula>
    </cfRule>
  </conditionalFormatting>
  <conditionalFormatting sqref="I58:J58">
    <cfRule type="expression" dxfId="54" priority="278">
      <formula>$D58="No Bid"</formula>
    </cfRule>
  </conditionalFormatting>
  <conditionalFormatting sqref="D59">
    <cfRule type="expression" dxfId="53" priority="279">
      <formula>$D59="Bid"</formula>
    </cfRule>
    <cfRule type="expression" dxfId="52" priority="280">
      <formula>$D59="No Bid"</formula>
    </cfRule>
  </conditionalFormatting>
  <conditionalFormatting sqref="I59:J59">
    <cfRule type="expression" dxfId="51" priority="281">
      <formula>$D59="No Bid"</formula>
    </cfRule>
  </conditionalFormatting>
  <conditionalFormatting sqref="D60">
    <cfRule type="expression" dxfId="50" priority="282">
      <formula>$D60="Bid"</formula>
    </cfRule>
    <cfRule type="expression" dxfId="49" priority="283">
      <formula>$D60="No Bid"</formula>
    </cfRule>
  </conditionalFormatting>
  <conditionalFormatting sqref="I60:J60">
    <cfRule type="expression" dxfId="48" priority="284">
      <formula>$D60="No Bid"</formula>
    </cfRule>
  </conditionalFormatting>
  <conditionalFormatting sqref="D61">
    <cfRule type="expression" dxfId="47" priority="285">
      <formula>$D61="Bid"</formula>
    </cfRule>
    <cfRule type="expression" dxfId="46" priority="286">
      <formula>$D61="No Bid"</formula>
    </cfRule>
  </conditionalFormatting>
  <conditionalFormatting sqref="I61:J61">
    <cfRule type="expression" dxfId="45" priority="287">
      <formula>$D61="No Bid"</formula>
    </cfRule>
  </conditionalFormatting>
  <conditionalFormatting sqref="D62">
    <cfRule type="expression" dxfId="44" priority="288">
      <formula>$D62="Bid"</formula>
    </cfRule>
    <cfRule type="expression" dxfId="43" priority="289">
      <formula>$D62="No Bid"</formula>
    </cfRule>
  </conditionalFormatting>
  <conditionalFormatting sqref="I62:J62">
    <cfRule type="expression" dxfId="42" priority="290">
      <formula>$D62="No Bid"</formula>
    </cfRule>
  </conditionalFormatting>
  <conditionalFormatting sqref="D63">
    <cfRule type="expression" dxfId="41" priority="291">
      <formula>$D63="Bid"</formula>
    </cfRule>
    <cfRule type="expression" dxfId="40" priority="292">
      <formula>$D63="No Bid"</formula>
    </cfRule>
  </conditionalFormatting>
  <conditionalFormatting sqref="I63:J63">
    <cfRule type="expression" dxfId="39" priority="293">
      <formula>$D63="No Bid"</formula>
    </cfRule>
  </conditionalFormatting>
  <conditionalFormatting sqref="D64">
    <cfRule type="expression" dxfId="38" priority="294">
      <formula>$D64="Bid"</formula>
    </cfRule>
    <cfRule type="expression" dxfId="37" priority="295">
      <formula>$D64="No Bid"</formula>
    </cfRule>
  </conditionalFormatting>
  <conditionalFormatting sqref="I64:J64">
    <cfRule type="expression" dxfId="36" priority="296">
      <formula>$D64="No Bid"</formula>
    </cfRule>
  </conditionalFormatting>
  <conditionalFormatting sqref="D65">
    <cfRule type="expression" dxfId="35" priority="297">
      <formula>$D65="Bid"</formula>
    </cfRule>
    <cfRule type="expression" dxfId="34" priority="298">
      <formula>$D65="No Bid"</formula>
    </cfRule>
  </conditionalFormatting>
  <conditionalFormatting sqref="I65:J65">
    <cfRule type="expression" dxfId="33" priority="299">
      <formula>$D65="No Bid"</formula>
    </cfRule>
  </conditionalFormatting>
  <conditionalFormatting sqref="D66">
    <cfRule type="expression" dxfId="32" priority="300">
      <formula>$D66="Bid"</formula>
    </cfRule>
    <cfRule type="expression" dxfId="31" priority="301">
      <formula>$D66="No Bid"</formula>
    </cfRule>
  </conditionalFormatting>
  <conditionalFormatting sqref="I66:J66">
    <cfRule type="expression" dxfId="30" priority="302">
      <formula>$D66="No Bid"</formula>
    </cfRule>
  </conditionalFormatting>
  <conditionalFormatting sqref="I3">
    <cfRule type="beginsWith" dxfId="29" priority="303" operator="beginsWith" text="Error">
      <formula>LEFT(I3,LEN("Error"))="Error"</formula>
    </cfRule>
  </conditionalFormatting>
  <conditionalFormatting sqref="B8:K20">
    <cfRule type="expression" dxfId="28" priority="304">
      <formula>MOD(ROW($E8),2)=1</formula>
    </cfRule>
  </conditionalFormatting>
  <conditionalFormatting sqref="G21">
    <cfRule type="expression" dxfId="27" priority="305">
      <formula>NOT(ISBLANK(G21)) * NOT(ISNUMBER(G21))</formula>
    </cfRule>
  </conditionalFormatting>
  <conditionalFormatting sqref="H21">
    <cfRule type="expression" dxfId="26" priority="306">
      <formula>NOT(ISBLANK(H21)) * NOT(ISNUMBER(H21))</formula>
    </cfRule>
  </conditionalFormatting>
  <conditionalFormatting sqref="I21">
    <cfRule type="expression" dxfId="25" priority="307">
      <formula>NOT(ISBLANK(I21)) * NOT(ISNUMBER(I21))</formula>
    </cfRule>
  </conditionalFormatting>
  <conditionalFormatting sqref="J21">
    <cfRule type="expression" dxfId="24" priority="308">
      <formula>NOT(ISBLANK(J21)) * NOT(ISNUMBER(J21))</formula>
    </cfRule>
  </conditionalFormatting>
  <conditionalFormatting sqref="B24:K31">
    <cfRule type="expression" dxfId="23" priority="309">
      <formula>MOD(ROW($E24),2)=1</formula>
    </cfRule>
  </conditionalFormatting>
  <conditionalFormatting sqref="G32">
    <cfRule type="expression" dxfId="22" priority="310">
      <formula>NOT(ISBLANK(G32)) * NOT(ISNUMBER(G32))</formula>
    </cfRule>
  </conditionalFormatting>
  <conditionalFormatting sqref="H32">
    <cfRule type="expression" dxfId="21" priority="311">
      <formula>NOT(ISBLANK(H32)) * NOT(ISNUMBER(H32))</formula>
    </cfRule>
  </conditionalFormatting>
  <conditionalFormatting sqref="I32">
    <cfRule type="expression" dxfId="20" priority="312">
      <formula>NOT(ISBLANK(I32)) * NOT(ISNUMBER(I32))</formula>
    </cfRule>
  </conditionalFormatting>
  <conditionalFormatting sqref="J32">
    <cfRule type="expression" dxfId="19" priority="313">
      <formula>NOT(ISBLANK(J32)) * NOT(ISNUMBER(J32))</formula>
    </cfRule>
  </conditionalFormatting>
  <conditionalFormatting sqref="B35:K42">
    <cfRule type="expression" dxfId="18" priority="314">
      <formula>MOD(ROW($E35),2)=1</formula>
    </cfRule>
  </conditionalFormatting>
  <conditionalFormatting sqref="G43">
    <cfRule type="expression" dxfId="17" priority="315">
      <formula>NOT(ISBLANK(G43)) * NOT(ISNUMBER(G43))</formula>
    </cfRule>
  </conditionalFormatting>
  <conditionalFormatting sqref="H43">
    <cfRule type="expression" dxfId="16" priority="316">
      <formula>NOT(ISBLANK(H43)) * NOT(ISNUMBER(H43))</formula>
    </cfRule>
  </conditionalFormatting>
  <conditionalFormatting sqref="I43">
    <cfRule type="expression" dxfId="15" priority="317">
      <formula>NOT(ISBLANK(I43)) * NOT(ISNUMBER(I43))</formula>
    </cfRule>
  </conditionalFormatting>
  <conditionalFormatting sqref="J43">
    <cfRule type="expression" dxfId="14" priority="318">
      <formula>NOT(ISBLANK(J43)) * NOT(ISNUMBER(J43))</formula>
    </cfRule>
  </conditionalFormatting>
  <conditionalFormatting sqref="B46:K53">
    <cfRule type="expression" dxfId="13" priority="319">
      <formula>MOD(ROW($E46),2)=1</formula>
    </cfRule>
  </conditionalFormatting>
  <conditionalFormatting sqref="G54">
    <cfRule type="expression" dxfId="12" priority="320">
      <formula>NOT(ISBLANK(G54)) * NOT(ISNUMBER(G54))</formula>
    </cfRule>
  </conditionalFormatting>
  <conditionalFormatting sqref="H54">
    <cfRule type="expression" dxfId="11" priority="321">
      <formula>NOT(ISBLANK(H54)) * NOT(ISNUMBER(H54))</formula>
    </cfRule>
  </conditionalFormatting>
  <conditionalFormatting sqref="I54">
    <cfRule type="expression" dxfId="10" priority="322">
      <formula>NOT(ISBLANK(I54)) * NOT(ISNUMBER(I54))</formula>
    </cfRule>
  </conditionalFormatting>
  <conditionalFormatting sqref="J54">
    <cfRule type="expression" dxfId="9" priority="323">
      <formula>NOT(ISBLANK(J54)) * NOT(ISNUMBER(J54))</formula>
    </cfRule>
  </conditionalFormatting>
  <conditionalFormatting sqref="B57:K64">
    <cfRule type="expression" dxfId="8" priority="324">
      <formula>MOD(ROW($E57),2)=1</formula>
    </cfRule>
  </conditionalFormatting>
  <conditionalFormatting sqref="G65">
    <cfRule type="expression" dxfId="7" priority="325">
      <formula>NOT(ISBLANK(G65)) * NOT(ISNUMBER(G65))</formula>
    </cfRule>
  </conditionalFormatting>
  <conditionalFormatting sqref="H65">
    <cfRule type="expression" dxfId="6" priority="326">
      <formula>NOT(ISBLANK(H65)) * NOT(ISNUMBER(H65))</formula>
    </cfRule>
  </conditionalFormatting>
  <conditionalFormatting sqref="I65">
    <cfRule type="expression" dxfId="5" priority="327">
      <formula>NOT(ISBLANK(I65)) * NOT(ISNUMBER(I65))</formula>
    </cfRule>
  </conditionalFormatting>
  <conditionalFormatting sqref="J65">
    <cfRule type="expression" dxfId="4" priority="328">
      <formula>NOT(ISBLANK(J65)) * NOT(ISNUMBER(J65))</formula>
    </cfRule>
  </conditionalFormatting>
  <conditionalFormatting sqref="G67">
    <cfRule type="expression" dxfId="3" priority="329">
      <formula>NOT(ISBLANK(G67)) * NOT(ISNUMBER(G67))</formula>
    </cfRule>
  </conditionalFormatting>
  <conditionalFormatting sqref="H67">
    <cfRule type="expression" dxfId="2" priority="330">
      <formula>NOT(ISBLANK(H67)) * NOT(ISNUMBER(H67))</formula>
    </cfRule>
  </conditionalFormatting>
  <conditionalFormatting sqref="I67">
    <cfRule type="expression" dxfId="1" priority="331">
      <formula>NOT(ISBLANK(I67)) * NOT(ISNUMBER(I67))</formula>
    </cfRule>
  </conditionalFormatting>
  <conditionalFormatting sqref="J67">
    <cfRule type="expression" dxfId="0" priority="332">
      <formula>NOT(ISBLANK(J67)) * NOT(ISNUMBER(J67))</formula>
    </cfRule>
  </conditionalFormatting>
  <dataValidations count="1">
    <dataValidation type="list" showErrorMessage="1" errorTitle="Error - Invalid Input" error="Please select an item from the drop-down list." sqref="D8:D20 D57:D64 D46:D53 D35:D42 D24:D31" xr:uid="{00000000-0002-0000-0100-000000000000}">
      <formula1>"Bid,No Bid"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Responses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BidTable Response Template</dc:title>
  <dc:subject/>
  <dc:creator>Bonfire</dc:creator>
  <cp:keywords/>
  <dc:description/>
  <cp:lastModifiedBy>Clark, Sandra (OMB)</cp:lastModifiedBy>
  <dcterms:created xsi:type="dcterms:W3CDTF">2024-08-26T15:49:09Z</dcterms:created>
  <dcterms:modified xsi:type="dcterms:W3CDTF">2024-09-26T15:54:56Z</dcterms:modified>
  <cp:category/>
</cp:coreProperties>
</file>