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I:\SOLICITATIONS\Contract_Folders\DOE_Education\2026\DOE26010-CIS_6-12 Career Information System for Grades 6 through 12\History\Bid\AD05\"/>
    </mc:Choice>
  </mc:AlternateContent>
  <xr:revisionPtr revIDLastSave="0" documentId="8_{8D891EE8-2F05-44BE-A03F-59B081513099}" xr6:coauthVersionLast="47" xr6:coauthVersionMax="47" xr10:uidLastSave="{00000000-0000-0000-0000-000000000000}"/>
  <bookViews>
    <workbookView xWindow="-108" yWindow="-108" windowWidth="23256" windowHeight="12456" activeTab="2" xr2:uid="{95F0E839-552D-42CC-96B9-C15B1A5663F8}"/>
  </bookViews>
  <sheets>
    <sheet name="Scoring Rubric Guide" sheetId="5" r:id="rId1"/>
    <sheet name="Directions- Cost Proposal" sheetId="2" r:id="rId2"/>
    <sheet name="Appendix C- Cost Proposal"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3" l="1"/>
  <c r="I30" i="3"/>
  <c r="I31" i="3"/>
  <c r="I32" i="3"/>
  <c r="I33" i="3"/>
  <c r="I29" i="3"/>
  <c r="I14" i="3"/>
  <c r="I13" i="3"/>
  <c r="I9" i="3"/>
  <c r="H9" i="3"/>
  <c r="G9" i="3"/>
  <c r="F9" i="3"/>
  <c r="E9" i="3"/>
  <c r="I24" i="3"/>
  <c r="I12" i="3"/>
  <c r="I23" i="3" l="1"/>
  <c r="I22" i="3"/>
  <c r="I21" i="3"/>
  <c r="I20" i="3"/>
  <c r="I19" i="3"/>
  <c r="I25" i="3" s="1"/>
</calcChain>
</file>

<file path=xl/sharedStrings.xml><?xml version="1.0" encoding="utf-8"?>
<sst xmlns="http://schemas.openxmlformats.org/spreadsheetml/2006/main" count="127" uniqueCount="104">
  <si>
    <t>Appendix C- Cost Proposal</t>
  </si>
  <si>
    <t>Company Name:</t>
  </si>
  <si>
    <t>Current 6-12 Student Enrollment</t>
  </si>
  <si>
    <t>User Accounts</t>
  </si>
  <si>
    <t>Section 1</t>
  </si>
  <si>
    <t>Unit Price</t>
  </si>
  <si>
    <t>Year 1
Total Cost
Original Contract Period</t>
  </si>
  <si>
    <t>Years 2-5
Annual Cost
Original Contract Period</t>
  </si>
  <si>
    <t>Year 6
Total Cost
First Renewal Period</t>
  </si>
  <si>
    <t>Year 7
Total Cost
Second Renewal Period</t>
  </si>
  <si>
    <t>Subtotal</t>
  </si>
  <si>
    <t>Unit Price for Student, Educator, and Caregiver Accounts (including portals and all associated technical support, reporting and upgrades).</t>
  </si>
  <si>
    <t>Operations &amp; Support Services</t>
  </si>
  <si>
    <t>Section 2</t>
  </si>
  <si>
    <t>Staffing and Training</t>
  </si>
  <si>
    <t>Hosting and Maintenance</t>
  </si>
  <si>
    <t>Section 3</t>
  </si>
  <si>
    <t>List customization or enhancement here.</t>
  </si>
  <si>
    <t>Section 4</t>
  </si>
  <si>
    <t>Years 2-5
Annual Total Cost
Original Contract Period</t>
  </si>
  <si>
    <t>List optional module, feature, or service here.</t>
  </si>
  <si>
    <t>Implementation and Deployment</t>
  </si>
  <si>
    <t>Directions:</t>
  </si>
  <si>
    <t>The Cost Proposal includes four pricing columns corresponding to the contract periods: Original Contract Period – Year 1, Original Contract Period – Years 2–5, First Renewal Period – Year 6, and Second Renewal Period – Year 7. Pricing for Years 2–5 must reflect an even annual distribution (Year 2 = Year 3 = Year 4 = Year 5). The same requirement applies to the renewal periods. For example, if the combined cost for Years 6–7 is $200,000, the State will assume an annual cost of $100,000 per year.</t>
  </si>
  <si>
    <t>Do not alter the format of this Cost Proposal.</t>
  </si>
  <si>
    <r>
      <t>Use the table on worksheet “</t>
    </r>
    <r>
      <rPr>
        <b/>
        <sz val="11"/>
        <color theme="1"/>
        <rFont val="Aptos"/>
        <family val="2"/>
      </rPr>
      <t>Appendix C – Cost Proposal</t>
    </r>
    <r>
      <rPr>
        <sz val="11"/>
        <color theme="1"/>
        <rFont val="Aptos"/>
        <family val="2"/>
      </rPr>
      <t xml:space="preserve">” to submit your Cost Proposal. Proposers must complete all </t>
    </r>
    <r>
      <rPr>
        <b/>
        <sz val="11"/>
        <color theme="1"/>
        <rFont val="Aptos"/>
        <family val="2"/>
      </rPr>
      <t>yellow cells</t>
    </r>
    <r>
      <rPr>
        <sz val="11"/>
        <color theme="1"/>
        <rFont val="Aptos"/>
        <family val="2"/>
      </rPr>
      <t xml:space="preserve"> in U.S. dollars and round to two (2) decimal places. Enter “</t>
    </r>
    <r>
      <rPr>
        <b/>
        <sz val="11"/>
        <color theme="1"/>
        <rFont val="Aptos"/>
        <family val="2"/>
      </rPr>
      <t>0</t>
    </r>
    <r>
      <rPr>
        <sz val="11"/>
        <color theme="1"/>
        <rFont val="Aptos"/>
        <family val="2"/>
      </rPr>
      <t>” if there is no cost associated with a line item. If a yellow cell is left blank, the State will assume the service will be provided at no cost. If a cost category does not apply, enter “</t>
    </r>
    <r>
      <rPr>
        <b/>
        <sz val="11"/>
        <color theme="1"/>
        <rFont val="Aptos"/>
        <family val="2"/>
      </rPr>
      <t>N/A</t>
    </r>
    <r>
      <rPr>
        <sz val="11"/>
        <color theme="1"/>
        <rFont val="Aptos"/>
        <family val="2"/>
      </rPr>
      <t xml:space="preserve">.”        </t>
    </r>
  </si>
  <si>
    <r>
      <rPr>
        <b/>
        <sz val="11"/>
        <color theme="1"/>
        <rFont val="Aptos Narrow"/>
        <family val="2"/>
        <scheme val="minor"/>
      </rPr>
      <t xml:space="preserve">Grand Total: </t>
    </r>
    <r>
      <rPr>
        <sz val="11"/>
        <color theme="1"/>
        <rFont val="Aptos Narrow"/>
        <family val="2"/>
        <scheme val="minor"/>
      </rPr>
      <t>The Grand Total used for cost evaluation will include costs entered in Sections 1, 2, and 3 only.</t>
    </r>
  </si>
  <si>
    <t>Appendix C- Cost Proposal Directions</t>
  </si>
  <si>
    <t>Career Infromation System RFP</t>
  </si>
  <si>
    <t>TOTAL POSSIBLE POINTS</t>
  </si>
  <si>
    <t>Scoring Rubric</t>
  </si>
  <si>
    <t># Subsections</t>
  </si>
  <si>
    <t>Total Possible Points</t>
  </si>
  <si>
    <t>Subsection Points</t>
  </si>
  <si>
    <t>GENERAL REQUIREMENTS</t>
  </si>
  <si>
    <t>Reporting and Data</t>
  </si>
  <si>
    <t>LEA-level reporting capabilities</t>
  </si>
  <si>
    <t>School- and district-level dashboards and reports to monitor usage, SSP progress, and outcomes.</t>
  </si>
  <si>
    <t>State-level reporting</t>
  </si>
  <si>
    <t>Statewide reporting with disaggregation by LEA, school, grade level, and student subgroup.</t>
  </si>
  <si>
    <t>TECHNICAL REQUIREMENTS</t>
  </si>
  <si>
    <t>Technical Requirements</t>
  </si>
  <si>
    <t>Lessons, Tools, and Activities</t>
  </si>
  <si>
    <t>Student tools for career exploration, planning, assessments, applications, and readiness skills.</t>
  </si>
  <si>
    <t>Student Portfolio</t>
  </si>
  <si>
    <t>Digital portfolio to store SSP goals, coursework, experiences, and achievements.</t>
  </si>
  <si>
    <t>User experience, engagement, and access</t>
  </si>
  <si>
    <t>Age-appropriate design, personalization, and easy navigation.</t>
  </si>
  <si>
    <t>Educator tools &amp; workflows</t>
  </si>
  <si>
    <t>Lesson management, student tracking, communication, and SSP oversight.</t>
  </si>
  <si>
    <t>Accessibility and equity</t>
  </si>
  <si>
    <t>508/WCAG compliance, disability supports, inclusive design.</t>
  </si>
  <si>
    <t>System and Integrations</t>
  </si>
  <si>
    <t>System Architecture &amp; Core Functionality</t>
  </si>
  <si>
    <t>System architecture, AI use, and required integrations.</t>
  </si>
  <si>
    <t>Data Interoperability &amp; Exchange</t>
  </si>
  <si>
    <t>Data imports, reporting, scholarship integration, and application connections.</t>
  </si>
  <si>
    <t>User Access &amp; Account Management</t>
  </si>
  <si>
    <t>Family access across multiple schools/LEAs.</t>
  </si>
  <si>
    <t>PERFORMANCE TASKS</t>
  </si>
  <si>
    <t>Organization Capabilities</t>
  </si>
  <si>
    <t>Qualifications and experience of key staff and subcontractors</t>
  </si>
  <si>
    <t>Experience, roles, and credentials of staff supporting implementation, training, and support.</t>
  </si>
  <si>
    <t>Demonstrated organizational capacity and experience for statewide implementation</t>
  </si>
  <si>
    <t>Ability to deploy and support the CIS statewide at scale.</t>
  </si>
  <si>
    <t>Evidence of product growth, enhancements, client retention</t>
  </si>
  <si>
    <t>Evidence of platform improvement, adoption growth, and client stability.</t>
  </si>
  <si>
    <t>References</t>
  </si>
  <si>
    <t>Relevant client references demonstrating successful CIS implementations.</t>
  </si>
  <si>
    <t>Implementation Plan</t>
  </si>
  <si>
    <t>Clarity and feasibility of statewide deployment strategy</t>
  </si>
  <si>
    <t>Approach for phased, statewide CIS deployment across LEAs.</t>
  </si>
  <si>
    <t>Risk management &amp; progress monitoring</t>
  </si>
  <si>
    <t>Methods for identifying risks and tracking implementation progress.</t>
  </si>
  <si>
    <t>Technical support model &amp; SLAs</t>
  </si>
  <si>
    <t>Support structure, availability, and service level commitments.</t>
  </si>
  <si>
    <t>Communication &amp; change management</t>
  </si>
  <si>
    <t>Strategies for stakeholder communication and transition support.</t>
  </si>
  <si>
    <t>Training Plan</t>
  </si>
  <si>
    <t>Role-specific training strategy</t>
  </si>
  <si>
    <t>Training tailored to different educator and staff roles.</t>
  </si>
  <si>
    <t>Alignment to SSP &amp; PSAP</t>
  </si>
  <si>
    <t>Use of the CIS to support SSP development and PSAP implementation.</t>
  </si>
  <si>
    <t>Delivery formats &amp; accessibility</t>
  </si>
  <si>
    <t>Availability of multiple training formats and accessible resources.</t>
  </si>
  <si>
    <t>Onboarding &amp; refresher training</t>
  </si>
  <si>
    <t>Support for new users and ongoing staff turnover.</t>
  </si>
  <si>
    <t>Training metrics &amp; evaluation</t>
  </si>
  <si>
    <t>Measures of training participation, effectiveness, and satisfaction.</t>
  </si>
  <si>
    <t>COST PROPOSAL</t>
  </si>
  <si>
    <t>Cost reasonableness</t>
  </si>
  <si>
    <t>Overall value and alignment of costs with scope and requirements.</t>
  </si>
  <si>
    <r>
      <t xml:space="preserve">Contract No. </t>
    </r>
    <r>
      <rPr>
        <b/>
        <sz val="14"/>
        <color theme="1"/>
        <rFont val="Aptos Narrow"/>
        <family val="2"/>
        <scheme val="minor"/>
      </rPr>
      <t>DOE26010-CIS_6-12</t>
    </r>
  </si>
  <si>
    <r>
      <t xml:space="preserve">Contract Title: </t>
    </r>
    <r>
      <rPr>
        <b/>
        <sz val="14"/>
        <color theme="1"/>
        <rFont val="Aptos Narrow"/>
        <family val="2"/>
        <scheme val="minor"/>
      </rPr>
      <t>Career Information System Grades 6-12</t>
    </r>
  </si>
  <si>
    <r>
      <rPr>
        <b/>
        <sz val="11"/>
        <color theme="1"/>
        <rFont val="Aptos Narrow"/>
        <family val="2"/>
        <scheme val="minor"/>
      </rPr>
      <t xml:space="preserve">Section 2: </t>
    </r>
    <r>
      <rPr>
        <sz val="11"/>
        <color theme="1"/>
        <rFont val="Aptos Narrow"/>
        <family val="2"/>
        <scheme val="minor"/>
      </rPr>
      <t>This section is for implementation and other service-related costs, including costs incurred before the State accepts a fully functioning solution. Vendors should enter costs for activities such as implementation, deployment, configuration, integration, staffing, training, hosting, maintenance, and related support. If a cost is part of the vendor’s standard solution but is not included in the per-student subscription rate, it should be included in Section 2.</t>
    </r>
  </si>
  <si>
    <r>
      <rPr>
        <b/>
        <sz val="11"/>
        <color theme="1"/>
        <rFont val="Aptos"/>
        <family val="2"/>
      </rPr>
      <t>Section 1:</t>
    </r>
    <r>
      <rPr>
        <sz val="11"/>
        <color theme="1"/>
        <rFont val="Aptos"/>
        <family val="2"/>
      </rPr>
      <t xml:space="preserve"> Student, educator, and caregiver account pricing must be provided as a fixed per-student annual subscription rate based on the statewide student enrollment for grades 6–12 listed in Section 2.4 of the RFP and in cell D6 on the Appendix C worksheet. The per-student rate will be multiplied by the official statewide student count to determine the annual subscription cost. The per-student rate shall remain fixed for the life of the contract and renewal periods, unless otherwise specified in the RFP. The State reserves the right to adjust total annual costs proportionally if statewide student enrollment changes. For Year 1, subscription pricing should reflect only costs applicable once licenses are utilized within a fully functioning solution. Subscription fees must not include pre-acceptance implementation, configuration, migration, training, or other professional services costs. Vendors should assume full statewide implementation by the end of Year 1 for pricing purposes.</t>
    </r>
  </si>
  <si>
    <r>
      <t xml:space="preserve">Contract No. </t>
    </r>
    <r>
      <rPr>
        <b/>
        <sz val="12"/>
        <color theme="1"/>
        <rFont val="Aptos Narrow"/>
        <family val="2"/>
        <scheme val="minor"/>
      </rPr>
      <t>DOE26010-CIS_6-12</t>
    </r>
  </si>
  <si>
    <r>
      <t xml:space="preserve">Contract Title: </t>
    </r>
    <r>
      <rPr>
        <b/>
        <sz val="11"/>
        <color theme="1"/>
        <rFont val="Aptos Narrow"/>
        <family val="2"/>
        <scheme val="minor"/>
      </rPr>
      <t>Career Information System Grades 6-12</t>
    </r>
  </si>
  <si>
    <t>Customizations or Enhancements</t>
  </si>
  <si>
    <r>
      <rPr>
        <b/>
        <sz val="11"/>
        <color theme="1"/>
        <rFont val="Aptos Narrow"/>
        <family val="2"/>
        <scheme val="minor"/>
      </rPr>
      <t xml:space="preserve">Section 3: </t>
    </r>
    <r>
      <rPr>
        <sz val="11"/>
        <color theme="1"/>
        <rFont val="Aptos Narrow"/>
        <family val="2"/>
        <scheme val="minor"/>
      </rPr>
      <t>This section is only for required customizations or enhancements beyond the vendor’s standard solution. The vendor shall provide a firm, fixed total price for Year 1 of the original contract period for any customization or enhancement necessary to deliver features included in the proposal that are not part of the vendor’s standard solution and would need to be specifically developed for this contract. Each customization or enhancement must be listed on a separate line. Costs entered in Section 3 will be included in the total evaluated cost. A Statement of Work (SOW) will be required for all proposed customizations or enhancements. Additional lines may be requested during the question-and-answer period.</t>
    </r>
  </si>
  <si>
    <r>
      <rPr>
        <b/>
        <sz val="11"/>
        <color theme="1"/>
        <rFont val="Aptos Narrow"/>
        <family val="2"/>
        <scheme val="minor"/>
      </rPr>
      <t>Section 4:</t>
    </r>
    <r>
      <rPr>
        <sz val="11"/>
        <color theme="1"/>
        <rFont val="Aptos Narrow"/>
        <family val="2"/>
        <scheme val="minor"/>
      </rPr>
      <t xml:space="preserve"> This section is for informational purposes only. Vendors may include optional modules, features, or services that would be available to LEAs at an additional cost. Enter optional costs in the green cells and provide the name and brief description of each optional module, feature, or service, as well as the manufacturer if it is a third-party product. Vendors shall provide a firm, fixed price for the original contract period and each renewal period, unless pricing must be structured differently to align with the vendor’s pricing methodology. Costs listed in Section 4 will not be included in scoring, award calculations, or the contract, and will not be paid for by the Delaware Department of Education. Additional lines may be requested during the question-and-answer period.</t>
    </r>
  </si>
  <si>
    <t>The Grand Total is the sum of Sections 1 and 2, which is column I.</t>
  </si>
  <si>
    <t>Customizations or Enhancements Total</t>
  </si>
  <si>
    <r>
      <t>Optional Modules, Features, or Services (</t>
    </r>
    <r>
      <rPr>
        <b/>
        <i/>
        <sz val="11"/>
        <color rgb="FF000000"/>
        <rFont val="Calibri"/>
        <family val="2"/>
      </rPr>
      <t>For Informational Purposes Only</t>
    </r>
    <r>
      <rPr>
        <b/>
        <sz val="11"/>
        <color rgb="FF00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</si>
</sst>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44" formatCode="_(&quot;$&quot;* #,##0.00_);_(&quot;$&quot;* \(#,##0.00\);_(&quot;$&quot;* &quot;-&quot;??_);_(@_)"/>
  </numFmts>
  <fonts count="27"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theme="1"/>
      <name val="Calibri"/>
      <family val="2"/>
    </font>
    <font>
      <b/>
      <sz val="10"/>
      <color theme="1"/>
      <name val="Calibri"/>
      <family val="2"/>
    </font>
    <font>
      <sz val="11"/>
      <color theme="1"/>
      <name val="Calibri"/>
      <family val="2"/>
    </font>
    <font>
      <i/>
      <sz val="11"/>
      <color theme="1"/>
      <name val="Calibri"/>
      <family val="2"/>
    </font>
    <font>
      <sz val="10"/>
      <color rgb="FF000000"/>
      <name val="Calibri"/>
      <family val="2"/>
    </font>
    <font>
      <b/>
      <sz val="10"/>
      <color rgb="FF000000"/>
      <name val="Calibri"/>
      <family val="2"/>
    </font>
    <font>
      <sz val="11"/>
      <color rgb="FF000000"/>
      <name val="Calibri"/>
      <family val="2"/>
    </font>
    <font>
      <i/>
      <sz val="11"/>
      <color rgb="FF000000"/>
      <name val="Calibri"/>
      <family val="2"/>
    </font>
    <font>
      <sz val="12"/>
      <color theme="1"/>
      <name val="Aptos"/>
      <family val="2"/>
    </font>
    <font>
      <b/>
      <sz val="12"/>
      <color theme="1"/>
      <name val="Aptos"/>
      <family val="2"/>
    </font>
    <font>
      <b/>
      <sz val="12"/>
      <color theme="1"/>
      <name val="Aptos Narrow"/>
      <family val="2"/>
      <scheme val="minor"/>
    </font>
    <font>
      <b/>
      <sz val="14"/>
      <color theme="1"/>
      <name val="Aptos Narrow"/>
      <family val="2"/>
      <scheme val="minor"/>
    </font>
    <font>
      <b/>
      <sz val="18"/>
      <color theme="1"/>
      <name val="Aptos Narrow"/>
      <family val="2"/>
      <scheme val="minor"/>
    </font>
    <font>
      <sz val="12"/>
      <color theme="1"/>
      <name val="Aptos Narrow"/>
      <family val="2"/>
      <scheme val="minor"/>
    </font>
    <font>
      <sz val="14"/>
      <color theme="1"/>
      <name val="Aptos Narrow"/>
      <family val="2"/>
      <scheme val="minor"/>
    </font>
    <font>
      <b/>
      <sz val="12"/>
      <color theme="1"/>
      <name val="Calibri"/>
      <family val="2"/>
    </font>
    <font>
      <b/>
      <sz val="14"/>
      <color theme="1"/>
      <name val="Calibri"/>
      <family val="2"/>
    </font>
    <font>
      <b/>
      <sz val="11"/>
      <color theme="1"/>
      <name val="Calibri"/>
      <family val="2"/>
    </font>
    <font>
      <b/>
      <i/>
      <sz val="12"/>
      <color theme="1"/>
      <name val="Calibri"/>
      <family val="2"/>
    </font>
    <font>
      <i/>
      <sz val="11"/>
      <color theme="1"/>
      <name val="Aptos Narrow"/>
      <family val="2"/>
      <scheme val="minor"/>
    </font>
    <font>
      <sz val="11"/>
      <color theme="1"/>
      <name val="Aptos"/>
      <family val="2"/>
    </font>
    <font>
      <b/>
      <sz val="11"/>
      <color theme="1"/>
      <name val="Aptos"/>
      <family val="2"/>
    </font>
    <font>
      <b/>
      <sz val="11"/>
      <color rgb="FF000000"/>
      <name val="Calibri"/>
      <family val="2"/>
    </font>
    <font>
      <b/>
      <i/>
      <sz val="11"/>
      <color rgb="FF000000"/>
      <name val="Calibri"/>
      <family val="2"/>
    </font>
  </fonts>
  <fills count="13">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1" tint="0.249977111117893"/>
        <bgColor rgb="FFD8D8D8"/>
      </patternFill>
    </fill>
    <fill>
      <patternFill patternType="solid">
        <fgColor theme="4" tint="0.79998168889431442"/>
        <bgColor rgb="FFFFFF99"/>
      </patternFill>
    </fill>
    <fill>
      <patternFill patternType="solid">
        <fgColor theme="4" tint="0.79998168889431442"/>
        <bgColor indexed="64"/>
      </patternFill>
    </fill>
    <fill>
      <patternFill patternType="solid">
        <fgColor rgb="FFD9D9D9"/>
        <bgColor rgb="FF000000"/>
      </patternFill>
    </fill>
    <fill>
      <patternFill patternType="solid">
        <fgColor rgb="FF92D050"/>
        <bgColor rgb="FF000000"/>
      </patternFill>
    </fill>
    <fill>
      <patternFill patternType="solid">
        <fgColor theme="0"/>
        <bgColor indexed="64"/>
      </patternFill>
    </fill>
    <fill>
      <patternFill patternType="solid">
        <fgColor theme="1" tint="0.249977111117893"/>
        <bgColor indexed="64"/>
      </patternFill>
    </fill>
    <fill>
      <patternFill patternType="solid">
        <fgColor theme="0" tint="-0.249977111117893"/>
        <bgColor indexed="64"/>
      </patternFill>
    </fill>
    <fill>
      <patternFill patternType="solid">
        <fgColor theme="0" tint="-0.14999847407452621"/>
        <bgColor rgb="FFD8D8D8"/>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medium">
        <color indexed="64"/>
      </bottom>
      <diagonal/>
    </border>
    <border>
      <left style="medium">
        <color indexed="64"/>
      </left>
      <right/>
      <top/>
      <bottom/>
      <diagonal/>
    </border>
    <border>
      <left style="medium">
        <color rgb="FF000000"/>
      </left>
      <right style="medium">
        <color rgb="FF000000"/>
      </right>
      <top style="medium">
        <color rgb="FF000000"/>
      </top>
      <bottom style="medium">
        <color rgb="FFCCCCCC"/>
      </bottom>
      <diagonal/>
    </border>
    <border>
      <left style="medium">
        <color rgb="FF000000"/>
      </left>
      <right/>
      <top style="medium">
        <color rgb="FF000000"/>
      </top>
      <bottom style="medium">
        <color rgb="FFCCCCCC"/>
      </bottom>
      <diagonal/>
    </border>
    <border>
      <left/>
      <right style="medium">
        <color indexed="64"/>
      </right>
      <top/>
      <bottom style="medium">
        <color indexed="64"/>
      </bottom>
      <diagonal/>
    </border>
    <border>
      <left/>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23">
    <xf numFmtId="0" fontId="0" fillId="0" borderId="0" xfId="0"/>
    <xf numFmtId="0" fontId="7" fillId="7" borderId="9" xfId="0" applyFont="1" applyFill="1" applyBorder="1" applyAlignment="1">
      <alignment vertical="center" wrapText="1"/>
    </xf>
    <xf numFmtId="0" fontId="7" fillId="7" borderId="8" xfId="0" applyFont="1" applyFill="1" applyBorder="1" applyAlignment="1">
      <alignment vertical="center" wrapText="1"/>
    </xf>
    <xf numFmtId="0" fontId="16" fillId="0" borderId="0" xfId="0" applyFont="1"/>
    <xf numFmtId="0" fontId="7" fillId="7" borderId="6" xfId="0" applyFont="1" applyFill="1" applyBorder="1" applyAlignment="1">
      <alignment vertical="center" wrapText="1"/>
    </xf>
    <xf numFmtId="0" fontId="8" fillId="7" borderId="9" xfId="0" applyFont="1" applyFill="1" applyBorder="1" applyAlignment="1">
      <alignment vertical="center" wrapText="1"/>
    </xf>
    <xf numFmtId="0" fontId="4" fillId="0" borderId="5" xfId="0" applyFont="1" applyBorder="1" applyAlignment="1">
      <alignment horizontal="center" wrapText="1"/>
    </xf>
    <xf numFmtId="0" fontId="8" fillId="0" borderId="6" xfId="0" applyFont="1" applyBorder="1" applyAlignment="1">
      <alignment wrapText="1"/>
    </xf>
    <xf numFmtId="0" fontId="4" fillId="0" borderId="6" xfId="0" applyFont="1" applyBorder="1" applyAlignment="1">
      <alignment horizontal="center" wrapText="1"/>
    </xf>
    <xf numFmtId="0" fontId="4" fillId="0" borderId="3" xfId="0" applyFont="1" applyBorder="1" applyAlignment="1">
      <alignment horizontal="center" wrapText="1"/>
    </xf>
    <xf numFmtId="0" fontId="5" fillId="0" borderId="1" xfId="0" applyFont="1" applyBorder="1"/>
    <xf numFmtId="0" fontId="5" fillId="0" borderId="3" xfId="0" applyFont="1" applyBorder="1"/>
    <xf numFmtId="0" fontId="4" fillId="0" borderId="7" xfId="0" applyFont="1" applyBorder="1" applyAlignment="1">
      <alignment horizontal="center" wrapText="1"/>
    </xf>
    <xf numFmtId="0" fontId="14" fillId="0" borderId="0" xfId="0" applyFont="1"/>
    <xf numFmtId="0" fontId="6" fillId="0" borderId="7" xfId="0" applyFont="1" applyBorder="1" applyAlignment="1" applyProtection="1">
      <alignment vertical="center" wrapText="1"/>
      <protection locked="0"/>
    </xf>
    <xf numFmtId="44" fontId="5" fillId="2" borderId="1" xfId="1" applyFont="1" applyFill="1" applyBorder="1" applyAlignment="1" applyProtection="1">
      <alignment vertical="center"/>
      <protection locked="0"/>
    </xf>
    <xf numFmtId="7" fontId="3" fillId="4" borderId="12" xfId="0" applyNumberFormat="1" applyFont="1" applyFill="1" applyBorder="1" applyAlignment="1">
      <alignment horizontal="center" vertical="center" wrapText="1"/>
    </xf>
    <xf numFmtId="7" fontId="3" fillId="4" borderId="13" xfId="0" applyNumberFormat="1" applyFont="1" applyFill="1" applyBorder="1" applyAlignment="1">
      <alignment horizontal="center" vertical="center" wrapText="1"/>
    </xf>
    <xf numFmtId="0" fontId="6" fillId="0" borderId="16" xfId="0" applyFont="1" applyBorder="1" applyAlignment="1" applyProtection="1">
      <alignment vertical="center" wrapText="1"/>
      <protection locked="0"/>
    </xf>
    <xf numFmtId="0" fontId="6" fillId="0" borderId="14" xfId="0" applyFont="1" applyBorder="1" applyAlignment="1" applyProtection="1">
      <alignment vertical="center" wrapText="1"/>
      <protection locked="0"/>
    </xf>
    <xf numFmtId="44" fontId="9" fillId="8" borderId="1" xfId="0" applyNumberFormat="1" applyFont="1" applyFill="1" applyBorder="1" applyAlignment="1" applyProtection="1">
      <alignment vertical="center"/>
      <protection locked="0"/>
    </xf>
    <xf numFmtId="44" fontId="9" fillId="0" borderId="3" xfId="0" applyNumberFormat="1" applyFont="1" applyBorder="1" applyAlignment="1">
      <alignment vertical="center"/>
    </xf>
    <xf numFmtId="44" fontId="5" fillId="2" borderId="5" xfId="1" applyFont="1" applyFill="1" applyBorder="1" applyAlignment="1" applyProtection="1">
      <alignment vertical="center"/>
      <protection locked="0"/>
    </xf>
    <xf numFmtId="0" fontId="5" fillId="0" borderId="5" xfId="0" applyFont="1" applyBorder="1" applyAlignment="1">
      <alignment horizontal="left" vertical="center" wrapText="1"/>
    </xf>
    <xf numFmtId="44" fontId="5" fillId="2" borderId="5" xfId="0" applyNumberFormat="1" applyFont="1" applyFill="1" applyBorder="1" applyAlignment="1" applyProtection="1">
      <alignment horizontal="left" wrapText="1"/>
      <protection locked="0"/>
    </xf>
    <xf numFmtId="44" fontId="20" fillId="9" borderId="5" xfId="1" applyFont="1" applyFill="1" applyBorder="1" applyAlignment="1" applyProtection="1">
      <alignment horizontal="left"/>
    </xf>
    <xf numFmtId="44" fontId="20" fillId="9" borderId="5" xfId="0" applyNumberFormat="1" applyFont="1" applyFill="1" applyBorder="1" applyAlignment="1">
      <alignment horizontal="left"/>
    </xf>
    <xf numFmtId="0" fontId="4" fillId="3" borderId="6" xfId="0" applyFont="1" applyFill="1" applyBorder="1" applyAlignment="1">
      <alignment vertical="center"/>
    </xf>
    <xf numFmtId="0" fontId="4" fillId="3" borderId="9" xfId="0" applyFont="1" applyFill="1" applyBorder="1" applyAlignment="1">
      <alignment vertical="center"/>
    </xf>
    <xf numFmtId="0" fontId="4" fillId="3" borderId="8" xfId="0" applyFont="1" applyFill="1" applyBorder="1" applyAlignment="1">
      <alignment vertical="center"/>
    </xf>
    <xf numFmtId="0" fontId="6" fillId="0" borderId="15" xfId="0" applyFont="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4" fillId="3" borderId="4" xfId="0" applyFont="1" applyFill="1" applyBorder="1" applyAlignment="1">
      <alignment vertical="center"/>
    </xf>
    <xf numFmtId="0" fontId="4" fillId="3" borderId="11" xfId="0" applyFont="1" applyFill="1" applyBorder="1" applyAlignment="1">
      <alignment vertical="center"/>
    </xf>
    <xf numFmtId="0" fontId="15" fillId="0" borderId="0" xfId="0" applyFont="1" applyAlignment="1">
      <alignment horizontal="center"/>
    </xf>
    <xf numFmtId="0" fontId="17" fillId="0" borderId="0" xfId="0" applyFont="1" applyAlignment="1">
      <alignment horizontal="center"/>
    </xf>
    <xf numFmtId="0" fontId="19" fillId="2" borderId="1" xfId="0" applyFont="1" applyFill="1" applyBorder="1" applyAlignment="1" applyProtection="1">
      <alignment horizontal="left" vertical="center"/>
      <protection locked="0"/>
    </xf>
    <xf numFmtId="0" fontId="0" fillId="0" borderId="0" xfId="0" applyAlignment="1">
      <alignment horizontal="center"/>
    </xf>
    <xf numFmtId="0" fontId="4" fillId="10" borderId="6" xfId="0" applyFont="1" applyFill="1" applyBorder="1" applyAlignment="1">
      <alignment horizontal="center" wrapText="1"/>
    </xf>
    <xf numFmtId="0" fontId="19" fillId="2" borderId="2" xfId="0" applyFont="1" applyFill="1" applyBorder="1" applyAlignment="1" applyProtection="1">
      <alignment vertical="center"/>
      <protection locked="0"/>
    </xf>
    <xf numFmtId="0" fontId="19" fillId="2" borderId="3" xfId="0" applyFont="1" applyFill="1" applyBorder="1" applyAlignment="1" applyProtection="1">
      <alignment vertical="center"/>
      <protection locked="0"/>
    </xf>
    <xf numFmtId="0" fontId="20" fillId="0" borderId="1" xfId="0" applyFont="1" applyBorder="1"/>
    <xf numFmtId="0" fontId="20" fillId="0" borderId="3" xfId="0" applyFont="1" applyBorder="1"/>
    <xf numFmtId="0" fontId="5" fillId="0" borderId="1" xfId="0" applyFont="1" applyBorder="1" applyAlignment="1">
      <alignment vertical="center"/>
    </xf>
    <xf numFmtId="0" fontId="5" fillId="0" borderId="3" xfId="0" applyFont="1" applyBorder="1" applyAlignment="1">
      <alignment vertical="center"/>
    </xf>
    <xf numFmtId="0" fontId="5" fillId="0" borderId="2" xfId="0" applyFont="1" applyBorder="1"/>
    <xf numFmtId="0" fontId="9" fillId="0" borderId="1" xfId="0" applyFont="1" applyBorder="1"/>
    <xf numFmtId="0" fontId="9" fillId="0" borderId="3" xfId="0" applyFont="1" applyBorder="1"/>
    <xf numFmtId="0" fontId="10" fillId="0" borderId="1"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15" fillId="0" borderId="0" xfId="0" applyFont="1"/>
    <xf numFmtId="0" fontId="17" fillId="0" borderId="0" xfId="0" applyFont="1"/>
    <xf numFmtId="0" fontId="11" fillId="0" borderId="0" xfId="0" applyFont="1" applyAlignment="1">
      <alignment vertical="top" wrapText="1"/>
    </xf>
    <xf numFmtId="0" fontId="12" fillId="0" borderId="18" xfId="0" applyFont="1" applyBorder="1" applyAlignment="1">
      <alignment vertical="top" wrapText="1"/>
    </xf>
    <xf numFmtId="0" fontId="23" fillId="0" borderId="19" xfId="0" applyFont="1" applyBorder="1" applyAlignment="1">
      <alignment vertical="center" wrapText="1"/>
    </xf>
    <xf numFmtId="0" fontId="24" fillId="0" borderId="19" xfId="0" applyFont="1" applyBorder="1" applyAlignment="1">
      <alignment vertical="center"/>
    </xf>
    <xf numFmtId="0" fontId="23" fillId="0" borderId="19" xfId="0" applyFont="1" applyBorder="1" applyAlignment="1">
      <alignment wrapText="1"/>
    </xf>
    <xf numFmtId="0" fontId="0" fillId="0" borderId="19" xfId="0" applyBorder="1"/>
    <xf numFmtId="0" fontId="0" fillId="0" borderId="19" xfId="0" applyBorder="1" applyAlignment="1">
      <alignment wrapText="1"/>
    </xf>
    <xf numFmtId="0" fontId="22" fillId="0" borderId="20" xfId="0" applyFont="1" applyBorder="1"/>
    <xf numFmtId="0" fontId="2" fillId="2" borderId="0" xfId="0" applyFont="1" applyFill="1"/>
    <xf numFmtId="0" fontId="2" fillId="11" borderId="17" xfId="0" applyFont="1" applyFill="1" applyBorder="1"/>
    <xf numFmtId="0" fontId="0" fillId="0" borderId="17" xfId="0" applyBorder="1"/>
    <xf numFmtId="0" fontId="2" fillId="0" borderId="17" xfId="0" applyFont="1" applyBorder="1"/>
    <xf numFmtId="0" fontId="2" fillId="2" borderId="0" xfId="0" applyFont="1" applyFill="1" applyAlignment="1">
      <alignment wrapText="1"/>
    </xf>
    <xf numFmtId="0" fontId="2" fillId="2" borderId="0" xfId="0" applyFont="1" applyFill="1" applyAlignment="1">
      <alignment horizontal="center" vertical="center"/>
    </xf>
    <xf numFmtId="0" fontId="2" fillId="11" borderId="17" xfId="0" applyFont="1" applyFill="1" applyBorder="1" applyAlignment="1">
      <alignment horizontal="center"/>
    </xf>
    <xf numFmtId="0" fontId="2" fillId="0" borderId="17" xfId="0" applyFont="1" applyBorder="1" applyAlignment="1">
      <alignment horizontal="center"/>
    </xf>
    <xf numFmtId="0" fontId="0" fillId="0" borderId="0" xfId="0" applyAlignment="1">
      <alignment horizontal="center" vertical="center"/>
    </xf>
    <xf numFmtId="0" fontId="2" fillId="11" borderId="17" xfId="0" applyFont="1" applyFill="1" applyBorder="1" applyAlignment="1">
      <alignment horizontal="center" vertical="center" wrapText="1"/>
    </xf>
    <xf numFmtId="9" fontId="2" fillId="0" borderId="17" xfId="0" applyNumberFormat="1" applyFont="1" applyBorder="1" applyAlignment="1">
      <alignment horizontal="center" vertical="center"/>
    </xf>
    <xf numFmtId="0" fontId="0" fillId="0" borderId="17" xfId="0" applyBorder="1" applyAlignment="1">
      <alignment horizontal="center" vertical="center"/>
    </xf>
    <xf numFmtId="9" fontId="0" fillId="0" borderId="17" xfId="0" applyNumberFormat="1" applyBorder="1" applyAlignment="1">
      <alignment horizontal="center" vertical="center"/>
    </xf>
    <xf numFmtId="0" fontId="13" fillId="5" borderId="2" xfId="0" applyFont="1" applyFill="1" applyBorder="1" applyAlignment="1">
      <alignment vertical="center" wrapText="1"/>
    </xf>
    <xf numFmtId="0" fontId="13" fillId="5" borderId="3" xfId="0" applyFont="1" applyFill="1" applyBorder="1" applyAlignment="1">
      <alignment vertical="center" wrapText="1"/>
    </xf>
    <xf numFmtId="44" fontId="20" fillId="9" borderId="5" xfId="0" applyNumberFormat="1" applyFont="1" applyFill="1" applyBorder="1" applyAlignment="1">
      <alignment vertical="center"/>
    </xf>
    <xf numFmtId="44" fontId="20" fillId="9" borderId="3" xfId="0" applyNumberFormat="1" applyFont="1" applyFill="1" applyBorder="1" applyAlignment="1">
      <alignment vertical="center"/>
    </xf>
    <xf numFmtId="0" fontId="20" fillId="3" borderId="6"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0" fillId="0" borderId="0" xfId="0" applyAlignment="1">
      <alignment vertical="center"/>
    </xf>
    <xf numFmtId="0" fontId="20" fillId="3" borderId="1" xfId="0" applyFont="1" applyFill="1" applyBorder="1" applyAlignment="1">
      <alignment vertical="center"/>
    </xf>
    <xf numFmtId="0" fontId="20" fillId="3" borderId="2" xfId="0" applyFont="1" applyFill="1" applyBorder="1" applyAlignment="1">
      <alignment vertical="center"/>
    </xf>
    <xf numFmtId="0" fontId="20" fillId="3" borderId="3" xfId="0" applyFont="1" applyFill="1" applyBorder="1" applyAlignment="1">
      <alignment vertical="center"/>
    </xf>
    <xf numFmtId="0" fontId="7" fillId="7" borderId="2" xfId="0" applyFont="1" applyFill="1" applyBorder="1" applyAlignment="1">
      <alignment vertical="center" wrapText="1"/>
    </xf>
    <xf numFmtId="0" fontId="7" fillId="7" borderId="3" xfId="0" applyFont="1" applyFill="1" applyBorder="1" applyAlignment="1">
      <alignment vertical="center" wrapText="1"/>
    </xf>
    <xf numFmtId="0" fontId="0" fillId="0" borderId="19" xfId="0" applyBorder="1" applyAlignment="1">
      <alignment vertical="center" wrapText="1"/>
    </xf>
    <xf numFmtId="0" fontId="0" fillId="0" borderId="0" xfId="0" applyAlignment="1">
      <alignment vertical="center" wrapText="1"/>
    </xf>
    <xf numFmtId="0" fontId="6" fillId="0" borderId="0" xfId="0" applyFont="1" applyAlignment="1" applyProtection="1">
      <alignment vertical="center" wrapText="1"/>
      <protection locked="0"/>
    </xf>
    <xf numFmtId="0" fontId="5" fillId="0" borderId="4" xfId="0" applyFont="1" applyBorder="1" applyAlignment="1">
      <alignment vertical="center" wrapText="1"/>
    </xf>
    <xf numFmtId="0" fontId="5" fillId="0" borderId="7" xfId="0" applyFont="1" applyBorder="1" applyAlignment="1">
      <alignment vertical="center" wrapText="1"/>
    </xf>
    <xf numFmtId="44" fontId="5" fillId="2" borderId="6" xfId="1" applyFont="1" applyFill="1" applyBorder="1" applyAlignment="1" applyProtection="1">
      <alignment vertical="center"/>
      <protection locked="0"/>
    </xf>
    <xf numFmtId="0" fontId="4" fillId="0" borderId="0" xfId="0" applyFont="1" applyAlignment="1">
      <alignment vertical="center"/>
    </xf>
    <xf numFmtId="0" fontId="5" fillId="0" borderId="0" xfId="0" applyFont="1" applyAlignment="1">
      <alignment vertical="center" wrapText="1"/>
    </xf>
    <xf numFmtId="44" fontId="5" fillId="0" borderId="0" xfId="1" applyFont="1" applyFill="1" applyBorder="1" applyAlignment="1" applyProtection="1">
      <alignment vertical="center"/>
      <protection locked="0"/>
    </xf>
    <xf numFmtId="44" fontId="20" fillId="0" borderId="0" xfId="0" applyNumberFormat="1" applyFont="1" applyAlignment="1">
      <alignment vertical="center"/>
    </xf>
    <xf numFmtId="44" fontId="5" fillId="3" borderId="2" xfId="1" applyFont="1" applyFill="1" applyBorder="1" applyAlignment="1" applyProtection="1">
      <alignment vertical="center"/>
      <protection locked="0"/>
    </xf>
    <xf numFmtId="0" fontId="3" fillId="3" borderId="2" xfId="0" applyFont="1" applyFill="1" applyBorder="1" applyAlignment="1">
      <alignment vertical="center"/>
    </xf>
    <xf numFmtId="0" fontId="3" fillId="3" borderId="3" xfId="0" applyFont="1" applyFill="1" applyBorder="1" applyAlignment="1">
      <alignment vertical="center"/>
    </xf>
    <xf numFmtId="0" fontId="13" fillId="5" borderId="1" xfId="0" applyFont="1" applyFill="1" applyBorder="1" applyAlignment="1">
      <alignment vertical="center"/>
    </xf>
    <xf numFmtId="44" fontId="18" fillId="6" borderId="3" xfId="0" applyNumberFormat="1" applyFont="1" applyFill="1" applyBorder="1" applyAlignment="1">
      <alignment horizontal="center" vertical="center" wrapText="1"/>
    </xf>
    <xf numFmtId="44" fontId="5" fillId="2" borderId="4" xfId="1" applyFont="1" applyFill="1" applyBorder="1" applyAlignment="1" applyProtection="1">
      <alignment vertical="center"/>
      <protection locked="0"/>
    </xf>
    <xf numFmtId="7" fontId="3" fillId="4" borderId="21" xfId="0" applyNumberFormat="1" applyFont="1" applyFill="1" applyBorder="1" applyAlignment="1">
      <alignment horizontal="center" vertical="center" wrapText="1"/>
    </xf>
    <xf numFmtId="7" fontId="3" fillId="4" borderId="22" xfId="0" applyNumberFormat="1" applyFont="1" applyFill="1" applyBorder="1" applyAlignment="1">
      <alignment horizontal="center" vertical="center" wrapText="1"/>
    </xf>
    <xf numFmtId="44" fontId="20" fillId="9" borderId="7" xfId="0" applyNumberFormat="1" applyFont="1" applyFill="1" applyBorder="1" applyAlignment="1">
      <alignment vertical="center"/>
    </xf>
    <xf numFmtId="7" fontId="3" fillId="4" borderId="23" xfId="0" applyNumberFormat="1" applyFont="1" applyFill="1" applyBorder="1" applyAlignment="1">
      <alignment horizontal="center" vertical="center" wrapText="1"/>
    </xf>
    <xf numFmtId="7" fontId="3" fillId="4" borderId="24" xfId="0" applyNumberFormat="1" applyFont="1" applyFill="1" applyBorder="1" applyAlignment="1">
      <alignment horizontal="center" vertical="center" wrapText="1"/>
    </xf>
    <xf numFmtId="0" fontId="6" fillId="3" borderId="1" xfId="0" applyFont="1" applyFill="1" applyBorder="1" applyAlignment="1" applyProtection="1">
      <alignment vertical="center" wrapText="1"/>
      <protection locked="0"/>
    </xf>
    <xf numFmtId="0" fontId="6" fillId="3" borderId="2" xfId="0" applyFont="1" applyFill="1" applyBorder="1" applyAlignment="1" applyProtection="1">
      <alignment vertical="center" wrapText="1"/>
      <protection locked="0"/>
    </xf>
    <xf numFmtId="7" fontId="3" fillId="12" borderId="2" xfId="0" applyNumberFormat="1" applyFont="1" applyFill="1" applyBorder="1" applyAlignment="1">
      <alignment horizontal="center" vertical="center" wrapText="1"/>
    </xf>
    <xf numFmtId="44" fontId="20" fillId="3" borderId="14" xfId="0" applyNumberFormat="1" applyFont="1" applyFill="1" applyBorder="1" applyAlignment="1">
      <alignment vertical="center"/>
    </xf>
    <xf numFmtId="0" fontId="25" fillId="7" borderId="1" xfId="0" applyFont="1" applyFill="1" applyBorder="1" applyAlignment="1">
      <alignment vertical="center"/>
    </xf>
    <xf numFmtId="0" fontId="5" fillId="9" borderId="1" xfId="0" applyFont="1" applyFill="1" applyBorder="1" applyAlignment="1">
      <alignment vertical="center"/>
    </xf>
    <xf numFmtId="0" fontId="14" fillId="0" borderId="0" xfId="0" applyFont="1" applyAlignment="1">
      <alignment horizontal="center"/>
    </xf>
    <xf numFmtId="0" fontId="16" fillId="0" borderId="0" xfId="0" applyFont="1" applyAlignment="1">
      <alignment horizontal="center"/>
    </xf>
    <xf numFmtId="0" fontId="0" fillId="0" borderId="0" xfId="0" applyAlignment="1">
      <alignment horizontal="center"/>
    </xf>
    <xf numFmtId="0" fontId="19" fillId="0" borderId="1" xfId="0" applyFont="1" applyBorder="1" applyAlignment="1">
      <alignment horizontal="left"/>
    </xf>
    <xf numFmtId="0" fontId="19" fillId="0" borderId="3" xfId="0" applyFont="1" applyBorder="1" applyAlignment="1">
      <alignment horizontal="left"/>
    </xf>
    <xf numFmtId="0" fontId="21" fillId="0" borderId="4" xfId="0" applyFont="1" applyBorder="1" applyAlignment="1">
      <alignment horizontal="right"/>
    </xf>
    <xf numFmtId="0" fontId="21" fillId="0" borderId="7" xfId="0" applyFont="1" applyBorder="1" applyAlignment="1">
      <alignment horizontal="right"/>
    </xf>
    <xf numFmtId="3" fontId="21" fillId="9" borderId="4" xfId="0" applyNumberFormat="1" applyFont="1" applyFill="1" applyBorder="1" applyAlignment="1">
      <alignment horizontal="left" vertical="center"/>
    </xf>
    <xf numFmtId="0" fontId="21" fillId="9" borderId="15" xfId="0" applyFont="1" applyFill="1" applyBorder="1" applyAlignment="1">
      <alignment horizontal="left" vertical="center"/>
    </xf>
    <xf numFmtId="0" fontId="21" fillId="9" borderId="7" xfId="0" applyFont="1" applyFill="1" applyBorder="1" applyAlignment="1">
      <alignment horizontal="lef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FA8F2-1A9C-4356-BBD2-CF5D5EAFF25F}">
  <dimension ref="A1:E40"/>
  <sheetViews>
    <sheetView topLeftCell="A16" workbookViewId="0">
      <selection activeCell="A44" sqref="A44"/>
    </sheetView>
  </sheetViews>
  <sheetFormatPr defaultRowHeight="14.4" x14ac:dyDescent="0.3"/>
  <cols>
    <col min="1" max="1" width="68.88671875" bestFit="1" customWidth="1"/>
    <col min="2" max="2" width="79.5546875" bestFit="1" customWidth="1"/>
    <col min="3" max="3" width="11.33203125" customWidth="1"/>
    <col min="4" max="4" width="18.109375" bestFit="1" customWidth="1"/>
    <col min="5" max="5" width="11" customWidth="1"/>
  </cols>
  <sheetData>
    <row r="1" spans="1:5" ht="43.2" x14ac:dyDescent="0.3">
      <c r="A1" t="s">
        <v>28</v>
      </c>
      <c r="C1" s="64" t="s">
        <v>29</v>
      </c>
      <c r="D1" s="65">
        <v>100</v>
      </c>
      <c r="E1" s="68"/>
    </row>
    <row r="2" spans="1:5" x14ac:dyDescent="0.3">
      <c r="A2" s="60" t="s">
        <v>30</v>
      </c>
      <c r="D2" s="37"/>
      <c r="E2" s="68"/>
    </row>
    <row r="3" spans="1:5" ht="28.8" x14ac:dyDescent="0.3">
      <c r="A3" s="61"/>
      <c r="B3" s="61"/>
      <c r="C3" s="61" t="s">
        <v>31</v>
      </c>
      <c r="D3" s="66" t="s">
        <v>32</v>
      </c>
      <c r="E3" s="69" t="s">
        <v>33</v>
      </c>
    </row>
    <row r="4" spans="1:5" x14ac:dyDescent="0.3">
      <c r="A4" s="61" t="s">
        <v>34</v>
      </c>
      <c r="B4" s="63"/>
      <c r="C4" s="63"/>
      <c r="D4" s="67"/>
      <c r="E4" s="70"/>
    </row>
    <row r="5" spans="1:5" x14ac:dyDescent="0.3">
      <c r="A5" s="62" t="s">
        <v>35</v>
      </c>
      <c r="B5" s="62"/>
      <c r="C5" s="62"/>
      <c r="D5" s="67">
        <v>10</v>
      </c>
      <c r="E5" s="71"/>
    </row>
    <row r="6" spans="1:5" x14ac:dyDescent="0.3">
      <c r="A6" s="62" t="s">
        <v>36</v>
      </c>
      <c r="B6" s="62" t="s">
        <v>37</v>
      </c>
      <c r="C6" s="62"/>
      <c r="D6" s="67"/>
      <c r="E6" s="71">
        <v>5</v>
      </c>
    </row>
    <row r="7" spans="1:5" x14ac:dyDescent="0.3">
      <c r="A7" s="62" t="s">
        <v>38</v>
      </c>
      <c r="B7" s="62" t="s">
        <v>39</v>
      </c>
      <c r="C7" s="62"/>
      <c r="D7" s="67"/>
      <c r="E7" s="71">
        <v>5</v>
      </c>
    </row>
    <row r="8" spans="1:5" x14ac:dyDescent="0.3">
      <c r="A8" s="62"/>
      <c r="B8" s="62"/>
      <c r="C8" s="62"/>
      <c r="D8" s="67"/>
      <c r="E8" s="71"/>
    </row>
    <row r="9" spans="1:5" x14ac:dyDescent="0.3">
      <c r="A9" s="61" t="s">
        <v>40</v>
      </c>
      <c r="B9" s="62"/>
      <c r="C9" s="62"/>
      <c r="D9" s="67"/>
      <c r="E9" s="72"/>
    </row>
    <row r="10" spans="1:5" x14ac:dyDescent="0.3">
      <c r="A10" s="62" t="s">
        <v>41</v>
      </c>
      <c r="B10" s="62"/>
      <c r="C10" s="62"/>
      <c r="D10" s="67">
        <v>35</v>
      </c>
      <c r="E10" s="72"/>
    </row>
    <row r="11" spans="1:5" x14ac:dyDescent="0.3">
      <c r="A11" s="62" t="s">
        <v>42</v>
      </c>
      <c r="B11" s="62" t="s">
        <v>43</v>
      </c>
      <c r="C11" s="62"/>
      <c r="D11" s="67"/>
      <c r="E11" s="71">
        <v>10</v>
      </c>
    </row>
    <row r="12" spans="1:5" x14ac:dyDescent="0.3">
      <c r="A12" s="62" t="s">
        <v>44</v>
      </c>
      <c r="B12" s="62" t="s">
        <v>45</v>
      </c>
      <c r="C12" s="62"/>
      <c r="D12" s="67"/>
      <c r="E12" s="71">
        <v>8</v>
      </c>
    </row>
    <row r="13" spans="1:5" x14ac:dyDescent="0.3">
      <c r="A13" s="62" t="s">
        <v>46</v>
      </c>
      <c r="B13" s="62" t="s">
        <v>47</v>
      </c>
      <c r="C13" s="62"/>
      <c r="D13" s="67"/>
      <c r="E13" s="71">
        <v>6</v>
      </c>
    </row>
    <row r="14" spans="1:5" x14ac:dyDescent="0.3">
      <c r="A14" s="62" t="s">
        <v>48</v>
      </c>
      <c r="B14" s="62" t="s">
        <v>49</v>
      </c>
      <c r="C14" s="62"/>
      <c r="D14" s="67"/>
      <c r="E14" s="71">
        <v>7</v>
      </c>
    </row>
    <row r="15" spans="1:5" x14ac:dyDescent="0.3">
      <c r="A15" s="62" t="s">
        <v>50</v>
      </c>
      <c r="B15" s="62" t="s">
        <v>51</v>
      </c>
      <c r="C15" s="62"/>
      <c r="D15" s="67"/>
      <c r="E15" s="71">
        <v>4</v>
      </c>
    </row>
    <row r="16" spans="1:5" x14ac:dyDescent="0.3">
      <c r="A16" s="62" t="s">
        <v>52</v>
      </c>
      <c r="B16" s="62"/>
      <c r="C16" s="62"/>
      <c r="D16" s="67">
        <v>5</v>
      </c>
      <c r="E16" s="72"/>
    </row>
    <row r="17" spans="1:5" x14ac:dyDescent="0.3">
      <c r="A17" s="62" t="s">
        <v>53</v>
      </c>
      <c r="B17" s="62" t="s">
        <v>54</v>
      </c>
      <c r="C17" s="62"/>
      <c r="D17" s="67"/>
      <c r="E17" s="71">
        <v>3</v>
      </c>
    </row>
    <row r="18" spans="1:5" x14ac:dyDescent="0.3">
      <c r="A18" s="62" t="s">
        <v>55</v>
      </c>
      <c r="B18" s="62" t="s">
        <v>56</v>
      </c>
      <c r="C18" s="62"/>
      <c r="D18" s="67"/>
      <c r="E18" s="71">
        <v>1</v>
      </c>
    </row>
    <row r="19" spans="1:5" x14ac:dyDescent="0.3">
      <c r="A19" s="62" t="s">
        <v>57</v>
      </c>
      <c r="B19" s="62" t="s">
        <v>58</v>
      </c>
      <c r="C19" s="62"/>
      <c r="D19" s="67"/>
      <c r="E19" s="71">
        <v>1</v>
      </c>
    </row>
    <row r="20" spans="1:5" x14ac:dyDescent="0.3">
      <c r="A20" s="62"/>
      <c r="B20" s="62"/>
      <c r="C20" s="62"/>
      <c r="D20" s="67"/>
      <c r="E20" s="71"/>
    </row>
    <row r="21" spans="1:5" x14ac:dyDescent="0.3">
      <c r="A21" s="61" t="s">
        <v>59</v>
      </c>
      <c r="B21" s="62"/>
      <c r="C21" s="62"/>
      <c r="D21" s="67"/>
      <c r="E21" s="72"/>
    </row>
    <row r="22" spans="1:5" x14ac:dyDescent="0.3">
      <c r="A22" s="62" t="s">
        <v>60</v>
      </c>
      <c r="B22" s="62"/>
      <c r="C22" s="62"/>
      <c r="D22" s="67">
        <v>10</v>
      </c>
      <c r="E22" s="72"/>
    </row>
    <row r="23" spans="1:5" x14ac:dyDescent="0.3">
      <c r="A23" s="62" t="s">
        <v>61</v>
      </c>
      <c r="B23" s="62" t="s">
        <v>62</v>
      </c>
      <c r="C23" s="62"/>
      <c r="D23" s="67"/>
      <c r="E23" s="71">
        <v>4</v>
      </c>
    </row>
    <row r="24" spans="1:5" x14ac:dyDescent="0.3">
      <c r="A24" s="62" t="s">
        <v>63</v>
      </c>
      <c r="B24" s="62" t="s">
        <v>64</v>
      </c>
      <c r="C24" s="62"/>
      <c r="D24" s="67"/>
      <c r="E24" s="71">
        <v>4</v>
      </c>
    </row>
    <row r="25" spans="1:5" x14ac:dyDescent="0.3">
      <c r="A25" s="62" t="s">
        <v>65</v>
      </c>
      <c r="B25" s="62" t="s">
        <v>66</v>
      </c>
      <c r="C25" s="62"/>
      <c r="D25" s="67"/>
      <c r="E25" s="71">
        <v>1</v>
      </c>
    </row>
    <row r="26" spans="1:5" x14ac:dyDescent="0.3">
      <c r="A26" s="62" t="s">
        <v>67</v>
      </c>
      <c r="B26" s="62" t="s">
        <v>68</v>
      </c>
      <c r="C26" s="62"/>
      <c r="D26" s="67"/>
      <c r="E26" s="71">
        <v>1</v>
      </c>
    </row>
    <row r="27" spans="1:5" x14ac:dyDescent="0.3">
      <c r="A27" s="62" t="s">
        <v>69</v>
      </c>
      <c r="B27" s="62"/>
      <c r="C27" s="62"/>
      <c r="D27" s="67">
        <v>20</v>
      </c>
      <c r="E27" s="72"/>
    </row>
    <row r="28" spans="1:5" x14ac:dyDescent="0.3">
      <c r="A28" s="62" t="s">
        <v>70</v>
      </c>
      <c r="B28" s="62" t="s">
        <v>71</v>
      </c>
      <c r="C28" s="62"/>
      <c r="D28" s="67"/>
      <c r="E28" s="71">
        <v>6</v>
      </c>
    </row>
    <row r="29" spans="1:5" x14ac:dyDescent="0.3">
      <c r="A29" s="62" t="s">
        <v>72</v>
      </c>
      <c r="B29" s="62" t="s">
        <v>73</v>
      </c>
      <c r="C29" s="62"/>
      <c r="D29" s="67"/>
      <c r="E29" s="71">
        <v>4</v>
      </c>
    </row>
    <row r="30" spans="1:5" x14ac:dyDescent="0.3">
      <c r="A30" s="62" t="s">
        <v>74</v>
      </c>
      <c r="B30" s="62" t="s">
        <v>75</v>
      </c>
      <c r="C30" s="62"/>
      <c r="D30" s="67"/>
      <c r="E30" s="71">
        <v>5</v>
      </c>
    </row>
    <row r="31" spans="1:5" x14ac:dyDescent="0.3">
      <c r="A31" s="62" t="s">
        <v>76</v>
      </c>
      <c r="B31" s="62" t="s">
        <v>77</v>
      </c>
      <c r="C31" s="62"/>
      <c r="D31" s="67"/>
      <c r="E31" s="71">
        <v>5</v>
      </c>
    </row>
    <row r="32" spans="1:5" x14ac:dyDescent="0.3">
      <c r="A32" s="62" t="s">
        <v>78</v>
      </c>
      <c r="B32" s="62"/>
      <c r="C32" s="62"/>
      <c r="D32" s="67">
        <v>15</v>
      </c>
      <c r="E32" s="72"/>
    </row>
    <row r="33" spans="1:5" x14ac:dyDescent="0.3">
      <c r="A33" s="62" t="s">
        <v>79</v>
      </c>
      <c r="B33" s="62" t="s">
        <v>80</v>
      </c>
      <c r="C33" s="62"/>
      <c r="D33" s="67"/>
      <c r="E33" s="71">
        <v>4</v>
      </c>
    </row>
    <row r="34" spans="1:5" x14ac:dyDescent="0.3">
      <c r="A34" s="62" t="s">
        <v>81</v>
      </c>
      <c r="B34" s="62" t="s">
        <v>82</v>
      </c>
      <c r="C34" s="62"/>
      <c r="D34" s="67"/>
      <c r="E34" s="71">
        <v>4</v>
      </c>
    </row>
    <row r="35" spans="1:5" x14ac:dyDescent="0.3">
      <c r="A35" s="62" t="s">
        <v>83</v>
      </c>
      <c r="B35" s="62" t="s">
        <v>84</v>
      </c>
      <c r="C35" s="62"/>
      <c r="D35" s="67"/>
      <c r="E35" s="71">
        <v>3</v>
      </c>
    </row>
    <row r="36" spans="1:5" x14ac:dyDescent="0.3">
      <c r="A36" s="62" t="s">
        <v>85</v>
      </c>
      <c r="B36" s="62" t="s">
        <v>86</v>
      </c>
      <c r="C36" s="62"/>
      <c r="D36" s="67"/>
      <c r="E36" s="71">
        <v>2</v>
      </c>
    </row>
    <row r="37" spans="1:5" x14ac:dyDescent="0.3">
      <c r="A37" s="62" t="s">
        <v>87</v>
      </c>
      <c r="B37" s="62" t="s">
        <v>88</v>
      </c>
      <c r="C37" s="62"/>
      <c r="D37" s="67"/>
      <c r="E37" s="71">
        <v>2</v>
      </c>
    </row>
    <row r="38" spans="1:5" x14ac:dyDescent="0.3">
      <c r="A38" s="62"/>
      <c r="B38" s="62"/>
      <c r="C38" s="62"/>
      <c r="D38" s="67"/>
      <c r="E38" s="71"/>
    </row>
    <row r="39" spans="1:5" x14ac:dyDescent="0.3">
      <c r="A39" s="61" t="s">
        <v>89</v>
      </c>
      <c r="B39" s="62"/>
      <c r="C39" s="62"/>
      <c r="D39" s="67">
        <v>5</v>
      </c>
      <c r="E39" s="72"/>
    </row>
    <row r="40" spans="1:5" x14ac:dyDescent="0.3">
      <c r="A40" s="62" t="s">
        <v>90</v>
      </c>
      <c r="B40" s="62" t="s">
        <v>91</v>
      </c>
      <c r="C40" s="62"/>
      <c r="D40" s="67"/>
      <c r="E40" s="71">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908C9-74B1-4B96-A950-A55E8E19E33D}">
  <dimension ref="A1:I15"/>
  <sheetViews>
    <sheetView showGridLines="0" workbookViewId="0">
      <selection activeCell="A8" sqref="A8"/>
    </sheetView>
  </sheetViews>
  <sheetFormatPr defaultRowHeight="14.4" x14ac:dyDescent="0.3"/>
  <cols>
    <col min="1" max="1" width="181.33203125" customWidth="1"/>
    <col min="9" max="9" width="38.88671875" customWidth="1"/>
  </cols>
  <sheetData>
    <row r="1" spans="1:9" ht="23.4" x14ac:dyDescent="0.45">
      <c r="A1" s="34" t="s">
        <v>27</v>
      </c>
      <c r="B1" s="50"/>
      <c r="C1" s="50"/>
      <c r="D1" s="50"/>
      <c r="E1" s="50"/>
      <c r="F1" s="50"/>
      <c r="G1" s="50"/>
      <c r="H1" s="50"/>
      <c r="I1" s="50"/>
    </row>
    <row r="2" spans="1:9" ht="18" x14ac:dyDescent="0.35">
      <c r="A2" s="35" t="s">
        <v>92</v>
      </c>
      <c r="B2" s="51"/>
      <c r="C2" s="51"/>
      <c r="D2" s="51"/>
      <c r="E2" s="51"/>
      <c r="F2" s="51"/>
      <c r="G2" s="51"/>
      <c r="H2" s="51"/>
      <c r="I2" s="51"/>
    </row>
    <row r="3" spans="1:9" ht="18" x14ac:dyDescent="0.35">
      <c r="A3" s="35" t="s">
        <v>93</v>
      </c>
      <c r="B3" s="51"/>
      <c r="C3" s="51"/>
      <c r="D3" s="51"/>
      <c r="E3" s="51"/>
      <c r="F3" s="51"/>
      <c r="G3" s="51"/>
      <c r="H3" s="51"/>
      <c r="I3" s="51"/>
    </row>
    <row r="5" spans="1:9" ht="18" customHeight="1" x14ac:dyDescent="0.3">
      <c r="A5" s="53" t="s">
        <v>22</v>
      </c>
      <c r="B5" s="52"/>
      <c r="C5" s="52"/>
      <c r="D5" s="52"/>
      <c r="E5" s="52"/>
      <c r="F5" s="52"/>
      <c r="G5" s="52"/>
      <c r="H5" s="52"/>
      <c r="I5" s="52"/>
    </row>
    <row r="6" spans="1:9" ht="28.8" x14ac:dyDescent="0.3">
      <c r="A6" s="54" t="s">
        <v>25</v>
      </c>
    </row>
    <row r="7" spans="1:9" ht="3" customHeight="1" x14ac:dyDescent="0.3">
      <c r="A7" s="55"/>
    </row>
    <row r="8" spans="1:9" ht="43.2" x14ac:dyDescent="0.3">
      <c r="A8" s="54" t="s">
        <v>23</v>
      </c>
    </row>
    <row r="9" spans="1:9" ht="3" customHeight="1" x14ac:dyDescent="0.3">
      <c r="A9" s="55"/>
    </row>
    <row r="10" spans="1:9" ht="92.25" customHeight="1" x14ac:dyDescent="0.3">
      <c r="A10" s="56" t="s">
        <v>95</v>
      </c>
    </row>
    <row r="11" spans="1:9" ht="51.75" customHeight="1" x14ac:dyDescent="0.3">
      <c r="A11" s="58" t="s">
        <v>94</v>
      </c>
    </row>
    <row r="12" spans="1:9" ht="67.5" customHeight="1" x14ac:dyDescent="0.3">
      <c r="A12" s="58" t="s">
        <v>99</v>
      </c>
    </row>
    <row r="13" spans="1:9" s="87" customFormat="1" ht="68.25" customHeight="1" x14ac:dyDescent="0.3">
      <c r="A13" s="86" t="s">
        <v>100</v>
      </c>
    </row>
    <row r="14" spans="1:9" x14ac:dyDescent="0.3">
      <c r="A14" s="57" t="s">
        <v>26</v>
      </c>
    </row>
    <row r="15" spans="1:9" x14ac:dyDescent="0.3">
      <c r="A15" s="59"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4D83D-6841-40EF-A44E-C09DD18EE744}">
  <dimension ref="B1:K33"/>
  <sheetViews>
    <sheetView showGridLines="0" tabSelected="1" zoomScaleNormal="100" workbookViewId="0">
      <selection activeCell="Q13" sqref="Q13"/>
    </sheetView>
  </sheetViews>
  <sheetFormatPr defaultRowHeight="14.4" x14ac:dyDescent="0.3"/>
  <cols>
    <col min="1" max="1" width="2.109375" customWidth="1"/>
    <col min="2" max="2" width="8.109375" bestFit="1" customWidth="1"/>
    <col min="3" max="3" width="42.109375" customWidth="1"/>
    <col min="4" max="4" width="10.109375" customWidth="1"/>
    <col min="5" max="6" width="20" bestFit="1" customWidth="1"/>
    <col min="7" max="7" width="17.44140625" bestFit="1" customWidth="1"/>
    <col min="8" max="8" width="19.5546875" bestFit="1" customWidth="1"/>
    <col min="9" max="9" width="16.44140625" customWidth="1"/>
  </cols>
  <sheetData>
    <row r="1" spans="2:11" ht="18" x14ac:dyDescent="0.35">
      <c r="B1" s="113" t="s">
        <v>0</v>
      </c>
      <c r="C1" s="113"/>
      <c r="D1" s="113"/>
      <c r="E1" s="113"/>
      <c r="F1" s="113"/>
      <c r="G1" s="113"/>
      <c r="H1" s="113"/>
      <c r="I1" s="113"/>
      <c r="J1" s="13"/>
      <c r="K1" s="13"/>
    </row>
    <row r="2" spans="2:11" ht="15.6" x14ac:dyDescent="0.3">
      <c r="B2" s="114" t="s">
        <v>96</v>
      </c>
      <c r="C2" s="114"/>
      <c r="D2" s="114"/>
      <c r="E2" s="114"/>
      <c r="F2" s="114"/>
      <c r="G2" s="114"/>
      <c r="H2" s="114"/>
      <c r="I2" s="114"/>
      <c r="J2" s="3"/>
      <c r="K2" s="3"/>
    </row>
    <row r="3" spans="2:11" x14ac:dyDescent="0.3">
      <c r="B3" s="115" t="s">
        <v>97</v>
      </c>
      <c r="C3" s="115"/>
      <c r="D3" s="115"/>
      <c r="E3" s="115"/>
      <c r="F3" s="115"/>
      <c r="G3" s="115"/>
      <c r="H3" s="115"/>
      <c r="I3" s="115"/>
    </row>
    <row r="4" spans="2:11" ht="15" thickBot="1" x14ac:dyDescent="0.35"/>
    <row r="5" spans="2:11" ht="18.600000000000001" thickBot="1" x14ac:dyDescent="0.4">
      <c r="B5" s="116" t="s">
        <v>1</v>
      </c>
      <c r="C5" s="117"/>
      <c r="D5" s="36"/>
      <c r="E5" s="39"/>
      <c r="F5" s="39"/>
      <c r="G5" s="39"/>
      <c r="H5" s="39"/>
      <c r="I5" s="40"/>
    </row>
    <row r="6" spans="2:11" ht="16.2" thickBot="1" x14ac:dyDescent="0.35">
      <c r="B6" s="118" t="s">
        <v>2</v>
      </c>
      <c r="C6" s="119"/>
      <c r="D6" s="120">
        <v>77497</v>
      </c>
      <c r="E6" s="121"/>
      <c r="F6" s="121"/>
      <c r="G6" s="121"/>
      <c r="H6" s="121"/>
      <c r="I6" s="122"/>
    </row>
    <row r="7" spans="2:11" s="80" customFormat="1" ht="21.9" customHeight="1" thickBot="1" x14ac:dyDescent="0.35">
      <c r="B7" s="32"/>
      <c r="C7" s="81" t="s">
        <v>3</v>
      </c>
      <c r="D7" s="78"/>
      <c r="E7" s="78"/>
      <c r="F7" s="78"/>
      <c r="G7" s="78"/>
      <c r="H7" s="78"/>
      <c r="I7" s="79"/>
    </row>
    <row r="8" spans="2:11" ht="55.8" thickBot="1" x14ac:dyDescent="0.35">
      <c r="B8" s="33" t="s">
        <v>4</v>
      </c>
      <c r="C8" s="41"/>
      <c r="D8" s="42" t="s">
        <v>5</v>
      </c>
      <c r="E8" s="8" t="s">
        <v>6</v>
      </c>
      <c r="F8" s="8" t="s">
        <v>7</v>
      </c>
      <c r="G8" s="8" t="s">
        <v>8</v>
      </c>
      <c r="H8" s="8" t="s">
        <v>9</v>
      </c>
      <c r="I8" s="12" t="s">
        <v>10</v>
      </c>
    </row>
    <row r="9" spans="2:11" ht="43.8" thickBot="1" x14ac:dyDescent="0.35">
      <c r="B9" s="33"/>
      <c r="C9" s="23" t="s">
        <v>11</v>
      </c>
      <c r="D9" s="24"/>
      <c r="E9" s="25">
        <f>SUM($D$9*$D$6)</f>
        <v>0</v>
      </c>
      <c r="F9" s="25">
        <f>SUM($D$9*$D$6)</f>
        <v>0</v>
      </c>
      <c r="G9" s="25">
        <f>SUM($D$9*$D$6)</f>
        <v>0</v>
      </c>
      <c r="H9" s="25">
        <f>SUM($D$9*$D$6)</f>
        <v>0</v>
      </c>
      <c r="I9" s="26">
        <f>SUM(E9+G9+H9)+(F9*4)</f>
        <v>0</v>
      </c>
    </row>
    <row r="10" spans="2:11" s="80" customFormat="1" ht="21.9" customHeight="1" thickBot="1" x14ac:dyDescent="0.35">
      <c r="B10" s="77"/>
      <c r="C10" s="81" t="s">
        <v>12</v>
      </c>
      <c r="D10" s="82"/>
      <c r="E10" s="82"/>
      <c r="F10" s="82"/>
      <c r="G10" s="82"/>
      <c r="H10" s="82"/>
      <c r="I10" s="83"/>
    </row>
    <row r="11" spans="2:11" ht="55.8" thickBot="1" x14ac:dyDescent="0.35">
      <c r="B11" s="28" t="s">
        <v>13</v>
      </c>
      <c r="C11" s="10"/>
      <c r="D11" s="11"/>
      <c r="E11" s="8" t="s">
        <v>6</v>
      </c>
      <c r="F11" s="8" t="s">
        <v>7</v>
      </c>
      <c r="G11" s="8" t="s">
        <v>8</v>
      </c>
      <c r="H11" s="8" t="s">
        <v>9</v>
      </c>
      <c r="I11" s="12" t="s">
        <v>10</v>
      </c>
    </row>
    <row r="12" spans="2:11" ht="21" customHeight="1" thickBot="1" x14ac:dyDescent="0.35">
      <c r="B12" s="28"/>
      <c r="C12" s="112" t="s">
        <v>21</v>
      </c>
      <c r="D12" s="11"/>
      <c r="E12" s="22"/>
      <c r="F12" s="38"/>
      <c r="G12" s="38"/>
      <c r="H12" s="38"/>
      <c r="I12" s="75">
        <f>E12</f>
        <v>0</v>
      </c>
    </row>
    <row r="13" spans="2:11" ht="21" customHeight="1" thickBot="1" x14ac:dyDescent="0.35">
      <c r="B13" s="28"/>
      <c r="C13" s="43" t="s">
        <v>14</v>
      </c>
      <c r="D13" s="44"/>
      <c r="E13" s="22"/>
      <c r="F13" s="22"/>
      <c r="G13" s="22"/>
      <c r="H13" s="22"/>
      <c r="I13" s="75">
        <f>SUM(E13+G13+H13)+(F13*4)</f>
        <v>0</v>
      </c>
    </row>
    <row r="14" spans="2:11" ht="21" customHeight="1" thickBot="1" x14ac:dyDescent="0.35">
      <c r="B14" s="28"/>
      <c r="C14" s="89" t="s">
        <v>15</v>
      </c>
      <c r="D14" s="90"/>
      <c r="E14" s="91"/>
      <c r="F14" s="91"/>
      <c r="G14" s="91"/>
      <c r="H14" s="91"/>
      <c r="I14" s="75">
        <f>SUM(E14+G14+H14)+(F14*4)</f>
        <v>0</v>
      </c>
    </row>
    <row r="15" spans="2:11" s="3" customFormat="1" ht="26.25" customHeight="1" thickBot="1" x14ac:dyDescent="0.35">
      <c r="B15" s="99" t="s">
        <v>101</v>
      </c>
      <c r="C15" s="73"/>
      <c r="D15" s="73"/>
      <c r="E15" s="73"/>
      <c r="F15" s="73"/>
      <c r="G15" s="73"/>
      <c r="H15" s="74"/>
      <c r="I15" s="100">
        <f>SUM(I9+I12+I13+I14)</f>
        <v>0</v>
      </c>
    </row>
    <row r="16" spans="2:11" ht="21" customHeight="1" thickBot="1" x14ac:dyDescent="0.35">
      <c r="B16" s="92"/>
      <c r="C16" s="93"/>
      <c r="D16" s="93"/>
      <c r="E16" s="94"/>
      <c r="F16" s="94"/>
      <c r="G16" s="94"/>
      <c r="H16" s="94"/>
      <c r="I16" s="95"/>
    </row>
    <row r="17" spans="2:9" s="80" customFormat="1" ht="21.9" customHeight="1" thickBot="1" x14ac:dyDescent="0.35">
      <c r="B17" s="27"/>
      <c r="C17" s="82" t="s">
        <v>98</v>
      </c>
      <c r="D17" s="97"/>
      <c r="E17" s="97"/>
      <c r="F17" s="97"/>
      <c r="G17" s="97"/>
      <c r="H17" s="97"/>
      <c r="I17" s="98"/>
    </row>
    <row r="18" spans="2:9" ht="55.8" thickBot="1" x14ac:dyDescent="0.35">
      <c r="B18" s="28" t="s">
        <v>16</v>
      </c>
      <c r="C18" s="45"/>
      <c r="D18" s="11"/>
      <c r="E18" s="6" t="s">
        <v>6</v>
      </c>
      <c r="F18" s="8" t="s">
        <v>7</v>
      </c>
      <c r="G18" s="6" t="s">
        <v>8</v>
      </c>
      <c r="H18" s="6" t="s">
        <v>9</v>
      </c>
      <c r="I18" s="9" t="s">
        <v>10</v>
      </c>
    </row>
    <row r="19" spans="2:9" ht="15" thickBot="1" x14ac:dyDescent="0.35">
      <c r="B19" s="28"/>
      <c r="C19" s="30" t="s">
        <v>17</v>
      </c>
      <c r="D19" s="14"/>
      <c r="E19" s="15"/>
      <c r="F19" s="16"/>
      <c r="G19" s="16"/>
      <c r="H19" s="17"/>
      <c r="I19" s="76">
        <f t="shared" ref="I19:I20" si="0">SUM(E19)</f>
        <v>0</v>
      </c>
    </row>
    <row r="20" spans="2:9" ht="15" thickBot="1" x14ac:dyDescent="0.35">
      <c r="B20" s="28"/>
      <c r="C20" s="88" t="s">
        <v>17</v>
      </c>
      <c r="D20" s="18"/>
      <c r="E20" s="15"/>
      <c r="F20" s="16"/>
      <c r="G20" s="16"/>
      <c r="H20" s="17"/>
      <c r="I20" s="76">
        <f t="shared" si="0"/>
        <v>0</v>
      </c>
    </row>
    <row r="21" spans="2:9" ht="15" thickBot="1" x14ac:dyDescent="0.35">
      <c r="B21" s="28"/>
      <c r="C21" s="88" t="s">
        <v>17</v>
      </c>
      <c r="D21" s="18"/>
      <c r="E21" s="15"/>
      <c r="F21" s="16"/>
      <c r="G21" s="16"/>
      <c r="H21" s="17"/>
      <c r="I21" s="76">
        <f>SUM(E21)</f>
        <v>0</v>
      </c>
    </row>
    <row r="22" spans="2:9" ht="15" thickBot="1" x14ac:dyDescent="0.35">
      <c r="B22" s="28"/>
      <c r="C22" s="88" t="s">
        <v>17</v>
      </c>
      <c r="D22" s="18"/>
      <c r="E22" s="15"/>
      <c r="F22" s="16"/>
      <c r="G22" s="16"/>
      <c r="H22" s="17"/>
      <c r="I22" s="76">
        <f>SUM(E22)</f>
        <v>0</v>
      </c>
    </row>
    <row r="23" spans="2:9" ht="15" thickBot="1" x14ac:dyDescent="0.35">
      <c r="B23" s="28"/>
      <c r="C23" s="88" t="s">
        <v>17</v>
      </c>
      <c r="D23" s="18"/>
      <c r="E23" s="101"/>
      <c r="F23" s="102"/>
      <c r="G23" s="102"/>
      <c r="H23" s="103"/>
      <c r="I23" s="104">
        <f>SUM(E23)</f>
        <v>0</v>
      </c>
    </row>
    <row r="24" spans="2:9" ht="15" thickBot="1" x14ac:dyDescent="0.35">
      <c r="B24" s="28"/>
      <c r="C24" s="31" t="s">
        <v>17</v>
      </c>
      <c r="D24" s="19"/>
      <c r="E24" s="15"/>
      <c r="F24" s="105"/>
      <c r="G24" s="105"/>
      <c r="H24" s="106"/>
      <c r="I24" s="75">
        <f>SUM(E24)</f>
        <v>0</v>
      </c>
    </row>
    <row r="25" spans="2:9" ht="15" thickBot="1" x14ac:dyDescent="0.35">
      <c r="B25" s="29"/>
      <c r="C25" s="107"/>
      <c r="D25" s="108"/>
      <c r="E25" s="96"/>
      <c r="F25" s="109"/>
      <c r="G25" s="82" t="s">
        <v>102</v>
      </c>
      <c r="H25" s="83"/>
      <c r="I25" s="110">
        <f>SUM(I19:I24)</f>
        <v>0</v>
      </c>
    </row>
    <row r="26" spans="2:9" ht="15" thickBot="1" x14ac:dyDescent="0.35"/>
    <row r="27" spans="2:9" ht="24.9" customHeight="1" thickBot="1" x14ac:dyDescent="0.35">
      <c r="B27" s="4"/>
      <c r="C27" s="111" t="s">
        <v>103</v>
      </c>
      <c r="D27" s="84"/>
      <c r="E27" s="84"/>
      <c r="F27" s="84"/>
      <c r="G27" s="84"/>
      <c r="H27" s="84"/>
      <c r="I27" s="85"/>
    </row>
    <row r="28" spans="2:9" ht="44.25" customHeight="1" thickBot="1" x14ac:dyDescent="0.35">
      <c r="B28" s="5" t="s">
        <v>18</v>
      </c>
      <c r="C28" s="46"/>
      <c r="D28" s="47"/>
      <c r="E28" s="6" t="s">
        <v>6</v>
      </c>
      <c r="F28" s="6" t="s">
        <v>19</v>
      </c>
      <c r="G28" s="6" t="s">
        <v>8</v>
      </c>
      <c r="H28" s="6" t="s">
        <v>9</v>
      </c>
      <c r="I28" s="7" t="s">
        <v>10</v>
      </c>
    </row>
    <row r="29" spans="2:9" ht="15" thickBot="1" x14ac:dyDescent="0.35">
      <c r="B29" s="1"/>
      <c r="C29" s="48" t="s">
        <v>20</v>
      </c>
      <c r="D29" s="49"/>
      <c r="E29" s="20"/>
      <c r="F29" s="20"/>
      <c r="G29" s="20"/>
      <c r="H29" s="20"/>
      <c r="I29" s="21">
        <f>SUM(E29+G29+H29)+(F29*4)</f>
        <v>0</v>
      </c>
    </row>
    <row r="30" spans="2:9" ht="15" thickBot="1" x14ac:dyDescent="0.35">
      <c r="B30" s="1"/>
      <c r="C30" s="48" t="s">
        <v>20</v>
      </c>
      <c r="D30" s="49"/>
      <c r="E30" s="20"/>
      <c r="F30" s="20"/>
      <c r="G30" s="20"/>
      <c r="H30" s="20"/>
      <c r="I30" s="21">
        <f t="shared" ref="I30:I33" si="1">SUM(E30+G30+H30)+(F30*4)</f>
        <v>0</v>
      </c>
    </row>
    <row r="31" spans="2:9" ht="15" thickBot="1" x14ac:dyDescent="0.35">
      <c r="B31" s="1"/>
      <c r="C31" s="48" t="s">
        <v>20</v>
      </c>
      <c r="D31" s="49"/>
      <c r="E31" s="20"/>
      <c r="F31" s="20"/>
      <c r="G31" s="20"/>
      <c r="H31" s="20"/>
      <c r="I31" s="21">
        <f t="shared" si="1"/>
        <v>0</v>
      </c>
    </row>
    <row r="32" spans="2:9" ht="15" thickBot="1" x14ac:dyDescent="0.35">
      <c r="B32" s="1"/>
      <c r="C32" s="48" t="s">
        <v>20</v>
      </c>
      <c r="D32" s="49"/>
      <c r="E32" s="20"/>
      <c r="F32" s="20"/>
      <c r="G32" s="20"/>
      <c r="H32" s="20"/>
      <c r="I32" s="21">
        <f t="shared" si="1"/>
        <v>0</v>
      </c>
    </row>
    <row r="33" spans="2:9" ht="15" thickBot="1" x14ac:dyDescent="0.35">
      <c r="B33" s="2"/>
      <c r="C33" s="48" t="s">
        <v>20</v>
      </c>
      <c r="D33" s="49"/>
      <c r="E33" s="20"/>
      <c r="F33" s="20"/>
      <c r="G33" s="20"/>
      <c r="H33" s="20"/>
      <c r="I33" s="21">
        <f t="shared" si="1"/>
        <v>0</v>
      </c>
    </row>
  </sheetData>
  <mergeCells count="6">
    <mergeCell ref="B1:I1"/>
    <mergeCell ref="B2:I2"/>
    <mergeCell ref="B3:I3"/>
    <mergeCell ref="B5:C5"/>
    <mergeCell ref="B6:C6"/>
    <mergeCell ref="D6:I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290848b-dbe8-47ee-ba48-5626a35427a7" xsi:nil="true"/>
    <lcf76f155ced4ddcb4097134ff3c332f xmlns="76759abf-6a08-4086-b75e-edc8e9e2d38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3CE98B8FEE8B44981912F420693FA79" ma:contentTypeVersion="19" ma:contentTypeDescription="Create a new document." ma:contentTypeScope="" ma:versionID="30543b3537885e90c32dca71c001afb9">
  <xsd:schema xmlns:xsd="http://www.w3.org/2001/XMLSchema" xmlns:xs="http://www.w3.org/2001/XMLSchema" xmlns:p="http://schemas.microsoft.com/office/2006/metadata/properties" xmlns:ns2="76759abf-6a08-4086-b75e-edc8e9e2d38e" xmlns:ns3="2290848b-dbe8-47ee-ba48-5626a35427a7" targetNamespace="http://schemas.microsoft.com/office/2006/metadata/properties" ma:root="true" ma:fieldsID="fac97f502a0ee5e882779b838e5fa698" ns2:_="" ns3:_="">
    <xsd:import namespace="76759abf-6a08-4086-b75e-edc8e9e2d38e"/>
    <xsd:import namespace="2290848b-dbe8-47ee-ba48-5626a35427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759abf-6a08-4086-b75e-edc8e9e2d3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a00141d-80f0-4ca7-8ba9-0163cf3648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90848b-dbe8-47ee-ba48-5626a35427a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9f6ba17-6287-4f97-abb5-baccfafcb584}" ma:internalName="TaxCatchAll" ma:showField="CatchAllData" ma:web="2290848b-dbe8-47ee-ba48-5626a35427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521755-FAC7-4857-980C-E0B975C537D9}">
  <ds:schemaRefs>
    <ds:schemaRef ds:uri="http://purl.org/dc/dcmitype/"/>
    <ds:schemaRef ds:uri="http://www.w3.org/XML/1998/namespace"/>
    <ds:schemaRef ds:uri="2290848b-dbe8-47ee-ba48-5626a35427a7"/>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76759abf-6a08-4086-b75e-edc8e9e2d38e"/>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5EAD1671-FDB7-4068-8E1F-0751B6E63E84}">
  <ds:schemaRefs>
    <ds:schemaRef ds:uri="http://schemas.microsoft.com/sharepoint/v3/contenttype/forms"/>
  </ds:schemaRefs>
</ds:datastoreItem>
</file>

<file path=customXml/itemProps3.xml><?xml version="1.0" encoding="utf-8"?>
<ds:datastoreItem xmlns:ds="http://schemas.openxmlformats.org/officeDocument/2006/customXml" ds:itemID="{B54C60B2-0901-42FB-AE03-FFC992CA51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759abf-6a08-4086-b75e-edc8e9e2d38e"/>
    <ds:schemaRef ds:uri="2290848b-dbe8-47ee-ba48-5626a35427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Scoring Rubric Guide</vt:lpstr>
      <vt:lpstr>Directions- Cost Proposal</vt:lpstr>
      <vt:lpstr>Appendix C- Cost Proposal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Weldin Leigh</dc:creator>
  <cp:keywords/>
  <dc:description/>
  <cp:lastModifiedBy>Williams, Breaonte (OMB)</cp:lastModifiedBy>
  <cp:revision/>
  <dcterms:created xsi:type="dcterms:W3CDTF">2026-01-16T00:00:45Z</dcterms:created>
  <dcterms:modified xsi:type="dcterms:W3CDTF">2026-04-17T01:20:27Z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0x01010083CE98B8FEE8B44981912F420693FA79</vt:lpwstr>
  </property>
  <property fmtid="{D5CDD505-2E9C-101B-9397-08002B2CF9AE}" pid="3" name="MediaServiceImageTags">
    <vt:lpwstr/>
  </property>
</Properties>
</file>