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SOLICITATIONS\TRE - Treasurers Office\TRE_18101 Professional Banking Services\"/>
    </mc:Choice>
  </mc:AlternateContent>
  <bookViews>
    <workbookView xWindow="0" yWindow="0" windowWidth="20436" windowHeight="6960" tabRatio="707"/>
  </bookViews>
  <sheets>
    <sheet name="Q&amp;A" sheetId="2" r:id="rId1"/>
    <sheet name="Monthly Lockbox Volumes" sheetId="3" r:id="rId2"/>
  </sheets>
  <definedNames>
    <definedName name="OLE_LINK1" localSheetId="0">'Q&amp;A'!$D$13</definedName>
    <definedName name="_xlnm.Print_Area" localSheetId="0">'Q&amp;A'!$A$1:$E$39</definedName>
    <definedName name="_xlnm.Print_Titles" localSheetId="0">'Q&amp;A'!$1:$4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3" l="1"/>
  <c r="A6" i="3" s="1"/>
  <c r="A7" i="3" s="1"/>
  <c r="A8" i="3" s="1"/>
  <c r="A9" i="3" s="1"/>
  <c r="A10" i="3" s="1"/>
  <c r="A11" i="3" s="1"/>
  <c r="A12" i="3" s="1"/>
  <c r="A13" i="3" s="1"/>
  <c r="A14" i="3" s="1"/>
  <c r="A15" i="3" s="1"/>
  <c r="A21" i="3"/>
  <c r="A20" i="3" s="1"/>
  <c r="A19" i="3" s="1"/>
  <c r="A23" i="3"/>
  <c r="A24" i="3" s="1"/>
  <c r="A25" i="3" s="1"/>
  <c r="A26" i="3" s="1"/>
  <c r="A27" i="3" s="1"/>
  <c r="A28" i="3" s="1"/>
  <c r="A29" i="3" s="1"/>
  <c r="A30" i="3" s="1"/>
  <c r="A36" i="3"/>
  <c r="A35" i="3" s="1"/>
  <c r="A34" i="3" s="1"/>
  <c r="A38" i="3"/>
  <c r="A39" i="3" s="1"/>
  <c r="A40" i="3" s="1"/>
  <c r="A41" i="3" s="1"/>
  <c r="A42" i="3" s="1"/>
  <c r="A43" i="3" s="1"/>
  <c r="A44" i="3" s="1"/>
  <c r="A45" i="3" s="1"/>
  <c r="A54" i="3"/>
  <c r="A53" i="3" s="1"/>
  <c r="A52" i="3" s="1"/>
  <c r="A51" i="3" s="1"/>
  <c r="A50" i="3" s="1"/>
  <c r="A49" i="3" s="1"/>
  <c r="A56" i="3"/>
  <c r="A57" i="3" s="1"/>
  <c r="A58" i="3" s="1"/>
  <c r="A59" i="3" s="1"/>
  <c r="A60" i="3" s="1"/>
</calcChain>
</file>

<file path=xl/sharedStrings.xml><?xml version="1.0" encoding="utf-8"?>
<sst xmlns="http://schemas.openxmlformats.org/spreadsheetml/2006/main" count="123" uniqueCount="93">
  <si>
    <t>Page</t>
  </si>
  <si>
    <t>Question</t>
  </si>
  <si>
    <t>Answer</t>
  </si>
  <si>
    <r>
      <rPr>
        <b/>
        <sz val="16"/>
        <rFont val="Arial"/>
        <family val="2"/>
      </rPr>
      <t>Responses to Pre-Proposal Questions</t>
    </r>
    <r>
      <rPr>
        <b/>
        <sz val="10"/>
        <rFont val="Arial"/>
        <family val="2"/>
      </rPr>
      <t xml:space="preserve">
</t>
    </r>
    <r>
      <rPr>
        <sz val="11"/>
        <rFont val="Arial"/>
        <family val="2"/>
      </rPr>
      <t>Contract Number: TRE18101-BANKINGSVC</t>
    </r>
  </si>
  <si>
    <t>General Questions</t>
  </si>
  <si>
    <t>What specific retention policies/documents are you referring to?</t>
  </si>
  <si>
    <t>Will an institution be penalized during the evaluation process for not submitting proposals for all components?</t>
  </si>
  <si>
    <t>Given the vision for the architecture, is the State anticipating coordinating with multiple providers during the implementation?</t>
  </si>
  <si>
    <t>Item 5 on Page 27, do you have ATMS today in State buildings? Are they deposit accepting?</t>
  </si>
  <si>
    <t>Lockbox</t>
  </si>
  <si>
    <t>Check Printing</t>
  </si>
  <si>
    <t>General Banking</t>
  </si>
  <si>
    <t>Could you elaborate on what the State is expecting with the word e-Payables?</t>
  </si>
  <si>
    <t>Stored Value Card</t>
  </si>
  <si>
    <t>Purchasing Card</t>
  </si>
  <si>
    <t>Topic</t>
  </si>
  <si>
    <t>Responses were posted on bids.delaware.gov on 7/5/18.</t>
  </si>
  <si>
    <t>When will the State post responses to the written questions?</t>
  </si>
  <si>
    <t>The State is interested in reviewing each firm's overarching document retention policies, along with any other related support documentation. While the State does not require a list of retention durations for all document types, any legal retention requirements should be shared.</t>
  </si>
  <si>
    <t>No, there is no penalty associated for not bidding on all components. Each component will be evaluated separately.</t>
  </si>
  <si>
    <t>Potentially, if multiple vendors are selected to provide services. The State prefers to construct an integrated implementation schedule that would require a level of coordination between selected vendors and the State. While the State prefers to implement services by agency rather than by product, alternative approaches will be considered.</t>
  </si>
  <si>
    <t xml:space="preserve">While implementing by agency may be more complex, the State believes this is a superior approach for this project. However, the State is willing to consider alternative approaches. </t>
  </si>
  <si>
    <t>Will the State's vision for the architecture be a limiting factor for banks that are only interested in providing one specific service?</t>
  </si>
  <si>
    <t>Under tab E, should we provide pricing specifically for OST, or other agencies by volume. Does the state want the volumes of OST and other agencies in our pro forma?</t>
  </si>
  <si>
    <t>The State would like to see standalone pricing for OST, in addition to pricing that factors in the potential transition of additional agency accounts. While agency accounts may not be transitioned initially, the State would like to understand potential pricing benefits for additional volume.</t>
  </si>
  <si>
    <t>In order to provide pricing, would you like the banks to assume a certain percentage of accounts move, or have the bidders assume all accounts will move?</t>
  </si>
  <si>
    <t>The State believes it is unlikely for all outside accounts to transition initially, and would therefore recommend the proposals not include the entire outside account volume in the core pricing. However, it is the State's intention to transition these accounts over time, so to whatever extent possible, the pricing impact of additional incremental agency volumes should be provided.</t>
  </si>
  <si>
    <t>The Exception Form mentions that we should include a list of exceptions but does not mention terms and conditions. Please clarify.</t>
  </si>
  <si>
    <t>Given we're able to redline certain requirements, are we also able to redline security requirements? The addendum mentioned that the State is not willing to discuss these requirements.</t>
  </si>
  <si>
    <t>The exception form relates to all of the requirements outlined within the RFP, except the Terms and Conditions. For any changes to the Terms and Conditions, a redline with the proposed language should be provided. An explanation of the redlined items may be listed on the exception form, but should not replace the redlined Terms and Conditions.</t>
  </si>
  <si>
    <t>Yes, vendors may submit a redline of the security requirements; however, these forms were recently finalized by DTI and represent expectations of all vendors.</t>
  </si>
  <si>
    <t>Two electronic copies will suffice.</t>
  </si>
  <si>
    <t>For vendors that are responding to all five components, is there a page limit?</t>
  </si>
  <si>
    <t>No, but brevity is encouraged.</t>
  </si>
  <si>
    <t>The banking structure diagram included merchant services, but it also says its not included in the current RFP. Please explain.</t>
  </si>
  <si>
    <t>Are ATMs required for General Banking responses?</t>
  </si>
  <si>
    <t>No.</t>
  </si>
  <si>
    <t>Can the State provide a list of the current ATM locations, as well as other locations where ATMs are needed?</t>
  </si>
  <si>
    <t>What are the current ACH limits?</t>
  </si>
  <si>
    <t>The ACH limit is $150 million. Average daily file size is approximately  $13 - $15mm for ACH vendor payment file.  There is limited seasonality with the ACH file.</t>
  </si>
  <si>
    <t>What is the required level of collateralization for State funds?</t>
  </si>
  <si>
    <t>While the Cash Management Policy Board Guidelines do not list any overcollateralization requirements, they do require 100% collateralization of end of day balances.</t>
  </si>
  <si>
    <t>Please provide an explanation of the STRIP program.</t>
  </si>
  <si>
    <t>A brief explanation is provided on page 73 of the RFP.</t>
  </si>
  <si>
    <t>The STRIP Program is a unique requirement for the State. Are you asking for ideas on how to do it differently or whether we can continue to support the current process?</t>
  </si>
  <si>
    <t>The State will consider alternative solutions, but would like to ensure vendors can support the current process.</t>
  </si>
  <si>
    <t>Is the State considering lockboxes that also process merchant card payments?</t>
  </si>
  <si>
    <t>While this is not part of the State's current lockbox offerings and there are PCI compliance issues to consider, this may be explored during the RFP process.</t>
  </si>
  <si>
    <t>Can you provide monthly volumes for each of the lockboxes?</t>
  </si>
  <si>
    <t>Not to our knowledge.</t>
  </si>
  <si>
    <t>With regard to lockboxes processed out of State, are there any issues or delays regarding when credit is posted?</t>
  </si>
  <si>
    <t>Yes, they are included in the State contract. There are no separate contracts.</t>
  </si>
  <si>
    <t>Question 38 on the submitted Pcard questions asked for information related to the breakdown of Purchase vs. Travel spend. Can this be provided?</t>
  </si>
  <si>
    <t>The State is unable to easily provide these figures before proposals are due, and does not believe this information is needed, as the same card breakdown may not be used going forward.</t>
  </si>
  <si>
    <t>While the State strongly prefers to transition these agencies to electronic methods of payment as opposed to continuing cash and check collections, a list of current ATM locations is provided below. The State has not discussed potential locations for additional ATMs.
Carvel State Building
Delaware Court House (NCC)
DMV - Delaware City
DMV - Dover
DMV - Georgetown
DMV - Wilmington
Kent County Courthouse
Smyrna Rest Stop</t>
  </si>
  <si>
    <t xml:space="preserve">Can you confirm that school districts and charter schools are treated as agencies under the contract? </t>
  </si>
  <si>
    <t>Please explain what is meant by support for notification 24/7.</t>
  </si>
  <si>
    <t>Yes, this includes all vendors including those for state agencies.</t>
  </si>
  <si>
    <t>Does this vendor list include all vendors for the State as well as all State agencies?</t>
  </si>
  <si>
    <t>The State does not currently use ePayables today, and is looking to explore options for potential future implementation. This method would be able to collect card, ACH, wires, and check payments in a single file for processing.</t>
  </si>
  <si>
    <t>Question 14 on the submitted Stored Value Card questions details unemployment insurance volumes. These volumes don't seem to reconcile with the table included at the bottom of the tab. Please explain.</t>
  </si>
  <si>
    <t>Are checks being used by DCSS if a client is unable to use a Stored Value Card?</t>
  </si>
  <si>
    <t>Is there any tie back to EBT?</t>
  </si>
  <si>
    <t>What services are currently being used for check printing?</t>
  </si>
  <si>
    <t xml:space="preserve">Currently, the State prints payroll and A/P checks internally, but is interested in exploring the potential outsourcing of this function. </t>
  </si>
  <si>
    <t>Should only OST check printing volumes be considered for the pricing?</t>
  </si>
  <si>
    <t>Per Item Non-Automated</t>
  </si>
  <si>
    <t>Pension</t>
  </si>
  <si>
    <t>OCR Non-Scannable Per Item</t>
  </si>
  <si>
    <t>OCR Scannable Per Item</t>
  </si>
  <si>
    <t>Training Tax</t>
  </si>
  <si>
    <t>Standard Per Item</t>
  </si>
  <si>
    <t>Unemployment</t>
  </si>
  <si>
    <t>In May 2016, the volume was 100,370 items</t>
  </si>
  <si>
    <t>Scannable Item - Per Item</t>
  </si>
  <si>
    <t>Wholesale Item</t>
  </si>
  <si>
    <t>Corporations</t>
  </si>
  <si>
    <t>Note</t>
  </si>
  <si>
    <t>On Attachment 1E, you ask how long it takes for a printed check to be returned. What type of returns are these?</t>
  </si>
  <si>
    <t>No, merchant card payments are not being processed by current lockbox providers.</t>
  </si>
  <si>
    <t>Does the State want a copy of the SSAE report with each submitted proposal?</t>
  </si>
  <si>
    <t>The State wants to ensure any lost or stolen cards can be reported to a call center 24/7, to avoid waiting until the next day while fraudulent charges are potentially made.</t>
  </si>
  <si>
    <t>Yes, although it is the State's preference to enroll these clients and use Stored Value Cards.</t>
  </si>
  <si>
    <t>The response to Question 14 should be used (2139 loads/week, with a max of $330 each). Since cards are loaded weekly, the averaged monthly figures in the table may be incorrect.</t>
  </si>
  <si>
    <t xml:space="preserve">The majority of returned checks fall into the following categories:
Stop Payments/Cancellations
Check needed at time of event, i.e. Property Closing Cost
Address update pending in Accounting systems (FSF/PHRST)
Additional documentation required to be included with check payment
Mail/Bank Account fraud
Payroll checks designated as State mail or Agency pickup from OST </t>
  </si>
  <si>
    <t>Can you give us a sense of what the State is thinking in terms of the number of deposit accepting ATMs and potential locations?</t>
  </si>
  <si>
    <t>Yes, please see Tab 2.  There are some slight difference between these tables and the information provided in the RFP.  This reflects a difference in the time periods noted.</t>
  </si>
  <si>
    <t>Yes, as the initial outsourcing would comprise of OST's current check printing volumes. However, as agencies work to transition to digital payments, additional check printing volumes may be added.</t>
  </si>
  <si>
    <t>Merchant services are not included in the scope of the RFP.  The State has an existing agreement with a Merchant Services provider (CONTRACT NUMBER: TREAS-1602-MERCHSERV). Details on the scope of service covered by the agreement are available at http://bidcondocs.delaware.gov/TRE/TRE_1602MERCHSERV_RFP.pdf.
For Component 1, and in the context of digital methods of payment, the State will consider proposals that include digital disbursements solutions and proposals that include digital collection solutions that are not covered by the existing Merchant Services agreement. </t>
  </si>
  <si>
    <t>Are merchant card payments being processed by the current lockbox provider or is the information being sent to the agency to be processed by the State's merchant card provider? Is the state PCI compliant to receive those images if that is how the current agencies are operating?</t>
  </si>
  <si>
    <t>The State is not seeking offers for an exclusive statewide ATM solution at this time; however, the State is willing to consider proposals that include the strategic placement of ATMs. Vendors that include ATM-related services as part of a proposal must disclose in detail the effect of such services, if any, on the pricing structure for such proposal.</t>
  </si>
  <si>
    <t>Yes, the State currently has non-deposit accepting ATMs in State buildings. The State is not seeking offers for an exclusive statewide ATM solution at this time; however, the State is willing to consider proposals that include the strategic placement of ATMs. Vendors that include ATM-related services as part of a proposal must disclose in detail the effect of such services, if any, on the pricing structure for such proposal.</t>
  </si>
  <si>
    <t>The State has not discussed the number of potential locations, but is interested in exploring potential solutions to alleviate the burden of manual cash collection and deposits. The State is not seeking offers for an exclusive statewide ATM solution at this time; however, the State is willing to consider proposals that include the strategic placement of ATMs. Vendors that include ATM-related services as part of a proposal must disclose in detail the effect of such services, if any, on the pricing structure for such proposal.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</si>
</sst>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2" x14ac:knownFonts="1">
    <font>
      <sz val="11"/>
      <color theme="1"/>
      <name val="Calibri"/>
      <family val="2"/>
      <scheme val="minor"/>
    </font>
    <font>
      <b/>
      <sz val="10"/>
      <name val="Arial"/>
      <family val="2"/>
    </font>
    <font>
      <b/>
      <sz val="16"/>
      <name val="Arial"/>
      <family val="2"/>
    </font>
    <font>
      <sz val="11"/>
      <name val="Arial"/>
      <family val="2"/>
    </font>
    <font>
      <b/>
      <sz val="12"/>
      <name val="Arial"/>
      <family val="2"/>
    </font>
    <font>
      <sz val="10"/>
      <color theme="1"/>
      <name val="Arial"/>
      <family val="2"/>
    </font>
    <font>
      <sz val="11"/>
      <color theme="1"/>
      <name val="Arial"/>
      <family val="2"/>
    </font>
    <font>
      <b/>
      <sz val="11"/>
      <color theme="0"/>
      <name val="Arial"/>
      <family val="2"/>
    </font>
    <font>
      <b/>
      <sz val="11"/>
      <color theme="1"/>
      <name val="Arial"/>
      <family val="2"/>
    </font>
    <font>
      <sz val="11"/>
      <color theme="1"/>
      <name val="Calibri"/>
      <family val="2"/>
      <scheme val="minor"/>
    </font>
    <font>
      <sz val="10"/>
      <name val="Arial"/>
      <family val="2"/>
    </font>
    <font>
      <sz val="11"/>
      <color rgb="FFFF0000"/>
      <name val="Arial"/>
      <family val="2"/>
    </font>
  </fonts>
  <fills count="4">
    <fill>
      <patternFill patternType="none"/>
    </fill>
    <fill>
      <patternFill patternType="gray125"/>
    </fill>
    <fill>
      <patternFill patternType="solid">
        <fgColor theme="8"/>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9" fillId="0" borderId="0" applyFont="0" applyFill="0" applyBorder="0" applyAlignment="0" applyProtection="0"/>
  </cellStyleXfs>
  <cellXfs count="31">
    <xf numFmtId="0" fontId="0" fillId="0" borderId="0" xfId="0"/>
    <xf numFmtId="0" fontId="4" fillId="3" borderId="0" xfId="0" quotePrefix="1" applyFont="1" applyFill="1" applyBorder="1" applyAlignment="1"/>
    <xf numFmtId="0" fontId="1" fillId="3" borderId="0" xfId="0" quotePrefix="1" applyFont="1" applyFill="1" applyBorder="1" applyAlignment="1"/>
    <xf numFmtId="0" fontId="5" fillId="3" borderId="0" xfId="0" applyFont="1" applyFill="1" applyBorder="1"/>
    <xf numFmtId="0" fontId="6" fillId="0" borderId="0" xfId="0" applyFont="1" applyAlignment="1">
      <alignment wrapText="1"/>
    </xf>
    <xf numFmtId="0" fontId="1" fillId="3" borderId="0" xfId="0" quotePrefix="1" applyFont="1" applyFill="1" applyBorder="1" applyAlignment="1">
      <alignment vertical="center" wrapText="1"/>
    </xf>
    <xf numFmtId="0" fontId="6" fillId="0" borderId="0" xfId="0" applyFont="1"/>
    <xf numFmtId="0" fontId="7" fillId="2" borderId="1" xfId="0" applyFont="1" applyFill="1" applyBorder="1" applyAlignment="1">
      <alignment horizont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3" fillId="0" borderId="1" xfId="0" applyFont="1" applyFill="1" applyBorder="1" applyAlignment="1">
      <alignment vertical="center" wrapText="1"/>
    </xf>
    <xf numFmtId="0" fontId="6" fillId="0" borderId="0" xfId="0" applyFont="1" applyAlignment="1">
      <alignment horizontal="center"/>
    </xf>
    <xf numFmtId="0" fontId="6" fillId="0" borderId="0" xfId="0" applyFont="1" applyAlignment="1">
      <alignment vertical="center"/>
    </xf>
    <xf numFmtId="0" fontId="7" fillId="2" borderId="1" xfId="0" applyFont="1" applyFill="1" applyBorder="1" applyAlignment="1">
      <alignment horizontal="center" wrapText="1"/>
    </xf>
    <xf numFmtId="0" fontId="7" fillId="2" borderId="1" xfId="0" applyFont="1" applyFill="1" applyBorder="1" applyAlignment="1">
      <alignment horizontal="center" vertical="center"/>
    </xf>
    <xf numFmtId="0" fontId="1" fillId="3" borderId="0" xfId="0" quotePrefix="1" applyFont="1" applyFill="1" applyBorder="1" applyAlignment="1">
      <alignment vertical="center"/>
    </xf>
    <xf numFmtId="0" fontId="8" fillId="0" borderId="0" xfId="0" applyFont="1"/>
    <xf numFmtId="0" fontId="6" fillId="0" borderId="1" xfId="0" applyFont="1" applyFill="1" applyBorder="1" applyAlignment="1">
      <alignment horizontal="center" vertical="center"/>
    </xf>
    <xf numFmtId="0" fontId="8" fillId="0" borderId="0" xfId="0" applyFont="1" applyFill="1"/>
    <xf numFmtId="0" fontId="6" fillId="0" borderId="0" xfId="0" applyFont="1" applyFill="1"/>
    <xf numFmtId="17" fontId="0" fillId="0" borderId="0" xfId="0" applyNumberFormat="1"/>
    <xf numFmtId="164" fontId="0" fillId="0" borderId="0" xfId="1" applyNumberFormat="1" applyFont="1"/>
    <xf numFmtId="0" fontId="5" fillId="0" borderId="0" xfId="0" applyFont="1" applyFill="1" applyAlignment="1">
      <alignment horizontal="center"/>
    </xf>
    <xf numFmtId="164" fontId="0" fillId="0" borderId="0" xfId="1" applyNumberFormat="1" applyFont="1" applyFill="1"/>
    <xf numFmtId="0" fontId="0" fillId="0" borderId="0" xfId="0" applyAlignment="1"/>
    <xf numFmtId="0" fontId="0" fillId="0" borderId="0" xfId="0" applyAlignment="1">
      <alignment horizontal="center"/>
    </xf>
    <xf numFmtId="0" fontId="10" fillId="0" borderId="0" xfId="0" applyFont="1" applyFill="1" applyAlignment="1">
      <alignment horizontal="center"/>
    </xf>
    <xf numFmtId="0" fontId="11" fillId="0" borderId="0" xfId="0" applyFont="1" applyFill="1"/>
    <xf numFmtId="0" fontId="1" fillId="3" borderId="0" xfId="0" quotePrefix="1" applyFont="1" applyFill="1" applyBorder="1" applyAlignment="1">
      <alignment horizontal="left" vertical="center" wrapText="1"/>
    </xf>
    <xf numFmtId="0" fontId="0" fillId="0" borderId="0" xfId="0"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tabSelected="1" zoomScaleNormal="100" zoomScaleSheetLayoutView="100" workbookViewId="0">
      <selection activeCell="E20" sqref="E20"/>
    </sheetView>
  </sheetViews>
  <sheetFormatPr defaultColWidth="9.109375" defaultRowHeight="13.8" x14ac:dyDescent="0.25"/>
  <cols>
    <col min="1" max="1" width="10.5546875" style="6" customWidth="1"/>
    <col min="2" max="2" width="33" style="12" bestFit="1" customWidth="1"/>
    <col min="3" max="3" width="6.44140625" style="12" customWidth="1"/>
    <col min="4" max="4" width="73.5546875" style="4" customWidth="1"/>
    <col min="5" max="5" width="84.109375" style="13" customWidth="1"/>
    <col min="6" max="16384" width="9.109375" style="6"/>
  </cols>
  <sheetData>
    <row r="1" spans="1:13" ht="50.1" customHeight="1" x14ac:dyDescent="0.25">
      <c r="A1" s="29" t="s">
        <v>3</v>
      </c>
      <c r="B1" s="29"/>
      <c r="C1" s="29"/>
      <c r="D1" s="29"/>
      <c r="E1" s="29"/>
      <c r="F1" s="5"/>
      <c r="G1" s="5"/>
      <c r="H1" s="5"/>
      <c r="I1" s="5"/>
      <c r="J1" s="5"/>
      <c r="K1" s="5"/>
      <c r="L1" s="5"/>
      <c r="M1" s="5"/>
    </row>
    <row r="2" spans="1:13" ht="15.6" x14ac:dyDescent="0.3">
      <c r="A2" s="1"/>
      <c r="B2" s="2"/>
      <c r="C2" s="2"/>
      <c r="D2" s="2"/>
      <c r="E2" s="16"/>
      <c r="F2" s="2"/>
      <c r="G2" s="2"/>
      <c r="H2" s="2"/>
      <c r="I2" s="2"/>
      <c r="J2" s="3"/>
      <c r="K2" s="3"/>
      <c r="L2" s="3"/>
      <c r="M2" s="3"/>
    </row>
    <row r="4" spans="1:13" s="12" customFormat="1" x14ac:dyDescent="0.25">
      <c r="A4" s="7" t="s">
        <v>1</v>
      </c>
      <c r="B4" s="7" t="s">
        <v>15</v>
      </c>
      <c r="C4" s="7" t="s">
        <v>0</v>
      </c>
      <c r="D4" s="14" t="s">
        <v>1</v>
      </c>
      <c r="E4" s="15" t="s">
        <v>2</v>
      </c>
    </row>
    <row r="5" spans="1:13" s="20" customFormat="1" x14ac:dyDescent="0.25">
      <c r="A5" s="18">
        <v>1</v>
      </c>
      <c r="B5" s="18" t="s">
        <v>4</v>
      </c>
      <c r="C5" s="18">
        <v>1</v>
      </c>
      <c r="D5" s="10" t="s">
        <v>17</v>
      </c>
      <c r="E5" s="10" t="s">
        <v>16</v>
      </c>
    </row>
    <row r="6" spans="1:13" s="20" customFormat="1" ht="55.2" x14ac:dyDescent="0.25">
      <c r="A6" s="18">
        <v>2</v>
      </c>
      <c r="B6" s="18" t="s">
        <v>4</v>
      </c>
      <c r="C6" s="18">
        <v>13</v>
      </c>
      <c r="D6" s="10" t="s">
        <v>23</v>
      </c>
      <c r="E6" s="10" t="s">
        <v>24</v>
      </c>
    </row>
    <row r="7" spans="1:13" s="20" customFormat="1" ht="69" x14ac:dyDescent="0.25">
      <c r="A7" s="18">
        <v>3</v>
      </c>
      <c r="B7" s="18" t="s">
        <v>4</v>
      </c>
      <c r="C7" s="18">
        <v>13</v>
      </c>
      <c r="D7" s="10" t="s">
        <v>25</v>
      </c>
      <c r="E7" s="10" t="s">
        <v>26</v>
      </c>
    </row>
    <row r="8" spans="1:13" s="20" customFormat="1" ht="55.2" x14ac:dyDescent="0.25">
      <c r="A8" s="18">
        <v>4</v>
      </c>
      <c r="B8" s="18" t="s">
        <v>4</v>
      </c>
      <c r="C8" s="18">
        <v>13</v>
      </c>
      <c r="D8" s="10" t="s">
        <v>7</v>
      </c>
      <c r="E8" s="10" t="s">
        <v>20</v>
      </c>
    </row>
    <row r="9" spans="1:13" s="20" customFormat="1" ht="27.6" x14ac:dyDescent="0.25">
      <c r="A9" s="18">
        <v>5</v>
      </c>
      <c r="B9" s="18" t="s">
        <v>4</v>
      </c>
      <c r="C9" s="18">
        <v>13</v>
      </c>
      <c r="D9" s="10" t="s">
        <v>22</v>
      </c>
      <c r="E9" s="10" t="s">
        <v>21</v>
      </c>
    </row>
    <row r="10" spans="1:13" s="20" customFormat="1" ht="55.2" x14ac:dyDescent="0.25">
      <c r="A10" s="18">
        <v>6</v>
      </c>
      <c r="B10" s="18" t="s">
        <v>4</v>
      </c>
      <c r="C10" s="18">
        <v>13</v>
      </c>
      <c r="D10" s="10" t="s">
        <v>27</v>
      </c>
      <c r="E10" s="10" t="s">
        <v>29</v>
      </c>
    </row>
    <row r="11" spans="1:13" s="20" customFormat="1" ht="41.4" x14ac:dyDescent="0.25">
      <c r="A11" s="18">
        <v>7</v>
      </c>
      <c r="B11" s="18" t="s">
        <v>4</v>
      </c>
      <c r="C11" s="18">
        <v>13</v>
      </c>
      <c r="D11" s="10" t="s">
        <v>28</v>
      </c>
      <c r="E11" s="10" t="s">
        <v>30</v>
      </c>
    </row>
    <row r="12" spans="1:13" s="20" customFormat="1" ht="55.2" x14ac:dyDescent="0.25">
      <c r="A12" s="18">
        <v>8</v>
      </c>
      <c r="B12" s="18" t="s">
        <v>4</v>
      </c>
      <c r="C12" s="18">
        <v>14</v>
      </c>
      <c r="D12" s="10" t="s">
        <v>5</v>
      </c>
      <c r="E12" s="10" t="s">
        <v>18</v>
      </c>
    </row>
    <row r="13" spans="1:13" s="20" customFormat="1" ht="27.6" x14ac:dyDescent="0.25">
      <c r="A13" s="18">
        <v>9</v>
      </c>
      <c r="B13" s="18" t="s">
        <v>4</v>
      </c>
      <c r="C13" s="18">
        <v>14</v>
      </c>
      <c r="D13" s="10" t="s">
        <v>6</v>
      </c>
      <c r="E13" s="10" t="s">
        <v>19</v>
      </c>
    </row>
    <row r="14" spans="1:13" s="20" customFormat="1" x14ac:dyDescent="0.25">
      <c r="A14" s="18">
        <v>10</v>
      </c>
      <c r="B14" s="18" t="s">
        <v>4</v>
      </c>
      <c r="C14" s="18">
        <v>14</v>
      </c>
      <c r="D14" s="10" t="s">
        <v>32</v>
      </c>
      <c r="E14" s="11" t="s">
        <v>33</v>
      </c>
    </row>
    <row r="15" spans="1:13" s="20" customFormat="1" x14ac:dyDescent="0.25">
      <c r="A15" s="18">
        <v>11</v>
      </c>
      <c r="B15" s="18" t="s">
        <v>4</v>
      </c>
      <c r="C15" s="18">
        <v>23</v>
      </c>
      <c r="D15" s="10" t="s">
        <v>80</v>
      </c>
      <c r="E15" s="10" t="s">
        <v>31</v>
      </c>
      <c r="F15" s="28"/>
    </row>
    <row r="16" spans="1:13" s="20" customFormat="1" ht="124.2" x14ac:dyDescent="0.25">
      <c r="A16" s="18">
        <v>12</v>
      </c>
      <c r="B16" s="18" t="s">
        <v>4</v>
      </c>
      <c r="C16" s="18">
        <v>98</v>
      </c>
      <c r="D16" s="10" t="s">
        <v>34</v>
      </c>
      <c r="E16" s="10" t="s">
        <v>88</v>
      </c>
    </row>
    <row r="17" spans="1:5" s="20" customFormat="1" ht="55.2" x14ac:dyDescent="0.25">
      <c r="A17" s="18">
        <v>13</v>
      </c>
      <c r="B17" s="18" t="s">
        <v>11</v>
      </c>
      <c r="C17" s="18">
        <v>27</v>
      </c>
      <c r="D17" s="10" t="s">
        <v>35</v>
      </c>
      <c r="E17" s="10" t="s">
        <v>90</v>
      </c>
    </row>
    <row r="18" spans="1:5" s="20" customFormat="1" ht="69" x14ac:dyDescent="0.25">
      <c r="A18" s="18">
        <v>14</v>
      </c>
      <c r="B18" s="18" t="s">
        <v>11</v>
      </c>
      <c r="C18" s="18">
        <v>27</v>
      </c>
      <c r="D18" s="10" t="s">
        <v>8</v>
      </c>
      <c r="E18" s="11" t="s">
        <v>91</v>
      </c>
    </row>
    <row r="19" spans="1:5" s="20" customFormat="1" ht="82.8" x14ac:dyDescent="0.25">
      <c r="A19" s="18">
        <v>15</v>
      </c>
      <c r="B19" s="18" t="s">
        <v>11</v>
      </c>
      <c r="C19" s="18">
        <v>27</v>
      </c>
      <c r="D19" s="10" t="s">
        <v>85</v>
      </c>
      <c r="E19" s="10" t="s">
        <v>92</v>
      </c>
    </row>
    <row r="20" spans="1:5" s="19" customFormat="1" ht="179.4" x14ac:dyDescent="0.25">
      <c r="A20" s="18">
        <v>16</v>
      </c>
      <c r="B20" s="18" t="s">
        <v>11</v>
      </c>
      <c r="C20" s="18">
        <v>27</v>
      </c>
      <c r="D20" s="10" t="s">
        <v>37</v>
      </c>
      <c r="E20" s="10" t="s">
        <v>54</v>
      </c>
    </row>
    <row r="21" spans="1:5" s="20" customFormat="1" ht="27.6" x14ac:dyDescent="0.25">
      <c r="A21" s="18">
        <v>17</v>
      </c>
      <c r="B21" s="18" t="s">
        <v>11</v>
      </c>
      <c r="C21" s="18">
        <v>30</v>
      </c>
      <c r="D21" s="10" t="s">
        <v>38</v>
      </c>
      <c r="E21" s="10" t="s">
        <v>39</v>
      </c>
    </row>
    <row r="22" spans="1:5" s="20" customFormat="1" x14ac:dyDescent="0.25">
      <c r="A22" s="18">
        <v>18</v>
      </c>
      <c r="B22" s="18" t="s">
        <v>11</v>
      </c>
      <c r="C22" s="18">
        <v>31</v>
      </c>
      <c r="D22" s="10" t="s">
        <v>42</v>
      </c>
      <c r="E22" s="10" t="s">
        <v>43</v>
      </c>
    </row>
    <row r="23" spans="1:5" s="20" customFormat="1" ht="41.4" x14ac:dyDescent="0.25">
      <c r="A23" s="18">
        <v>19</v>
      </c>
      <c r="B23" s="18" t="s">
        <v>11</v>
      </c>
      <c r="C23" s="18">
        <v>31</v>
      </c>
      <c r="D23" s="10" t="s">
        <v>44</v>
      </c>
      <c r="E23" s="10" t="s">
        <v>45</v>
      </c>
    </row>
    <row r="24" spans="1:5" s="20" customFormat="1" ht="27.6" x14ac:dyDescent="0.25">
      <c r="A24" s="18">
        <v>20</v>
      </c>
      <c r="B24" s="18" t="s">
        <v>11</v>
      </c>
      <c r="C24" s="18">
        <v>37</v>
      </c>
      <c r="D24" s="10" t="s">
        <v>40</v>
      </c>
      <c r="E24" s="10" t="s">
        <v>41</v>
      </c>
    </row>
    <row r="25" spans="1:5" s="17" customFormat="1" ht="110.4" x14ac:dyDescent="0.25">
      <c r="A25" s="18">
        <v>21</v>
      </c>
      <c r="B25" s="18" t="s">
        <v>11</v>
      </c>
      <c r="C25" s="18">
        <v>60</v>
      </c>
      <c r="D25" s="10" t="s">
        <v>78</v>
      </c>
      <c r="E25" s="10" t="s">
        <v>84</v>
      </c>
    </row>
    <row r="26" spans="1:5" s="20" customFormat="1" ht="27.6" x14ac:dyDescent="0.25">
      <c r="A26" s="18">
        <v>22</v>
      </c>
      <c r="B26" s="18" t="s">
        <v>9</v>
      </c>
      <c r="C26" s="18">
        <v>42</v>
      </c>
      <c r="D26" s="10" t="s">
        <v>46</v>
      </c>
      <c r="E26" s="10" t="s">
        <v>47</v>
      </c>
    </row>
    <row r="27" spans="1:5" s="17" customFormat="1" ht="55.2" x14ac:dyDescent="0.25">
      <c r="A27" s="18">
        <v>23</v>
      </c>
      <c r="B27" s="18" t="s">
        <v>9</v>
      </c>
      <c r="C27" s="18">
        <v>42</v>
      </c>
      <c r="D27" s="10" t="s">
        <v>89</v>
      </c>
      <c r="E27" s="10" t="s">
        <v>79</v>
      </c>
    </row>
    <row r="28" spans="1:5" s="17" customFormat="1" ht="57" customHeight="1" x14ac:dyDescent="0.25">
      <c r="A28" s="18">
        <v>24</v>
      </c>
      <c r="B28" s="18" t="s">
        <v>9</v>
      </c>
      <c r="C28" s="18"/>
      <c r="D28" s="10" t="s">
        <v>48</v>
      </c>
      <c r="E28" s="10" t="s">
        <v>86</v>
      </c>
    </row>
    <row r="29" spans="1:5" s="19" customFormat="1" ht="33.75" customHeight="1" x14ac:dyDescent="0.25">
      <c r="A29" s="18">
        <v>25</v>
      </c>
      <c r="B29" s="18" t="s">
        <v>9</v>
      </c>
      <c r="C29" s="18"/>
      <c r="D29" s="10" t="s">
        <v>50</v>
      </c>
      <c r="E29" s="10" t="s">
        <v>49</v>
      </c>
    </row>
    <row r="30" spans="1:5" s="20" customFormat="1" ht="41.4" x14ac:dyDescent="0.25">
      <c r="A30" s="18">
        <v>26</v>
      </c>
      <c r="B30" s="18" t="s">
        <v>14</v>
      </c>
      <c r="C30" s="18">
        <v>44</v>
      </c>
      <c r="D30" s="10" t="s">
        <v>52</v>
      </c>
      <c r="E30" s="10" t="s">
        <v>53</v>
      </c>
    </row>
    <row r="31" spans="1:5" s="20" customFormat="1" ht="49.5" customHeight="1" x14ac:dyDescent="0.25">
      <c r="A31" s="18">
        <v>27</v>
      </c>
      <c r="B31" s="18" t="s">
        <v>14</v>
      </c>
      <c r="C31" s="18">
        <v>46</v>
      </c>
      <c r="D31" s="10" t="s">
        <v>56</v>
      </c>
      <c r="E31" s="10" t="s">
        <v>81</v>
      </c>
    </row>
    <row r="32" spans="1:5" s="20" customFormat="1" ht="27.6" x14ac:dyDescent="0.25">
      <c r="A32" s="18">
        <v>28</v>
      </c>
      <c r="B32" s="18" t="s">
        <v>14</v>
      </c>
      <c r="C32" s="18">
        <v>82</v>
      </c>
      <c r="D32" s="10" t="s">
        <v>55</v>
      </c>
      <c r="E32" s="10" t="s">
        <v>51</v>
      </c>
    </row>
    <row r="33" spans="1:5" s="20" customFormat="1" ht="47.25" customHeight="1" x14ac:dyDescent="0.25">
      <c r="A33" s="18">
        <v>29</v>
      </c>
      <c r="B33" s="18" t="s">
        <v>14</v>
      </c>
      <c r="C33" s="18">
        <v>84</v>
      </c>
      <c r="D33" s="10" t="s">
        <v>12</v>
      </c>
      <c r="E33" s="10" t="s">
        <v>59</v>
      </c>
    </row>
    <row r="34" spans="1:5" s="20" customFormat="1" ht="34.5" customHeight="1" x14ac:dyDescent="0.25">
      <c r="A34" s="18">
        <v>30</v>
      </c>
      <c r="B34" s="18" t="s">
        <v>14</v>
      </c>
      <c r="C34" s="18">
        <v>125</v>
      </c>
      <c r="D34" s="10" t="s">
        <v>58</v>
      </c>
      <c r="E34" s="10" t="s">
        <v>57</v>
      </c>
    </row>
    <row r="35" spans="1:5" s="20" customFormat="1" ht="27.6" x14ac:dyDescent="0.25">
      <c r="A35" s="18">
        <v>31</v>
      </c>
      <c r="B35" s="18" t="s">
        <v>13</v>
      </c>
      <c r="C35" s="18">
        <v>85</v>
      </c>
      <c r="D35" s="10" t="s">
        <v>61</v>
      </c>
      <c r="E35" s="10" t="s">
        <v>82</v>
      </c>
    </row>
    <row r="36" spans="1:5" s="20" customFormat="1" ht="26.25" customHeight="1" x14ac:dyDescent="0.25">
      <c r="A36" s="18">
        <v>32</v>
      </c>
      <c r="B36" s="18" t="s">
        <v>13</v>
      </c>
      <c r="C36" s="18">
        <v>85</v>
      </c>
      <c r="D36" s="10" t="s">
        <v>62</v>
      </c>
      <c r="E36" s="10" t="s">
        <v>36</v>
      </c>
    </row>
    <row r="37" spans="1:5" s="17" customFormat="1" ht="41.4" x14ac:dyDescent="0.25">
      <c r="A37" s="18">
        <v>33</v>
      </c>
      <c r="B37" s="18" t="s">
        <v>13</v>
      </c>
      <c r="C37" s="18">
        <v>86</v>
      </c>
      <c r="D37" s="10" t="s">
        <v>60</v>
      </c>
      <c r="E37" s="10" t="s">
        <v>83</v>
      </c>
    </row>
    <row r="38" spans="1:5" ht="27.6" x14ac:dyDescent="0.25">
      <c r="A38" s="18">
        <v>34</v>
      </c>
      <c r="B38" s="8" t="s">
        <v>10</v>
      </c>
      <c r="C38" s="8">
        <v>87</v>
      </c>
      <c r="D38" s="9" t="s">
        <v>63</v>
      </c>
      <c r="E38" s="9" t="s">
        <v>64</v>
      </c>
    </row>
    <row r="39" spans="1:5" ht="41.4" x14ac:dyDescent="0.25">
      <c r="A39" s="18">
        <v>35</v>
      </c>
      <c r="B39" s="8" t="s">
        <v>10</v>
      </c>
      <c r="C39" s="8">
        <v>87</v>
      </c>
      <c r="D39" s="9" t="s">
        <v>65</v>
      </c>
      <c r="E39" s="10" t="s">
        <v>87</v>
      </c>
    </row>
  </sheetData>
  <sortState ref="B4:E26">
    <sortCondition ref="B4:B26"/>
    <sortCondition ref="C4:C26"/>
  </sortState>
  <mergeCells count="1">
    <mergeCell ref="A1:E1"/>
  </mergeCells>
  <pageMargins left="0.7" right="0.7" top="0.75" bottom="0.75" header="0.3" footer="0.3"/>
  <pageSetup scale="50" fitToHeight="2" orientation="landscape" r:id="rId1"/>
  <headerFooter>
    <oddFooter>&amp;LState of Delaware&amp;CResponses to Vendor Questions&amp;RPage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1"/>
  <sheetViews>
    <sheetView topLeftCell="A13" workbookViewId="0">
      <selection activeCell="B19" sqref="B19:B30"/>
    </sheetView>
  </sheetViews>
  <sheetFormatPr defaultRowHeight="14.4" x14ac:dyDescent="0.3"/>
  <cols>
    <col min="2" max="2" width="26.5546875" bestFit="1" customWidth="1"/>
    <col min="3" max="3" width="28.33203125" customWidth="1"/>
    <col min="4" max="4" width="39.6640625" bestFit="1" customWidth="1"/>
  </cols>
  <sheetData>
    <row r="2" spans="1:4" x14ac:dyDescent="0.3">
      <c r="B2" s="30" t="s">
        <v>76</v>
      </c>
      <c r="C2" s="30"/>
    </row>
    <row r="3" spans="1:4" x14ac:dyDescent="0.3">
      <c r="B3" s="23" t="s">
        <v>75</v>
      </c>
      <c r="C3" s="27" t="s">
        <v>74</v>
      </c>
      <c r="D3" s="27" t="s">
        <v>77</v>
      </c>
    </row>
    <row r="4" spans="1:4" x14ac:dyDescent="0.3">
      <c r="A4" s="21">
        <v>42855</v>
      </c>
      <c r="B4" s="22">
        <v>5251</v>
      </c>
      <c r="C4" s="22">
        <v>53932</v>
      </c>
    </row>
    <row r="5" spans="1:4" x14ac:dyDescent="0.3">
      <c r="A5" s="21">
        <f t="shared" ref="A5:A15" si="0">EOMONTH(A4,1)</f>
        <v>42886</v>
      </c>
      <c r="B5" s="22">
        <v>9088</v>
      </c>
      <c r="C5" s="22">
        <v>76125</v>
      </c>
      <c r="D5" t="s">
        <v>73</v>
      </c>
    </row>
    <row r="6" spans="1:4" x14ac:dyDescent="0.3">
      <c r="A6" s="21">
        <f t="shared" si="0"/>
        <v>42916</v>
      </c>
      <c r="B6" s="22">
        <v>1607</v>
      </c>
      <c r="C6" s="22">
        <v>7250</v>
      </c>
    </row>
    <row r="7" spans="1:4" x14ac:dyDescent="0.3">
      <c r="A7" s="21">
        <f t="shared" si="0"/>
        <v>42947</v>
      </c>
      <c r="B7" s="22">
        <v>634</v>
      </c>
      <c r="C7" s="22">
        <v>2384</v>
      </c>
    </row>
    <row r="8" spans="1:4" x14ac:dyDescent="0.3">
      <c r="A8" s="21">
        <f t="shared" si="0"/>
        <v>42978</v>
      </c>
      <c r="B8" s="22">
        <v>1383</v>
      </c>
      <c r="C8" s="22">
        <v>6633</v>
      </c>
    </row>
    <row r="9" spans="1:4" x14ac:dyDescent="0.3">
      <c r="A9" s="21">
        <f t="shared" si="0"/>
        <v>43008</v>
      </c>
      <c r="B9" s="22">
        <v>476</v>
      </c>
      <c r="C9" s="22">
        <v>1476</v>
      </c>
    </row>
    <row r="10" spans="1:4" x14ac:dyDescent="0.3">
      <c r="A10" s="21">
        <f t="shared" si="0"/>
        <v>43039</v>
      </c>
      <c r="B10" s="22">
        <v>327</v>
      </c>
      <c r="C10" s="22">
        <v>1125</v>
      </c>
    </row>
    <row r="11" spans="1:4" x14ac:dyDescent="0.3">
      <c r="A11" s="21">
        <f t="shared" si="0"/>
        <v>43069</v>
      </c>
      <c r="B11" s="22">
        <v>522</v>
      </c>
      <c r="C11" s="22">
        <v>2095</v>
      </c>
    </row>
    <row r="12" spans="1:4" x14ac:dyDescent="0.3">
      <c r="A12" s="21">
        <f t="shared" si="0"/>
        <v>43100</v>
      </c>
      <c r="B12" s="22">
        <v>246</v>
      </c>
      <c r="C12" s="22">
        <v>505</v>
      </c>
    </row>
    <row r="13" spans="1:4" x14ac:dyDescent="0.3">
      <c r="A13" s="21">
        <f t="shared" si="0"/>
        <v>43131</v>
      </c>
      <c r="B13" s="22">
        <v>1483</v>
      </c>
      <c r="C13" s="22">
        <v>14794</v>
      </c>
    </row>
    <row r="14" spans="1:4" x14ac:dyDescent="0.3">
      <c r="A14" s="21">
        <f t="shared" si="0"/>
        <v>43159</v>
      </c>
      <c r="B14" s="22">
        <v>242</v>
      </c>
      <c r="C14" s="22">
        <v>62</v>
      </c>
    </row>
    <row r="15" spans="1:4" x14ac:dyDescent="0.3">
      <c r="A15" s="21">
        <f t="shared" si="0"/>
        <v>43190</v>
      </c>
      <c r="B15" s="22">
        <v>1483</v>
      </c>
      <c r="C15" s="22">
        <v>14794</v>
      </c>
    </row>
    <row r="17" spans="1:4" x14ac:dyDescent="0.3">
      <c r="B17" s="26" t="s">
        <v>72</v>
      </c>
      <c r="C17" s="25"/>
      <c r="D17" s="25"/>
    </row>
    <row r="18" spans="1:4" x14ac:dyDescent="0.3">
      <c r="B18" s="23" t="s">
        <v>71</v>
      </c>
      <c r="C18" s="23"/>
      <c r="D18" s="23"/>
    </row>
    <row r="19" spans="1:4" x14ac:dyDescent="0.3">
      <c r="A19" s="21">
        <f>EOMONTH(A20,-1)</f>
        <v>42855</v>
      </c>
      <c r="B19" s="24">
        <v>5257</v>
      </c>
      <c r="C19" s="23"/>
      <c r="D19" s="23"/>
    </row>
    <row r="20" spans="1:4" x14ac:dyDescent="0.3">
      <c r="A20" s="21">
        <f>EOMONTH(A21,-1)</f>
        <v>42886</v>
      </c>
      <c r="B20" s="24">
        <v>16257</v>
      </c>
      <c r="C20" s="23"/>
      <c r="D20" s="23"/>
    </row>
    <row r="21" spans="1:4" x14ac:dyDescent="0.3">
      <c r="A21" s="21">
        <f>EOMONTH(A22,-1)</f>
        <v>42916</v>
      </c>
      <c r="B21" s="24">
        <v>937</v>
      </c>
      <c r="C21" s="23"/>
      <c r="D21" s="23"/>
    </row>
    <row r="22" spans="1:4" x14ac:dyDescent="0.3">
      <c r="A22" s="21">
        <v>42947</v>
      </c>
      <c r="B22" s="24">
        <v>8292</v>
      </c>
      <c r="C22" s="22"/>
    </row>
    <row r="23" spans="1:4" x14ac:dyDescent="0.3">
      <c r="A23" s="21">
        <f t="shared" ref="A23:A30" si="1">EOMONTH(A22,1)</f>
        <v>42978</v>
      </c>
      <c r="B23" s="22">
        <v>10785</v>
      </c>
      <c r="C23" s="22"/>
    </row>
    <row r="24" spans="1:4" x14ac:dyDescent="0.3">
      <c r="A24" s="21">
        <f t="shared" si="1"/>
        <v>43008</v>
      </c>
      <c r="B24" s="22">
        <v>480</v>
      </c>
      <c r="C24" s="22"/>
    </row>
    <row r="25" spans="1:4" x14ac:dyDescent="0.3">
      <c r="A25" s="21">
        <f t="shared" si="1"/>
        <v>43039</v>
      </c>
      <c r="B25" s="22">
        <v>5428</v>
      </c>
      <c r="C25" s="22"/>
    </row>
    <row r="26" spans="1:4" x14ac:dyDescent="0.3">
      <c r="A26" s="21">
        <f t="shared" si="1"/>
        <v>43069</v>
      </c>
      <c r="B26" s="22">
        <v>12240</v>
      </c>
      <c r="C26" s="22"/>
    </row>
    <row r="27" spans="1:4" x14ac:dyDescent="0.3">
      <c r="A27" s="21">
        <f t="shared" si="1"/>
        <v>43100</v>
      </c>
      <c r="B27" s="22">
        <v>984</v>
      </c>
      <c r="C27" s="22"/>
    </row>
    <row r="28" spans="1:4" x14ac:dyDescent="0.3">
      <c r="A28" s="21">
        <f t="shared" si="1"/>
        <v>43131</v>
      </c>
      <c r="B28" s="22">
        <v>5569</v>
      </c>
      <c r="C28" s="22"/>
    </row>
    <row r="29" spans="1:4" x14ac:dyDescent="0.3">
      <c r="A29" s="21">
        <f t="shared" si="1"/>
        <v>43159</v>
      </c>
      <c r="B29" s="22">
        <v>11154</v>
      </c>
      <c r="C29" s="22"/>
    </row>
    <row r="30" spans="1:4" x14ac:dyDescent="0.3">
      <c r="A30" s="21">
        <f t="shared" si="1"/>
        <v>43190</v>
      </c>
      <c r="B30" s="22">
        <v>332</v>
      </c>
      <c r="C30" s="22"/>
    </row>
    <row r="31" spans="1:4" x14ac:dyDescent="0.3">
      <c r="A31" s="21"/>
    </row>
    <row r="32" spans="1:4" x14ac:dyDescent="0.3">
      <c r="B32" s="26" t="s">
        <v>70</v>
      </c>
      <c r="C32" s="25"/>
      <c r="D32" s="25"/>
    </row>
    <row r="33" spans="1:4" x14ac:dyDescent="0.3">
      <c r="B33" s="23" t="s">
        <v>69</v>
      </c>
      <c r="C33" s="23" t="s">
        <v>68</v>
      </c>
      <c r="D33" s="23"/>
    </row>
    <row r="34" spans="1:4" x14ac:dyDescent="0.3">
      <c r="A34" s="21">
        <f>EOMONTH(A35,-1)</f>
        <v>42855</v>
      </c>
      <c r="B34" s="24">
        <v>101</v>
      </c>
      <c r="C34" s="24">
        <v>709</v>
      </c>
      <c r="D34" s="23"/>
    </row>
    <row r="35" spans="1:4" x14ac:dyDescent="0.3">
      <c r="A35" s="21">
        <f>EOMONTH(A36,-1)</f>
        <v>42886</v>
      </c>
      <c r="B35" s="24">
        <v>43</v>
      </c>
      <c r="C35" s="24">
        <v>314</v>
      </c>
      <c r="D35" s="23"/>
    </row>
    <row r="36" spans="1:4" x14ac:dyDescent="0.3">
      <c r="A36" s="21">
        <f>EOMONTH(A37,-1)</f>
        <v>42916</v>
      </c>
      <c r="B36" s="24">
        <v>595</v>
      </c>
      <c r="C36" s="24">
        <v>614</v>
      </c>
      <c r="D36" s="23"/>
    </row>
    <row r="37" spans="1:4" x14ac:dyDescent="0.3">
      <c r="A37" s="21">
        <v>42947</v>
      </c>
      <c r="B37" s="22">
        <v>11077</v>
      </c>
      <c r="C37" s="22">
        <v>1137</v>
      </c>
    </row>
    <row r="38" spans="1:4" x14ac:dyDescent="0.3">
      <c r="A38" s="21">
        <f t="shared" ref="A38:A45" si="2">EOMONTH(A37,1)</f>
        <v>42978</v>
      </c>
      <c r="B38" s="22">
        <v>2913</v>
      </c>
      <c r="C38" s="22">
        <v>1017</v>
      </c>
    </row>
    <row r="39" spans="1:4" x14ac:dyDescent="0.3">
      <c r="A39" s="21">
        <f t="shared" si="2"/>
        <v>43008</v>
      </c>
      <c r="B39" s="22">
        <v>284</v>
      </c>
      <c r="C39" s="22">
        <v>866</v>
      </c>
    </row>
    <row r="40" spans="1:4" x14ac:dyDescent="0.3">
      <c r="A40" s="21">
        <f t="shared" si="2"/>
        <v>43039</v>
      </c>
      <c r="B40" s="22">
        <v>104</v>
      </c>
      <c r="C40" s="22">
        <v>817</v>
      </c>
    </row>
    <row r="41" spans="1:4" x14ac:dyDescent="0.3">
      <c r="A41" s="21">
        <f t="shared" si="2"/>
        <v>43069</v>
      </c>
      <c r="B41" s="22">
        <v>53</v>
      </c>
      <c r="C41" s="22">
        <v>326</v>
      </c>
    </row>
    <row r="42" spans="1:4" x14ac:dyDescent="0.3">
      <c r="A42" s="21">
        <f t="shared" si="2"/>
        <v>43100</v>
      </c>
      <c r="B42" s="22">
        <v>22</v>
      </c>
      <c r="C42" s="22">
        <v>354</v>
      </c>
    </row>
    <row r="43" spans="1:4" x14ac:dyDescent="0.3">
      <c r="A43" s="21">
        <f t="shared" si="2"/>
        <v>43131</v>
      </c>
      <c r="B43" s="22">
        <v>11832</v>
      </c>
      <c r="C43" s="22">
        <v>880</v>
      </c>
    </row>
    <row r="44" spans="1:4" x14ac:dyDescent="0.3">
      <c r="A44" s="21">
        <f t="shared" si="2"/>
        <v>43159</v>
      </c>
      <c r="B44" s="22">
        <v>2421</v>
      </c>
      <c r="C44" s="22">
        <v>628</v>
      </c>
    </row>
    <row r="45" spans="1:4" x14ac:dyDescent="0.3">
      <c r="A45" s="21">
        <f t="shared" si="2"/>
        <v>43190</v>
      </c>
      <c r="B45" s="22">
        <v>291</v>
      </c>
      <c r="C45" s="22">
        <v>590</v>
      </c>
    </row>
    <row r="46" spans="1:4" x14ac:dyDescent="0.3">
      <c r="A46" s="21"/>
    </row>
    <row r="47" spans="1:4" x14ac:dyDescent="0.3">
      <c r="B47" s="26" t="s">
        <v>67</v>
      </c>
      <c r="C47" s="25"/>
    </row>
    <row r="48" spans="1:4" x14ac:dyDescent="0.3">
      <c r="B48" s="23" t="s">
        <v>66</v>
      </c>
      <c r="C48" s="23"/>
    </row>
    <row r="49" spans="1:3" x14ac:dyDescent="0.3">
      <c r="A49" s="21">
        <f t="shared" ref="A49:A54" si="3">EOMONTH(A50,-1)</f>
        <v>42825</v>
      </c>
      <c r="B49" s="24">
        <v>187</v>
      </c>
      <c r="C49" s="23"/>
    </row>
    <row r="50" spans="1:3" x14ac:dyDescent="0.3">
      <c r="A50" s="21">
        <f t="shared" si="3"/>
        <v>42855</v>
      </c>
      <c r="B50" s="24">
        <v>168</v>
      </c>
      <c r="C50" s="23"/>
    </row>
    <row r="51" spans="1:3" x14ac:dyDescent="0.3">
      <c r="A51" s="21">
        <f t="shared" si="3"/>
        <v>42886</v>
      </c>
      <c r="B51" s="24">
        <v>167</v>
      </c>
      <c r="C51" s="23"/>
    </row>
    <row r="52" spans="1:3" x14ac:dyDescent="0.3">
      <c r="A52" s="21">
        <f t="shared" si="3"/>
        <v>42916</v>
      </c>
      <c r="B52" s="24">
        <v>161</v>
      </c>
      <c r="C52" s="23"/>
    </row>
    <row r="53" spans="1:3" x14ac:dyDescent="0.3">
      <c r="A53" s="21">
        <f t="shared" si="3"/>
        <v>42947</v>
      </c>
      <c r="B53" s="24">
        <v>190</v>
      </c>
      <c r="C53" s="23"/>
    </row>
    <row r="54" spans="1:3" x14ac:dyDescent="0.3">
      <c r="A54" s="21">
        <f t="shared" si="3"/>
        <v>42978</v>
      </c>
      <c r="B54" s="24">
        <v>215</v>
      </c>
      <c r="C54" s="23"/>
    </row>
    <row r="55" spans="1:3" x14ac:dyDescent="0.3">
      <c r="A55" s="21">
        <v>43008</v>
      </c>
      <c r="B55" s="22">
        <v>209</v>
      </c>
      <c r="C55" s="22"/>
    </row>
    <row r="56" spans="1:3" x14ac:dyDescent="0.3">
      <c r="A56" s="21">
        <f>EOMONTH(A55,1)</f>
        <v>43039</v>
      </c>
      <c r="B56" s="22">
        <v>187</v>
      </c>
      <c r="C56" s="22"/>
    </row>
    <row r="57" spans="1:3" x14ac:dyDescent="0.3">
      <c r="A57" s="21">
        <f>EOMONTH(A56,1)</f>
        <v>43069</v>
      </c>
      <c r="B57" s="22">
        <v>190</v>
      </c>
      <c r="C57" s="22"/>
    </row>
    <row r="58" spans="1:3" x14ac:dyDescent="0.3">
      <c r="A58" s="21">
        <f>EOMONTH(A57,1)</f>
        <v>43100</v>
      </c>
      <c r="B58" s="22">
        <v>176</v>
      </c>
      <c r="C58" s="22"/>
    </row>
    <row r="59" spans="1:3" x14ac:dyDescent="0.3">
      <c r="A59" s="21">
        <f>EOMONTH(A58,1)</f>
        <v>43131</v>
      </c>
      <c r="B59" s="22">
        <v>189</v>
      </c>
      <c r="C59" s="22"/>
    </row>
    <row r="60" spans="1:3" x14ac:dyDescent="0.3">
      <c r="A60" s="21">
        <f>EOMONTH(A59,1)</f>
        <v>43159</v>
      </c>
      <c r="B60" s="22">
        <v>176</v>
      </c>
      <c r="C60" s="22"/>
    </row>
    <row r="61" spans="1:3" x14ac:dyDescent="0.3">
      <c r="A61" s="21"/>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Q&amp;A</vt:lpstr>
      <vt:lpstr>Monthly Lockbox Volumes</vt:lpstr>
      <vt:lpstr>'Q&amp;A'!OLE_LINK1</vt:lpstr>
      <vt:lpstr>'Q&amp;A'!Print_Area</vt:lpstr>
      <vt:lpstr>'Q&amp;A'!Print_Titles</vt:lpstr>
    </vt:vector>
  </TitlesOfParts>
  <Company>The PFM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Seitz</dc:creator>
  <cp:lastModifiedBy>Krug, Bruce (OMB)</cp:lastModifiedBy>
  <cp:lastPrinted>2018-07-05T12:53:33Z</cp:lastPrinted>
  <dcterms:created xsi:type="dcterms:W3CDTF">2018-06-25T14:12:15Z</dcterms:created>
  <dcterms:modified xsi:type="dcterms:W3CDTF">2018-07-13T18:22:16Z</dcterms:modified>
</cp:coreProperties>
</file>