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Vo-Tech\Bids - Have committee members sign disclaimer about no relation with Bidders and confidential\2001 - Delcastle Cosmetology Lab\"/>
    </mc:Choice>
  </mc:AlternateContent>
  <bookViews>
    <workbookView xWindow="0" yWindow="0" windowWidth="28800" windowHeight="117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8" i="1" l="1"/>
  <c r="E70" i="1" l="1"/>
  <c r="E46" i="1"/>
  <c r="E17" i="1"/>
  <c r="E36" i="1"/>
  <c r="E98" i="1" l="1"/>
  <c r="E14" i="1"/>
  <c r="E79" i="1"/>
  <c r="E82" i="1"/>
  <c r="E67" i="1"/>
  <c r="E95" i="1"/>
  <c r="E85" i="1"/>
  <c r="E77" i="1"/>
  <c r="E64" i="1"/>
  <c r="E74" i="1"/>
  <c r="E89" i="1" s="1"/>
  <c r="E107" i="1" s="1"/>
  <c r="E61" i="1"/>
  <c r="E58" i="1"/>
  <c r="E55" i="1"/>
  <c r="E27" i="1"/>
  <c r="E43" i="1"/>
  <c r="E40" i="1"/>
  <c r="E33" i="1"/>
  <c r="E30" i="1"/>
  <c r="E25" i="1"/>
  <c r="E23" i="1"/>
  <c r="E21" i="1"/>
  <c r="E11" i="1"/>
  <c r="E8" i="1"/>
  <c r="E5" i="1"/>
  <c r="E111" i="1" l="1"/>
  <c r="E71" i="1"/>
  <c r="E103" i="1" s="1"/>
  <c r="E37" i="1"/>
  <c r="E106" i="1" s="1"/>
  <c r="E18" i="1"/>
  <c r="E47" i="1"/>
  <c r="E109" i="1" s="1"/>
  <c r="E92" i="1" l="1"/>
  <c r="E102" i="1"/>
  <c r="E104" i="1" s="1"/>
  <c r="E50" i="1"/>
</calcChain>
</file>

<file path=xl/sharedStrings.xml><?xml version="1.0" encoding="utf-8"?>
<sst xmlns="http://schemas.openxmlformats.org/spreadsheetml/2006/main" count="105" uniqueCount="74">
  <si>
    <t>Model No.</t>
  </si>
  <si>
    <t>Description</t>
  </si>
  <si>
    <t>Quantity</t>
  </si>
  <si>
    <t>Unit Price</t>
  </si>
  <si>
    <t>Ext. Price</t>
  </si>
  <si>
    <t>COS-3648-SLMEC-6</t>
  </si>
  <si>
    <t>COS-3648-SLMEC-8</t>
  </si>
  <si>
    <t>COS-BW-711-60</t>
  </si>
  <si>
    <t>Back Wash Hair Wash Station</t>
  </si>
  <si>
    <t>COS-WS-1830L</t>
  </si>
  <si>
    <t>Hair Wash Chair</t>
  </si>
  <si>
    <t>DTL-3624-0100.SNK</t>
  </si>
  <si>
    <t>Double Door Sink Base Cabinet</t>
  </si>
  <si>
    <t>WS-2562.LSK-4</t>
  </si>
  <si>
    <t>Work Surface</t>
  </si>
  <si>
    <t>DTW-1230-3000</t>
  </si>
  <si>
    <t>Double Door Wall Mounted Cabinet</t>
  </si>
  <si>
    <t>3 Shelves-30"w x 12"d x 30"h</t>
  </si>
  <si>
    <t>WCL-3GL</t>
  </si>
  <si>
    <t>Display Cabinet</t>
  </si>
  <si>
    <t>24"d x 36"w x 72"h-3/4" laminate construction-4" recessed base-(5) adjustable shelves-Sliding tempered glass door fronts-Locking doors</t>
  </si>
  <si>
    <t>GMLR-2100-A2</t>
  </si>
  <si>
    <t>Reception Desk</t>
  </si>
  <si>
    <t>DTL-2424-0400</t>
  </si>
  <si>
    <t>Four Drawer Base Cabinet</t>
  </si>
  <si>
    <t>Lab Height-30"w x 24"d x 34"h</t>
  </si>
  <si>
    <t xml:space="preserve"> </t>
  </si>
  <si>
    <t>OPTIONAL ITEMS</t>
  </si>
  <si>
    <t>PIB-3606BLK</t>
  </si>
  <si>
    <t>Styling Chair</t>
  </si>
  <si>
    <t>COLOR: BLACK STANDARD BASE (1606) U FOOTREST</t>
  </si>
  <si>
    <t>GMI-400MF</t>
  </si>
  <si>
    <t>Instructor Chair</t>
  </si>
  <si>
    <t>Five Star Base-Height Adjustable Fabric</t>
  </si>
  <si>
    <t>COS-3048-SLMEC-5</t>
  </si>
  <si>
    <t>30"d x 240"w-All laminate contruction-1" Laminate Panel Leg Base-Slim mirrored riser-(5)mirrors-(5) four gang 110v, 20 amp outlets-(5) hair dryer and (10) iron grommets-(5) Stainless Mannequin Mounting Brackets</t>
  </si>
  <si>
    <t>36"d x 144"w-All laminate construction-1" Laminate Panel Leg Base-Slim mirrored riser-(6) mirrors-(6) four gang 110v, 20 amp outlets-(6) hair dryer and (12) iron grommets-(6) Stainless Mannequin Mounting Brackets</t>
  </si>
  <si>
    <t>36"d x 192"w-All laminate construction-1" Laminate Panel Leg Base-Slim mirrored riser-(8) mirrors-(8) four gang 110v, 20 amp outlets-(8) hair dryer and (16) iron grommets-(8) Stainless Mannequin Mounting Brackets</t>
  </si>
  <si>
    <t>COS-WS-WBT25</t>
  </si>
  <si>
    <t>COS-103672-36-SS4</t>
  </si>
  <si>
    <t>Mannequin Table</t>
  </si>
  <si>
    <t>72 x 36 Laminate Top w/Stainless Edging Four Side</t>
  </si>
  <si>
    <t>SRI-205-0101</t>
  </si>
  <si>
    <t>L Shaped Instructor Desk</t>
  </si>
  <si>
    <t>COS-3048-SLMEC-10</t>
  </si>
  <si>
    <t>30"d x 480"w-All laminate contruction-1" Laminate Panel Leg Base-Slim mirrored riser-(10)mirrors-(10) four gang 110v, 20 amp outlets-(10) hair dryer and (20) iron grommets-(10) Stainless Mannequin Mounting Brackets</t>
  </si>
  <si>
    <t>1 1/4"  Laminate-25" x 62" w/Sink Cut Out-Drop In Sink w/Faucet-No Additional Plumbing</t>
  </si>
  <si>
    <t>78" x 89" split level reception area-12" deep transaction riser-24" deep work surface-All Laminate Construction-(1) mobile double file drawer base.</t>
  </si>
  <si>
    <t>Overall size 48"d x 12"w-Laminate cabinet base and upper cabinet-Shampoo sink w/tilt adjustment-11" deep bowl (cabinet mounted)</t>
  </si>
  <si>
    <t>Steel Panel Base, L or R, 1 Box/1 File Drawer-66"w x 30"d x 28"h</t>
  </si>
  <si>
    <t>Ten (10) Student Syling Station</t>
  </si>
  <si>
    <t>Six (6) Student Double Sided Styling Station</t>
  </si>
  <si>
    <t>Eight (8) Student Double Sided Styling Station</t>
  </si>
  <si>
    <t>Total Base Bid for B105</t>
  </si>
  <si>
    <t>Twenty Four (24) Styling Chairs</t>
  </si>
  <si>
    <t>Total Alternate #1 for B105</t>
  </si>
  <si>
    <t>Total Alternate #2 for B105</t>
  </si>
  <si>
    <t>Five (5) Student Syling Station</t>
  </si>
  <si>
    <t>Total Base Bid for B109</t>
  </si>
  <si>
    <t>Four (4) Hair Wash Station (side wash)</t>
  </si>
  <si>
    <t>Total Alternate #1 for B109</t>
  </si>
  <si>
    <t>Total for Room B109</t>
  </si>
  <si>
    <t>Total for Room B105</t>
  </si>
  <si>
    <t>Base Bid Room B105</t>
  </si>
  <si>
    <t>Base Bid Room B109</t>
  </si>
  <si>
    <t>Alternate # 1 B105</t>
  </si>
  <si>
    <t>Alternate # 1 B109</t>
  </si>
  <si>
    <t>Alternate #2 B105</t>
  </si>
  <si>
    <t>Optional Items</t>
  </si>
  <si>
    <t>Total Base Bids</t>
  </si>
  <si>
    <t>Delcastle Cosmetology - Lab Room B109</t>
  </si>
  <si>
    <t>Delcastle Cosmetology - Lab Room B105</t>
  </si>
  <si>
    <r>
      <t xml:space="preserve">Installation </t>
    </r>
    <r>
      <rPr>
        <b/>
        <sz val="11"/>
        <color rgb="FFFF0000"/>
        <rFont val="Calibri"/>
        <family val="2"/>
        <scheme val="minor"/>
      </rPr>
      <t>(December 23, 2019 thru December 31, 2019)</t>
    </r>
  </si>
  <si>
    <t>Appendix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</si>
</sst>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44" fontId="0" fillId="0" borderId="0" xfId="1" applyFont="1"/>
    <xf numFmtId="0" fontId="0" fillId="0" borderId="0" xfId="0" applyAlignment="1">
      <alignment wrapText="1"/>
    </xf>
    <xf numFmtId="0" fontId="2" fillId="0" borderId="0" xfId="0" applyFont="1"/>
    <xf numFmtId="44" fontId="2" fillId="0" borderId="0" xfId="1" applyFont="1"/>
    <xf numFmtId="12" fontId="0" fillId="0" borderId="0" xfId="0" applyNumberFormat="1"/>
    <xf numFmtId="0" fontId="2" fillId="2" borderId="1" xfId="0" applyFont="1" applyFill="1" applyBorder="1"/>
    <xf numFmtId="44" fontId="2" fillId="2" borderId="1" xfId="1" applyFont="1" applyFill="1" applyBorder="1"/>
    <xf numFmtId="0" fontId="2" fillId="0" borderId="0" xfId="0" applyFont="1" applyAlignment="1">
      <alignment horizontal="right"/>
    </xf>
    <xf numFmtId="12" fontId="0" fillId="0" borderId="0" xfId="0" applyNumberFormat="1" applyAlignment="1">
      <alignment wrapText="1"/>
    </xf>
    <xf numFmtId="44" fontId="2" fillId="0" borderId="0" xfId="1" applyFont="1" applyAlignment="1">
      <alignment horizontal="right"/>
    </xf>
    <xf numFmtId="44" fontId="2" fillId="0" borderId="3" xfId="1" applyFont="1" applyBorder="1"/>
    <xf numFmtId="44" fontId="2" fillId="0" borderId="2" xfId="1" applyFont="1" applyBorder="1"/>
    <xf numFmtId="44" fontId="2" fillId="0" borderId="0" xfId="1" applyFont="1" applyBorder="1"/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1"/>
  <sheetViews>
    <sheetView tabSelected="1" workbookViewId="0">
      <selection activeCell="A2" sqref="A2"/>
    </sheetView>
  </sheetViews>
  <sheetFormatPr defaultRowHeight="15" x14ac:dyDescent="0.25"/>
  <cols>
    <col min="1" max="1" width="19" bestFit="1" customWidth="1"/>
    <col min="2" max="2" width="65.85546875" customWidth="1"/>
    <col min="3" max="3" width="8.7109375" style="15" bestFit="1" customWidth="1"/>
    <col min="4" max="4" width="11.5703125" style="1" bestFit="1" customWidth="1"/>
    <col min="5" max="5" width="13.28515625" style="1" customWidth="1"/>
    <col min="6" max="6" width="19" bestFit="1" customWidth="1"/>
    <col min="7" max="7" width="82.5703125" bestFit="1" customWidth="1"/>
    <col min="8" max="8" width="8.7109375" bestFit="1" customWidth="1"/>
    <col min="9" max="10" width="11.5703125" bestFit="1" customWidth="1"/>
  </cols>
  <sheetData>
    <row r="1" spans="1:5" x14ac:dyDescent="0.25">
      <c r="A1" s="19" t="s">
        <v>73</v>
      </c>
      <c r="B1" s="19"/>
      <c r="C1" s="19"/>
      <c r="D1" s="19"/>
      <c r="E1" s="19"/>
    </row>
    <row r="3" spans="1:5" ht="27" thickBot="1" x14ac:dyDescent="0.45">
      <c r="A3" s="17" t="s">
        <v>71</v>
      </c>
      <c r="B3" s="17"/>
      <c r="C3" s="17"/>
      <c r="D3" s="17"/>
      <c r="E3" s="17"/>
    </row>
    <row r="4" spans="1:5" ht="16.5" thickTop="1" thickBot="1" x14ac:dyDescent="0.3">
      <c r="A4" s="6" t="s">
        <v>0</v>
      </c>
      <c r="B4" s="6" t="s">
        <v>1</v>
      </c>
      <c r="C4" s="14" t="s">
        <v>2</v>
      </c>
      <c r="D4" s="7" t="s">
        <v>3</v>
      </c>
      <c r="E4" s="7" t="s">
        <v>4</v>
      </c>
    </row>
    <row r="5" spans="1:5" x14ac:dyDescent="0.25">
      <c r="A5" t="s">
        <v>44</v>
      </c>
      <c r="B5" s="3" t="s">
        <v>50</v>
      </c>
      <c r="C5" s="15">
        <v>10</v>
      </c>
      <c r="D5" s="1">
        <v>0</v>
      </c>
      <c r="E5" s="1">
        <f>C5*D5</f>
        <v>0</v>
      </c>
    </row>
    <row r="6" spans="1:5" ht="60" x14ac:dyDescent="0.25">
      <c r="B6" s="18" t="s">
        <v>45</v>
      </c>
    </row>
    <row r="8" spans="1:5" x14ac:dyDescent="0.25">
      <c r="A8" t="s">
        <v>5</v>
      </c>
      <c r="B8" s="3" t="s">
        <v>51</v>
      </c>
      <c r="C8" s="15">
        <v>6</v>
      </c>
      <c r="D8" s="1">
        <v>0</v>
      </c>
      <c r="E8" s="1">
        <f>C8*D8</f>
        <v>0</v>
      </c>
    </row>
    <row r="9" spans="1:5" ht="48.75" customHeight="1" x14ac:dyDescent="0.25">
      <c r="B9" s="18" t="s">
        <v>36</v>
      </c>
    </row>
    <row r="11" spans="1:5" x14ac:dyDescent="0.25">
      <c r="A11" t="s">
        <v>6</v>
      </c>
      <c r="B11" s="3" t="s">
        <v>52</v>
      </c>
      <c r="C11" s="15">
        <v>8</v>
      </c>
      <c r="D11" s="1">
        <v>0</v>
      </c>
      <c r="E11" s="1">
        <f>C11*D11</f>
        <v>0</v>
      </c>
    </row>
    <row r="12" spans="1:5" ht="45.75" customHeight="1" x14ac:dyDescent="0.25">
      <c r="B12" s="18" t="s">
        <v>37</v>
      </c>
    </row>
    <row r="13" spans="1:5" x14ac:dyDescent="0.25">
      <c r="B13" s="2"/>
    </row>
    <row r="14" spans="1:5" x14ac:dyDescent="0.25">
      <c r="A14" t="s">
        <v>28</v>
      </c>
      <c r="B14" s="3" t="s">
        <v>54</v>
      </c>
      <c r="C14" s="15">
        <v>24</v>
      </c>
      <c r="D14" s="1">
        <v>0</v>
      </c>
      <c r="E14" s="1">
        <f>C14*D14</f>
        <v>0</v>
      </c>
    </row>
    <row r="15" spans="1:5" x14ac:dyDescent="0.25">
      <c r="B15" t="s">
        <v>30</v>
      </c>
    </row>
    <row r="17" spans="1:5" x14ac:dyDescent="0.25">
      <c r="B17" s="3" t="s">
        <v>72</v>
      </c>
      <c r="C17" s="15">
        <v>1</v>
      </c>
      <c r="E17" s="1">
        <f>C17*D17</f>
        <v>0</v>
      </c>
    </row>
    <row r="18" spans="1:5" x14ac:dyDescent="0.25">
      <c r="B18" s="2"/>
      <c r="D18" s="10" t="s">
        <v>53</v>
      </c>
      <c r="E18" s="11">
        <f>SUM(E5:E17)</f>
        <v>0</v>
      </c>
    </row>
    <row r="19" spans="1:5" x14ac:dyDescent="0.25">
      <c r="B19" s="2"/>
    </row>
    <row r="21" spans="1:5" x14ac:dyDescent="0.25">
      <c r="A21" t="s">
        <v>7</v>
      </c>
      <c r="B21" s="3" t="s">
        <v>8</v>
      </c>
      <c r="C21" s="15">
        <v>4</v>
      </c>
      <c r="D21" s="1">
        <v>0</v>
      </c>
      <c r="E21" s="1">
        <f>C21*D21</f>
        <v>0</v>
      </c>
    </row>
    <row r="23" spans="1:5" x14ac:dyDescent="0.25">
      <c r="A23" t="s">
        <v>9</v>
      </c>
      <c r="B23" s="3" t="s">
        <v>10</v>
      </c>
      <c r="C23" s="15">
        <v>4</v>
      </c>
      <c r="D23" s="1">
        <v>0</v>
      </c>
      <c r="E23" s="1">
        <f>C23*D23</f>
        <v>0</v>
      </c>
    </row>
    <row r="25" spans="1:5" x14ac:dyDescent="0.25">
      <c r="A25" t="s">
        <v>11</v>
      </c>
      <c r="B25" s="3" t="s">
        <v>12</v>
      </c>
      <c r="C25" s="15">
        <v>1</v>
      </c>
      <c r="D25" s="1">
        <v>0</v>
      </c>
      <c r="E25" s="1">
        <f>C25*D25</f>
        <v>0</v>
      </c>
    </row>
    <row r="27" spans="1:5" x14ac:dyDescent="0.25">
      <c r="A27" t="s">
        <v>23</v>
      </c>
      <c r="B27" s="3" t="s">
        <v>24</v>
      </c>
      <c r="C27" s="15">
        <v>1</v>
      </c>
      <c r="D27" s="1">
        <v>0</v>
      </c>
      <c r="E27" s="1">
        <f>C27*D27</f>
        <v>0</v>
      </c>
    </row>
    <row r="28" spans="1:5" x14ac:dyDescent="0.25">
      <c r="B28" t="s">
        <v>25</v>
      </c>
    </row>
    <row r="30" spans="1:5" x14ac:dyDescent="0.25">
      <c r="A30" t="s">
        <v>13</v>
      </c>
      <c r="B30" s="3" t="s">
        <v>14</v>
      </c>
      <c r="C30" s="15">
        <v>1</v>
      </c>
      <c r="D30" s="1">
        <v>0</v>
      </c>
      <c r="E30" s="1">
        <f>C30*D30</f>
        <v>0</v>
      </c>
    </row>
    <row r="31" spans="1:5" ht="30" x14ac:dyDescent="0.25">
      <c r="B31" s="9" t="s">
        <v>46</v>
      </c>
    </row>
    <row r="33" spans="1:5" x14ac:dyDescent="0.25">
      <c r="A33" t="s">
        <v>15</v>
      </c>
      <c r="B33" s="3" t="s">
        <v>16</v>
      </c>
      <c r="C33" s="15">
        <v>2</v>
      </c>
      <c r="D33" s="1">
        <v>0</v>
      </c>
      <c r="E33" s="1">
        <f>C33*D33</f>
        <v>0</v>
      </c>
    </row>
    <row r="34" spans="1:5" x14ac:dyDescent="0.25">
      <c r="B34" t="s">
        <v>17</v>
      </c>
    </row>
    <row r="36" spans="1:5" x14ac:dyDescent="0.25">
      <c r="B36" s="3" t="s">
        <v>72</v>
      </c>
      <c r="C36" s="15">
        <v>1</v>
      </c>
      <c r="D36" s="1">
        <v>0</v>
      </c>
      <c r="E36" s="1">
        <f>C36*D36</f>
        <v>0</v>
      </c>
    </row>
    <row r="37" spans="1:5" x14ac:dyDescent="0.25">
      <c r="D37" s="10" t="s">
        <v>55</v>
      </c>
      <c r="E37" s="11">
        <f>SUM(E20:E36)</f>
        <v>0</v>
      </c>
    </row>
    <row r="40" spans="1:5" x14ac:dyDescent="0.25">
      <c r="A40" t="s">
        <v>18</v>
      </c>
      <c r="B40" s="3" t="s">
        <v>19</v>
      </c>
      <c r="C40" s="15">
        <v>2</v>
      </c>
      <c r="D40" s="1">
        <v>0</v>
      </c>
      <c r="E40" s="1">
        <f>C40*D40</f>
        <v>0</v>
      </c>
    </row>
    <row r="41" spans="1:5" ht="30" x14ac:dyDescent="0.25">
      <c r="B41" s="2" t="s">
        <v>20</v>
      </c>
    </row>
    <row r="43" spans="1:5" x14ac:dyDescent="0.25">
      <c r="A43" t="s">
        <v>21</v>
      </c>
      <c r="B43" s="3" t="s">
        <v>22</v>
      </c>
      <c r="C43" s="15">
        <v>1</v>
      </c>
      <c r="D43" s="1">
        <v>0</v>
      </c>
      <c r="E43" s="1">
        <f>C43*D43</f>
        <v>0</v>
      </c>
    </row>
    <row r="44" spans="1:5" ht="45" x14ac:dyDescent="0.25">
      <c r="B44" s="2" t="s">
        <v>47</v>
      </c>
    </row>
    <row r="45" spans="1:5" x14ac:dyDescent="0.25">
      <c r="B45" s="2"/>
    </row>
    <row r="46" spans="1:5" x14ac:dyDescent="0.25">
      <c r="B46" s="3" t="s">
        <v>72</v>
      </c>
      <c r="C46" s="15">
        <v>1</v>
      </c>
      <c r="D46" s="1">
        <v>0</v>
      </c>
      <c r="E46" s="1">
        <f>C46*D46</f>
        <v>0</v>
      </c>
    </row>
    <row r="47" spans="1:5" x14ac:dyDescent="0.25">
      <c r="D47" s="10" t="s">
        <v>56</v>
      </c>
      <c r="E47" s="11">
        <f>SUM(E40:E46)</f>
        <v>0</v>
      </c>
    </row>
    <row r="50" spans="1:5" ht="15.75" thickBot="1" x14ac:dyDescent="0.3">
      <c r="B50" s="8"/>
      <c r="C50" s="16"/>
      <c r="D50" s="10" t="s">
        <v>62</v>
      </c>
      <c r="E50" s="12">
        <f>E47+E37+E18</f>
        <v>0</v>
      </c>
    </row>
    <row r="51" spans="1:5" ht="15.75" thickTop="1" x14ac:dyDescent="0.25"/>
    <row r="53" spans="1:5" ht="27" thickBot="1" x14ac:dyDescent="0.45">
      <c r="A53" s="17" t="s">
        <v>70</v>
      </c>
      <c r="B53" s="17"/>
      <c r="C53" s="17"/>
      <c r="D53" s="17"/>
      <c r="E53" s="17"/>
    </row>
    <row r="54" spans="1:5" ht="16.5" thickTop="1" thickBot="1" x14ac:dyDescent="0.3">
      <c r="A54" s="6" t="s">
        <v>0</v>
      </c>
      <c r="B54" s="6" t="s">
        <v>1</v>
      </c>
      <c r="C54" s="14" t="s">
        <v>2</v>
      </c>
      <c r="D54" s="7" t="s">
        <v>3</v>
      </c>
      <c r="E54" s="7" t="s">
        <v>4</v>
      </c>
    </row>
    <row r="55" spans="1:5" x14ac:dyDescent="0.25">
      <c r="A55" t="s">
        <v>34</v>
      </c>
      <c r="B55" s="3" t="s">
        <v>57</v>
      </c>
      <c r="C55" s="15">
        <v>5</v>
      </c>
      <c r="D55" s="1">
        <v>0</v>
      </c>
      <c r="E55" s="1">
        <f>C55*D55</f>
        <v>0</v>
      </c>
    </row>
    <row r="56" spans="1:5" ht="48" customHeight="1" x14ac:dyDescent="0.25">
      <c r="B56" s="18" t="s">
        <v>35</v>
      </c>
    </row>
    <row r="58" spans="1:5" x14ac:dyDescent="0.25">
      <c r="A58" t="s">
        <v>5</v>
      </c>
      <c r="B58" s="3" t="s">
        <v>51</v>
      </c>
      <c r="C58" s="15">
        <v>6</v>
      </c>
      <c r="D58" s="1">
        <v>0</v>
      </c>
      <c r="E58" s="1">
        <f>C58*D58</f>
        <v>0</v>
      </c>
    </row>
    <row r="59" spans="1:5" ht="44.25" customHeight="1" x14ac:dyDescent="0.25">
      <c r="B59" s="18" t="s">
        <v>36</v>
      </c>
    </row>
    <row r="61" spans="1:5" x14ac:dyDescent="0.25">
      <c r="A61" t="s">
        <v>6</v>
      </c>
      <c r="B61" s="3" t="s">
        <v>52</v>
      </c>
      <c r="C61" s="15">
        <v>8</v>
      </c>
      <c r="D61" s="1">
        <v>0</v>
      </c>
      <c r="E61" s="1">
        <f>C61*D61</f>
        <v>0</v>
      </c>
    </row>
    <row r="62" spans="1:5" ht="48.75" customHeight="1" x14ac:dyDescent="0.25">
      <c r="B62" s="18" t="s">
        <v>37</v>
      </c>
    </row>
    <row r="64" spans="1:5" x14ac:dyDescent="0.25">
      <c r="A64" t="s">
        <v>39</v>
      </c>
      <c r="B64" s="3" t="s">
        <v>40</v>
      </c>
      <c r="C64" s="15">
        <v>1</v>
      </c>
      <c r="D64" s="1">
        <v>0</v>
      </c>
      <c r="E64" s="1">
        <f>C64*D64</f>
        <v>0</v>
      </c>
    </row>
    <row r="65" spans="1:5" x14ac:dyDescent="0.25">
      <c r="B65" t="s">
        <v>41</v>
      </c>
    </row>
    <row r="67" spans="1:5" x14ac:dyDescent="0.25">
      <c r="A67" t="s">
        <v>28</v>
      </c>
      <c r="B67" s="3" t="s">
        <v>29</v>
      </c>
      <c r="C67" s="15">
        <v>24</v>
      </c>
      <c r="D67" s="1">
        <v>0</v>
      </c>
      <c r="E67" s="1">
        <f>C67*D67</f>
        <v>0</v>
      </c>
    </row>
    <row r="68" spans="1:5" x14ac:dyDescent="0.25">
      <c r="B68" t="s">
        <v>30</v>
      </c>
    </row>
    <row r="70" spans="1:5" x14ac:dyDescent="0.25">
      <c r="B70" s="3" t="s">
        <v>72</v>
      </c>
      <c r="C70" s="15">
        <v>1</v>
      </c>
      <c r="D70" s="1">
        <v>0</v>
      </c>
      <c r="E70" s="1">
        <f>C70*D70</f>
        <v>0</v>
      </c>
    </row>
    <row r="71" spans="1:5" x14ac:dyDescent="0.25">
      <c r="D71" s="10" t="s">
        <v>58</v>
      </c>
      <c r="E71" s="11">
        <f>SUM(E55:E70)</f>
        <v>0</v>
      </c>
    </row>
    <row r="74" spans="1:5" x14ac:dyDescent="0.25">
      <c r="A74" t="s">
        <v>38</v>
      </c>
      <c r="B74" s="3" t="s">
        <v>59</v>
      </c>
      <c r="C74" s="15">
        <v>4</v>
      </c>
      <c r="D74" s="1">
        <v>0</v>
      </c>
      <c r="E74" s="1">
        <f>C74*D74</f>
        <v>0</v>
      </c>
    </row>
    <row r="75" spans="1:5" ht="30" x14ac:dyDescent="0.25">
      <c r="B75" s="2" t="s">
        <v>48</v>
      </c>
    </row>
    <row r="77" spans="1:5" x14ac:dyDescent="0.25">
      <c r="A77" t="s">
        <v>11</v>
      </c>
      <c r="B77" s="3" t="s">
        <v>12</v>
      </c>
      <c r="C77" s="15">
        <v>1</v>
      </c>
      <c r="D77" s="1">
        <v>0</v>
      </c>
      <c r="E77" s="1">
        <f>C77*D77</f>
        <v>0</v>
      </c>
    </row>
    <row r="78" spans="1:5" x14ac:dyDescent="0.25">
      <c r="D78"/>
      <c r="E78"/>
    </row>
    <row r="79" spans="1:5" x14ac:dyDescent="0.25">
      <c r="A79" t="s">
        <v>23</v>
      </c>
      <c r="B79" s="3" t="s">
        <v>24</v>
      </c>
      <c r="C79" s="15">
        <v>1</v>
      </c>
      <c r="D79" s="1">
        <v>0</v>
      </c>
      <c r="E79" s="1">
        <f>C79*D79</f>
        <v>0</v>
      </c>
    </row>
    <row r="80" spans="1:5" x14ac:dyDescent="0.25">
      <c r="B80" t="s">
        <v>25</v>
      </c>
    </row>
    <row r="82" spans="1:5" x14ac:dyDescent="0.25">
      <c r="A82" t="s">
        <v>13</v>
      </c>
      <c r="B82" s="3" t="s">
        <v>14</v>
      </c>
      <c r="C82" s="15">
        <v>1</v>
      </c>
      <c r="D82" s="1">
        <v>0</v>
      </c>
      <c r="E82" s="1">
        <f>C82*D82</f>
        <v>0</v>
      </c>
    </row>
    <row r="83" spans="1:5" x14ac:dyDescent="0.25">
      <c r="B83" s="5" t="s">
        <v>46</v>
      </c>
      <c r="C83" s="15" t="s">
        <v>26</v>
      </c>
      <c r="D83" s="1" t="s">
        <v>26</v>
      </c>
      <c r="E83" s="1" t="s">
        <v>26</v>
      </c>
    </row>
    <row r="85" spans="1:5" x14ac:dyDescent="0.25">
      <c r="A85" t="s">
        <v>15</v>
      </c>
      <c r="B85" s="3" t="s">
        <v>16</v>
      </c>
      <c r="C85" s="15">
        <v>2</v>
      </c>
      <c r="D85" s="1">
        <v>0</v>
      </c>
      <c r="E85" s="1">
        <f>C85*D85</f>
        <v>0</v>
      </c>
    </row>
    <row r="86" spans="1:5" x14ac:dyDescent="0.25">
      <c r="B86" t="s">
        <v>17</v>
      </c>
    </row>
    <row r="88" spans="1:5" x14ac:dyDescent="0.25">
      <c r="B88" s="3" t="s">
        <v>72</v>
      </c>
      <c r="C88" s="15">
        <v>1</v>
      </c>
      <c r="E88" s="1">
        <f>C88*D88</f>
        <v>0</v>
      </c>
    </row>
    <row r="89" spans="1:5" x14ac:dyDescent="0.25">
      <c r="D89" s="10" t="s">
        <v>60</v>
      </c>
      <c r="E89" s="11">
        <f>SUM(E74)</f>
        <v>0</v>
      </c>
    </row>
    <row r="92" spans="1:5" ht="15.75" thickBot="1" x14ac:dyDescent="0.3">
      <c r="C92" s="16"/>
      <c r="D92" s="8" t="s">
        <v>61</v>
      </c>
      <c r="E92" s="12">
        <f>E89+E71</f>
        <v>0</v>
      </c>
    </row>
    <row r="93" spans="1:5" ht="15.75" thickTop="1" x14ac:dyDescent="0.25">
      <c r="C93" s="16"/>
      <c r="D93" s="8"/>
      <c r="E93" s="13"/>
    </row>
    <row r="94" spans="1:5" x14ac:dyDescent="0.25">
      <c r="A94" s="3" t="s">
        <v>27</v>
      </c>
      <c r="B94" s="3"/>
      <c r="C94" s="16"/>
      <c r="D94" s="4"/>
      <c r="E94" s="4"/>
    </row>
    <row r="95" spans="1:5" x14ac:dyDescent="0.25">
      <c r="A95" t="s">
        <v>42</v>
      </c>
      <c r="B95" s="3" t="s">
        <v>43</v>
      </c>
      <c r="C95" s="15">
        <v>1</v>
      </c>
      <c r="D95" s="1">
        <v>0</v>
      </c>
      <c r="E95" s="1">
        <f>C95*D95</f>
        <v>0</v>
      </c>
    </row>
    <row r="96" spans="1:5" x14ac:dyDescent="0.25">
      <c r="B96" s="2" t="s">
        <v>49</v>
      </c>
    </row>
    <row r="97" spans="1:5" x14ac:dyDescent="0.25">
      <c r="B97" s="8"/>
      <c r="C97" s="16"/>
      <c r="D97" s="4"/>
      <c r="E97" s="4"/>
    </row>
    <row r="98" spans="1:5" x14ac:dyDescent="0.25">
      <c r="A98" t="s">
        <v>31</v>
      </c>
      <c r="B98" s="3" t="s">
        <v>32</v>
      </c>
      <c r="C98" s="15">
        <v>1</v>
      </c>
      <c r="D98" s="1">
        <v>0</v>
      </c>
      <c r="E98" s="1">
        <f>C98*D98</f>
        <v>0</v>
      </c>
    </row>
    <row r="99" spans="1:5" x14ac:dyDescent="0.25">
      <c r="B99" t="s">
        <v>33</v>
      </c>
    </row>
    <row r="100" spans="1:5" x14ac:dyDescent="0.25">
      <c r="E100" s="1" t="s">
        <v>26</v>
      </c>
    </row>
    <row r="102" spans="1:5" x14ac:dyDescent="0.25">
      <c r="B102" t="s">
        <v>63</v>
      </c>
      <c r="E102" s="1">
        <f>E18</f>
        <v>0</v>
      </c>
    </row>
    <row r="103" spans="1:5" x14ac:dyDescent="0.25">
      <c r="B103" t="s">
        <v>64</v>
      </c>
      <c r="E103" s="1">
        <f>E71</f>
        <v>0</v>
      </c>
    </row>
    <row r="104" spans="1:5" x14ac:dyDescent="0.25">
      <c r="B104" t="s">
        <v>69</v>
      </c>
      <c r="E104" s="11">
        <f>SUM(E102:E103)</f>
        <v>0</v>
      </c>
    </row>
    <row r="106" spans="1:5" x14ac:dyDescent="0.25">
      <c r="B106" t="s">
        <v>65</v>
      </c>
      <c r="E106" s="1">
        <f>E37</f>
        <v>0</v>
      </c>
    </row>
    <row r="107" spans="1:5" x14ac:dyDescent="0.25">
      <c r="B107" t="s">
        <v>66</v>
      </c>
      <c r="E107" s="1">
        <f>E89</f>
        <v>0</v>
      </c>
    </row>
    <row r="109" spans="1:5" x14ac:dyDescent="0.25">
      <c r="B109" t="s">
        <v>67</v>
      </c>
      <c r="E109" s="1">
        <f>E47</f>
        <v>0</v>
      </c>
    </row>
    <row r="111" spans="1:5" x14ac:dyDescent="0.25">
      <c r="B111" t="s">
        <v>68</v>
      </c>
      <c r="E111" s="1">
        <f>E95+E98</f>
        <v>0</v>
      </c>
    </row>
  </sheetData>
  <mergeCells count="3">
    <mergeCell ref="A3:E3"/>
    <mergeCell ref="A53:E53"/>
    <mergeCell ref="A1:E1"/>
  </mergeCells>
  <pageMargins left="0.25" right="0.25" top="0.25" bottom="0.25" header="0" footer="0"/>
  <pageSetup scale="86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NCCVT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McGonegal</dc:creator>
  <cp:lastModifiedBy>Sean Sokolowski</cp:lastModifiedBy>
  <cp:lastPrinted>2019-08-15T15:56:04Z</cp:lastPrinted>
  <dcterms:created xsi:type="dcterms:W3CDTF">2019-08-15T12:15:33Z</dcterms:created>
  <dcterms:modified xsi:type="dcterms:W3CDTF">2019-08-15T15:56:42Z</dcterms:modified>
</cp:coreProperties>
</file>