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04-MAINT_REPA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'704-MAINT_REPAIR'!$A$5:$L$5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8" i="1" l="1"/>
  <c r="K157" i="1"/>
  <c r="K156" i="1"/>
  <c r="K155" i="1"/>
  <c r="K154" i="1"/>
  <c r="K153" i="1"/>
  <c r="K152" i="1"/>
  <c r="K151" i="1"/>
  <c r="K150" i="1"/>
  <c r="J150" i="1"/>
  <c r="K149" i="1"/>
  <c r="I148" i="1"/>
  <c r="K148" i="1" s="1"/>
  <c r="J147" i="1"/>
  <c r="K147" i="1" s="1"/>
  <c r="K146" i="1"/>
  <c r="K145" i="1"/>
  <c r="K144" i="1"/>
  <c r="K143" i="1"/>
  <c r="J142" i="1"/>
  <c r="K142" i="1" s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J51" i="1"/>
  <c r="K51" i="1" s="1"/>
  <c r="K50" i="1"/>
  <c r="K49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A4" i="1" l="1"/>
</calcChain>
</file>

<file path=xl/sharedStrings.xml><?xml version="1.0" encoding="utf-8"?>
<sst xmlns="http://schemas.openxmlformats.org/spreadsheetml/2006/main" count="1238" uniqueCount="88">
  <si>
    <t>Contract Title:  Aircraft Maintenance and Repair</t>
  </si>
  <si>
    <t>Number:  GSS15704-MAINT_REPAIR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</si>
  <si>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</si>
  <si>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</si>
  <si>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</si>
  <si>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</si>
  <si>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</si>
  <si>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</si>
  <si>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</si>
  <si>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</si>
  <si>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</si>
  <si>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</si>
  <si>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</si>
  <si>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</si>
  <si>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SUMMIT AVAITION, INC.</t>
  </si>
  <si>
    <t>State Agency</t>
  </si>
  <si>
    <t>Department of Safety and Homeland Security</t>
  </si>
  <si>
    <t>State Police - Aviation</t>
  </si>
  <si>
    <t>ROUTINE MAINTENANCE</t>
  </si>
  <si>
    <t>Yes</t>
  </si>
  <si>
    <t>INV16-03335</t>
  </si>
  <si>
    <t>HR</t>
  </si>
  <si>
    <t>PN 010-00878-03 GARMIN SEARCH &amp; RESCUE ENABLEMENT CARD</t>
  </si>
  <si>
    <t>DO</t>
  </si>
  <si>
    <t>PARTS</t>
  </si>
  <si>
    <t>FREIGHT</t>
  </si>
  <si>
    <t>INV16-03430</t>
  </si>
  <si>
    <t>PN APX 7500 DUAL BAND MOBILE RADIO</t>
  </si>
  <si>
    <t>SERVICES</t>
  </si>
  <si>
    <t>INV16-03431</t>
  </si>
  <si>
    <t>100-HR/ANNUAL INSPECTION</t>
  </si>
  <si>
    <t>INV16-04035</t>
  </si>
  <si>
    <t>INV16-03914</t>
  </si>
  <si>
    <t>0743601-7 COLLAR ASSY</t>
  </si>
  <si>
    <t>0442506-12 UPPER TORQUE LINK</t>
  </si>
  <si>
    <t>INV16-03943</t>
  </si>
  <si>
    <t>206-062-200-141 STARTER GENERATOR OH AND BRUSH SERVICE</t>
  </si>
  <si>
    <t>INV16-03944</t>
  </si>
  <si>
    <t>265897-1 MOUNT, NVG HELMET</t>
  </si>
  <si>
    <t>12 MONTH INSPECTION</t>
  </si>
  <si>
    <t>INV16-04515</t>
  </si>
  <si>
    <t>300 HR INSPECTION FOR OPTIONAL EQUIPMENT</t>
  </si>
  <si>
    <t>(1) PN 407-340-102-101 SEAL</t>
  </si>
  <si>
    <t>(1) PN 406-012-102-109 YOKE TAIL ROTOR</t>
  </si>
  <si>
    <t>5000 OVERHAUL - 406-040-400-119</t>
  </si>
  <si>
    <t>INV16-04106</t>
  </si>
  <si>
    <t>600 HOUR / 12 MONTH INSPECTION</t>
  </si>
  <si>
    <t>800 HOUR / 12 MONTH INSPECTION</t>
  </si>
  <si>
    <t>INV16-04513</t>
  </si>
  <si>
    <t>(1) PN 429-312-107-103 BEARING, PLAIN</t>
  </si>
  <si>
    <t>OVERHAUL 23063354 TURBINE ASSY</t>
  </si>
  <si>
    <t>INV16-04514</t>
  </si>
  <si>
    <t>REPAIR FUEL PRESSURE/AMMETER INDICATOR 407-375-007-105</t>
  </si>
  <si>
    <t>INV16-04913</t>
  </si>
  <si>
    <t>INV16-05051</t>
  </si>
  <si>
    <t>PN 7638-36 BATTERY, SEALED LEAD ACID 24V</t>
  </si>
  <si>
    <t>PN SM20ACD300A21 RELAY</t>
  </si>
  <si>
    <t>INV16-05053</t>
  </si>
  <si>
    <t>12M INSPECTION</t>
  </si>
  <si>
    <t>INV16-05668</t>
  </si>
  <si>
    <t>3YR INSPECTION</t>
  </si>
  <si>
    <t>600HR 12M INSPECTION</t>
  </si>
  <si>
    <t>800HR 12M INSPECTION</t>
  </si>
  <si>
    <t>INV16-05669</t>
  </si>
  <si>
    <t>300HR INSPECTION FOR OPTIONAL EQUIPMENT</t>
  </si>
  <si>
    <t>407-001-511-101 SUPPORT BELLCRANK</t>
  </si>
  <si>
    <t>407-001-524-109 BELLCRANK COLLECTIVE TRANS</t>
  </si>
  <si>
    <t>407-001-528-105 BELLCRANK CYCLIC LAT</t>
  </si>
  <si>
    <t>407-001-526-109 BELLCRANK CYCLIC</t>
  </si>
  <si>
    <t>407-010-206-103 SPRING ASSY</t>
  </si>
  <si>
    <t>1206A2-4540L/R FCD AERO FILTER ELEMENT</t>
  </si>
  <si>
    <t>INV16-05259</t>
  </si>
  <si>
    <t>INV16-05578</t>
  </si>
  <si>
    <t>OVERHAUL STARTER GENERATOR</t>
  </si>
  <si>
    <t>INV16-05573</t>
  </si>
  <si>
    <t>INV16-05911</t>
  </si>
  <si>
    <t>INV16-05771</t>
  </si>
  <si>
    <t>INV16-06065</t>
  </si>
  <si>
    <t>ENGINE RENTAL (23063392)</t>
  </si>
  <si>
    <t>INV16-06067</t>
  </si>
  <si>
    <t>CONTROL PENDANT REPAIR PN 3HRL4ASSY49500-742</t>
  </si>
  <si>
    <t>INV17-00343</t>
  </si>
  <si>
    <t>PN QHO645-R-NF-A-S1 6 GHZ ANTENNA</t>
  </si>
  <si>
    <t>INV17-00344</t>
  </si>
  <si>
    <t>PN PFG-AE-DV ALPHA EAGLE DUAL VISOR FLIGHT HELMET</t>
  </si>
  <si>
    <t>INV17-00623</t>
  </si>
  <si>
    <t>INV17-00801</t>
  </si>
  <si>
    <t>INV17-00802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</si>
</sst>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L1036"/>
  <sheetViews>
    <sheetView tabSelected="1" workbookViewId="0">
      <pane ySplit="5" topLeftCell="A6" activePane="bottomLeft" state="frozen"/>
      <selection activeCell="A31" sqref="A31"/>
      <selection pane="bottomLeft" activeCell="D12" sqref="D12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75.5</v>
      </c>
      <c r="J6" s="26">
        <v>85</v>
      </c>
      <c r="K6" s="26">
        <f>I6*J6</f>
        <v>6417.5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23</v>
      </c>
      <c r="I7" s="25">
        <v>1</v>
      </c>
      <c r="J7" s="26">
        <v>1761.39</v>
      </c>
      <c r="K7" s="26">
        <f>I7*J7</f>
        <v>1761.39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24</v>
      </c>
      <c r="F8" s="25" t="s">
        <v>19</v>
      </c>
      <c r="G8" s="25" t="s">
        <v>20</v>
      </c>
      <c r="H8" s="25" t="s">
        <v>23</v>
      </c>
      <c r="I8" s="25">
        <v>1</v>
      </c>
      <c r="J8" s="26">
        <v>3274.03</v>
      </c>
      <c r="K8" s="26">
        <v>2974.03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25</v>
      </c>
      <c r="F9" s="25" t="s">
        <v>19</v>
      </c>
      <c r="G9" s="25" t="s">
        <v>20</v>
      </c>
      <c r="H9" s="25" t="s">
        <v>23</v>
      </c>
      <c r="I9" s="25">
        <v>1</v>
      </c>
      <c r="J9" s="26">
        <v>165.24</v>
      </c>
      <c r="K9" s="26">
        <f t="shared" ref="K9:K47" si="0">I9*J9</f>
        <v>165.24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18</v>
      </c>
      <c r="F10" s="25" t="s">
        <v>19</v>
      </c>
      <c r="G10" s="25" t="s">
        <v>26</v>
      </c>
      <c r="H10" s="25" t="s">
        <v>21</v>
      </c>
      <c r="I10" s="25">
        <v>108.5</v>
      </c>
      <c r="J10" s="26">
        <v>85</v>
      </c>
      <c r="K10" s="26">
        <f t="shared" si="0"/>
        <v>9222.5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18</v>
      </c>
      <c r="F11" s="25" t="s">
        <v>19</v>
      </c>
      <c r="G11" s="25" t="s">
        <v>26</v>
      </c>
      <c r="H11" s="25" t="s">
        <v>21</v>
      </c>
      <c r="I11" s="25">
        <v>10.75</v>
      </c>
      <c r="J11" s="26">
        <v>127.5</v>
      </c>
      <c r="K11" s="26">
        <f t="shared" si="0"/>
        <v>1370.625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8" t="s">
        <v>27</v>
      </c>
      <c r="F12" s="25" t="s">
        <v>19</v>
      </c>
      <c r="G12" s="25" t="s">
        <v>26</v>
      </c>
      <c r="H12" s="25" t="s">
        <v>23</v>
      </c>
      <c r="I12" s="25">
        <v>1</v>
      </c>
      <c r="J12" s="26">
        <v>4241.92</v>
      </c>
      <c r="K12" s="26">
        <f t="shared" si="0"/>
        <v>4241.92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24</v>
      </c>
      <c r="F13" s="25" t="s">
        <v>19</v>
      </c>
      <c r="G13" s="25" t="s">
        <v>26</v>
      </c>
      <c r="H13" s="25" t="s">
        <v>23</v>
      </c>
      <c r="I13" s="25">
        <v>1</v>
      </c>
      <c r="J13" s="26">
        <v>94.94</v>
      </c>
      <c r="K13" s="26">
        <f t="shared" si="0"/>
        <v>94.94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28</v>
      </c>
      <c r="F14" s="25" t="s">
        <v>19</v>
      </c>
      <c r="G14" s="25" t="s">
        <v>26</v>
      </c>
      <c r="H14" s="25" t="s">
        <v>23</v>
      </c>
      <c r="I14" s="25">
        <v>1</v>
      </c>
      <c r="J14" s="26">
        <v>115.02</v>
      </c>
      <c r="K14" s="26">
        <f t="shared" si="0"/>
        <v>115.02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25</v>
      </c>
      <c r="F15" s="25" t="s">
        <v>19</v>
      </c>
      <c r="G15" s="25" t="s">
        <v>26</v>
      </c>
      <c r="H15" s="25" t="s">
        <v>23</v>
      </c>
      <c r="I15" s="25">
        <v>1</v>
      </c>
      <c r="J15" s="26">
        <v>49.77</v>
      </c>
      <c r="K15" s="26">
        <f t="shared" si="0"/>
        <v>49.77</v>
      </c>
      <c r="L15" s="27">
        <v>42552</v>
      </c>
    </row>
    <row r="16" spans="1:12" x14ac:dyDescent="0.25">
      <c r="A16" s="29" t="s">
        <v>14</v>
      </c>
      <c r="B16" s="25" t="s">
        <v>15</v>
      </c>
      <c r="C16" s="25" t="s">
        <v>16</v>
      </c>
      <c r="D16" s="25" t="s">
        <v>17</v>
      </c>
      <c r="E16" s="25" t="s">
        <v>18</v>
      </c>
      <c r="F16" s="25" t="s">
        <v>19</v>
      </c>
      <c r="G16" s="25" t="s">
        <v>29</v>
      </c>
      <c r="H16" s="25" t="s">
        <v>21</v>
      </c>
      <c r="I16" s="25">
        <v>120</v>
      </c>
      <c r="J16" s="26">
        <v>85</v>
      </c>
      <c r="K16" s="26">
        <f t="shared" si="0"/>
        <v>10200</v>
      </c>
      <c r="L16" s="27">
        <v>42552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24</v>
      </c>
      <c r="F17" s="25" t="s">
        <v>19</v>
      </c>
      <c r="G17" s="25" t="s">
        <v>29</v>
      </c>
      <c r="H17" s="25" t="s">
        <v>23</v>
      </c>
      <c r="I17" s="25">
        <v>1</v>
      </c>
      <c r="J17" s="26">
        <v>1373.05</v>
      </c>
      <c r="K17" s="26">
        <f t="shared" si="0"/>
        <v>1373.05</v>
      </c>
      <c r="L17" s="27">
        <v>42552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25</v>
      </c>
      <c r="F18" s="25" t="s">
        <v>19</v>
      </c>
      <c r="G18" s="25" t="s">
        <v>29</v>
      </c>
      <c r="H18" s="25" t="s">
        <v>23</v>
      </c>
      <c r="I18" s="25">
        <v>1</v>
      </c>
      <c r="J18" s="26">
        <v>26.76</v>
      </c>
      <c r="K18" s="26">
        <f t="shared" si="0"/>
        <v>26.76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30</v>
      </c>
      <c r="F19" s="25" t="s">
        <v>19</v>
      </c>
      <c r="G19" s="25" t="s">
        <v>31</v>
      </c>
      <c r="H19" s="25" t="s">
        <v>21</v>
      </c>
      <c r="I19" s="25">
        <v>21.058800000000002</v>
      </c>
      <c r="J19" s="26">
        <v>85</v>
      </c>
      <c r="K19" s="26">
        <f t="shared" si="0"/>
        <v>1789.998</v>
      </c>
      <c r="L19" s="27">
        <v>42583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24</v>
      </c>
      <c r="F20" s="25" t="s">
        <v>19</v>
      </c>
      <c r="G20" s="25" t="s">
        <v>31</v>
      </c>
      <c r="H20" s="25" t="s">
        <v>23</v>
      </c>
      <c r="I20" s="25">
        <v>1</v>
      </c>
      <c r="J20" s="26">
        <v>144.59</v>
      </c>
      <c r="K20" s="26">
        <f t="shared" si="0"/>
        <v>144.59</v>
      </c>
      <c r="L20" s="27">
        <v>42583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5" t="s">
        <v>18</v>
      </c>
      <c r="F21" s="25" t="s">
        <v>19</v>
      </c>
      <c r="G21" s="25" t="s">
        <v>31</v>
      </c>
      <c r="H21" s="25" t="s">
        <v>21</v>
      </c>
      <c r="I21" s="25">
        <v>14.56</v>
      </c>
      <c r="J21" s="26">
        <v>85</v>
      </c>
      <c r="K21" s="26">
        <f t="shared" si="0"/>
        <v>1237.6000000000001</v>
      </c>
      <c r="L21" s="27">
        <v>42583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5" t="s">
        <v>24</v>
      </c>
      <c r="F22" s="25" t="s">
        <v>19</v>
      </c>
      <c r="G22" s="25" t="s">
        <v>31</v>
      </c>
      <c r="H22" s="25" t="s">
        <v>23</v>
      </c>
      <c r="I22" s="25">
        <v>1</v>
      </c>
      <c r="J22" s="26">
        <v>685.37</v>
      </c>
      <c r="K22" s="26">
        <f t="shared" si="0"/>
        <v>685.37</v>
      </c>
      <c r="L22" s="27">
        <v>42583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5" t="s">
        <v>25</v>
      </c>
      <c r="F23" s="25" t="s">
        <v>19</v>
      </c>
      <c r="G23" s="25" t="s">
        <v>31</v>
      </c>
      <c r="H23" s="25" t="s">
        <v>23</v>
      </c>
      <c r="I23" s="25">
        <v>1</v>
      </c>
      <c r="J23" s="26">
        <v>8.42</v>
      </c>
      <c r="K23" s="26">
        <f t="shared" si="0"/>
        <v>8.42</v>
      </c>
      <c r="L23" s="27">
        <v>42583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5" t="s">
        <v>18</v>
      </c>
      <c r="F24" s="25" t="s">
        <v>19</v>
      </c>
      <c r="G24" s="25" t="s">
        <v>32</v>
      </c>
      <c r="H24" s="25" t="s">
        <v>21</v>
      </c>
      <c r="I24" s="25">
        <v>47.17</v>
      </c>
      <c r="J24" s="26">
        <v>85</v>
      </c>
      <c r="K24" s="26">
        <f t="shared" si="0"/>
        <v>4009.4500000000003</v>
      </c>
      <c r="L24" s="27">
        <v>42583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32</v>
      </c>
      <c r="H25" s="25" t="s">
        <v>21</v>
      </c>
      <c r="I25" s="25">
        <v>2.12</v>
      </c>
      <c r="J25" s="26">
        <v>127.5</v>
      </c>
      <c r="K25" s="26">
        <f t="shared" si="0"/>
        <v>270.3</v>
      </c>
      <c r="L25" s="27">
        <v>42583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5" t="s">
        <v>33</v>
      </c>
      <c r="F26" s="25" t="s">
        <v>19</v>
      </c>
      <c r="G26" s="25" t="s">
        <v>32</v>
      </c>
      <c r="H26" s="25" t="s">
        <v>23</v>
      </c>
      <c r="I26" s="25">
        <v>1</v>
      </c>
      <c r="J26" s="26">
        <v>1566.15</v>
      </c>
      <c r="K26" s="26">
        <f t="shared" si="0"/>
        <v>1566.15</v>
      </c>
      <c r="L26" s="27">
        <v>42583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5" t="s">
        <v>34</v>
      </c>
      <c r="F27" s="25" t="s">
        <v>19</v>
      </c>
      <c r="G27" s="25" t="s">
        <v>32</v>
      </c>
      <c r="H27" s="25" t="s">
        <v>23</v>
      </c>
      <c r="I27" s="25">
        <v>1</v>
      </c>
      <c r="J27" s="26">
        <v>2463.64</v>
      </c>
      <c r="K27" s="26">
        <f t="shared" si="0"/>
        <v>2463.64</v>
      </c>
      <c r="L27" s="27">
        <v>42583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24</v>
      </c>
      <c r="F28" s="25" t="s">
        <v>19</v>
      </c>
      <c r="G28" s="25" t="s">
        <v>32</v>
      </c>
      <c r="H28" s="25" t="s">
        <v>23</v>
      </c>
      <c r="I28" s="25">
        <v>1</v>
      </c>
      <c r="J28" s="26">
        <v>2041.96</v>
      </c>
      <c r="K28" s="26">
        <f t="shared" si="0"/>
        <v>2041.96</v>
      </c>
      <c r="L28" s="27">
        <v>42583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5" t="s">
        <v>25</v>
      </c>
      <c r="F29" s="25" t="s">
        <v>19</v>
      </c>
      <c r="G29" s="25" t="s">
        <v>32</v>
      </c>
      <c r="H29" s="25" t="s">
        <v>23</v>
      </c>
      <c r="I29" s="25">
        <v>1</v>
      </c>
      <c r="J29" s="26">
        <v>42.1</v>
      </c>
      <c r="K29" s="26">
        <f t="shared" si="0"/>
        <v>42.1</v>
      </c>
      <c r="L29" s="27">
        <v>42583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18</v>
      </c>
      <c r="F30" s="25" t="s">
        <v>19</v>
      </c>
      <c r="G30" s="25" t="s">
        <v>35</v>
      </c>
      <c r="H30" s="25" t="s">
        <v>21</v>
      </c>
      <c r="I30" s="25">
        <v>153.51</v>
      </c>
      <c r="J30" s="26">
        <v>85</v>
      </c>
      <c r="K30" s="26">
        <f t="shared" si="0"/>
        <v>13048.349999999999</v>
      </c>
      <c r="L30" s="27">
        <v>42583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18</v>
      </c>
      <c r="F31" s="25" t="s">
        <v>19</v>
      </c>
      <c r="G31" s="25" t="s">
        <v>35</v>
      </c>
      <c r="H31" s="25" t="s">
        <v>21</v>
      </c>
      <c r="I31" s="25">
        <v>7.25</v>
      </c>
      <c r="J31" s="26">
        <v>127.5</v>
      </c>
      <c r="K31" s="26">
        <f t="shared" si="0"/>
        <v>924.375</v>
      </c>
      <c r="L31" s="27">
        <v>42583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24</v>
      </c>
      <c r="F32" s="25" t="s">
        <v>19</v>
      </c>
      <c r="G32" s="25" t="s">
        <v>35</v>
      </c>
      <c r="H32" s="25" t="s">
        <v>23</v>
      </c>
      <c r="I32" s="25">
        <v>1</v>
      </c>
      <c r="J32" s="26">
        <v>2607.35</v>
      </c>
      <c r="K32" s="26">
        <f t="shared" si="0"/>
        <v>2607.35</v>
      </c>
      <c r="L32" s="27">
        <v>42583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5" t="s">
        <v>36</v>
      </c>
      <c r="F33" s="25" t="s">
        <v>19</v>
      </c>
      <c r="G33" s="25" t="s">
        <v>35</v>
      </c>
      <c r="H33" s="25" t="s">
        <v>23</v>
      </c>
      <c r="I33" s="25">
        <v>1</v>
      </c>
      <c r="J33" s="26">
        <v>3296.16</v>
      </c>
      <c r="K33" s="26">
        <f t="shared" si="0"/>
        <v>3296.16</v>
      </c>
      <c r="L33" s="27">
        <v>42583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5" t="s">
        <v>28</v>
      </c>
      <c r="F34" s="25" t="s">
        <v>19</v>
      </c>
      <c r="G34" s="25" t="s">
        <v>35</v>
      </c>
      <c r="H34" s="25" t="s">
        <v>23</v>
      </c>
      <c r="I34" s="25">
        <v>1</v>
      </c>
      <c r="J34" s="26">
        <v>552.94000000000005</v>
      </c>
      <c r="K34" s="26">
        <f t="shared" si="0"/>
        <v>552.94000000000005</v>
      </c>
      <c r="L34" s="27">
        <v>42583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5" t="s">
        <v>25</v>
      </c>
      <c r="F35" s="25" t="s">
        <v>19</v>
      </c>
      <c r="G35" s="25" t="s">
        <v>35</v>
      </c>
      <c r="H35" s="25" t="s">
        <v>23</v>
      </c>
      <c r="I35" s="25">
        <v>1</v>
      </c>
      <c r="J35" s="26">
        <v>218.05</v>
      </c>
      <c r="K35" s="26">
        <f t="shared" si="0"/>
        <v>218.05</v>
      </c>
      <c r="L35" s="27">
        <v>42583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5" t="s">
        <v>18</v>
      </c>
      <c r="F36" s="25" t="s">
        <v>19</v>
      </c>
      <c r="G36" s="25" t="s">
        <v>37</v>
      </c>
      <c r="H36" s="25" t="s">
        <v>21</v>
      </c>
      <c r="I36" s="25">
        <v>198.5</v>
      </c>
      <c r="J36" s="26">
        <v>85</v>
      </c>
      <c r="K36" s="26">
        <f t="shared" si="0"/>
        <v>16872.5</v>
      </c>
      <c r="L36" s="27">
        <v>42583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5" t="s">
        <v>18</v>
      </c>
      <c r="F37" s="25" t="s">
        <v>19</v>
      </c>
      <c r="G37" s="25" t="s">
        <v>37</v>
      </c>
      <c r="H37" s="25" t="s">
        <v>21</v>
      </c>
      <c r="I37" s="25">
        <v>3</v>
      </c>
      <c r="J37" s="26">
        <v>127.5</v>
      </c>
      <c r="K37" s="26">
        <f t="shared" si="0"/>
        <v>382.5</v>
      </c>
      <c r="L37" s="27">
        <v>42583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5" t="s">
        <v>38</v>
      </c>
      <c r="F38" s="25" t="s">
        <v>19</v>
      </c>
      <c r="G38" s="25" t="s">
        <v>37</v>
      </c>
      <c r="H38" s="25" t="s">
        <v>23</v>
      </c>
      <c r="I38" s="25">
        <v>2</v>
      </c>
      <c r="J38" s="26">
        <v>1103.54</v>
      </c>
      <c r="K38" s="26">
        <f t="shared" si="0"/>
        <v>2207.08</v>
      </c>
      <c r="L38" s="27">
        <v>42583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5" t="s">
        <v>24</v>
      </c>
      <c r="F39" s="25" t="s">
        <v>19</v>
      </c>
      <c r="G39" s="25" t="s">
        <v>37</v>
      </c>
      <c r="H39" s="25" t="s">
        <v>23</v>
      </c>
      <c r="I39" s="25">
        <v>1</v>
      </c>
      <c r="J39" s="26">
        <v>1393.25</v>
      </c>
      <c r="K39" s="26">
        <f t="shared" si="0"/>
        <v>1393.25</v>
      </c>
      <c r="L39" s="27">
        <v>42583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5" t="s">
        <v>28</v>
      </c>
      <c r="F40" s="25" t="s">
        <v>19</v>
      </c>
      <c r="G40" s="25" t="s">
        <v>37</v>
      </c>
      <c r="H40" s="25" t="s">
        <v>23</v>
      </c>
      <c r="I40" s="25">
        <v>1</v>
      </c>
      <c r="J40" s="26">
        <v>280.17</v>
      </c>
      <c r="K40" s="26">
        <f t="shared" si="0"/>
        <v>280.17</v>
      </c>
      <c r="L40" s="27">
        <v>42583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5" t="s">
        <v>25</v>
      </c>
      <c r="F41" s="25" t="s">
        <v>19</v>
      </c>
      <c r="G41" s="25" t="s">
        <v>37</v>
      </c>
      <c r="H41" s="25" t="s">
        <v>23</v>
      </c>
      <c r="I41" s="25">
        <v>1</v>
      </c>
      <c r="J41" s="26">
        <v>136.03</v>
      </c>
      <c r="K41" s="26">
        <f t="shared" si="0"/>
        <v>136.03</v>
      </c>
      <c r="L41" s="27">
        <v>42583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5" t="s">
        <v>39</v>
      </c>
      <c r="F42" s="25" t="s">
        <v>19</v>
      </c>
      <c r="G42" s="25" t="s">
        <v>40</v>
      </c>
      <c r="H42" s="25" t="s">
        <v>21</v>
      </c>
      <c r="I42" s="25">
        <v>48</v>
      </c>
      <c r="J42" s="26">
        <v>85</v>
      </c>
      <c r="K42" s="26">
        <f t="shared" si="0"/>
        <v>4080</v>
      </c>
      <c r="L42" s="27">
        <v>42614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5" t="s">
        <v>24</v>
      </c>
      <c r="F43" s="25" t="s">
        <v>19</v>
      </c>
      <c r="G43" s="25" t="s">
        <v>40</v>
      </c>
      <c r="H43" s="25" t="s">
        <v>23</v>
      </c>
      <c r="I43" s="25">
        <v>1</v>
      </c>
      <c r="J43" s="26">
        <v>121.64</v>
      </c>
      <c r="K43" s="26">
        <f t="shared" si="0"/>
        <v>121.64</v>
      </c>
      <c r="L43" s="27">
        <v>42614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17</v>
      </c>
      <c r="E44" s="25" t="s">
        <v>41</v>
      </c>
      <c r="F44" s="25" t="s">
        <v>19</v>
      </c>
      <c r="G44" s="25" t="s">
        <v>40</v>
      </c>
      <c r="H44" s="25" t="s">
        <v>21</v>
      </c>
      <c r="I44" s="25">
        <v>4</v>
      </c>
      <c r="J44" s="26">
        <v>85</v>
      </c>
      <c r="K44" s="26">
        <f t="shared" si="0"/>
        <v>340</v>
      </c>
      <c r="L44" s="27">
        <v>42614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5" t="s">
        <v>18</v>
      </c>
      <c r="F45" s="25" t="s">
        <v>19</v>
      </c>
      <c r="G45" s="25" t="s">
        <v>40</v>
      </c>
      <c r="H45" s="25" t="s">
        <v>21</v>
      </c>
      <c r="I45" s="25">
        <v>290.75</v>
      </c>
      <c r="J45" s="26">
        <v>85</v>
      </c>
      <c r="K45" s="26">
        <f t="shared" si="0"/>
        <v>24713.75</v>
      </c>
      <c r="L45" s="27">
        <v>42614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17</v>
      </c>
      <c r="E46" s="25" t="s">
        <v>42</v>
      </c>
      <c r="F46" s="25" t="s">
        <v>19</v>
      </c>
      <c r="G46" s="25" t="s">
        <v>40</v>
      </c>
      <c r="H46" s="25" t="s">
        <v>23</v>
      </c>
      <c r="I46" s="25">
        <v>1</v>
      </c>
      <c r="J46" s="26">
        <v>1250.78</v>
      </c>
      <c r="K46" s="26">
        <f t="shared" si="0"/>
        <v>1250.78</v>
      </c>
      <c r="L46" s="27">
        <v>42614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17</v>
      </c>
      <c r="E47" s="25" t="s">
        <v>43</v>
      </c>
      <c r="F47" s="25" t="s">
        <v>19</v>
      </c>
      <c r="G47" s="25" t="s">
        <v>40</v>
      </c>
      <c r="H47" s="25" t="s">
        <v>23</v>
      </c>
      <c r="I47" s="25">
        <v>1</v>
      </c>
      <c r="J47" s="26">
        <v>13163.16</v>
      </c>
      <c r="K47" s="26">
        <f t="shared" si="0"/>
        <v>13163.16</v>
      </c>
      <c r="L47" s="27">
        <v>42614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17</v>
      </c>
      <c r="E48" s="25" t="s">
        <v>24</v>
      </c>
      <c r="F48" s="25" t="s">
        <v>19</v>
      </c>
      <c r="G48" s="25" t="s">
        <v>40</v>
      </c>
      <c r="H48" s="25" t="s">
        <v>23</v>
      </c>
      <c r="I48" s="25">
        <v>1</v>
      </c>
      <c r="J48" s="26">
        <v>4146.8900000000003</v>
      </c>
      <c r="K48" s="26">
        <v>4025.25</v>
      </c>
      <c r="L48" s="27">
        <v>42614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17</v>
      </c>
      <c r="E49" s="25" t="s">
        <v>44</v>
      </c>
      <c r="F49" s="25" t="s">
        <v>19</v>
      </c>
      <c r="G49" s="25" t="s">
        <v>40</v>
      </c>
      <c r="H49" s="25" t="s">
        <v>23</v>
      </c>
      <c r="I49" s="25">
        <v>1</v>
      </c>
      <c r="J49" s="26">
        <v>9975.02</v>
      </c>
      <c r="K49" s="26">
        <f t="shared" ref="K49:K67" si="1">I49*J49</f>
        <v>9975.02</v>
      </c>
      <c r="L49" s="27">
        <v>42614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17</v>
      </c>
      <c r="E50" s="25" t="s">
        <v>28</v>
      </c>
      <c r="F50" s="25" t="s">
        <v>19</v>
      </c>
      <c r="G50" s="25" t="s">
        <v>40</v>
      </c>
      <c r="H50" s="25" t="s">
        <v>23</v>
      </c>
      <c r="I50" s="25">
        <v>1</v>
      </c>
      <c r="J50" s="26">
        <v>588.6</v>
      </c>
      <c r="K50" s="26">
        <f t="shared" si="1"/>
        <v>588.6</v>
      </c>
      <c r="L50" s="27">
        <v>42614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17</v>
      </c>
      <c r="E51" s="25" t="s">
        <v>25</v>
      </c>
      <c r="F51" s="25" t="s">
        <v>19</v>
      </c>
      <c r="G51" s="25" t="s">
        <v>40</v>
      </c>
      <c r="H51" s="25" t="s">
        <v>23</v>
      </c>
      <c r="I51" s="25">
        <v>1</v>
      </c>
      <c r="J51" s="26">
        <f>502.95+32.48</f>
        <v>535.42999999999995</v>
      </c>
      <c r="K51" s="26">
        <f t="shared" si="1"/>
        <v>535.42999999999995</v>
      </c>
      <c r="L51" s="27">
        <v>42614</v>
      </c>
    </row>
    <row r="52" spans="1:12" x14ac:dyDescent="0.25">
      <c r="A52" s="24" t="s">
        <v>14</v>
      </c>
      <c r="B52" s="25" t="s">
        <v>15</v>
      </c>
      <c r="C52" s="25" t="s">
        <v>16</v>
      </c>
      <c r="D52" s="25" t="s">
        <v>17</v>
      </c>
      <c r="E52" s="25" t="s">
        <v>39</v>
      </c>
      <c r="F52" s="25" t="s">
        <v>19</v>
      </c>
      <c r="G52" s="25" t="s">
        <v>45</v>
      </c>
      <c r="H52" s="25" t="s">
        <v>21</v>
      </c>
      <c r="I52" s="25">
        <v>6.5</v>
      </c>
      <c r="J52" s="26">
        <v>85</v>
      </c>
      <c r="K52" s="26">
        <f t="shared" si="1"/>
        <v>552.5</v>
      </c>
      <c r="L52" s="27">
        <v>42614</v>
      </c>
    </row>
    <row r="53" spans="1:12" x14ac:dyDescent="0.25">
      <c r="A53" s="24" t="s">
        <v>14</v>
      </c>
      <c r="B53" s="25" t="s">
        <v>15</v>
      </c>
      <c r="C53" s="25" t="s">
        <v>16</v>
      </c>
      <c r="D53" s="25" t="s">
        <v>17</v>
      </c>
      <c r="E53" s="25" t="s">
        <v>24</v>
      </c>
      <c r="F53" s="25" t="s">
        <v>19</v>
      </c>
      <c r="G53" s="25" t="s">
        <v>45</v>
      </c>
      <c r="H53" s="25" t="s">
        <v>23</v>
      </c>
      <c r="I53" s="25">
        <v>1</v>
      </c>
      <c r="J53" s="26">
        <v>437.94</v>
      </c>
      <c r="K53" s="26">
        <f t="shared" si="1"/>
        <v>437.94</v>
      </c>
      <c r="L53" s="27">
        <v>42614</v>
      </c>
    </row>
    <row r="54" spans="1:12" x14ac:dyDescent="0.25">
      <c r="A54" s="24" t="s">
        <v>14</v>
      </c>
      <c r="B54" s="25" t="s">
        <v>15</v>
      </c>
      <c r="C54" s="25" t="s">
        <v>16</v>
      </c>
      <c r="D54" s="25" t="s">
        <v>17</v>
      </c>
      <c r="E54" s="25" t="s">
        <v>25</v>
      </c>
      <c r="F54" s="25" t="s">
        <v>19</v>
      </c>
      <c r="G54" s="25" t="s">
        <v>45</v>
      </c>
      <c r="H54" s="25" t="s">
        <v>23</v>
      </c>
      <c r="I54" s="25">
        <v>1</v>
      </c>
      <c r="J54" s="26">
        <v>47.41</v>
      </c>
      <c r="K54" s="26">
        <f t="shared" si="1"/>
        <v>47.41</v>
      </c>
      <c r="L54" s="27">
        <v>42614</v>
      </c>
    </row>
    <row r="55" spans="1:12" x14ac:dyDescent="0.25">
      <c r="A55" s="24" t="s">
        <v>14</v>
      </c>
      <c r="B55" s="25" t="s">
        <v>15</v>
      </c>
      <c r="C55" s="25" t="s">
        <v>16</v>
      </c>
      <c r="D55" s="25" t="s">
        <v>17</v>
      </c>
      <c r="E55" s="25" t="s">
        <v>46</v>
      </c>
      <c r="F55" s="25" t="s">
        <v>19</v>
      </c>
      <c r="G55" s="25" t="s">
        <v>45</v>
      </c>
      <c r="H55" s="25" t="s">
        <v>21</v>
      </c>
      <c r="I55" s="25">
        <v>4</v>
      </c>
      <c r="J55" s="26">
        <v>85</v>
      </c>
      <c r="K55" s="26">
        <f t="shared" si="1"/>
        <v>340</v>
      </c>
      <c r="L55" s="27">
        <v>42614</v>
      </c>
    </row>
    <row r="56" spans="1:12" x14ac:dyDescent="0.25">
      <c r="A56" s="24" t="s">
        <v>14</v>
      </c>
      <c r="B56" s="25" t="s">
        <v>15</v>
      </c>
      <c r="C56" s="25" t="s">
        <v>16</v>
      </c>
      <c r="D56" s="25" t="s">
        <v>17</v>
      </c>
      <c r="E56" s="25" t="s">
        <v>24</v>
      </c>
      <c r="F56" s="25" t="s">
        <v>19</v>
      </c>
      <c r="G56" s="25" t="s">
        <v>45</v>
      </c>
      <c r="H56" s="25" t="s">
        <v>23</v>
      </c>
      <c r="I56" s="25">
        <v>1</v>
      </c>
      <c r="J56" s="26">
        <v>52.7</v>
      </c>
      <c r="K56" s="26">
        <f t="shared" si="1"/>
        <v>52.7</v>
      </c>
      <c r="L56" s="27">
        <v>42614</v>
      </c>
    </row>
    <row r="57" spans="1:12" x14ac:dyDescent="0.25">
      <c r="A57" s="24" t="s">
        <v>14</v>
      </c>
      <c r="B57" s="25" t="s">
        <v>15</v>
      </c>
      <c r="C57" s="25" t="s">
        <v>16</v>
      </c>
      <c r="D57" s="25" t="s">
        <v>17</v>
      </c>
      <c r="E57" s="25" t="s">
        <v>47</v>
      </c>
      <c r="F57" s="25" t="s">
        <v>19</v>
      </c>
      <c r="G57" s="25" t="s">
        <v>45</v>
      </c>
      <c r="H57" s="25" t="s">
        <v>21</v>
      </c>
      <c r="I57" s="25">
        <v>74.5</v>
      </c>
      <c r="J57" s="26">
        <v>85</v>
      </c>
      <c r="K57" s="26">
        <f t="shared" si="1"/>
        <v>6332.5</v>
      </c>
      <c r="L57" s="27">
        <v>42614</v>
      </c>
    </row>
    <row r="58" spans="1:12" x14ac:dyDescent="0.25">
      <c r="A58" s="24" t="s">
        <v>14</v>
      </c>
      <c r="B58" s="25" t="s">
        <v>15</v>
      </c>
      <c r="C58" s="25" t="s">
        <v>16</v>
      </c>
      <c r="D58" s="25" t="s">
        <v>17</v>
      </c>
      <c r="E58" s="25" t="s">
        <v>24</v>
      </c>
      <c r="F58" s="25" t="s">
        <v>19</v>
      </c>
      <c r="G58" s="25" t="s">
        <v>45</v>
      </c>
      <c r="H58" s="25" t="s">
        <v>23</v>
      </c>
      <c r="I58" s="25">
        <v>1</v>
      </c>
      <c r="J58" s="26">
        <v>801.92</v>
      </c>
      <c r="K58" s="26">
        <f t="shared" si="1"/>
        <v>801.92</v>
      </c>
      <c r="L58" s="27">
        <v>42614</v>
      </c>
    </row>
    <row r="59" spans="1:12" x14ac:dyDescent="0.25">
      <c r="A59" s="24" t="s">
        <v>14</v>
      </c>
      <c r="B59" s="25" t="s">
        <v>15</v>
      </c>
      <c r="C59" s="25" t="s">
        <v>16</v>
      </c>
      <c r="D59" s="25" t="s">
        <v>17</v>
      </c>
      <c r="E59" s="25" t="s">
        <v>18</v>
      </c>
      <c r="F59" s="25" t="s">
        <v>19</v>
      </c>
      <c r="G59" s="25" t="s">
        <v>45</v>
      </c>
      <c r="H59" s="25" t="s">
        <v>21</v>
      </c>
      <c r="I59" s="25">
        <v>48.79</v>
      </c>
      <c r="J59" s="26">
        <v>85</v>
      </c>
      <c r="K59" s="26">
        <f t="shared" si="1"/>
        <v>4147.1499999999996</v>
      </c>
      <c r="L59" s="27">
        <v>42614</v>
      </c>
    </row>
    <row r="60" spans="1:12" x14ac:dyDescent="0.25">
      <c r="A60" s="24" t="s">
        <v>14</v>
      </c>
      <c r="B60" s="25" t="s">
        <v>15</v>
      </c>
      <c r="C60" s="25" t="s">
        <v>16</v>
      </c>
      <c r="D60" s="25" t="s">
        <v>17</v>
      </c>
      <c r="E60" s="25" t="s">
        <v>18</v>
      </c>
      <c r="F60" s="25" t="s">
        <v>19</v>
      </c>
      <c r="G60" s="25" t="s">
        <v>45</v>
      </c>
      <c r="H60" s="25" t="s">
        <v>21</v>
      </c>
      <c r="I60" s="25">
        <v>2</v>
      </c>
      <c r="J60" s="26">
        <v>127.5</v>
      </c>
      <c r="K60" s="26">
        <f t="shared" si="1"/>
        <v>255</v>
      </c>
      <c r="L60" s="27">
        <v>42614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17</v>
      </c>
      <c r="E61" s="25" t="s">
        <v>24</v>
      </c>
      <c r="F61" s="25" t="s">
        <v>19</v>
      </c>
      <c r="G61" s="25" t="s">
        <v>45</v>
      </c>
      <c r="H61" s="25" t="s">
        <v>23</v>
      </c>
      <c r="I61" s="25">
        <v>1</v>
      </c>
      <c r="J61" s="26">
        <v>1725</v>
      </c>
      <c r="K61" s="26">
        <f t="shared" si="1"/>
        <v>1725</v>
      </c>
      <c r="L61" s="27">
        <v>42614</v>
      </c>
    </row>
    <row r="62" spans="1:12" x14ac:dyDescent="0.25">
      <c r="A62" s="24" t="s">
        <v>14</v>
      </c>
      <c r="B62" s="25" t="s">
        <v>15</v>
      </c>
      <c r="C62" s="25" t="s">
        <v>16</v>
      </c>
      <c r="D62" s="25" t="s">
        <v>17</v>
      </c>
      <c r="E62" s="25" t="s">
        <v>25</v>
      </c>
      <c r="F62" s="25" t="s">
        <v>19</v>
      </c>
      <c r="G62" s="25" t="s">
        <v>45</v>
      </c>
      <c r="H62" s="25" t="s">
        <v>23</v>
      </c>
      <c r="I62" s="25">
        <v>1</v>
      </c>
      <c r="J62" s="26">
        <v>82.42</v>
      </c>
      <c r="K62" s="26">
        <f t="shared" si="1"/>
        <v>82.42</v>
      </c>
      <c r="L62" s="27">
        <v>42614</v>
      </c>
    </row>
    <row r="63" spans="1:12" x14ac:dyDescent="0.25">
      <c r="A63" s="24" t="s">
        <v>14</v>
      </c>
      <c r="B63" s="25" t="s">
        <v>15</v>
      </c>
      <c r="C63" s="25" t="s">
        <v>16</v>
      </c>
      <c r="D63" s="25" t="s">
        <v>17</v>
      </c>
      <c r="E63" s="25" t="s">
        <v>18</v>
      </c>
      <c r="F63" s="25" t="s">
        <v>19</v>
      </c>
      <c r="G63" s="25" t="s">
        <v>48</v>
      </c>
      <c r="H63" s="25" t="s">
        <v>21</v>
      </c>
      <c r="I63" s="25">
        <v>174.52</v>
      </c>
      <c r="J63" s="26">
        <v>85</v>
      </c>
      <c r="K63" s="26">
        <f t="shared" si="1"/>
        <v>14834.2</v>
      </c>
      <c r="L63" s="27">
        <v>42614</v>
      </c>
    </row>
    <row r="64" spans="1:12" x14ac:dyDescent="0.25">
      <c r="A64" s="24" t="s">
        <v>14</v>
      </c>
      <c r="B64" s="25" t="s">
        <v>15</v>
      </c>
      <c r="C64" s="25" t="s">
        <v>16</v>
      </c>
      <c r="D64" s="25" t="s">
        <v>17</v>
      </c>
      <c r="E64" s="25" t="s">
        <v>18</v>
      </c>
      <c r="F64" s="25" t="s">
        <v>19</v>
      </c>
      <c r="G64" s="25" t="s">
        <v>48</v>
      </c>
      <c r="H64" s="25" t="s">
        <v>21</v>
      </c>
      <c r="I64" s="25">
        <v>0.25</v>
      </c>
      <c r="J64" s="26">
        <v>127.5</v>
      </c>
      <c r="K64" s="26">
        <f t="shared" si="1"/>
        <v>31.875</v>
      </c>
      <c r="L64" s="27">
        <v>42614</v>
      </c>
    </row>
    <row r="65" spans="1:12" x14ac:dyDescent="0.25">
      <c r="A65" s="24" t="s">
        <v>14</v>
      </c>
      <c r="B65" s="25" t="s">
        <v>15</v>
      </c>
      <c r="C65" s="25" t="s">
        <v>16</v>
      </c>
      <c r="D65" s="25" t="s">
        <v>17</v>
      </c>
      <c r="E65" s="25" t="s">
        <v>49</v>
      </c>
      <c r="F65" s="25" t="s">
        <v>19</v>
      </c>
      <c r="G65" s="25" t="s">
        <v>48</v>
      </c>
      <c r="H65" s="25" t="s">
        <v>23</v>
      </c>
      <c r="I65" s="25">
        <v>1</v>
      </c>
      <c r="J65" s="26">
        <v>674.42</v>
      </c>
      <c r="K65" s="26">
        <f t="shared" si="1"/>
        <v>674.42</v>
      </c>
      <c r="L65" s="27">
        <v>42614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17</v>
      </c>
      <c r="E66" s="25" t="s">
        <v>24</v>
      </c>
      <c r="F66" s="25" t="s">
        <v>19</v>
      </c>
      <c r="G66" s="25" t="s">
        <v>48</v>
      </c>
      <c r="H66" s="25" t="s">
        <v>23</v>
      </c>
      <c r="I66" s="25">
        <v>1</v>
      </c>
      <c r="J66" s="26">
        <v>515.14</v>
      </c>
      <c r="K66" s="26">
        <f t="shared" si="1"/>
        <v>515.14</v>
      </c>
      <c r="L66" s="27">
        <v>42614</v>
      </c>
    </row>
    <row r="67" spans="1:12" x14ac:dyDescent="0.25">
      <c r="A67" s="24" t="s">
        <v>14</v>
      </c>
      <c r="B67" s="25" t="s">
        <v>15</v>
      </c>
      <c r="C67" s="25" t="s">
        <v>16</v>
      </c>
      <c r="D67" s="25" t="s">
        <v>17</v>
      </c>
      <c r="E67" s="25" t="s">
        <v>50</v>
      </c>
      <c r="F67" s="25" t="s">
        <v>19</v>
      </c>
      <c r="G67" s="25" t="s">
        <v>48</v>
      </c>
      <c r="H67" s="25" t="s">
        <v>23</v>
      </c>
      <c r="I67" s="25">
        <v>1</v>
      </c>
      <c r="J67" s="26">
        <v>119201.61</v>
      </c>
      <c r="K67" s="26">
        <f t="shared" si="1"/>
        <v>119201.61</v>
      </c>
      <c r="L67" s="27">
        <v>42614</v>
      </c>
    </row>
    <row r="68" spans="1:12" x14ac:dyDescent="0.25">
      <c r="A68" s="24" t="s">
        <v>14</v>
      </c>
      <c r="B68" s="25" t="s">
        <v>15</v>
      </c>
      <c r="C68" s="25" t="s">
        <v>16</v>
      </c>
      <c r="D68" s="25" t="s">
        <v>17</v>
      </c>
      <c r="E68" s="25" t="s">
        <v>28</v>
      </c>
      <c r="F68" s="25" t="s">
        <v>19</v>
      </c>
      <c r="G68" s="25" t="s">
        <v>48</v>
      </c>
      <c r="H68" s="25" t="s">
        <v>23</v>
      </c>
      <c r="I68" s="25">
        <v>1</v>
      </c>
      <c r="J68" s="26">
        <v>18</v>
      </c>
      <c r="K68" s="26">
        <v>73</v>
      </c>
      <c r="L68" s="27">
        <v>42614</v>
      </c>
    </row>
    <row r="69" spans="1:12" x14ac:dyDescent="0.25">
      <c r="A69" s="24" t="s">
        <v>14</v>
      </c>
      <c r="B69" s="25" t="s">
        <v>15</v>
      </c>
      <c r="C69" s="25" t="s">
        <v>16</v>
      </c>
      <c r="D69" s="25" t="s">
        <v>17</v>
      </c>
      <c r="E69" s="25" t="s">
        <v>25</v>
      </c>
      <c r="F69" s="25" t="s">
        <v>19</v>
      </c>
      <c r="G69" s="25" t="s">
        <v>48</v>
      </c>
      <c r="H69" s="25" t="s">
        <v>23</v>
      </c>
      <c r="I69" s="25">
        <v>1</v>
      </c>
      <c r="J69" s="26">
        <v>47.7</v>
      </c>
      <c r="K69" s="26">
        <f t="shared" ref="K69:K132" si="2">I69*J69</f>
        <v>47.7</v>
      </c>
      <c r="L69" s="27">
        <v>42614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17</v>
      </c>
      <c r="E70" s="25" t="s">
        <v>18</v>
      </c>
      <c r="F70" s="25" t="s">
        <v>19</v>
      </c>
      <c r="G70" s="25" t="s">
        <v>51</v>
      </c>
      <c r="H70" s="25" t="s">
        <v>21</v>
      </c>
      <c r="I70" s="25">
        <v>173</v>
      </c>
      <c r="J70" s="26">
        <v>85</v>
      </c>
      <c r="K70" s="26">
        <f t="shared" si="2"/>
        <v>14705</v>
      </c>
      <c r="L70" s="27">
        <v>42614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17</v>
      </c>
      <c r="E71" s="25" t="s">
        <v>24</v>
      </c>
      <c r="F71" s="25" t="s">
        <v>19</v>
      </c>
      <c r="G71" s="25" t="s">
        <v>51</v>
      </c>
      <c r="H71" s="25" t="s">
        <v>23</v>
      </c>
      <c r="I71" s="25">
        <v>1</v>
      </c>
      <c r="J71" s="26">
        <v>517.49</v>
      </c>
      <c r="K71" s="26">
        <f t="shared" si="2"/>
        <v>517.49</v>
      </c>
      <c r="L71" s="27">
        <v>42614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17</v>
      </c>
      <c r="E72" s="25" t="s">
        <v>52</v>
      </c>
      <c r="F72" s="25" t="s">
        <v>19</v>
      </c>
      <c r="G72" s="25" t="s">
        <v>51</v>
      </c>
      <c r="H72" s="25" t="s">
        <v>23</v>
      </c>
      <c r="I72" s="25">
        <v>1</v>
      </c>
      <c r="J72" s="26">
        <v>2958.3</v>
      </c>
      <c r="K72" s="26">
        <f t="shared" si="2"/>
        <v>2958.3</v>
      </c>
      <c r="L72" s="27">
        <v>42614</v>
      </c>
    </row>
    <row r="73" spans="1:12" x14ac:dyDescent="0.25">
      <c r="A73" s="24" t="s">
        <v>14</v>
      </c>
      <c r="B73" s="25" t="s">
        <v>15</v>
      </c>
      <c r="C73" s="25" t="s">
        <v>16</v>
      </c>
      <c r="D73" s="25" t="s">
        <v>17</v>
      </c>
      <c r="E73" s="25" t="s">
        <v>28</v>
      </c>
      <c r="F73" s="25" t="s">
        <v>19</v>
      </c>
      <c r="G73" s="25" t="s">
        <v>51</v>
      </c>
      <c r="H73" s="25" t="s">
        <v>23</v>
      </c>
      <c r="I73" s="25">
        <v>1</v>
      </c>
      <c r="J73" s="26">
        <v>219.68</v>
      </c>
      <c r="K73" s="26">
        <f t="shared" si="2"/>
        <v>219.68</v>
      </c>
      <c r="L73" s="27">
        <v>42614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17</v>
      </c>
      <c r="E74" s="25" t="s">
        <v>25</v>
      </c>
      <c r="F74" s="25" t="s">
        <v>19</v>
      </c>
      <c r="G74" s="25" t="s">
        <v>51</v>
      </c>
      <c r="H74" s="25" t="s">
        <v>23</v>
      </c>
      <c r="I74" s="25">
        <v>1</v>
      </c>
      <c r="J74" s="26">
        <v>27.61</v>
      </c>
      <c r="K74" s="26">
        <f t="shared" si="2"/>
        <v>27.61</v>
      </c>
      <c r="L74" s="27">
        <v>42614</v>
      </c>
    </row>
    <row r="75" spans="1:12" x14ac:dyDescent="0.25">
      <c r="A75" s="24" t="s">
        <v>14</v>
      </c>
      <c r="B75" s="25" t="s">
        <v>15</v>
      </c>
      <c r="C75" s="25" t="s">
        <v>16</v>
      </c>
      <c r="D75" s="25" t="s">
        <v>17</v>
      </c>
      <c r="E75" s="25" t="s">
        <v>18</v>
      </c>
      <c r="F75" s="25" t="s">
        <v>19</v>
      </c>
      <c r="G75" s="25" t="s">
        <v>53</v>
      </c>
      <c r="H75" s="25" t="s">
        <v>21</v>
      </c>
      <c r="I75" s="25">
        <v>4.5</v>
      </c>
      <c r="J75" s="26">
        <v>85</v>
      </c>
      <c r="K75" s="26">
        <f t="shared" si="2"/>
        <v>382.5</v>
      </c>
      <c r="L75" s="27">
        <v>42644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17</v>
      </c>
      <c r="E76" s="25" t="s">
        <v>24</v>
      </c>
      <c r="F76" s="25" t="s">
        <v>19</v>
      </c>
      <c r="G76" s="25" t="s">
        <v>53</v>
      </c>
      <c r="H76" s="25" t="s">
        <v>23</v>
      </c>
      <c r="I76" s="25">
        <v>1</v>
      </c>
      <c r="J76" s="26">
        <v>136.63999999999999</v>
      </c>
      <c r="K76" s="26">
        <f t="shared" si="2"/>
        <v>136.63999999999999</v>
      </c>
      <c r="L76" s="27">
        <v>42644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17</v>
      </c>
      <c r="E77" s="25" t="s">
        <v>18</v>
      </c>
      <c r="F77" s="25" t="s">
        <v>19</v>
      </c>
      <c r="G77" s="25" t="s">
        <v>54</v>
      </c>
      <c r="H77" s="25" t="s">
        <v>21</v>
      </c>
      <c r="I77" s="25">
        <v>162.82</v>
      </c>
      <c r="J77" s="26">
        <v>85</v>
      </c>
      <c r="K77" s="26">
        <f t="shared" si="2"/>
        <v>13839.699999999999</v>
      </c>
      <c r="L77" s="27">
        <v>42644</v>
      </c>
    </row>
    <row r="78" spans="1:12" x14ac:dyDescent="0.25">
      <c r="A78" s="24" t="s">
        <v>14</v>
      </c>
      <c r="B78" s="25" t="s">
        <v>15</v>
      </c>
      <c r="C78" s="25" t="s">
        <v>16</v>
      </c>
      <c r="D78" s="25" t="s">
        <v>17</v>
      </c>
      <c r="E78" s="25" t="s">
        <v>18</v>
      </c>
      <c r="F78" s="25" t="s">
        <v>19</v>
      </c>
      <c r="G78" s="25" t="s">
        <v>54</v>
      </c>
      <c r="H78" s="25" t="s">
        <v>21</v>
      </c>
      <c r="I78" s="25">
        <v>12.25</v>
      </c>
      <c r="J78" s="26">
        <v>127.5</v>
      </c>
      <c r="K78" s="26">
        <f t="shared" si="2"/>
        <v>1561.875</v>
      </c>
      <c r="L78" s="27">
        <v>42644</v>
      </c>
    </row>
    <row r="79" spans="1:12" x14ac:dyDescent="0.25">
      <c r="A79" s="24" t="s">
        <v>14</v>
      </c>
      <c r="B79" s="25" t="s">
        <v>15</v>
      </c>
      <c r="C79" s="25" t="s">
        <v>16</v>
      </c>
      <c r="D79" s="25" t="s">
        <v>17</v>
      </c>
      <c r="E79" s="25" t="s">
        <v>55</v>
      </c>
      <c r="F79" s="25" t="s">
        <v>19</v>
      </c>
      <c r="G79" s="25" t="s">
        <v>54</v>
      </c>
      <c r="H79" s="25" t="s">
        <v>23</v>
      </c>
      <c r="I79" s="25">
        <v>1</v>
      </c>
      <c r="J79" s="26">
        <v>2317.1999999999998</v>
      </c>
      <c r="K79" s="26">
        <f t="shared" si="2"/>
        <v>2317.1999999999998</v>
      </c>
      <c r="L79" s="27">
        <v>42644</v>
      </c>
    </row>
    <row r="80" spans="1:12" x14ac:dyDescent="0.25">
      <c r="A80" s="24" t="s">
        <v>14</v>
      </c>
      <c r="B80" s="25" t="s">
        <v>15</v>
      </c>
      <c r="C80" s="25" t="s">
        <v>16</v>
      </c>
      <c r="D80" s="25" t="s">
        <v>17</v>
      </c>
      <c r="E80" s="25" t="s">
        <v>56</v>
      </c>
      <c r="F80" s="25" t="s">
        <v>19</v>
      </c>
      <c r="G80" s="25" t="s">
        <v>54</v>
      </c>
      <c r="H80" s="25" t="s">
        <v>23</v>
      </c>
      <c r="I80" s="25">
        <v>1</v>
      </c>
      <c r="J80" s="26">
        <v>1030.5</v>
      </c>
      <c r="K80" s="26">
        <f t="shared" si="2"/>
        <v>1030.5</v>
      </c>
      <c r="L80" s="27">
        <v>42644</v>
      </c>
    </row>
    <row r="81" spans="1:12" x14ac:dyDescent="0.25">
      <c r="A81" s="24" t="s">
        <v>14</v>
      </c>
      <c r="B81" s="25" t="s">
        <v>15</v>
      </c>
      <c r="C81" s="25" t="s">
        <v>16</v>
      </c>
      <c r="D81" s="25" t="s">
        <v>17</v>
      </c>
      <c r="E81" s="25" t="s">
        <v>24</v>
      </c>
      <c r="F81" s="25" t="s">
        <v>19</v>
      </c>
      <c r="G81" s="25" t="s">
        <v>54</v>
      </c>
      <c r="H81" s="25" t="s">
        <v>23</v>
      </c>
      <c r="I81" s="25">
        <v>1</v>
      </c>
      <c r="J81" s="26">
        <v>1310.22</v>
      </c>
      <c r="K81" s="26">
        <f t="shared" si="2"/>
        <v>1310.22</v>
      </c>
      <c r="L81" s="27">
        <v>42644</v>
      </c>
    </row>
    <row r="82" spans="1:12" x14ac:dyDescent="0.25">
      <c r="A82" s="24" t="s">
        <v>14</v>
      </c>
      <c r="B82" s="25" t="s">
        <v>15</v>
      </c>
      <c r="C82" s="25" t="s">
        <v>16</v>
      </c>
      <c r="D82" s="25" t="s">
        <v>17</v>
      </c>
      <c r="E82" s="25" t="s">
        <v>28</v>
      </c>
      <c r="F82" s="25" t="s">
        <v>19</v>
      </c>
      <c r="G82" s="25" t="s">
        <v>54</v>
      </c>
      <c r="H82" s="25" t="s">
        <v>23</v>
      </c>
      <c r="I82" s="25">
        <v>1</v>
      </c>
      <c r="J82" s="26">
        <v>73</v>
      </c>
      <c r="K82" s="26">
        <f t="shared" si="2"/>
        <v>73</v>
      </c>
      <c r="L82" s="27">
        <v>42644</v>
      </c>
    </row>
    <row r="83" spans="1:12" x14ac:dyDescent="0.25">
      <c r="A83" s="24" t="s">
        <v>14</v>
      </c>
      <c r="B83" s="25" t="s">
        <v>15</v>
      </c>
      <c r="C83" s="25" t="s">
        <v>16</v>
      </c>
      <c r="D83" s="25" t="s">
        <v>17</v>
      </c>
      <c r="E83" s="25" t="s">
        <v>25</v>
      </c>
      <c r="F83" s="25" t="s">
        <v>19</v>
      </c>
      <c r="G83" s="25" t="s">
        <v>54</v>
      </c>
      <c r="H83" s="25" t="s">
        <v>23</v>
      </c>
      <c r="I83" s="25">
        <v>1</v>
      </c>
      <c r="J83" s="26">
        <v>134.44</v>
      </c>
      <c r="K83" s="26">
        <f t="shared" si="2"/>
        <v>134.44</v>
      </c>
      <c r="L83" s="27">
        <v>42644</v>
      </c>
    </row>
    <row r="84" spans="1:12" x14ac:dyDescent="0.25">
      <c r="A84" s="24" t="s">
        <v>14</v>
      </c>
      <c r="B84" s="25" t="s">
        <v>15</v>
      </c>
      <c r="C84" s="25" t="s">
        <v>16</v>
      </c>
      <c r="D84" s="25" t="s">
        <v>17</v>
      </c>
      <c r="E84" s="25" t="s">
        <v>18</v>
      </c>
      <c r="F84" s="25" t="s">
        <v>19</v>
      </c>
      <c r="G84" s="25" t="s">
        <v>57</v>
      </c>
      <c r="H84" s="25" t="s">
        <v>21</v>
      </c>
      <c r="I84" s="25">
        <v>159.5</v>
      </c>
      <c r="J84" s="26">
        <v>85</v>
      </c>
      <c r="K84" s="26">
        <f t="shared" si="2"/>
        <v>13557.5</v>
      </c>
      <c r="L84" s="27">
        <v>42644</v>
      </c>
    </row>
    <row r="85" spans="1:12" x14ac:dyDescent="0.25">
      <c r="A85" s="24" t="s">
        <v>14</v>
      </c>
      <c r="B85" s="25" t="s">
        <v>15</v>
      </c>
      <c r="C85" s="25" t="s">
        <v>16</v>
      </c>
      <c r="D85" s="25" t="s">
        <v>17</v>
      </c>
      <c r="E85" s="25" t="s">
        <v>24</v>
      </c>
      <c r="F85" s="25" t="s">
        <v>19</v>
      </c>
      <c r="G85" s="25" t="s">
        <v>57</v>
      </c>
      <c r="H85" s="25" t="s">
        <v>23</v>
      </c>
      <c r="I85" s="25">
        <v>1</v>
      </c>
      <c r="J85" s="26">
        <v>348.39</v>
      </c>
      <c r="K85" s="26">
        <f t="shared" si="2"/>
        <v>348.39</v>
      </c>
      <c r="L85" s="27">
        <v>42644</v>
      </c>
    </row>
    <row r="86" spans="1:12" x14ac:dyDescent="0.25">
      <c r="A86" s="24" t="s">
        <v>14</v>
      </c>
      <c r="B86" s="25" t="s">
        <v>15</v>
      </c>
      <c r="C86" s="25" t="s">
        <v>16</v>
      </c>
      <c r="D86" s="25" t="s">
        <v>17</v>
      </c>
      <c r="E86" s="25" t="s">
        <v>58</v>
      </c>
      <c r="F86" s="25" t="s">
        <v>19</v>
      </c>
      <c r="G86" s="25" t="s">
        <v>59</v>
      </c>
      <c r="H86" s="25" t="s">
        <v>21</v>
      </c>
      <c r="I86" s="25">
        <v>6.5</v>
      </c>
      <c r="J86" s="26">
        <v>85</v>
      </c>
      <c r="K86" s="26">
        <f t="shared" si="2"/>
        <v>552.5</v>
      </c>
      <c r="L86" s="27">
        <v>42675</v>
      </c>
    </row>
    <row r="87" spans="1:12" x14ac:dyDescent="0.25">
      <c r="A87" s="24" t="s">
        <v>14</v>
      </c>
      <c r="B87" s="25" t="s">
        <v>15</v>
      </c>
      <c r="C87" s="25" t="s">
        <v>16</v>
      </c>
      <c r="D87" s="25" t="s">
        <v>17</v>
      </c>
      <c r="E87" s="25" t="s">
        <v>24</v>
      </c>
      <c r="F87" s="25" t="s">
        <v>19</v>
      </c>
      <c r="G87" s="25" t="s">
        <v>59</v>
      </c>
      <c r="H87" s="25" t="s">
        <v>23</v>
      </c>
      <c r="I87" s="25">
        <v>1</v>
      </c>
      <c r="J87" s="26">
        <v>226.76</v>
      </c>
      <c r="K87" s="26">
        <f t="shared" si="2"/>
        <v>226.76</v>
      </c>
      <c r="L87" s="27">
        <v>42675</v>
      </c>
    </row>
    <row r="88" spans="1:12" x14ac:dyDescent="0.25">
      <c r="A88" s="24" t="s">
        <v>14</v>
      </c>
      <c r="B88" s="25" t="s">
        <v>15</v>
      </c>
      <c r="C88" s="25" t="s">
        <v>16</v>
      </c>
      <c r="D88" s="25" t="s">
        <v>17</v>
      </c>
      <c r="E88" s="25" t="s">
        <v>60</v>
      </c>
      <c r="F88" s="25" t="s">
        <v>19</v>
      </c>
      <c r="G88" s="25" t="s">
        <v>59</v>
      </c>
      <c r="H88" s="25" t="s">
        <v>21</v>
      </c>
      <c r="I88" s="25">
        <v>11.5</v>
      </c>
      <c r="J88" s="26">
        <v>85</v>
      </c>
      <c r="K88" s="26">
        <f t="shared" si="2"/>
        <v>977.5</v>
      </c>
      <c r="L88" s="27">
        <v>42675</v>
      </c>
    </row>
    <row r="89" spans="1:12" x14ac:dyDescent="0.25">
      <c r="A89" s="24" t="s">
        <v>14</v>
      </c>
      <c r="B89" s="25" t="s">
        <v>15</v>
      </c>
      <c r="C89" s="25" t="s">
        <v>16</v>
      </c>
      <c r="D89" s="25" t="s">
        <v>17</v>
      </c>
      <c r="E89" s="25" t="s">
        <v>61</v>
      </c>
      <c r="F89" s="25" t="s">
        <v>19</v>
      </c>
      <c r="G89" s="25" t="s">
        <v>59</v>
      </c>
      <c r="H89" s="25" t="s">
        <v>21</v>
      </c>
      <c r="I89" s="25">
        <v>4</v>
      </c>
      <c r="J89" s="26">
        <v>85</v>
      </c>
      <c r="K89" s="26">
        <f t="shared" si="2"/>
        <v>340</v>
      </c>
      <c r="L89" s="27">
        <v>42675</v>
      </c>
    </row>
    <row r="90" spans="1:12" x14ac:dyDescent="0.25">
      <c r="A90" s="24" t="s">
        <v>14</v>
      </c>
      <c r="B90" s="25" t="s">
        <v>15</v>
      </c>
      <c r="C90" s="25" t="s">
        <v>16</v>
      </c>
      <c r="D90" s="25" t="s">
        <v>17</v>
      </c>
      <c r="E90" s="25" t="s">
        <v>24</v>
      </c>
      <c r="F90" s="25" t="s">
        <v>19</v>
      </c>
      <c r="G90" s="25" t="s">
        <v>59</v>
      </c>
      <c r="H90" s="25" t="s">
        <v>23</v>
      </c>
      <c r="I90" s="25">
        <v>1</v>
      </c>
      <c r="J90" s="26">
        <v>52.53</v>
      </c>
      <c r="K90" s="26">
        <f t="shared" si="2"/>
        <v>52.53</v>
      </c>
      <c r="L90" s="27">
        <v>42675</v>
      </c>
    </row>
    <row r="91" spans="1:12" x14ac:dyDescent="0.25">
      <c r="A91" s="24" t="s">
        <v>14</v>
      </c>
      <c r="B91" s="25" t="s">
        <v>15</v>
      </c>
      <c r="C91" s="25" t="s">
        <v>16</v>
      </c>
      <c r="D91" s="25" t="s">
        <v>17</v>
      </c>
      <c r="E91" s="25" t="s">
        <v>62</v>
      </c>
      <c r="F91" s="25" t="s">
        <v>19</v>
      </c>
      <c r="G91" s="25" t="s">
        <v>59</v>
      </c>
      <c r="H91" s="25" t="s">
        <v>21</v>
      </c>
      <c r="I91" s="25">
        <v>74.5</v>
      </c>
      <c r="J91" s="26">
        <v>85</v>
      </c>
      <c r="K91" s="26">
        <f t="shared" si="2"/>
        <v>6332.5</v>
      </c>
      <c r="L91" s="27">
        <v>42675</v>
      </c>
    </row>
    <row r="92" spans="1:12" x14ac:dyDescent="0.25">
      <c r="A92" s="24" t="s">
        <v>14</v>
      </c>
      <c r="B92" s="25" t="s">
        <v>15</v>
      </c>
      <c r="C92" s="25" t="s">
        <v>16</v>
      </c>
      <c r="D92" s="25" t="s">
        <v>17</v>
      </c>
      <c r="E92" s="25" t="s">
        <v>24</v>
      </c>
      <c r="F92" s="25" t="s">
        <v>19</v>
      </c>
      <c r="G92" s="25" t="s">
        <v>59</v>
      </c>
      <c r="H92" s="25" t="s">
        <v>23</v>
      </c>
      <c r="I92" s="25">
        <v>1</v>
      </c>
      <c r="J92" s="26">
        <v>714.16</v>
      </c>
      <c r="K92" s="26">
        <f t="shared" si="2"/>
        <v>714.16</v>
      </c>
      <c r="L92" s="27">
        <v>42675</v>
      </c>
    </row>
    <row r="93" spans="1:12" x14ac:dyDescent="0.25">
      <c r="A93" s="24" t="s">
        <v>14</v>
      </c>
      <c r="B93" s="25" t="s">
        <v>15</v>
      </c>
      <c r="C93" s="25" t="s">
        <v>16</v>
      </c>
      <c r="D93" s="25" t="s">
        <v>17</v>
      </c>
      <c r="E93" s="25" t="s">
        <v>18</v>
      </c>
      <c r="F93" s="25" t="s">
        <v>19</v>
      </c>
      <c r="G93" s="25" t="s">
        <v>59</v>
      </c>
      <c r="H93" s="25" t="s">
        <v>21</v>
      </c>
      <c r="I93" s="25">
        <v>89.73</v>
      </c>
      <c r="J93" s="26">
        <v>85</v>
      </c>
      <c r="K93" s="26">
        <f t="shared" si="2"/>
        <v>7627.05</v>
      </c>
      <c r="L93" s="27">
        <v>42675</v>
      </c>
    </row>
    <row r="94" spans="1:12" x14ac:dyDescent="0.25">
      <c r="A94" s="24" t="s">
        <v>14</v>
      </c>
      <c r="B94" s="25" t="s">
        <v>15</v>
      </c>
      <c r="C94" s="25" t="s">
        <v>16</v>
      </c>
      <c r="D94" s="25" t="s">
        <v>17</v>
      </c>
      <c r="E94" s="25" t="s">
        <v>18</v>
      </c>
      <c r="F94" s="25" t="s">
        <v>19</v>
      </c>
      <c r="G94" s="25" t="s">
        <v>59</v>
      </c>
      <c r="H94" s="25" t="s">
        <v>21</v>
      </c>
      <c r="I94" s="25">
        <v>0.67</v>
      </c>
      <c r="J94" s="26">
        <v>127.5</v>
      </c>
      <c r="K94" s="26">
        <f t="shared" si="2"/>
        <v>85.425000000000011</v>
      </c>
      <c r="L94" s="27">
        <v>42675</v>
      </c>
    </row>
    <row r="95" spans="1:12" x14ac:dyDescent="0.25">
      <c r="A95" s="24" t="s">
        <v>14</v>
      </c>
      <c r="B95" s="25" t="s">
        <v>15</v>
      </c>
      <c r="C95" s="25" t="s">
        <v>16</v>
      </c>
      <c r="D95" s="25" t="s">
        <v>17</v>
      </c>
      <c r="E95" s="25" t="s">
        <v>24</v>
      </c>
      <c r="F95" s="25" t="s">
        <v>19</v>
      </c>
      <c r="G95" s="25" t="s">
        <v>59</v>
      </c>
      <c r="H95" s="25" t="s">
        <v>23</v>
      </c>
      <c r="I95" s="25">
        <v>1</v>
      </c>
      <c r="J95" s="26">
        <v>4121.3500000000004</v>
      </c>
      <c r="K95" s="26">
        <f t="shared" si="2"/>
        <v>4121.3500000000004</v>
      </c>
      <c r="L95" s="27">
        <v>42675</v>
      </c>
    </row>
    <row r="96" spans="1:12" x14ac:dyDescent="0.25">
      <c r="A96" s="24" t="s">
        <v>14</v>
      </c>
      <c r="B96" s="25" t="s">
        <v>15</v>
      </c>
      <c r="C96" s="25" t="s">
        <v>16</v>
      </c>
      <c r="D96" s="25" t="s">
        <v>17</v>
      </c>
      <c r="E96" s="25" t="s">
        <v>25</v>
      </c>
      <c r="F96" s="25" t="s">
        <v>19</v>
      </c>
      <c r="G96" s="25" t="s">
        <v>59</v>
      </c>
      <c r="H96" s="25" t="s">
        <v>23</v>
      </c>
      <c r="I96" s="25">
        <v>1</v>
      </c>
      <c r="J96" s="26">
        <v>225.92</v>
      </c>
      <c r="K96" s="26">
        <f t="shared" si="2"/>
        <v>225.92</v>
      </c>
      <c r="L96" s="27">
        <v>42675</v>
      </c>
    </row>
    <row r="97" spans="1:12" x14ac:dyDescent="0.25">
      <c r="A97" s="24" t="s">
        <v>14</v>
      </c>
      <c r="B97" s="25" t="s">
        <v>15</v>
      </c>
      <c r="C97" s="25" t="s">
        <v>16</v>
      </c>
      <c r="D97" s="25" t="s">
        <v>17</v>
      </c>
      <c r="E97" s="25" t="s">
        <v>58</v>
      </c>
      <c r="F97" s="25" t="s">
        <v>19</v>
      </c>
      <c r="G97" s="25" t="s">
        <v>63</v>
      </c>
      <c r="H97" s="25" t="s">
        <v>21</v>
      </c>
      <c r="I97" s="25">
        <v>48</v>
      </c>
      <c r="J97" s="26">
        <v>85</v>
      </c>
      <c r="K97" s="26">
        <f t="shared" si="2"/>
        <v>4080</v>
      </c>
      <c r="L97" s="27">
        <v>42675</v>
      </c>
    </row>
    <row r="98" spans="1:12" x14ac:dyDescent="0.25">
      <c r="A98" s="24" t="s">
        <v>14</v>
      </c>
      <c r="B98" s="25" t="s">
        <v>15</v>
      </c>
      <c r="C98" s="25" t="s">
        <v>16</v>
      </c>
      <c r="D98" s="25" t="s">
        <v>17</v>
      </c>
      <c r="E98" s="25" t="s">
        <v>24</v>
      </c>
      <c r="F98" s="25" t="s">
        <v>19</v>
      </c>
      <c r="G98" s="25" t="s">
        <v>63</v>
      </c>
      <c r="H98" s="25" t="s">
        <v>23</v>
      </c>
      <c r="I98" s="25">
        <v>1</v>
      </c>
      <c r="J98" s="26">
        <v>212.42</v>
      </c>
      <c r="K98" s="26">
        <f t="shared" si="2"/>
        <v>212.42</v>
      </c>
      <c r="L98" s="27">
        <v>42675</v>
      </c>
    </row>
    <row r="99" spans="1:12" x14ac:dyDescent="0.25">
      <c r="A99" s="24" t="s">
        <v>14</v>
      </c>
      <c r="B99" s="25" t="s">
        <v>15</v>
      </c>
      <c r="C99" s="25" t="s">
        <v>16</v>
      </c>
      <c r="D99" s="25" t="s">
        <v>17</v>
      </c>
      <c r="E99" s="25" t="s">
        <v>61</v>
      </c>
      <c r="F99" s="25" t="s">
        <v>19</v>
      </c>
      <c r="G99" s="25" t="s">
        <v>63</v>
      </c>
      <c r="H99" s="25" t="s">
        <v>21</v>
      </c>
      <c r="I99" s="25">
        <v>8</v>
      </c>
      <c r="J99" s="26">
        <v>85</v>
      </c>
      <c r="K99" s="26">
        <f t="shared" si="2"/>
        <v>680</v>
      </c>
      <c r="L99" s="27">
        <v>42675</v>
      </c>
    </row>
    <row r="100" spans="1:12" x14ac:dyDescent="0.25">
      <c r="A100" s="24" t="s">
        <v>14</v>
      </c>
      <c r="B100" s="25" t="s">
        <v>15</v>
      </c>
      <c r="C100" s="25" t="s">
        <v>16</v>
      </c>
      <c r="D100" s="25" t="s">
        <v>17</v>
      </c>
      <c r="E100" s="25" t="s">
        <v>24</v>
      </c>
      <c r="F100" s="25" t="s">
        <v>19</v>
      </c>
      <c r="G100" s="25" t="s">
        <v>63</v>
      </c>
      <c r="H100" s="25" t="s">
        <v>23</v>
      </c>
      <c r="I100" s="25">
        <v>1</v>
      </c>
      <c r="J100" s="26">
        <v>98.14</v>
      </c>
      <c r="K100" s="26">
        <f t="shared" si="2"/>
        <v>98.14</v>
      </c>
      <c r="L100" s="27">
        <v>42675</v>
      </c>
    </row>
    <row r="101" spans="1:12" x14ac:dyDescent="0.25">
      <c r="A101" s="24" t="s">
        <v>14</v>
      </c>
      <c r="B101" s="25" t="s">
        <v>15</v>
      </c>
      <c r="C101" s="25" t="s">
        <v>16</v>
      </c>
      <c r="D101" s="25" t="s">
        <v>17</v>
      </c>
      <c r="E101" s="25" t="s">
        <v>64</v>
      </c>
      <c r="F101" s="25" t="s">
        <v>19</v>
      </c>
      <c r="G101" s="25" t="s">
        <v>63</v>
      </c>
      <c r="H101" s="25" t="s">
        <v>21</v>
      </c>
      <c r="I101" s="25">
        <v>4</v>
      </c>
      <c r="J101" s="26">
        <v>85</v>
      </c>
      <c r="K101" s="26">
        <f t="shared" si="2"/>
        <v>340</v>
      </c>
      <c r="L101" s="27">
        <v>42675</v>
      </c>
    </row>
    <row r="102" spans="1:12" x14ac:dyDescent="0.25">
      <c r="A102" s="24" t="s">
        <v>14</v>
      </c>
      <c r="B102" s="25" t="s">
        <v>15</v>
      </c>
      <c r="C102" s="25" t="s">
        <v>16</v>
      </c>
      <c r="D102" s="25" t="s">
        <v>17</v>
      </c>
      <c r="E102" s="25" t="s">
        <v>18</v>
      </c>
      <c r="F102" s="25" t="s">
        <v>19</v>
      </c>
      <c r="G102" s="25" t="s">
        <v>63</v>
      </c>
      <c r="H102" s="25" t="s">
        <v>21</v>
      </c>
      <c r="I102" s="25">
        <v>68.45</v>
      </c>
      <c r="J102" s="26">
        <v>85</v>
      </c>
      <c r="K102" s="26">
        <f t="shared" si="2"/>
        <v>5818.25</v>
      </c>
      <c r="L102" s="27">
        <v>42675</v>
      </c>
    </row>
    <row r="103" spans="1:12" x14ac:dyDescent="0.25">
      <c r="A103" s="24" t="s">
        <v>14</v>
      </c>
      <c r="B103" s="25" t="s">
        <v>15</v>
      </c>
      <c r="C103" s="25" t="s">
        <v>16</v>
      </c>
      <c r="D103" s="25" t="s">
        <v>17</v>
      </c>
      <c r="E103" s="25" t="s">
        <v>18</v>
      </c>
      <c r="F103" s="25" t="s">
        <v>19</v>
      </c>
      <c r="G103" s="25" t="s">
        <v>63</v>
      </c>
      <c r="H103" s="25" t="s">
        <v>21</v>
      </c>
      <c r="I103" s="25">
        <v>2.25</v>
      </c>
      <c r="J103" s="26">
        <v>127.5</v>
      </c>
      <c r="K103" s="26">
        <f t="shared" si="2"/>
        <v>286.875</v>
      </c>
      <c r="L103" s="27">
        <v>42675</v>
      </c>
    </row>
    <row r="104" spans="1:12" x14ac:dyDescent="0.25">
      <c r="A104" s="24" t="s">
        <v>14</v>
      </c>
      <c r="B104" s="25" t="s">
        <v>15</v>
      </c>
      <c r="C104" s="25" t="s">
        <v>16</v>
      </c>
      <c r="D104" s="25" t="s">
        <v>17</v>
      </c>
      <c r="E104" s="25" t="s">
        <v>65</v>
      </c>
      <c r="F104" s="25" t="s">
        <v>19</v>
      </c>
      <c r="G104" s="25" t="s">
        <v>63</v>
      </c>
      <c r="H104" s="25" t="s">
        <v>23</v>
      </c>
      <c r="I104" s="25">
        <v>1</v>
      </c>
      <c r="J104" s="26">
        <v>4162.58</v>
      </c>
      <c r="K104" s="26">
        <f t="shared" si="2"/>
        <v>4162.58</v>
      </c>
      <c r="L104" s="27">
        <v>42675</v>
      </c>
    </row>
    <row r="105" spans="1:12" x14ac:dyDescent="0.25">
      <c r="A105" s="24" t="s">
        <v>14</v>
      </c>
      <c r="B105" s="25" t="s">
        <v>15</v>
      </c>
      <c r="C105" s="25" t="s">
        <v>16</v>
      </c>
      <c r="D105" s="25" t="s">
        <v>17</v>
      </c>
      <c r="E105" s="25" t="s">
        <v>66</v>
      </c>
      <c r="F105" s="25" t="s">
        <v>19</v>
      </c>
      <c r="G105" s="25" t="s">
        <v>63</v>
      </c>
      <c r="H105" s="25" t="s">
        <v>23</v>
      </c>
      <c r="I105" s="25">
        <v>1</v>
      </c>
      <c r="J105" s="26">
        <v>2392.48</v>
      </c>
      <c r="K105" s="26">
        <f t="shared" si="2"/>
        <v>2392.48</v>
      </c>
      <c r="L105" s="27">
        <v>42675</v>
      </c>
    </row>
    <row r="106" spans="1:12" x14ac:dyDescent="0.25">
      <c r="A106" s="24" t="s">
        <v>14</v>
      </c>
      <c r="B106" s="25" t="s">
        <v>15</v>
      </c>
      <c r="C106" s="25" t="s">
        <v>16</v>
      </c>
      <c r="D106" s="25" t="s">
        <v>17</v>
      </c>
      <c r="E106" s="25" t="s">
        <v>67</v>
      </c>
      <c r="F106" s="25" t="s">
        <v>19</v>
      </c>
      <c r="G106" s="25" t="s">
        <v>63</v>
      </c>
      <c r="H106" s="25" t="s">
        <v>23</v>
      </c>
      <c r="I106" s="25">
        <v>1</v>
      </c>
      <c r="J106" s="26">
        <v>2598.61</v>
      </c>
      <c r="K106" s="26">
        <f t="shared" si="2"/>
        <v>2598.61</v>
      </c>
      <c r="L106" s="27">
        <v>42675</v>
      </c>
    </row>
    <row r="107" spans="1:12" x14ac:dyDescent="0.25">
      <c r="A107" s="24" t="s">
        <v>14</v>
      </c>
      <c r="B107" s="25" t="s">
        <v>15</v>
      </c>
      <c r="C107" s="25" t="s">
        <v>16</v>
      </c>
      <c r="D107" s="25" t="s">
        <v>17</v>
      </c>
      <c r="E107" s="25" t="s">
        <v>68</v>
      </c>
      <c r="F107" s="25" t="s">
        <v>19</v>
      </c>
      <c r="G107" s="25" t="s">
        <v>63</v>
      </c>
      <c r="H107" s="25" t="s">
        <v>23</v>
      </c>
      <c r="I107" s="25">
        <v>1</v>
      </c>
      <c r="J107" s="26">
        <v>2392.48</v>
      </c>
      <c r="K107" s="26">
        <f t="shared" si="2"/>
        <v>2392.48</v>
      </c>
      <c r="L107" s="27">
        <v>42675</v>
      </c>
    </row>
    <row r="108" spans="1:12" x14ac:dyDescent="0.25">
      <c r="A108" s="24" t="s">
        <v>14</v>
      </c>
      <c r="B108" s="25" t="s">
        <v>15</v>
      </c>
      <c r="C108" s="25" t="s">
        <v>16</v>
      </c>
      <c r="D108" s="25" t="s">
        <v>17</v>
      </c>
      <c r="E108" s="25" t="s">
        <v>69</v>
      </c>
      <c r="F108" s="25" t="s">
        <v>19</v>
      </c>
      <c r="G108" s="25" t="s">
        <v>63</v>
      </c>
      <c r="H108" s="25" t="s">
        <v>23</v>
      </c>
      <c r="I108" s="25">
        <v>1</v>
      </c>
      <c r="J108" s="26">
        <v>5954.69</v>
      </c>
      <c r="K108" s="26">
        <f t="shared" si="2"/>
        <v>5954.69</v>
      </c>
      <c r="L108" s="27">
        <v>42675</v>
      </c>
    </row>
    <row r="109" spans="1:12" x14ac:dyDescent="0.25">
      <c r="A109" s="24" t="s">
        <v>14</v>
      </c>
      <c r="B109" s="25" t="s">
        <v>15</v>
      </c>
      <c r="C109" s="25" t="s">
        <v>16</v>
      </c>
      <c r="D109" s="25" t="s">
        <v>17</v>
      </c>
      <c r="E109" s="25" t="s">
        <v>70</v>
      </c>
      <c r="F109" s="25" t="s">
        <v>19</v>
      </c>
      <c r="G109" s="25" t="s">
        <v>63</v>
      </c>
      <c r="H109" s="25" t="s">
        <v>23</v>
      </c>
      <c r="I109" s="25">
        <v>1</v>
      </c>
      <c r="J109" s="26">
        <v>4133.1499999999996</v>
      </c>
      <c r="K109" s="26">
        <f t="shared" si="2"/>
        <v>4133.1499999999996</v>
      </c>
      <c r="L109" s="27">
        <v>42675</v>
      </c>
    </row>
    <row r="110" spans="1:12" x14ac:dyDescent="0.25">
      <c r="A110" s="24" t="s">
        <v>14</v>
      </c>
      <c r="B110" s="25" t="s">
        <v>15</v>
      </c>
      <c r="C110" s="25" t="s">
        <v>16</v>
      </c>
      <c r="D110" s="25" t="s">
        <v>17</v>
      </c>
      <c r="E110" s="25" t="s">
        <v>24</v>
      </c>
      <c r="F110" s="25" t="s">
        <v>19</v>
      </c>
      <c r="G110" s="25" t="s">
        <v>63</v>
      </c>
      <c r="H110" s="25" t="s">
        <v>23</v>
      </c>
      <c r="I110" s="25">
        <v>1</v>
      </c>
      <c r="J110" s="26">
        <v>4051.34</v>
      </c>
      <c r="K110" s="26">
        <f t="shared" si="2"/>
        <v>4051.34</v>
      </c>
      <c r="L110" s="27">
        <v>42675</v>
      </c>
    </row>
    <row r="111" spans="1:12" x14ac:dyDescent="0.25">
      <c r="A111" s="24" t="s">
        <v>14</v>
      </c>
      <c r="B111" s="25" t="s">
        <v>15</v>
      </c>
      <c r="C111" s="25" t="s">
        <v>16</v>
      </c>
      <c r="D111" s="25" t="s">
        <v>17</v>
      </c>
      <c r="E111" s="25" t="s">
        <v>25</v>
      </c>
      <c r="F111" s="25" t="s">
        <v>19</v>
      </c>
      <c r="G111" s="25" t="s">
        <v>63</v>
      </c>
      <c r="H111" s="25" t="s">
        <v>23</v>
      </c>
      <c r="I111" s="25">
        <v>1</v>
      </c>
      <c r="J111" s="26">
        <v>268.55</v>
      </c>
      <c r="K111" s="26">
        <f t="shared" si="2"/>
        <v>268.55</v>
      </c>
      <c r="L111" s="27">
        <v>42675</v>
      </c>
    </row>
    <row r="112" spans="1:12" x14ac:dyDescent="0.25">
      <c r="A112" s="24" t="s">
        <v>14</v>
      </c>
      <c r="B112" s="25" t="s">
        <v>15</v>
      </c>
      <c r="C112" s="25" t="s">
        <v>16</v>
      </c>
      <c r="D112" s="25" t="s">
        <v>17</v>
      </c>
      <c r="E112" s="25" t="s">
        <v>18</v>
      </c>
      <c r="F112" s="25" t="s">
        <v>19</v>
      </c>
      <c r="G112" s="25" t="s">
        <v>71</v>
      </c>
      <c r="H112" s="25" t="s">
        <v>21</v>
      </c>
      <c r="I112" s="25">
        <v>20.260000000000002</v>
      </c>
      <c r="J112" s="26">
        <v>85</v>
      </c>
      <c r="K112" s="26">
        <f t="shared" si="2"/>
        <v>1722.1000000000001</v>
      </c>
      <c r="L112" s="27">
        <v>42675</v>
      </c>
    </row>
    <row r="113" spans="1:12" x14ac:dyDescent="0.25">
      <c r="A113" s="24" t="s">
        <v>14</v>
      </c>
      <c r="B113" s="25" t="s">
        <v>15</v>
      </c>
      <c r="C113" s="25" t="s">
        <v>16</v>
      </c>
      <c r="D113" s="25" t="s">
        <v>17</v>
      </c>
      <c r="E113" s="25" t="s">
        <v>18</v>
      </c>
      <c r="F113" s="25" t="s">
        <v>19</v>
      </c>
      <c r="G113" s="25" t="s">
        <v>72</v>
      </c>
      <c r="H113" s="25" t="s">
        <v>21</v>
      </c>
      <c r="I113" s="25">
        <v>112.39</v>
      </c>
      <c r="J113" s="26">
        <v>85</v>
      </c>
      <c r="K113" s="26">
        <f t="shared" si="2"/>
        <v>9553.15</v>
      </c>
      <c r="L113" s="27">
        <v>42675</v>
      </c>
    </row>
    <row r="114" spans="1:12" x14ac:dyDescent="0.25">
      <c r="A114" s="24" t="s">
        <v>14</v>
      </c>
      <c r="B114" s="25" t="s">
        <v>15</v>
      </c>
      <c r="C114" s="25" t="s">
        <v>16</v>
      </c>
      <c r="D114" s="25" t="s">
        <v>17</v>
      </c>
      <c r="E114" s="25" t="s">
        <v>18</v>
      </c>
      <c r="F114" s="25" t="s">
        <v>19</v>
      </c>
      <c r="G114" s="25" t="s">
        <v>72</v>
      </c>
      <c r="H114" s="25" t="s">
        <v>21</v>
      </c>
      <c r="I114" s="25">
        <v>21.5</v>
      </c>
      <c r="J114" s="26">
        <v>127.5</v>
      </c>
      <c r="K114" s="26">
        <f t="shared" si="2"/>
        <v>2741.25</v>
      </c>
      <c r="L114" s="27">
        <v>42675</v>
      </c>
    </row>
    <row r="115" spans="1:12" x14ac:dyDescent="0.25">
      <c r="A115" s="24" t="s">
        <v>14</v>
      </c>
      <c r="B115" s="25" t="s">
        <v>15</v>
      </c>
      <c r="C115" s="25" t="s">
        <v>16</v>
      </c>
      <c r="D115" s="25" t="s">
        <v>17</v>
      </c>
      <c r="E115" s="25" t="s">
        <v>24</v>
      </c>
      <c r="F115" s="25" t="s">
        <v>19</v>
      </c>
      <c r="G115" s="25" t="s">
        <v>72</v>
      </c>
      <c r="H115" s="25" t="s">
        <v>23</v>
      </c>
      <c r="I115" s="25">
        <v>1</v>
      </c>
      <c r="J115" s="26">
        <v>1756.56</v>
      </c>
      <c r="K115" s="26">
        <f t="shared" si="2"/>
        <v>1756.56</v>
      </c>
      <c r="L115" s="27">
        <v>42675</v>
      </c>
    </row>
    <row r="116" spans="1:12" x14ac:dyDescent="0.25">
      <c r="A116" s="24" t="s">
        <v>14</v>
      </c>
      <c r="B116" s="25" t="s">
        <v>15</v>
      </c>
      <c r="C116" s="25" t="s">
        <v>16</v>
      </c>
      <c r="D116" s="25" t="s">
        <v>17</v>
      </c>
      <c r="E116" s="25" t="s">
        <v>73</v>
      </c>
      <c r="F116" s="25" t="s">
        <v>19</v>
      </c>
      <c r="G116" s="25" t="s">
        <v>72</v>
      </c>
      <c r="H116" s="25" t="s">
        <v>23</v>
      </c>
      <c r="I116" s="25">
        <v>1</v>
      </c>
      <c r="J116" s="26">
        <v>3296.16</v>
      </c>
      <c r="K116" s="26">
        <f t="shared" si="2"/>
        <v>3296.16</v>
      </c>
      <c r="L116" s="27">
        <v>42675</v>
      </c>
    </row>
    <row r="117" spans="1:12" x14ac:dyDescent="0.25">
      <c r="A117" s="24" t="s">
        <v>14</v>
      </c>
      <c r="B117" s="25" t="s">
        <v>15</v>
      </c>
      <c r="C117" s="25" t="s">
        <v>16</v>
      </c>
      <c r="D117" s="25" t="s">
        <v>17</v>
      </c>
      <c r="E117" s="25" t="s">
        <v>28</v>
      </c>
      <c r="F117" s="25" t="s">
        <v>19</v>
      </c>
      <c r="G117" s="25" t="s">
        <v>72</v>
      </c>
      <c r="H117" s="25" t="s">
        <v>23</v>
      </c>
      <c r="I117" s="25">
        <v>1</v>
      </c>
      <c r="J117" s="26">
        <v>666</v>
      </c>
      <c r="K117" s="26">
        <f t="shared" si="2"/>
        <v>666</v>
      </c>
      <c r="L117" s="27">
        <v>42675</v>
      </c>
    </row>
    <row r="118" spans="1:12" x14ac:dyDescent="0.25">
      <c r="A118" s="24" t="s">
        <v>14</v>
      </c>
      <c r="B118" s="25" t="s">
        <v>15</v>
      </c>
      <c r="C118" s="25" t="s">
        <v>16</v>
      </c>
      <c r="D118" s="25" t="s">
        <v>17</v>
      </c>
      <c r="E118" s="25" t="s">
        <v>25</v>
      </c>
      <c r="F118" s="25" t="s">
        <v>19</v>
      </c>
      <c r="G118" s="25" t="s">
        <v>72</v>
      </c>
      <c r="H118" s="25" t="s">
        <v>23</v>
      </c>
      <c r="I118" s="25">
        <v>1</v>
      </c>
      <c r="J118" s="26">
        <v>111.73</v>
      </c>
      <c r="K118" s="26">
        <f t="shared" si="2"/>
        <v>111.73</v>
      </c>
      <c r="L118" s="27">
        <v>42675</v>
      </c>
    </row>
    <row r="119" spans="1:12" x14ac:dyDescent="0.25">
      <c r="A119" s="24" t="s">
        <v>14</v>
      </c>
      <c r="B119" s="25" t="s">
        <v>15</v>
      </c>
      <c r="C119" s="25" t="s">
        <v>16</v>
      </c>
      <c r="D119" s="25" t="s">
        <v>17</v>
      </c>
      <c r="E119" s="25" t="s">
        <v>18</v>
      </c>
      <c r="F119" s="25" t="s">
        <v>19</v>
      </c>
      <c r="G119" s="25" t="s">
        <v>74</v>
      </c>
      <c r="H119" s="25" t="s">
        <v>21</v>
      </c>
      <c r="I119" s="25">
        <v>127</v>
      </c>
      <c r="J119" s="26">
        <v>85</v>
      </c>
      <c r="K119" s="26">
        <f t="shared" si="2"/>
        <v>10795</v>
      </c>
      <c r="L119" s="27">
        <v>42675</v>
      </c>
    </row>
    <row r="120" spans="1:12" x14ac:dyDescent="0.25">
      <c r="A120" s="24" t="s">
        <v>14</v>
      </c>
      <c r="B120" s="25" t="s">
        <v>15</v>
      </c>
      <c r="C120" s="25" t="s">
        <v>16</v>
      </c>
      <c r="D120" s="25" t="s">
        <v>17</v>
      </c>
      <c r="E120" s="25" t="s">
        <v>24</v>
      </c>
      <c r="F120" s="25" t="s">
        <v>19</v>
      </c>
      <c r="G120" s="25" t="s">
        <v>74</v>
      </c>
      <c r="H120" s="25" t="s">
        <v>23</v>
      </c>
      <c r="I120" s="25">
        <v>1</v>
      </c>
      <c r="J120" s="26">
        <v>879.65</v>
      </c>
      <c r="K120" s="26">
        <f t="shared" si="2"/>
        <v>879.65</v>
      </c>
      <c r="L120" s="27">
        <v>42675</v>
      </c>
    </row>
    <row r="121" spans="1:12" x14ac:dyDescent="0.25">
      <c r="A121" s="24" t="s">
        <v>14</v>
      </c>
      <c r="B121" s="25" t="s">
        <v>15</v>
      </c>
      <c r="C121" s="25" t="s">
        <v>16</v>
      </c>
      <c r="D121" s="25" t="s">
        <v>17</v>
      </c>
      <c r="E121" s="25" t="s">
        <v>25</v>
      </c>
      <c r="F121" s="25" t="s">
        <v>19</v>
      </c>
      <c r="G121" s="25" t="s">
        <v>74</v>
      </c>
      <c r="H121" s="25" t="s">
        <v>23</v>
      </c>
      <c r="I121" s="25">
        <v>1</v>
      </c>
      <c r="J121" s="26">
        <v>28.52</v>
      </c>
      <c r="K121" s="26">
        <f t="shared" si="2"/>
        <v>28.52</v>
      </c>
      <c r="L121" s="27">
        <v>42675</v>
      </c>
    </row>
    <row r="122" spans="1:12" x14ac:dyDescent="0.25">
      <c r="A122" s="24" t="s">
        <v>14</v>
      </c>
      <c r="B122" s="25" t="s">
        <v>15</v>
      </c>
      <c r="C122" s="25" t="s">
        <v>16</v>
      </c>
      <c r="D122" s="25" t="s">
        <v>17</v>
      </c>
      <c r="E122" s="25" t="s">
        <v>18</v>
      </c>
      <c r="F122" s="25" t="s">
        <v>19</v>
      </c>
      <c r="G122" s="25" t="s">
        <v>75</v>
      </c>
      <c r="H122" s="25" t="s">
        <v>21</v>
      </c>
      <c r="I122" s="25">
        <v>1.83</v>
      </c>
      <c r="J122" s="26">
        <v>85</v>
      </c>
      <c r="K122" s="26">
        <f t="shared" si="2"/>
        <v>155.55000000000001</v>
      </c>
      <c r="L122" s="27">
        <v>42705</v>
      </c>
    </row>
    <row r="123" spans="1:12" x14ac:dyDescent="0.25">
      <c r="A123" s="24" t="s">
        <v>14</v>
      </c>
      <c r="B123" s="25" t="s">
        <v>15</v>
      </c>
      <c r="C123" s="25" t="s">
        <v>16</v>
      </c>
      <c r="D123" s="25" t="s">
        <v>17</v>
      </c>
      <c r="E123" s="25" t="s">
        <v>24</v>
      </c>
      <c r="F123" s="25" t="s">
        <v>19</v>
      </c>
      <c r="G123" s="25" t="s">
        <v>75</v>
      </c>
      <c r="H123" s="25" t="s">
        <v>23</v>
      </c>
      <c r="I123" s="25">
        <v>1</v>
      </c>
      <c r="J123" s="26">
        <v>4.78</v>
      </c>
      <c r="K123" s="26">
        <f t="shared" si="2"/>
        <v>4.78</v>
      </c>
      <c r="L123" s="27">
        <v>42705</v>
      </c>
    </row>
    <row r="124" spans="1:12" x14ac:dyDescent="0.25">
      <c r="A124" s="24" t="s">
        <v>14</v>
      </c>
      <c r="B124" s="25" t="s">
        <v>15</v>
      </c>
      <c r="C124" s="25" t="s">
        <v>16</v>
      </c>
      <c r="D124" s="25" t="s">
        <v>17</v>
      </c>
      <c r="E124" s="25" t="s">
        <v>25</v>
      </c>
      <c r="F124" s="25" t="s">
        <v>19</v>
      </c>
      <c r="G124" s="25" t="s">
        <v>75</v>
      </c>
      <c r="H124" s="25" t="s">
        <v>23</v>
      </c>
      <c r="I124" s="25">
        <v>1</v>
      </c>
      <c r="J124" s="26">
        <v>40.130000000000003</v>
      </c>
      <c r="K124" s="26">
        <f t="shared" si="2"/>
        <v>40.130000000000003</v>
      </c>
      <c r="L124" s="27">
        <v>42705</v>
      </c>
    </row>
    <row r="125" spans="1:12" x14ac:dyDescent="0.25">
      <c r="A125" s="24" t="s">
        <v>14</v>
      </c>
      <c r="B125" s="25" t="s">
        <v>15</v>
      </c>
      <c r="C125" s="25" t="s">
        <v>16</v>
      </c>
      <c r="D125" s="25" t="s">
        <v>17</v>
      </c>
      <c r="E125" s="25" t="s">
        <v>18</v>
      </c>
      <c r="F125" s="25" t="s">
        <v>19</v>
      </c>
      <c r="G125" s="25" t="s">
        <v>76</v>
      </c>
      <c r="H125" s="25" t="s">
        <v>21</v>
      </c>
      <c r="I125" s="25">
        <v>10</v>
      </c>
      <c r="J125" s="26">
        <v>85</v>
      </c>
      <c r="K125" s="26">
        <f t="shared" si="2"/>
        <v>850</v>
      </c>
      <c r="L125" s="27">
        <v>42705</v>
      </c>
    </row>
    <row r="126" spans="1:12" x14ac:dyDescent="0.25">
      <c r="A126" s="24" t="s">
        <v>14</v>
      </c>
      <c r="B126" s="25" t="s">
        <v>15</v>
      </c>
      <c r="C126" s="25" t="s">
        <v>16</v>
      </c>
      <c r="D126" s="25" t="s">
        <v>17</v>
      </c>
      <c r="E126" s="25" t="s">
        <v>24</v>
      </c>
      <c r="F126" s="25" t="s">
        <v>19</v>
      </c>
      <c r="G126" s="25" t="s">
        <v>76</v>
      </c>
      <c r="H126" s="25" t="s">
        <v>23</v>
      </c>
      <c r="I126" s="25">
        <v>1</v>
      </c>
      <c r="J126" s="26">
        <v>441.05</v>
      </c>
      <c r="K126" s="26">
        <f t="shared" si="2"/>
        <v>441.05</v>
      </c>
      <c r="L126" s="27">
        <v>42705</v>
      </c>
    </row>
    <row r="127" spans="1:12" x14ac:dyDescent="0.25">
      <c r="A127" s="24" t="s">
        <v>14</v>
      </c>
      <c r="B127" s="25" t="s">
        <v>15</v>
      </c>
      <c r="C127" s="25" t="s">
        <v>16</v>
      </c>
      <c r="D127" s="25" t="s">
        <v>17</v>
      </c>
      <c r="E127" s="25" t="s">
        <v>18</v>
      </c>
      <c r="F127" s="25" t="s">
        <v>19</v>
      </c>
      <c r="G127" s="25" t="s">
        <v>77</v>
      </c>
      <c r="H127" s="25" t="s">
        <v>21</v>
      </c>
      <c r="I127" s="25">
        <v>179.22</v>
      </c>
      <c r="J127" s="26">
        <v>85</v>
      </c>
      <c r="K127" s="26">
        <f t="shared" si="2"/>
        <v>15233.7</v>
      </c>
      <c r="L127" s="27">
        <v>42705</v>
      </c>
    </row>
    <row r="128" spans="1:12" x14ac:dyDescent="0.25">
      <c r="A128" s="24" t="s">
        <v>14</v>
      </c>
      <c r="B128" s="25" t="s">
        <v>15</v>
      </c>
      <c r="C128" s="25" t="s">
        <v>16</v>
      </c>
      <c r="D128" s="25" t="s">
        <v>17</v>
      </c>
      <c r="E128" s="25" t="s">
        <v>18</v>
      </c>
      <c r="F128" s="25" t="s">
        <v>19</v>
      </c>
      <c r="G128" s="25" t="s">
        <v>77</v>
      </c>
      <c r="H128" s="25" t="s">
        <v>21</v>
      </c>
      <c r="I128" s="25">
        <v>10</v>
      </c>
      <c r="J128" s="26">
        <v>127.5</v>
      </c>
      <c r="K128" s="26">
        <f t="shared" si="2"/>
        <v>1275</v>
      </c>
      <c r="L128" s="27">
        <v>42705</v>
      </c>
    </row>
    <row r="129" spans="1:12" x14ac:dyDescent="0.25">
      <c r="A129" s="24" t="s">
        <v>14</v>
      </c>
      <c r="B129" s="25" t="s">
        <v>15</v>
      </c>
      <c r="C129" s="25" t="s">
        <v>16</v>
      </c>
      <c r="D129" s="25" t="s">
        <v>17</v>
      </c>
      <c r="E129" s="25" t="s">
        <v>24</v>
      </c>
      <c r="F129" s="25" t="s">
        <v>19</v>
      </c>
      <c r="G129" s="25" t="s">
        <v>77</v>
      </c>
      <c r="H129" s="25" t="s">
        <v>23</v>
      </c>
      <c r="I129" s="25">
        <v>1</v>
      </c>
      <c r="J129" s="26">
        <v>5447.05</v>
      </c>
      <c r="K129" s="26">
        <f t="shared" si="2"/>
        <v>5447.05</v>
      </c>
      <c r="L129" s="27">
        <v>42705</v>
      </c>
    </row>
    <row r="130" spans="1:12" x14ac:dyDescent="0.25">
      <c r="A130" s="24" t="s">
        <v>14</v>
      </c>
      <c r="B130" s="25" t="s">
        <v>15</v>
      </c>
      <c r="C130" s="25" t="s">
        <v>16</v>
      </c>
      <c r="D130" s="25" t="s">
        <v>17</v>
      </c>
      <c r="E130" s="25" t="s">
        <v>78</v>
      </c>
      <c r="F130" s="25" t="s">
        <v>19</v>
      </c>
      <c r="G130" s="25" t="s">
        <v>77</v>
      </c>
      <c r="H130" s="25" t="s">
        <v>23</v>
      </c>
      <c r="I130" s="25">
        <v>1</v>
      </c>
      <c r="J130" s="26">
        <v>7602.95</v>
      </c>
      <c r="K130" s="26">
        <f t="shared" si="2"/>
        <v>7602.95</v>
      </c>
      <c r="L130" s="27">
        <v>42705</v>
      </c>
    </row>
    <row r="131" spans="1:12" x14ac:dyDescent="0.25">
      <c r="A131" s="24" t="s">
        <v>14</v>
      </c>
      <c r="B131" s="25" t="s">
        <v>15</v>
      </c>
      <c r="C131" s="25" t="s">
        <v>16</v>
      </c>
      <c r="D131" s="25" t="s">
        <v>17</v>
      </c>
      <c r="E131" s="25" t="s">
        <v>28</v>
      </c>
      <c r="F131" s="25" t="s">
        <v>19</v>
      </c>
      <c r="G131" s="25" t="s">
        <v>77</v>
      </c>
      <c r="H131" s="25" t="s">
        <v>23</v>
      </c>
      <c r="I131" s="25">
        <v>1</v>
      </c>
      <c r="J131" s="26">
        <v>3949.51</v>
      </c>
      <c r="K131" s="26">
        <f t="shared" si="2"/>
        <v>3949.51</v>
      </c>
      <c r="L131" s="27">
        <v>42705</v>
      </c>
    </row>
    <row r="132" spans="1:12" x14ac:dyDescent="0.25">
      <c r="A132" s="24" t="s">
        <v>14</v>
      </c>
      <c r="B132" s="25" t="s">
        <v>15</v>
      </c>
      <c r="C132" s="25" t="s">
        <v>16</v>
      </c>
      <c r="D132" s="25" t="s">
        <v>17</v>
      </c>
      <c r="E132" s="25" t="s">
        <v>25</v>
      </c>
      <c r="F132" s="25" t="s">
        <v>19</v>
      </c>
      <c r="G132" s="25" t="s">
        <v>77</v>
      </c>
      <c r="H132" s="25" t="s">
        <v>23</v>
      </c>
      <c r="I132" s="25">
        <v>1</v>
      </c>
      <c r="J132" s="26">
        <v>142.74</v>
      </c>
      <c r="K132" s="26">
        <f t="shared" si="2"/>
        <v>142.74</v>
      </c>
      <c r="L132" s="27">
        <v>42705</v>
      </c>
    </row>
    <row r="133" spans="1:12" x14ac:dyDescent="0.25">
      <c r="A133" s="24" t="s">
        <v>14</v>
      </c>
      <c r="B133" s="25" t="s">
        <v>15</v>
      </c>
      <c r="C133" s="25" t="s">
        <v>16</v>
      </c>
      <c r="D133" s="25" t="s">
        <v>17</v>
      </c>
      <c r="E133" s="25" t="s">
        <v>18</v>
      </c>
      <c r="F133" s="25" t="s">
        <v>19</v>
      </c>
      <c r="G133" s="25" t="s">
        <v>79</v>
      </c>
      <c r="H133" s="25" t="s">
        <v>21</v>
      </c>
      <c r="I133" s="25">
        <v>77</v>
      </c>
      <c r="J133" s="26">
        <v>85</v>
      </c>
      <c r="K133" s="26">
        <f t="shared" ref="K133:K158" si="3">I133*J133</f>
        <v>6545</v>
      </c>
      <c r="L133" s="27">
        <v>42705</v>
      </c>
    </row>
    <row r="134" spans="1:12" x14ac:dyDescent="0.25">
      <c r="A134" s="24" t="s">
        <v>14</v>
      </c>
      <c r="B134" s="25" t="s">
        <v>15</v>
      </c>
      <c r="C134" s="25" t="s">
        <v>16</v>
      </c>
      <c r="D134" s="25" t="s">
        <v>17</v>
      </c>
      <c r="E134" s="25" t="s">
        <v>24</v>
      </c>
      <c r="F134" s="25" t="s">
        <v>19</v>
      </c>
      <c r="G134" s="25" t="s">
        <v>79</v>
      </c>
      <c r="H134" s="25" t="s">
        <v>23</v>
      </c>
      <c r="I134" s="25">
        <v>1</v>
      </c>
      <c r="J134" s="26">
        <v>173.47</v>
      </c>
      <c r="K134" s="26">
        <f t="shared" si="3"/>
        <v>173.47</v>
      </c>
      <c r="L134" s="27">
        <v>42705</v>
      </c>
    </row>
    <row r="135" spans="1:12" x14ac:dyDescent="0.25">
      <c r="A135" s="24" t="s">
        <v>14</v>
      </c>
      <c r="B135" s="25" t="s">
        <v>15</v>
      </c>
      <c r="C135" s="25" t="s">
        <v>16</v>
      </c>
      <c r="D135" s="25" t="s">
        <v>17</v>
      </c>
      <c r="E135" s="25" t="s">
        <v>80</v>
      </c>
      <c r="F135" s="25" t="s">
        <v>19</v>
      </c>
      <c r="G135" s="25" t="s">
        <v>79</v>
      </c>
      <c r="H135" s="25" t="s">
        <v>23</v>
      </c>
      <c r="I135" s="25">
        <v>1</v>
      </c>
      <c r="J135" s="26">
        <v>5099.63</v>
      </c>
      <c r="K135" s="26">
        <f t="shared" si="3"/>
        <v>5099.63</v>
      </c>
      <c r="L135" s="27">
        <v>42705</v>
      </c>
    </row>
    <row r="136" spans="1:12" x14ac:dyDescent="0.25">
      <c r="A136" s="24" t="s">
        <v>14</v>
      </c>
      <c r="B136" s="25" t="s">
        <v>15</v>
      </c>
      <c r="C136" s="25" t="s">
        <v>16</v>
      </c>
      <c r="D136" s="25" t="s">
        <v>17</v>
      </c>
      <c r="E136" s="25" t="s">
        <v>28</v>
      </c>
      <c r="F136" s="25" t="s">
        <v>19</v>
      </c>
      <c r="G136" s="25" t="s">
        <v>79</v>
      </c>
      <c r="H136" s="25" t="s">
        <v>23</v>
      </c>
      <c r="I136" s="25">
        <v>1</v>
      </c>
      <c r="J136" s="26">
        <v>1658.38</v>
      </c>
      <c r="K136" s="26">
        <f t="shared" si="3"/>
        <v>1658.38</v>
      </c>
      <c r="L136" s="27">
        <v>42705</v>
      </c>
    </row>
    <row r="137" spans="1:12" x14ac:dyDescent="0.25">
      <c r="A137" s="24" t="s">
        <v>14</v>
      </c>
      <c r="B137" s="25" t="s">
        <v>15</v>
      </c>
      <c r="C137" s="25" t="s">
        <v>16</v>
      </c>
      <c r="D137" s="25" t="s">
        <v>17</v>
      </c>
      <c r="E137" s="25" t="s">
        <v>25</v>
      </c>
      <c r="F137" s="25" t="s">
        <v>19</v>
      </c>
      <c r="G137" s="25" t="s">
        <v>79</v>
      </c>
      <c r="H137" s="25" t="s">
        <v>23</v>
      </c>
      <c r="I137" s="25">
        <v>1</v>
      </c>
      <c r="J137" s="26">
        <v>298.3</v>
      </c>
      <c r="K137" s="26">
        <f t="shared" si="3"/>
        <v>298.3</v>
      </c>
      <c r="L137" s="27">
        <v>42705</v>
      </c>
    </row>
    <row r="138" spans="1:12" x14ac:dyDescent="0.25">
      <c r="A138" s="24" t="s">
        <v>14</v>
      </c>
      <c r="B138" s="25" t="s">
        <v>15</v>
      </c>
      <c r="C138" s="25" t="s">
        <v>16</v>
      </c>
      <c r="D138" s="25" t="s">
        <v>17</v>
      </c>
      <c r="E138" s="25" t="s">
        <v>18</v>
      </c>
      <c r="F138" s="25" t="s">
        <v>19</v>
      </c>
      <c r="G138" s="25" t="s">
        <v>81</v>
      </c>
      <c r="H138" s="25" t="s">
        <v>21</v>
      </c>
      <c r="I138" s="25">
        <v>126</v>
      </c>
      <c r="J138" s="26">
        <v>85</v>
      </c>
      <c r="K138" s="26">
        <f t="shared" si="3"/>
        <v>10710</v>
      </c>
      <c r="L138" s="27">
        <v>42736</v>
      </c>
    </row>
    <row r="139" spans="1:12" x14ac:dyDescent="0.25">
      <c r="A139" s="24" t="s">
        <v>14</v>
      </c>
      <c r="B139" s="25" t="s">
        <v>15</v>
      </c>
      <c r="C139" s="25" t="s">
        <v>16</v>
      </c>
      <c r="D139" s="25" t="s">
        <v>17</v>
      </c>
      <c r="E139" s="25" t="s">
        <v>18</v>
      </c>
      <c r="F139" s="25" t="s">
        <v>19</v>
      </c>
      <c r="G139" s="25" t="s">
        <v>81</v>
      </c>
      <c r="H139" s="25" t="s">
        <v>21</v>
      </c>
      <c r="I139" s="25">
        <v>5.5</v>
      </c>
      <c r="J139" s="26">
        <v>127.5</v>
      </c>
      <c r="K139" s="26">
        <f t="shared" si="3"/>
        <v>701.25</v>
      </c>
      <c r="L139" s="27">
        <v>42736</v>
      </c>
    </row>
    <row r="140" spans="1:12" x14ac:dyDescent="0.25">
      <c r="A140" s="24" t="s">
        <v>14</v>
      </c>
      <c r="B140" s="25" t="s">
        <v>15</v>
      </c>
      <c r="C140" s="25" t="s">
        <v>16</v>
      </c>
      <c r="D140" s="25" t="s">
        <v>17</v>
      </c>
      <c r="E140" s="25" t="s">
        <v>82</v>
      </c>
      <c r="F140" s="25" t="s">
        <v>19</v>
      </c>
      <c r="G140" s="25" t="s">
        <v>81</v>
      </c>
      <c r="H140" s="25" t="s">
        <v>23</v>
      </c>
      <c r="I140" s="25">
        <v>1</v>
      </c>
      <c r="J140" s="26">
        <v>1459.73</v>
      </c>
      <c r="K140" s="26">
        <f t="shared" si="3"/>
        <v>1459.73</v>
      </c>
      <c r="L140" s="27">
        <v>42736</v>
      </c>
    </row>
    <row r="141" spans="1:12" x14ac:dyDescent="0.25">
      <c r="A141" s="24" t="s">
        <v>14</v>
      </c>
      <c r="B141" s="25" t="s">
        <v>15</v>
      </c>
      <c r="C141" s="25" t="s">
        <v>16</v>
      </c>
      <c r="D141" s="25" t="s">
        <v>17</v>
      </c>
      <c r="E141" s="25" t="s">
        <v>24</v>
      </c>
      <c r="F141" s="25" t="s">
        <v>19</v>
      </c>
      <c r="G141" s="25" t="s">
        <v>81</v>
      </c>
      <c r="H141" s="25" t="s">
        <v>23</v>
      </c>
      <c r="I141" s="25">
        <v>1</v>
      </c>
      <c r="J141" s="26">
        <v>542.19000000000005</v>
      </c>
      <c r="K141" s="26">
        <f t="shared" si="3"/>
        <v>542.19000000000005</v>
      </c>
      <c r="L141" s="27">
        <v>42736</v>
      </c>
    </row>
    <row r="142" spans="1:12" x14ac:dyDescent="0.25">
      <c r="A142" s="24" t="s">
        <v>14</v>
      </c>
      <c r="B142" s="25" t="s">
        <v>15</v>
      </c>
      <c r="C142" s="25" t="s">
        <v>16</v>
      </c>
      <c r="D142" s="25" t="s">
        <v>17</v>
      </c>
      <c r="E142" s="25" t="s">
        <v>25</v>
      </c>
      <c r="F142" s="25" t="s">
        <v>19</v>
      </c>
      <c r="G142" s="25" t="s">
        <v>81</v>
      </c>
      <c r="H142" s="25" t="s">
        <v>23</v>
      </c>
      <c r="I142" s="25">
        <v>1</v>
      </c>
      <c r="J142" s="26">
        <f>90.78+38.89</f>
        <v>129.67000000000002</v>
      </c>
      <c r="K142" s="26">
        <f t="shared" si="3"/>
        <v>129.67000000000002</v>
      </c>
      <c r="L142" s="27">
        <v>42736</v>
      </c>
    </row>
    <row r="143" spans="1:12" x14ac:dyDescent="0.25">
      <c r="A143" s="24" t="s">
        <v>14</v>
      </c>
      <c r="B143" s="25" t="s">
        <v>15</v>
      </c>
      <c r="C143" s="25" t="s">
        <v>16</v>
      </c>
      <c r="D143" s="25" t="s">
        <v>17</v>
      </c>
      <c r="E143" s="25" t="s">
        <v>18</v>
      </c>
      <c r="F143" s="25" t="s">
        <v>19</v>
      </c>
      <c r="G143" s="25" t="s">
        <v>83</v>
      </c>
      <c r="H143" s="25" t="s">
        <v>21</v>
      </c>
      <c r="I143" s="25">
        <v>140</v>
      </c>
      <c r="J143" s="26">
        <v>85</v>
      </c>
      <c r="K143" s="26">
        <f t="shared" si="3"/>
        <v>11900</v>
      </c>
      <c r="L143" s="27">
        <v>42736</v>
      </c>
    </row>
    <row r="144" spans="1:12" x14ac:dyDescent="0.25">
      <c r="A144" s="24" t="s">
        <v>14</v>
      </c>
      <c r="B144" s="25" t="s">
        <v>15</v>
      </c>
      <c r="C144" s="25" t="s">
        <v>16</v>
      </c>
      <c r="D144" s="25" t="s">
        <v>17</v>
      </c>
      <c r="E144" s="25" t="s">
        <v>18</v>
      </c>
      <c r="F144" s="25" t="s">
        <v>19</v>
      </c>
      <c r="G144" s="25" t="s">
        <v>83</v>
      </c>
      <c r="H144" s="25" t="s">
        <v>21</v>
      </c>
      <c r="I144" s="25">
        <v>127.5</v>
      </c>
      <c r="J144" s="26">
        <v>4.25</v>
      </c>
      <c r="K144" s="26">
        <f t="shared" si="3"/>
        <v>541.875</v>
      </c>
      <c r="L144" s="27">
        <v>42736</v>
      </c>
    </row>
    <row r="145" spans="1:12" x14ac:dyDescent="0.25">
      <c r="A145" s="24" t="s">
        <v>14</v>
      </c>
      <c r="B145" s="25" t="s">
        <v>15</v>
      </c>
      <c r="C145" s="25" t="s">
        <v>16</v>
      </c>
      <c r="D145" s="25" t="s">
        <v>17</v>
      </c>
      <c r="E145" s="25" t="s">
        <v>84</v>
      </c>
      <c r="F145" s="25" t="s">
        <v>19</v>
      </c>
      <c r="G145" s="25" t="s">
        <v>83</v>
      </c>
      <c r="H145" s="25" t="s">
        <v>23</v>
      </c>
      <c r="I145" s="25">
        <v>1</v>
      </c>
      <c r="J145" s="26">
        <v>3169.61</v>
      </c>
      <c r="K145" s="26">
        <f t="shared" si="3"/>
        <v>3169.61</v>
      </c>
      <c r="L145" s="27">
        <v>42736</v>
      </c>
    </row>
    <row r="146" spans="1:12" x14ac:dyDescent="0.25">
      <c r="A146" s="24" t="s">
        <v>14</v>
      </c>
      <c r="B146" s="25" t="s">
        <v>15</v>
      </c>
      <c r="C146" s="25" t="s">
        <v>16</v>
      </c>
      <c r="D146" s="25" t="s">
        <v>17</v>
      </c>
      <c r="E146" s="25" t="s">
        <v>24</v>
      </c>
      <c r="F146" s="25" t="s">
        <v>19</v>
      </c>
      <c r="G146" s="25" t="s">
        <v>83</v>
      </c>
      <c r="H146" s="25" t="s">
        <v>23</v>
      </c>
      <c r="I146" s="25">
        <v>1</v>
      </c>
      <c r="J146" s="26">
        <v>499.02</v>
      </c>
      <c r="K146" s="26">
        <f t="shared" si="3"/>
        <v>499.02</v>
      </c>
      <c r="L146" s="27">
        <v>42736</v>
      </c>
    </row>
    <row r="147" spans="1:12" x14ac:dyDescent="0.25">
      <c r="A147" s="24" t="s">
        <v>14</v>
      </c>
      <c r="B147" s="25" t="s">
        <v>15</v>
      </c>
      <c r="C147" s="25" t="s">
        <v>16</v>
      </c>
      <c r="D147" s="25" t="s">
        <v>17</v>
      </c>
      <c r="E147" s="25" t="s">
        <v>25</v>
      </c>
      <c r="F147" s="25" t="s">
        <v>19</v>
      </c>
      <c r="G147" s="25" t="s">
        <v>83</v>
      </c>
      <c r="H147" s="25" t="s">
        <v>23</v>
      </c>
      <c r="I147" s="25">
        <v>1</v>
      </c>
      <c r="J147" s="26">
        <f>15.77+102.17</f>
        <v>117.94</v>
      </c>
      <c r="K147" s="26">
        <f t="shared" si="3"/>
        <v>117.94</v>
      </c>
      <c r="L147" s="27">
        <v>42736</v>
      </c>
    </row>
    <row r="148" spans="1:12" x14ac:dyDescent="0.25">
      <c r="A148" s="24" t="s">
        <v>14</v>
      </c>
      <c r="B148" s="25" t="s">
        <v>15</v>
      </c>
      <c r="C148" s="25" t="s">
        <v>16</v>
      </c>
      <c r="D148" s="25" t="s">
        <v>17</v>
      </c>
      <c r="E148" s="25" t="s">
        <v>18</v>
      </c>
      <c r="F148" s="25" t="s">
        <v>19</v>
      </c>
      <c r="G148" s="25" t="s">
        <v>85</v>
      </c>
      <c r="H148" s="25" t="s">
        <v>21</v>
      </c>
      <c r="I148" s="25">
        <f>10.86+7.58</f>
        <v>18.439999999999998</v>
      </c>
      <c r="J148" s="26">
        <v>85</v>
      </c>
      <c r="K148" s="26">
        <f t="shared" si="3"/>
        <v>1567.3999999999999</v>
      </c>
      <c r="L148" s="27">
        <v>42767</v>
      </c>
    </row>
    <row r="149" spans="1:12" x14ac:dyDescent="0.25">
      <c r="A149" s="24" t="s">
        <v>14</v>
      </c>
      <c r="B149" s="25" t="s">
        <v>15</v>
      </c>
      <c r="C149" s="25" t="s">
        <v>16</v>
      </c>
      <c r="D149" s="25" t="s">
        <v>17</v>
      </c>
      <c r="E149" s="25" t="s">
        <v>24</v>
      </c>
      <c r="F149" s="25" t="s">
        <v>19</v>
      </c>
      <c r="G149" s="25" t="s">
        <v>85</v>
      </c>
      <c r="H149" s="25" t="s">
        <v>23</v>
      </c>
      <c r="I149" s="25">
        <v>1</v>
      </c>
      <c r="J149" s="26">
        <v>830.92</v>
      </c>
      <c r="K149" s="26">
        <f t="shared" si="3"/>
        <v>830.92</v>
      </c>
      <c r="L149" s="27">
        <v>42767</v>
      </c>
    </row>
    <row r="150" spans="1:12" x14ac:dyDescent="0.25">
      <c r="A150" s="24" t="s">
        <v>14</v>
      </c>
      <c r="B150" s="25" t="s">
        <v>15</v>
      </c>
      <c r="C150" s="25" t="s">
        <v>16</v>
      </c>
      <c r="D150" s="25" t="s">
        <v>17</v>
      </c>
      <c r="E150" s="25" t="s">
        <v>25</v>
      </c>
      <c r="F150" s="25" t="s">
        <v>19</v>
      </c>
      <c r="G150" s="25" t="s">
        <v>85</v>
      </c>
      <c r="H150" s="25" t="s">
        <v>23</v>
      </c>
      <c r="I150" s="25">
        <v>1</v>
      </c>
      <c r="J150" s="26">
        <f>18.17+56.36</f>
        <v>74.53</v>
      </c>
      <c r="K150" s="26">
        <f t="shared" si="3"/>
        <v>74.53</v>
      </c>
      <c r="L150" s="27">
        <v>42767</v>
      </c>
    </row>
    <row r="151" spans="1:12" x14ac:dyDescent="0.25">
      <c r="A151" s="24" t="s">
        <v>14</v>
      </c>
      <c r="B151" s="25" t="s">
        <v>15</v>
      </c>
      <c r="C151" s="25" t="s">
        <v>16</v>
      </c>
      <c r="D151" s="25" t="s">
        <v>17</v>
      </c>
      <c r="E151" s="25" t="s">
        <v>18</v>
      </c>
      <c r="F151" s="25" t="s">
        <v>19</v>
      </c>
      <c r="G151" s="25" t="s">
        <v>86</v>
      </c>
      <c r="H151" s="25" t="s">
        <v>21</v>
      </c>
      <c r="I151" s="25">
        <v>115.5</v>
      </c>
      <c r="J151" s="26">
        <v>85</v>
      </c>
      <c r="K151" s="26">
        <f t="shared" si="3"/>
        <v>9817.5</v>
      </c>
      <c r="L151" s="27">
        <v>42767</v>
      </c>
    </row>
    <row r="152" spans="1:12" x14ac:dyDescent="0.25">
      <c r="A152" s="24" t="s">
        <v>14</v>
      </c>
      <c r="B152" s="25" t="s">
        <v>15</v>
      </c>
      <c r="C152" s="25" t="s">
        <v>16</v>
      </c>
      <c r="D152" s="25" t="s">
        <v>17</v>
      </c>
      <c r="E152" s="25" t="s">
        <v>18</v>
      </c>
      <c r="F152" s="25" t="s">
        <v>19</v>
      </c>
      <c r="G152" s="25" t="s">
        <v>86</v>
      </c>
      <c r="H152" s="25" t="s">
        <v>21</v>
      </c>
      <c r="I152" s="25">
        <v>5.25</v>
      </c>
      <c r="J152" s="26">
        <v>127.5</v>
      </c>
      <c r="K152" s="26">
        <f t="shared" si="3"/>
        <v>669.375</v>
      </c>
      <c r="L152" s="27">
        <v>42767</v>
      </c>
    </row>
    <row r="153" spans="1:12" x14ac:dyDescent="0.25">
      <c r="A153" s="24" t="s">
        <v>14</v>
      </c>
      <c r="B153" s="25" t="s">
        <v>15</v>
      </c>
      <c r="C153" s="25" t="s">
        <v>16</v>
      </c>
      <c r="D153" s="25" t="s">
        <v>17</v>
      </c>
      <c r="E153" s="25" t="s">
        <v>24</v>
      </c>
      <c r="F153" s="25" t="s">
        <v>19</v>
      </c>
      <c r="G153" s="25" t="s">
        <v>86</v>
      </c>
      <c r="H153" s="25" t="s">
        <v>23</v>
      </c>
      <c r="I153" s="25">
        <v>1</v>
      </c>
      <c r="J153" s="26">
        <v>39.56</v>
      </c>
      <c r="K153" s="26">
        <f t="shared" si="3"/>
        <v>39.56</v>
      </c>
      <c r="L153" s="27">
        <v>42767</v>
      </c>
    </row>
    <row r="154" spans="1:12" x14ac:dyDescent="0.25">
      <c r="A154" s="24" t="s">
        <v>14</v>
      </c>
      <c r="B154" s="25" t="s">
        <v>15</v>
      </c>
      <c r="C154" s="25" t="s">
        <v>16</v>
      </c>
      <c r="D154" s="25" t="s">
        <v>17</v>
      </c>
      <c r="E154" s="25" t="s">
        <v>18</v>
      </c>
      <c r="F154" s="25" t="s">
        <v>19</v>
      </c>
      <c r="G154" s="25" t="s">
        <v>87</v>
      </c>
      <c r="H154" s="25" t="s">
        <v>21</v>
      </c>
      <c r="I154" s="25">
        <v>151.75</v>
      </c>
      <c r="J154" s="26">
        <v>85</v>
      </c>
      <c r="K154" s="26">
        <f t="shared" si="3"/>
        <v>12898.75</v>
      </c>
      <c r="L154" s="27">
        <v>42767</v>
      </c>
    </row>
    <row r="155" spans="1:12" x14ac:dyDescent="0.25">
      <c r="A155" s="24" t="s">
        <v>14</v>
      </c>
      <c r="B155" s="25" t="s">
        <v>15</v>
      </c>
      <c r="C155" s="25" t="s">
        <v>16</v>
      </c>
      <c r="D155" s="25" t="s">
        <v>17</v>
      </c>
      <c r="E155" s="25" t="s">
        <v>18</v>
      </c>
      <c r="F155" s="25" t="s">
        <v>19</v>
      </c>
      <c r="G155" s="25" t="s">
        <v>87</v>
      </c>
      <c r="H155" s="25" t="s">
        <v>21</v>
      </c>
      <c r="I155" s="25">
        <v>5</v>
      </c>
      <c r="J155" s="26">
        <v>127.5</v>
      </c>
      <c r="K155" s="26">
        <f t="shared" si="3"/>
        <v>637.5</v>
      </c>
      <c r="L155" s="27">
        <v>42767</v>
      </c>
    </row>
    <row r="156" spans="1:12" x14ac:dyDescent="0.25">
      <c r="A156" s="24" t="s">
        <v>14</v>
      </c>
      <c r="B156" s="25" t="s">
        <v>15</v>
      </c>
      <c r="C156" s="25" t="s">
        <v>16</v>
      </c>
      <c r="D156" s="25" t="s">
        <v>17</v>
      </c>
      <c r="E156" s="25" t="s">
        <v>24</v>
      </c>
      <c r="F156" s="25" t="s">
        <v>19</v>
      </c>
      <c r="G156" s="25" t="s">
        <v>87</v>
      </c>
      <c r="H156" s="25" t="s">
        <v>23</v>
      </c>
      <c r="I156" s="25">
        <v>1</v>
      </c>
      <c r="J156" s="26">
        <v>529.66999999999996</v>
      </c>
      <c r="K156" s="26">
        <f t="shared" si="3"/>
        <v>529.66999999999996</v>
      </c>
      <c r="L156" s="27">
        <v>42767</v>
      </c>
    </row>
    <row r="157" spans="1:12" x14ac:dyDescent="0.25">
      <c r="A157" s="24" t="s">
        <v>14</v>
      </c>
      <c r="B157" s="25" t="s">
        <v>15</v>
      </c>
      <c r="C157" s="25" t="s">
        <v>16</v>
      </c>
      <c r="D157" s="25" t="s">
        <v>17</v>
      </c>
      <c r="E157" s="25" t="s">
        <v>28</v>
      </c>
      <c r="F157" s="25" t="s">
        <v>19</v>
      </c>
      <c r="G157" s="25" t="s">
        <v>87</v>
      </c>
      <c r="H157" s="25" t="s">
        <v>23</v>
      </c>
      <c r="I157" s="25">
        <v>1</v>
      </c>
      <c r="J157" s="26">
        <v>353.16</v>
      </c>
      <c r="K157" s="26">
        <f t="shared" si="3"/>
        <v>353.16</v>
      </c>
      <c r="L157" s="27">
        <v>42767</v>
      </c>
    </row>
    <row r="158" spans="1:12" x14ac:dyDescent="0.25">
      <c r="A158" s="24" t="s">
        <v>14</v>
      </c>
      <c r="B158" s="25" t="s">
        <v>15</v>
      </c>
      <c r="C158" s="25" t="s">
        <v>16</v>
      </c>
      <c r="D158" s="25" t="s">
        <v>17</v>
      </c>
      <c r="E158" s="25" t="s">
        <v>25</v>
      </c>
      <c r="F158" s="25" t="s">
        <v>19</v>
      </c>
      <c r="G158" s="25" t="s">
        <v>87</v>
      </c>
      <c r="H158" s="25" t="s">
        <v>23</v>
      </c>
      <c r="I158" s="25">
        <v>1</v>
      </c>
      <c r="J158" s="26">
        <v>49.1</v>
      </c>
      <c r="K158" s="26">
        <f t="shared" si="3"/>
        <v>49.1</v>
      </c>
      <c r="L158" s="27">
        <v>42767</v>
      </c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1"/>
      <c r="K159" s="31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1"/>
      <c r="K160" s="31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1"/>
      <c r="K161" s="31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1"/>
      <c r="K162" s="31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1"/>
      <c r="K163" s="31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1"/>
      <c r="K164" s="31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1"/>
      <c r="K165" s="31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1"/>
      <c r="K166" s="31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1"/>
      <c r="K167" s="31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1"/>
      <c r="K168" s="31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1"/>
      <c r="K169" s="31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1"/>
      <c r="K170" s="31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1"/>
      <c r="K171" s="31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1"/>
      <c r="K172" s="31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1"/>
      <c r="K173" s="31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1"/>
      <c r="K174" s="31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1"/>
      <c r="K175" s="31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1"/>
      <c r="K176" s="31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1"/>
      <c r="K177" s="31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1"/>
      <c r="K178" s="31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1"/>
      <c r="K179" s="31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1"/>
      <c r="K180" s="31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1"/>
      <c r="K181" s="31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1"/>
      <c r="K182" s="31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1"/>
      <c r="K183" s="31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1"/>
      <c r="K184" s="31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1"/>
      <c r="K185" s="31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1"/>
      <c r="K186" s="31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1"/>
      <c r="K187" s="31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1"/>
      <c r="K188" s="31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1"/>
      <c r="K189" s="31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1"/>
      <c r="K190" s="31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1"/>
      <c r="K191" s="31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1"/>
      <c r="K192" s="31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1"/>
      <c r="K193" s="31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1"/>
      <c r="K194" s="31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7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58">
      <formula1>"Yes,No"</formula1>
    </dataValidation>
    <dataValidation type="list" allowBlank="1" showInputMessage="1" showErrorMessage="1" sqref="C6:C158">
      <formula1>Agencies</formula1>
    </dataValidation>
    <dataValidation type="list" allowBlank="1" showInputMessage="1" showErrorMessage="1" sqref="B6:B15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704-MAINT_REPAIR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2017-07-31T15:02:49Z</dcterms:created>
  <dcterms:modified xsi:type="dcterms:W3CDTF">2017-07-31T15:02:50Z</dcterms:modified>
</cp:coreProperties>
</file>