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03-BIODIES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'503-BIODIESEL'!$A$5:$L$40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<sst xmlns="http://schemas.openxmlformats.org/spreadsheetml/2006/main" count="276" uniqueCount="43">
  <si>
    <t>Contract Title:  Biodiesel - B20 and B5 Fuels</t>
  </si>
  <si>
    <t>Number:  GSS 14503-BIODIESEL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</si>
  <si>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</si>
  <si>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</si>
  <si>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</si>
  <si>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</si>
  <si>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</si>
  <si>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</si>
  <si>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</si>
  <si>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</si>
  <si>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</si>
  <si>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</si>
  <si>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</si>
  <si>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</si>
  <si>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PAPCO, INC.</t>
  </si>
  <si>
    <t>State Agency</t>
  </si>
  <si>
    <t>Department of Natural Resources &amp; Environmental Control</t>
  </si>
  <si>
    <t>Division of Parks &amp; Recreation</t>
  </si>
  <si>
    <t>B20 ULSD</t>
  </si>
  <si>
    <t>Yes</t>
  </si>
  <si>
    <t>N/A</t>
  </si>
  <si>
    <t>Gallon</t>
  </si>
  <si>
    <t>Division of Parks &amp; Recreation-Bellevue</t>
  </si>
  <si>
    <t xml:space="preserve">Division of Parks &amp; Recreation-Brandywine </t>
  </si>
  <si>
    <t>Division of Parks &amp; Recreation-Lums Pond</t>
  </si>
  <si>
    <t>Division of Parks &amp; Recreation-Wilmington</t>
  </si>
  <si>
    <t>Department of Transportation</t>
  </si>
  <si>
    <t>DE. Transit Corp. - Dart I</t>
  </si>
  <si>
    <t>ULSD</t>
  </si>
  <si>
    <t>Gallons</t>
  </si>
  <si>
    <t>DE. Transit Corp. - Dover</t>
  </si>
  <si>
    <t>DE. Transit Corp. - Gerogetown</t>
  </si>
  <si>
    <t>DE. Transit Corp. - Mid-County</t>
  </si>
  <si>
    <t>Delaware Transit Corp  - Dart I</t>
  </si>
  <si>
    <t>Delaware Transit corp - Dart I</t>
  </si>
  <si>
    <t>Delaware Transit Corp - Dart I</t>
  </si>
  <si>
    <t>Delaware Transit Corp - Georgetown</t>
  </si>
  <si>
    <t>Delaware Transit Corp - Mid-County</t>
  </si>
  <si>
    <t>Delaware Transit Corp- Dover</t>
  </si>
  <si>
    <t>Delaware Transit Cort - Dover</t>
  </si>
  <si>
    <t>Delaware Transit Cort - Georgetown</t>
  </si>
  <si>
    <t>Delaware Transit Cort - Mid-County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</si>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</sst>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00_);[Red]\(&quot;$&quot;#,##0.00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6" fontId="8" fillId="0" borderId="8" xfId="0" applyNumberFormat="1" applyFont="1" applyBorder="1" applyAlignment="1" applyProtection="1">
      <alignment horizontal="left"/>
      <protection locked="0"/>
    </xf>
    <xf numFmtId="166" fontId="8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L1036"/>
  <sheetViews>
    <sheetView tabSelected="1" workbookViewId="0">
      <pane ySplit="5" topLeftCell="A34" activePane="bottomLeft" state="frozen"/>
      <selection pane="bottomLeft" activeCell="D43" sqref="D43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200</v>
      </c>
      <c r="J6" s="26">
        <v>2.1124999999999998</v>
      </c>
      <c r="K6" s="26">
        <f>I6*J6</f>
        <v>422.49999999999994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>
        <v>404</v>
      </c>
      <c r="J7" s="26">
        <v>2.1124999999999998</v>
      </c>
      <c r="K7" s="26">
        <f>I7*J7</f>
        <v>853.44999999999993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>
        <v>396</v>
      </c>
      <c r="J8" s="26">
        <v>2.1124999999999998</v>
      </c>
      <c r="K8" s="26">
        <f>I8*J8</f>
        <v>836.55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200</v>
      </c>
      <c r="J9" s="26">
        <v>2.1124999999999998</v>
      </c>
      <c r="K9" s="26">
        <f>I9*J9</f>
        <v>422.49999999999994</v>
      </c>
      <c r="L9" s="27">
        <v>42552</v>
      </c>
    </row>
    <row r="10" spans="1:12" x14ac:dyDescent="0.25">
      <c r="A10" s="24" t="s">
        <v>14</v>
      </c>
      <c r="B10" s="28" t="s">
        <v>15</v>
      </c>
      <c r="C10" s="28" t="s">
        <v>16</v>
      </c>
      <c r="D10" s="28" t="s">
        <v>17</v>
      </c>
      <c r="E10" s="28" t="s">
        <v>18</v>
      </c>
      <c r="F10" s="24" t="s">
        <v>19</v>
      </c>
      <c r="G10" s="24" t="s">
        <v>20</v>
      </c>
      <c r="H10" s="24" t="s">
        <v>21</v>
      </c>
      <c r="I10" s="28">
        <v>403</v>
      </c>
      <c r="J10" s="29">
        <v>2.1524000000000001</v>
      </c>
      <c r="K10" s="29">
        <v>867.41720000000009</v>
      </c>
      <c r="L10" s="27">
        <v>42614</v>
      </c>
    </row>
    <row r="11" spans="1:12" x14ac:dyDescent="0.25">
      <c r="A11" s="24" t="s">
        <v>14</v>
      </c>
      <c r="B11" s="28" t="s">
        <v>15</v>
      </c>
      <c r="C11" s="28" t="s">
        <v>16</v>
      </c>
      <c r="D11" s="28" t="s">
        <v>17</v>
      </c>
      <c r="E11" s="28" t="s">
        <v>18</v>
      </c>
      <c r="F11" s="24" t="s">
        <v>19</v>
      </c>
      <c r="G11" s="24" t="s">
        <v>20</v>
      </c>
      <c r="H11" s="24" t="s">
        <v>21</v>
      </c>
      <c r="I11" s="28">
        <v>800</v>
      </c>
      <c r="J11" s="29">
        <v>2.1524000000000001</v>
      </c>
      <c r="K11" s="29">
        <v>1721.92</v>
      </c>
      <c r="L11" s="27">
        <v>42614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22</v>
      </c>
      <c r="E12" s="25" t="s">
        <v>18</v>
      </c>
      <c r="F12" s="25" t="s">
        <v>19</v>
      </c>
      <c r="G12" s="25" t="s">
        <v>20</v>
      </c>
      <c r="H12" s="25" t="s">
        <v>21</v>
      </c>
      <c r="I12" s="25">
        <v>200</v>
      </c>
      <c r="J12" s="30">
        <v>2.2949000000000002</v>
      </c>
      <c r="K12" s="26">
        <f>SUM(I12*J12)</f>
        <v>458.98</v>
      </c>
      <c r="L12" s="27">
        <v>42644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23</v>
      </c>
      <c r="E13" s="25" t="s">
        <v>18</v>
      </c>
      <c r="F13" s="25" t="s">
        <v>19</v>
      </c>
      <c r="G13" s="25" t="s">
        <v>20</v>
      </c>
      <c r="H13" s="25" t="s">
        <v>21</v>
      </c>
      <c r="I13" s="25">
        <v>175</v>
      </c>
      <c r="J13" s="30">
        <v>2.2949000000000002</v>
      </c>
      <c r="K13" s="26">
        <f>SUM(I13*J13)</f>
        <v>401.60750000000002</v>
      </c>
      <c r="L13" s="27">
        <v>42644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24</v>
      </c>
      <c r="E14" s="25" t="s">
        <v>18</v>
      </c>
      <c r="F14" s="25" t="s">
        <v>19</v>
      </c>
      <c r="G14" s="25" t="s">
        <v>20</v>
      </c>
      <c r="H14" s="25" t="s">
        <v>21</v>
      </c>
      <c r="I14" s="25">
        <v>549</v>
      </c>
      <c r="J14" s="30">
        <v>2.2949000000000002</v>
      </c>
      <c r="K14" s="26">
        <f>SUM(I14*J14)</f>
        <v>1259.9001000000001</v>
      </c>
      <c r="L14" s="27">
        <v>42644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25</v>
      </c>
      <c r="E15" s="25" t="s">
        <v>18</v>
      </c>
      <c r="F15" s="25" t="s">
        <v>19</v>
      </c>
      <c r="G15" s="25" t="s">
        <v>20</v>
      </c>
      <c r="H15" s="25" t="s">
        <v>21</v>
      </c>
      <c r="I15" s="25">
        <v>151</v>
      </c>
      <c r="J15" s="30">
        <v>2.2949000000000002</v>
      </c>
      <c r="K15" s="26">
        <f>SUM(I15*J15)</f>
        <v>346.5299</v>
      </c>
      <c r="L15" s="27">
        <v>42644</v>
      </c>
    </row>
    <row r="16" spans="1:12" x14ac:dyDescent="0.25">
      <c r="A16" s="24" t="s">
        <v>14</v>
      </c>
      <c r="B16" s="25" t="s">
        <v>15</v>
      </c>
      <c r="C16" s="25" t="s">
        <v>26</v>
      </c>
      <c r="D16" s="25" t="s">
        <v>27</v>
      </c>
      <c r="E16" s="25" t="s">
        <v>28</v>
      </c>
      <c r="F16" s="25" t="s">
        <v>19</v>
      </c>
      <c r="G16" s="25" t="s">
        <v>20</v>
      </c>
      <c r="H16" s="25" t="s">
        <v>29</v>
      </c>
      <c r="I16" s="25">
        <v>7001</v>
      </c>
      <c r="J16" s="30">
        <v>1.5026999999999999</v>
      </c>
      <c r="K16" s="26">
        <f t="shared" ref="K16:K25" si="0">I16*J16</f>
        <v>10520.402699999999</v>
      </c>
      <c r="L16" s="27">
        <v>42675</v>
      </c>
    </row>
    <row r="17" spans="1:12" x14ac:dyDescent="0.25">
      <c r="A17" s="24" t="s">
        <v>14</v>
      </c>
      <c r="B17" s="25" t="s">
        <v>15</v>
      </c>
      <c r="C17" s="25" t="s">
        <v>26</v>
      </c>
      <c r="D17" s="25" t="s">
        <v>27</v>
      </c>
      <c r="E17" s="25" t="s">
        <v>28</v>
      </c>
      <c r="F17" s="25" t="s">
        <v>19</v>
      </c>
      <c r="G17" s="25" t="s">
        <v>20</v>
      </c>
      <c r="H17" s="25" t="s">
        <v>29</v>
      </c>
      <c r="I17" s="25">
        <v>7500</v>
      </c>
      <c r="J17" s="30">
        <v>1.5179</v>
      </c>
      <c r="K17" s="26">
        <f t="shared" si="0"/>
        <v>11384.25</v>
      </c>
      <c r="L17" s="27">
        <v>42675</v>
      </c>
    </row>
    <row r="18" spans="1:12" x14ac:dyDescent="0.25">
      <c r="A18" s="24" t="s">
        <v>14</v>
      </c>
      <c r="B18" s="25" t="s">
        <v>15</v>
      </c>
      <c r="C18" s="25" t="s">
        <v>26</v>
      </c>
      <c r="D18" s="25" t="s">
        <v>27</v>
      </c>
      <c r="E18" s="25" t="s">
        <v>28</v>
      </c>
      <c r="F18" s="25" t="s">
        <v>19</v>
      </c>
      <c r="G18" s="25" t="s">
        <v>20</v>
      </c>
      <c r="H18" s="25" t="s">
        <v>29</v>
      </c>
      <c r="I18" s="25">
        <v>7499</v>
      </c>
      <c r="J18" s="30">
        <v>1.5984</v>
      </c>
      <c r="K18" s="26">
        <f t="shared" si="0"/>
        <v>11986.401600000001</v>
      </c>
      <c r="L18" s="27">
        <v>42675</v>
      </c>
    </row>
    <row r="19" spans="1:12" x14ac:dyDescent="0.25">
      <c r="A19" s="24" t="s">
        <v>14</v>
      </c>
      <c r="B19" s="25" t="s">
        <v>15</v>
      </c>
      <c r="C19" s="25" t="s">
        <v>26</v>
      </c>
      <c r="D19" s="25" t="s">
        <v>27</v>
      </c>
      <c r="E19" s="25" t="s">
        <v>28</v>
      </c>
      <c r="F19" s="25" t="s">
        <v>19</v>
      </c>
      <c r="G19" s="25" t="s">
        <v>20</v>
      </c>
      <c r="H19" s="25" t="s">
        <v>29</v>
      </c>
      <c r="I19" s="25">
        <v>700</v>
      </c>
      <c r="J19" s="31">
        <v>1.5891999999999999</v>
      </c>
      <c r="K19" s="26">
        <f t="shared" si="0"/>
        <v>1112.44</v>
      </c>
      <c r="L19" s="27">
        <v>42675</v>
      </c>
    </row>
    <row r="20" spans="1:12" x14ac:dyDescent="0.25">
      <c r="A20" s="24" t="s">
        <v>14</v>
      </c>
      <c r="B20" s="25" t="s">
        <v>15</v>
      </c>
      <c r="C20" s="25" t="s">
        <v>26</v>
      </c>
      <c r="D20" s="25" t="s">
        <v>27</v>
      </c>
      <c r="E20" s="25" t="s">
        <v>28</v>
      </c>
      <c r="F20" s="25" t="s">
        <v>19</v>
      </c>
      <c r="G20" s="25" t="s">
        <v>20</v>
      </c>
      <c r="H20" s="25" t="s">
        <v>29</v>
      </c>
      <c r="I20" s="25">
        <v>6799</v>
      </c>
      <c r="J20" s="31">
        <v>1.5891999999999999</v>
      </c>
      <c r="K20" s="26">
        <f t="shared" si="0"/>
        <v>10804.970799999999</v>
      </c>
      <c r="L20" s="27">
        <v>42675</v>
      </c>
    </row>
    <row r="21" spans="1:12" x14ac:dyDescent="0.25">
      <c r="A21" s="24" t="s">
        <v>14</v>
      </c>
      <c r="B21" s="25" t="s">
        <v>15</v>
      </c>
      <c r="C21" s="25" t="s">
        <v>26</v>
      </c>
      <c r="D21" s="25" t="s">
        <v>27</v>
      </c>
      <c r="E21" s="25" t="s">
        <v>28</v>
      </c>
      <c r="F21" s="25" t="s">
        <v>19</v>
      </c>
      <c r="G21" s="25" t="s">
        <v>20</v>
      </c>
      <c r="H21" s="25" t="s">
        <v>29</v>
      </c>
      <c r="I21" s="25">
        <v>6503</v>
      </c>
      <c r="J21" s="30">
        <v>1.5865</v>
      </c>
      <c r="K21" s="26">
        <f t="shared" si="0"/>
        <v>10317.0095</v>
      </c>
      <c r="L21" s="27">
        <v>42675</v>
      </c>
    </row>
    <row r="22" spans="1:12" x14ac:dyDescent="0.25">
      <c r="A22" s="24" t="s">
        <v>14</v>
      </c>
      <c r="B22" s="25" t="s">
        <v>15</v>
      </c>
      <c r="C22" s="25" t="s">
        <v>26</v>
      </c>
      <c r="D22" s="25" t="s">
        <v>27</v>
      </c>
      <c r="E22" s="25" t="s">
        <v>28</v>
      </c>
      <c r="F22" s="25" t="s">
        <v>19</v>
      </c>
      <c r="G22" s="25" t="s">
        <v>20</v>
      </c>
      <c r="H22" s="25" t="s">
        <v>29</v>
      </c>
      <c r="I22" s="25">
        <v>6499</v>
      </c>
      <c r="J22" s="30">
        <v>1.5096000000000001</v>
      </c>
      <c r="K22" s="26">
        <f t="shared" si="0"/>
        <v>9810.8904000000002</v>
      </c>
      <c r="L22" s="27">
        <v>42675</v>
      </c>
    </row>
    <row r="23" spans="1:12" x14ac:dyDescent="0.25">
      <c r="A23" s="24" t="s">
        <v>14</v>
      </c>
      <c r="B23" s="25" t="s">
        <v>15</v>
      </c>
      <c r="C23" s="25" t="s">
        <v>26</v>
      </c>
      <c r="D23" s="25" t="s">
        <v>30</v>
      </c>
      <c r="E23" s="25" t="s">
        <v>28</v>
      </c>
      <c r="F23" s="25" t="s">
        <v>19</v>
      </c>
      <c r="G23" s="25" t="s">
        <v>20</v>
      </c>
      <c r="H23" s="25" t="s">
        <v>29</v>
      </c>
      <c r="I23" s="25">
        <v>5300</v>
      </c>
      <c r="J23" s="30">
        <v>1.5179</v>
      </c>
      <c r="K23" s="26">
        <f t="shared" si="0"/>
        <v>8044.87</v>
      </c>
      <c r="L23" s="27">
        <v>42675</v>
      </c>
    </row>
    <row r="24" spans="1:12" x14ac:dyDescent="0.25">
      <c r="A24" s="24" t="s">
        <v>14</v>
      </c>
      <c r="B24" s="25" t="s">
        <v>15</v>
      </c>
      <c r="C24" s="25" t="s">
        <v>26</v>
      </c>
      <c r="D24" s="25" t="s">
        <v>31</v>
      </c>
      <c r="E24" s="25" t="s">
        <v>28</v>
      </c>
      <c r="F24" s="25" t="s">
        <v>19</v>
      </c>
      <c r="G24" s="25" t="s">
        <v>20</v>
      </c>
      <c r="H24" s="25" t="s">
        <v>29</v>
      </c>
      <c r="I24" s="25">
        <v>2200</v>
      </c>
      <c r="J24" s="30">
        <v>1.5179</v>
      </c>
      <c r="K24" s="26">
        <f t="shared" si="0"/>
        <v>3339.38</v>
      </c>
      <c r="L24" s="27">
        <v>42675</v>
      </c>
    </row>
    <row r="25" spans="1:12" x14ac:dyDescent="0.25">
      <c r="A25" s="24" t="s">
        <v>14</v>
      </c>
      <c r="B25" s="25" t="s">
        <v>15</v>
      </c>
      <c r="C25" s="25" t="s">
        <v>26</v>
      </c>
      <c r="D25" s="25" t="s">
        <v>32</v>
      </c>
      <c r="E25" s="25" t="s">
        <v>28</v>
      </c>
      <c r="F25" s="25" t="s">
        <v>19</v>
      </c>
      <c r="G25" s="25" t="s">
        <v>20</v>
      </c>
      <c r="H25" s="25" t="s">
        <v>29</v>
      </c>
      <c r="I25" s="25">
        <v>7000</v>
      </c>
      <c r="J25" s="30">
        <v>1.5179</v>
      </c>
      <c r="K25" s="26">
        <f t="shared" si="0"/>
        <v>10625.300000000001</v>
      </c>
      <c r="L25" s="27">
        <v>42675</v>
      </c>
    </row>
    <row r="26" spans="1:12" x14ac:dyDescent="0.25">
      <c r="A26" s="24" t="s">
        <v>14</v>
      </c>
      <c r="B26" s="25" t="s">
        <v>15</v>
      </c>
      <c r="C26" s="25" t="s">
        <v>26</v>
      </c>
      <c r="D26" s="25" t="s">
        <v>33</v>
      </c>
      <c r="E26" s="25" t="s">
        <v>28</v>
      </c>
      <c r="F26" s="25" t="s">
        <v>19</v>
      </c>
      <c r="G26" s="25" t="s">
        <v>20</v>
      </c>
      <c r="H26" s="25" t="s">
        <v>29</v>
      </c>
      <c r="I26" s="25">
        <v>7000</v>
      </c>
      <c r="J26" s="30">
        <v>1.5377000000000001</v>
      </c>
      <c r="K26" s="26">
        <f>SUM(I26*J26)</f>
        <v>10763.9</v>
      </c>
      <c r="L26" s="27">
        <v>42675</v>
      </c>
    </row>
    <row r="27" spans="1:12" x14ac:dyDescent="0.25">
      <c r="A27" s="24" t="s">
        <v>14</v>
      </c>
      <c r="B27" s="25" t="s">
        <v>15</v>
      </c>
      <c r="C27" s="25" t="s">
        <v>26</v>
      </c>
      <c r="D27" s="25" t="s">
        <v>33</v>
      </c>
      <c r="E27" s="25" t="s">
        <v>28</v>
      </c>
      <c r="F27" s="25" t="s">
        <v>19</v>
      </c>
      <c r="G27" s="25" t="s">
        <v>20</v>
      </c>
      <c r="H27" s="25" t="s">
        <v>29</v>
      </c>
      <c r="I27" s="25">
        <v>7500</v>
      </c>
      <c r="J27" s="30">
        <v>1.5124</v>
      </c>
      <c r="K27" s="26">
        <f>I27*J27</f>
        <v>11343</v>
      </c>
      <c r="L27" s="27">
        <v>42675</v>
      </c>
    </row>
    <row r="28" spans="1:12" x14ac:dyDescent="0.25">
      <c r="A28" s="24" t="s">
        <v>14</v>
      </c>
      <c r="B28" s="25" t="s">
        <v>15</v>
      </c>
      <c r="C28" s="25" t="s">
        <v>26</v>
      </c>
      <c r="D28" s="25" t="s">
        <v>34</v>
      </c>
      <c r="E28" s="25" t="s">
        <v>28</v>
      </c>
      <c r="F28" s="25" t="s">
        <v>19</v>
      </c>
      <c r="G28" s="25" t="s">
        <v>20</v>
      </c>
      <c r="H28" s="25" t="s">
        <v>29</v>
      </c>
      <c r="I28" s="25">
        <v>7500</v>
      </c>
      <c r="J28" s="30">
        <v>1.5092000000000001</v>
      </c>
      <c r="K28" s="26">
        <f>I28*J28</f>
        <v>11319</v>
      </c>
      <c r="L28" s="27">
        <v>42675</v>
      </c>
    </row>
    <row r="29" spans="1:12" x14ac:dyDescent="0.25">
      <c r="A29" s="24" t="s">
        <v>14</v>
      </c>
      <c r="B29" s="25" t="s">
        <v>15</v>
      </c>
      <c r="C29" s="25" t="s">
        <v>26</v>
      </c>
      <c r="D29" s="25" t="s">
        <v>35</v>
      </c>
      <c r="E29" s="25" t="s">
        <v>28</v>
      </c>
      <c r="F29" s="25" t="s">
        <v>19</v>
      </c>
      <c r="G29" s="25" t="s">
        <v>20</v>
      </c>
      <c r="H29" s="25" t="s">
        <v>29</v>
      </c>
      <c r="I29" s="25">
        <v>7699</v>
      </c>
      <c r="J29" s="30">
        <v>1.4712000000000001</v>
      </c>
      <c r="K29" s="26">
        <f>I29*J29</f>
        <v>11326.7688</v>
      </c>
      <c r="L29" s="27">
        <v>42675</v>
      </c>
    </row>
    <row r="30" spans="1:12" x14ac:dyDescent="0.25">
      <c r="A30" s="24" t="s">
        <v>14</v>
      </c>
      <c r="B30" s="25" t="s">
        <v>15</v>
      </c>
      <c r="C30" s="25" t="s">
        <v>26</v>
      </c>
      <c r="D30" s="25" t="s">
        <v>36</v>
      </c>
      <c r="E30" s="25" t="s">
        <v>28</v>
      </c>
      <c r="F30" s="25" t="s">
        <v>19</v>
      </c>
      <c r="G30" s="25" t="s">
        <v>20</v>
      </c>
      <c r="H30" s="25" t="s">
        <v>29</v>
      </c>
      <c r="I30" s="25">
        <v>2400</v>
      </c>
      <c r="J30" s="30">
        <v>1.5377000000000001</v>
      </c>
      <c r="K30" s="26">
        <f>SUM(I30*J30)</f>
        <v>3690.48</v>
      </c>
      <c r="L30" s="27">
        <v>42675</v>
      </c>
    </row>
    <row r="31" spans="1:12" x14ac:dyDescent="0.25">
      <c r="A31" s="24" t="s">
        <v>14</v>
      </c>
      <c r="B31" s="25" t="s">
        <v>15</v>
      </c>
      <c r="C31" s="25" t="s">
        <v>26</v>
      </c>
      <c r="D31" s="25" t="s">
        <v>37</v>
      </c>
      <c r="E31" s="25" t="s">
        <v>28</v>
      </c>
      <c r="F31" s="25" t="s">
        <v>19</v>
      </c>
      <c r="G31" s="25" t="s">
        <v>20</v>
      </c>
      <c r="H31" s="25" t="s">
        <v>29</v>
      </c>
      <c r="I31" s="25">
        <v>7000</v>
      </c>
      <c r="J31" s="30">
        <v>1.5377000000000001</v>
      </c>
      <c r="K31" s="26">
        <f>SUM(I31*J31)</f>
        <v>10763.9</v>
      </c>
      <c r="L31" s="27">
        <v>42675</v>
      </c>
    </row>
    <row r="32" spans="1:12" x14ac:dyDescent="0.25">
      <c r="A32" s="24" t="s">
        <v>14</v>
      </c>
      <c r="B32" s="25" t="s">
        <v>15</v>
      </c>
      <c r="C32" s="25" t="s">
        <v>26</v>
      </c>
      <c r="D32" s="25" t="s">
        <v>38</v>
      </c>
      <c r="E32" s="25" t="s">
        <v>28</v>
      </c>
      <c r="F32" s="25" t="s">
        <v>19</v>
      </c>
      <c r="G32" s="25" t="s">
        <v>20</v>
      </c>
      <c r="H32" s="25" t="s">
        <v>29</v>
      </c>
      <c r="I32" s="25">
        <v>5000</v>
      </c>
      <c r="J32" s="30">
        <v>1.5377000000000001</v>
      </c>
      <c r="K32" s="26">
        <f>SUM(I32*J32)</f>
        <v>7688.5</v>
      </c>
      <c r="L32" s="27">
        <v>42675</v>
      </c>
    </row>
    <row r="33" spans="1:12" x14ac:dyDescent="0.25">
      <c r="A33" s="24" t="s">
        <v>14</v>
      </c>
      <c r="B33" s="25" t="s">
        <v>15</v>
      </c>
      <c r="C33" s="25" t="s">
        <v>26</v>
      </c>
      <c r="D33" s="25" t="s">
        <v>39</v>
      </c>
      <c r="E33" s="25" t="s">
        <v>28</v>
      </c>
      <c r="F33" s="25" t="s">
        <v>19</v>
      </c>
      <c r="G33" s="25" t="s">
        <v>20</v>
      </c>
      <c r="H33" s="25" t="s">
        <v>29</v>
      </c>
      <c r="I33" s="25">
        <v>5099</v>
      </c>
      <c r="J33" s="30">
        <v>1.4712000000000001</v>
      </c>
      <c r="K33" s="26">
        <f>I33*J33</f>
        <v>7501.6487999999999</v>
      </c>
      <c r="L33" s="27">
        <v>42675</v>
      </c>
    </row>
    <row r="34" spans="1:12" x14ac:dyDescent="0.25">
      <c r="A34" s="24" t="s">
        <v>14</v>
      </c>
      <c r="B34" s="25" t="s">
        <v>15</v>
      </c>
      <c r="C34" s="25" t="s">
        <v>26</v>
      </c>
      <c r="D34" s="25" t="s">
        <v>39</v>
      </c>
      <c r="E34" s="25" t="s">
        <v>28</v>
      </c>
      <c r="F34" s="25" t="s">
        <v>19</v>
      </c>
      <c r="G34" s="25" t="s">
        <v>20</v>
      </c>
      <c r="H34" s="25" t="s">
        <v>29</v>
      </c>
      <c r="I34" s="25">
        <v>4900</v>
      </c>
      <c r="J34" s="30">
        <v>1.5891999999999999</v>
      </c>
      <c r="K34" s="26">
        <f>I34*J34</f>
        <v>7787.08</v>
      </c>
      <c r="L34" s="27">
        <v>42675</v>
      </c>
    </row>
    <row r="35" spans="1:12" x14ac:dyDescent="0.25">
      <c r="A35" s="24" t="s">
        <v>14</v>
      </c>
      <c r="B35" s="25" t="s">
        <v>15</v>
      </c>
      <c r="C35" s="25" t="s">
        <v>26</v>
      </c>
      <c r="D35" s="25" t="s">
        <v>40</v>
      </c>
      <c r="E35" s="25" t="s">
        <v>28</v>
      </c>
      <c r="F35" s="25" t="s">
        <v>19</v>
      </c>
      <c r="G35" s="25" t="s">
        <v>20</v>
      </c>
      <c r="H35" s="25" t="s">
        <v>29</v>
      </c>
      <c r="I35" s="25">
        <v>2400</v>
      </c>
      <c r="J35" s="30">
        <v>1.4712000000000001</v>
      </c>
      <c r="K35" s="26">
        <f>I35*J35</f>
        <v>3530.88</v>
      </c>
      <c r="L35" s="27">
        <v>42675</v>
      </c>
    </row>
    <row r="36" spans="1:12" x14ac:dyDescent="0.25">
      <c r="A36" s="24" t="s">
        <v>14</v>
      </c>
      <c r="B36" s="25" t="s">
        <v>15</v>
      </c>
      <c r="C36" s="25" t="s">
        <v>26</v>
      </c>
      <c r="D36" s="25" t="s">
        <v>40</v>
      </c>
      <c r="E36" s="25" t="s">
        <v>28</v>
      </c>
      <c r="F36" s="25" t="s">
        <v>19</v>
      </c>
      <c r="G36" s="25" t="s">
        <v>20</v>
      </c>
      <c r="H36" s="25" t="s">
        <v>29</v>
      </c>
      <c r="I36" s="25">
        <v>1900</v>
      </c>
      <c r="J36" s="30">
        <v>1.5891999999999999</v>
      </c>
      <c r="K36" s="26">
        <f>I36*J36</f>
        <v>3019.48</v>
      </c>
      <c r="L36" s="27">
        <v>42675</v>
      </c>
    </row>
    <row r="37" spans="1:12" x14ac:dyDescent="0.25">
      <c r="A37" s="24" t="s">
        <v>14</v>
      </c>
      <c r="B37" s="25" t="s">
        <v>15</v>
      </c>
      <c r="C37" s="25" t="s">
        <v>26</v>
      </c>
      <c r="D37" s="25" t="s">
        <v>41</v>
      </c>
      <c r="E37" s="25" t="s">
        <v>28</v>
      </c>
      <c r="F37" s="25" t="s">
        <v>19</v>
      </c>
      <c r="G37" s="25" t="s">
        <v>20</v>
      </c>
      <c r="H37" s="25" t="s">
        <v>29</v>
      </c>
      <c r="I37" s="25">
        <v>7000</v>
      </c>
      <c r="J37" s="30">
        <v>1.4712000000000001</v>
      </c>
      <c r="K37" s="26">
        <f>I37*J37</f>
        <v>10298.4</v>
      </c>
      <c r="L37" s="27">
        <v>42675</v>
      </c>
    </row>
    <row r="38" spans="1:12" x14ac:dyDescent="0.25">
      <c r="A38" s="24" t="s">
        <v>14</v>
      </c>
      <c r="B38" s="28"/>
      <c r="C38" s="28"/>
      <c r="D38" s="28"/>
      <c r="E38" s="32" t="s">
        <v>42</v>
      </c>
      <c r="F38" s="28"/>
      <c r="G38" s="28"/>
      <c r="H38" s="28"/>
      <c r="I38" s="28"/>
      <c r="J38" s="29"/>
      <c r="K38" s="29">
        <v>0</v>
      </c>
      <c r="L38" s="27">
        <v>42705</v>
      </c>
    </row>
    <row r="39" spans="1:12" x14ac:dyDescent="0.25">
      <c r="A39" s="24" t="s">
        <v>14</v>
      </c>
      <c r="B39" s="28"/>
      <c r="C39" s="28"/>
      <c r="D39" s="28"/>
      <c r="E39" s="32" t="s">
        <v>42</v>
      </c>
      <c r="F39" s="28"/>
      <c r="G39" s="28"/>
      <c r="H39" s="28"/>
      <c r="I39" s="28"/>
      <c r="J39" s="29"/>
      <c r="K39" s="29">
        <v>0</v>
      </c>
      <c r="L39" s="27">
        <v>42767</v>
      </c>
    </row>
    <row r="40" spans="1:12" x14ac:dyDescent="0.25">
      <c r="A40" s="24" t="s">
        <v>14</v>
      </c>
      <c r="B40" s="28"/>
      <c r="C40" s="28"/>
      <c r="D40" s="28"/>
      <c r="E40" s="32" t="s">
        <v>42</v>
      </c>
      <c r="F40" s="28"/>
      <c r="G40" s="28"/>
      <c r="H40" s="28"/>
      <c r="I40" s="28"/>
      <c r="J40" s="29"/>
      <c r="K40" s="29">
        <v>0</v>
      </c>
      <c r="L40" s="27">
        <v>42796</v>
      </c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40"/>
  <mergeCells count="5">
    <mergeCell ref="C1:E1"/>
    <mergeCell ref="C2:E2"/>
    <mergeCell ref="F2:J2"/>
    <mergeCell ref="F3:I3"/>
    <mergeCell ref="F4:I4"/>
  </mergeCells>
  <dataValidations count="6">
    <dataValidation type="list" allowBlank="1" showInputMessage="1" showErrorMessage="1" sqref="B38:B40">
      <formula1>Customer_Groups</formula1>
      <formula2>0</formula2>
    </dataValidation>
    <dataValidation type="list" allowBlank="1" showInputMessage="1" showErrorMessage="1" sqref="C38:C40">
      <formula1>Agencies</formula1>
      <formula2>0</formula2>
    </dataValidation>
    <dataValidation type="list" allowBlank="1" showInputMessage="1" showErrorMessage="1" sqref="F38:F40">
      <formula1>"Yes,No"</formula1>
      <formula2>0</formula2>
    </dataValidation>
    <dataValidation type="list" allowBlank="1" showInputMessage="1" showErrorMessage="1" sqref="F6:F9 F12:F37">
      <formula1>"Yes,No"</formula1>
    </dataValidation>
    <dataValidation type="list" allowBlank="1" showInputMessage="1" showErrorMessage="1" sqref="C6:C9 C12:C37">
      <formula1>Agencies</formula1>
    </dataValidation>
    <dataValidation type="list" allowBlank="1" showInputMessage="1" showErrorMessage="1" sqref="B6:B9 B12:B3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503-BIODIESEL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2017-07-31T15:02:08Z</dcterms:created>
  <dcterms:modified xsi:type="dcterms:W3CDTF">2017-07-31T15:02:08Z</dcterms:modified>
</cp:coreProperties>
</file>