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CONTRACTS\811 Printing Services\20811A\Award Notice and Addendums\"/>
    </mc:Choice>
  </mc:AlternateContent>
  <xr:revisionPtr revIDLastSave="0" documentId="13_ncr:1_{E93AA9D1-1C28-46E9-9633-F80373B33E49}" xr6:coauthVersionLast="45" xr6:coauthVersionMax="45" xr10:uidLastSave="{00000000-0000-0000-0000-000000000000}"/>
  <bookViews>
    <workbookView xWindow="-113" yWindow="-113" windowWidth="24267" windowHeight="13148" activeTab="2" xr2:uid="{751A734F-68B5-4EAE-BEC1-2251C7C43937}"/>
  </bookViews>
  <sheets>
    <sheet name="Covered Categories" sheetId="2" r:id="rId1"/>
    <sheet name="Pricing Sample" sheetId="1" r:id="rId2"/>
    <sheet name="Vendor Contact Info" sheetId="3" r:id="rId3"/>
  </sheets>
  <definedNames>
    <definedName name="_Hlk39669008" localSheetId="2">'Vendor Contact Info'!$D$6</definedName>
    <definedName name="Text15" localSheetId="2">'Vendor Contact Info'!$B$96</definedName>
    <definedName name="Text16" localSheetId="2">'Vendor Contact Info'!$B$97</definedName>
    <definedName name="Text18" localSheetId="2">'Vendor Contact Info'!$B$99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7" i="1" l="1"/>
  <c r="F386" i="1"/>
  <c r="F385" i="1"/>
  <c r="F346" i="1"/>
  <c r="F345" i="1"/>
  <c r="F295" i="1"/>
  <c r="F177" i="1"/>
  <c r="F176" i="1"/>
  <c r="F121" i="1"/>
  <c r="F120" i="1"/>
  <c r="F119" i="1"/>
  <c r="F112" i="1"/>
  <c r="F111" i="1"/>
  <c r="F110" i="1"/>
  <c r="F109" i="1"/>
  <c r="F108" i="1"/>
  <c r="F107" i="1"/>
  <c r="F106" i="1"/>
  <c r="F105" i="1"/>
  <c r="F104" i="1"/>
  <c r="F103" i="1"/>
  <c r="F102" i="1"/>
  <c r="F101" i="1"/>
  <c r="F64" i="1"/>
  <c r="F63" i="1"/>
  <c r="F62" i="1"/>
</calcChain>
</file>

<file path=xl/sharedStrings.xml><?xml version="1.0" encoding="utf-8"?>
<sst xmlns="http://schemas.openxmlformats.org/spreadsheetml/2006/main" count="26613" uniqueCount="558">
  <si>
    <t>GSS20811A-PRINT_SVC</t>
  </si>
  <si>
    <t>8- Posters and Maps</t>
  </si>
  <si>
    <t>22- Value added production items</t>
  </si>
  <si>
    <t>2- Booklet/Pamphlet/Report/Directory/Manual/Magazine/Newsletter</t>
  </si>
  <si>
    <t>3- Brochures/Rack Cards/Postcards</t>
  </si>
  <si>
    <t>10- Note/ Memo Pads</t>
  </si>
  <si>
    <t>17- Licenses</t>
  </si>
  <si>
    <t>11- Checkstock</t>
  </si>
  <si>
    <t>5- Folders</t>
  </si>
  <si>
    <t>12- Security Stock Printing</t>
  </si>
  <si>
    <t>19- Calenders</t>
  </si>
  <si>
    <t>6- NCR/ Forms</t>
  </si>
  <si>
    <t>13- Specialty Printed Envelopes</t>
  </si>
  <si>
    <t>20- DMV Registration/Title Cards/Tags</t>
  </si>
  <si>
    <t xml:space="preserve">21 - Tax forms </t>
  </si>
  <si>
    <t xml:space="preserve">1 - CD/DVD Printing, Duplication and Publishing </t>
  </si>
  <si>
    <t>ALPHAGRAPHICS</t>
  </si>
  <si>
    <t>Amer Inc. /dba Sir Speedy</t>
  </si>
  <si>
    <t xml:space="preserve">Associates International </t>
  </si>
  <si>
    <t>Aztec Copies</t>
  </si>
  <si>
    <t>Banknote Corp</t>
  </si>
  <si>
    <t>Cann Printing</t>
  </si>
  <si>
    <t>Curtis 1000</t>
  </si>
  <si>
    <t>JD Signs</t>
  </si>
  <si>
    <t>KM bda Strategic Factory</t>
  </si>
  <si>
    <t>McClafferty</t>
  </si>
  <si>
    <t>NPC</t>
  </si>
  <si>
    <t>Reprographics</t>
  </si>
  <si>
    <t xml:space="preserve">RR Donnelley </t>
  </si>
  <si>
    <t>Rydin</t>
  </si>
  <si>
    <t xml:space="preserve">South Jersey </t>
  </si>
  <si>
    <t xml:space="preserve">Union Press </t>
  </si>
  <si>
    <t>Vanguard</t>
  </si>
  <si>
    <t>Veritrace</t>
  </si>
  <si>
    <t># Bids/Category</t>
  </si>
  <si>
    <t>Description of Service Category</t>
  </si>
  <si>
    <t xml:space="preserve">Specification Pricing </t>
  </si>
  <si>
    <t>Quantity</t>
  </si>
  <si>
    <t xml:space="preserve">Pricing (list price for each qty requested based on range)  </t>
  </si>
  <si>
    <t>Delivery 24 hrs after proof approval? Y/N</t>
  </si>
  <si>
    <t>Delivery 48 hrs after proof approval?  Y/N</t>
  </si>
  <si>
    <t xml:space="preserve">Yes/No Bid </t>
  </si>
  <si>
    <t>Print and/or Duplicate CDs/DVDs, CD/DVD publishing may be required, auto-run set-up necessary on some, Continuous numbering printed on CDs/DVDs (e.g. 1 of 200, 2 of 200, 3 of 200)</t>
  </si>
  <si>
    <t>Set-up CD from pdf. files (publish). Include table of contents, interactive links, ,clear and concise layout on table of contents page, set-up as auto-run, duplicate and print full color, CDs packaged w/clam shell case and wrapped in sets of 25.</t>
  </si>
  <si>
    <t>NO BID</t>
  </si>
  <si>
    <t>No</t>
  </si>
  <si>
    <t>Yes</t>
  </si>
  <si>
    <t>Duplicate and print full color CDs. Original CD or files provided. CDs to be packaged w/paper sleeve and wrapped in sets of 25.</t>
  </si>
  <si>
    <t>Duplicate and print full color CDs. Continuous numbering required on CDs to run #1 thru ### (e.g. 1 of 200, 2 of 200)</t>
  </si>
  <si>
    <t>DVD duplication and printing full color w/thermal printing. Original DVD or files to be provided. DVDs packaged w/clam shell case and wrapped in sets of 25.</t>
  </si>
  <si>
    <t>Delivery 48 hrs after proof approval? Y/N</t>
  </si>
  <si>
    <t>Multi-page, Different binding types, Single or multi-color, Insert pages and tabs</t>
  </si>
  <si>
    <t>8.5 x 11 finished size, 80lb uncoated cover/60lb dull text, 2 sided, 120 pgs./60leaves w/cover, 4/4 - Cover, 1/1 - black text, Comb Bind</t>
  </si>
  <si>
    <t>N</t>
  </si>
  <si>
    <t>YES</t>
  </si>
  <si>
    <t>8.5 x 11 finished size, 80lb uncoated cover/60lb dull text, 2 sided, 120 pgs w/cover, Full color cover w/B/W text, Coil Bind.</t>
  </si>
  <si>
    <t>8.5 x 11 finished size, 80lb gloss cover/80lb gloss text, 24pgs including cover. Full color cover/full color text/saddlestitch</t>
  </si>
  <si>
    <t>$1.145.00</t>
  </si>
  <si>
    <t>8.5 x 5.5 finished size, 80lb gloss cover/80lb gloss text, 16 pgs plus cover (20 total), 4/4 bleeds, saddlestitch</t>
  </si>
  <si>
    <t>8.5 x 5.5 finished size, 65lb uncoated cover/60# uncoated text, 16pgs plus cover (20 total), 1/1  no bleeds, saddlestitch</t>
  </si>
  <si>
    <t xml:space="preserve">Quantity – 15 manuals -  Inserted into white 3-ring binder, provided by vendor, Pages – 648/324 leaves, plus 17 session tabs, Paper – Front Cover: 80lb Dull Cover / Text – 24lb text / Tabs, Ink – 4/4 – manual / 1/0 black - Tabs, Size – 8.5” x 11” / Tab Dividers – 9” x 11”, Finishing – Label each of the  tabs according to session, “Session 1”, “Session 2”, “Session 3”, etc… Each tab should be placed before the beginning of a session. Insert into white 3-ring binder of appropriate size. Insert Cover page into clear outside pocket of the binder. 
</t>
  </si>
  <si>
    <t>$32.752.00</t>
  </si>
  <si>
    <t xml:space="preserve">DMV Class D Manuals, 136 pages plus cover, Paper: Cover-80lb matte cover Sapi 80lb Flo Matte Cvr. Inside- 70lb matte text Sapi New Somerset Matte 526BW, Ink 4/4 w/ bleed, Trim size- 5.375" x 8.5", Finishing- Perfect bound, trim flush on 3 sides, carton pack, Front side of cover gets an aqueous dull coating, no coating on inside over. </t>
  </si>
  <si>
    <t>SPECIAL QUOTE</t>
  </si>
  <si>
    <t xml:space="preserve">Pricing (list price for each qty requested based on range) </t>
  </si>
  <si>
    <t>Single-page, Multi-fold, Single or multi-color</t>
  </si>
  <si>
    <t>4x9, 80lb gloss cover, 4/4 w/full bleed</t>
  </si>
  <si>
    <t>Y, with $50 rush fee</t>
  </si>
  <si>
    <t>Y, with $30 rush fee</t>
  </si>
  <si>
    <t>4x9, 80lb uncoated cover, 1/1, no bleed</t>
  </si>
  <si>
    <t>8.5x11, 60lb uncoated text, 1/1 black, no bleed, tri-fold</t>
  </si>
  <si>
    <t>8.5x11, 80lb gloss text, 4/4, with bleed, tri-fold</t>
  </si>
  <si>
    <t xml:space="preserve"> </t>
  </si>
  <si>
    <t>8.5x14, 80lb gloss text, 4/4, no bleed, fold twice to 3.5x8.5</t>
  </si>
  <si>
    <t>28/9.00</t>
  </si>
  <si>
    <t>8.5x14, 80lb gloss text, 4/4 w/full bleed, fold twice to 3.5x8.5</t>
  </si>
  <si>
    <t>695.0.0</t>
  </si>
  <si>
    <t>4x6, 80lb gloss cover, 4/4, no bleed</t>
  </si>
  <si>
    <t>4x6, 80lb gloss cover, 4/4, full bleed</t>
  </si>
  <si>
    <t>4x6, 80lb gloss cover, 1/1 black, no bleed</t>
  </si>
  <si>
    <t>5.5x8.5, 80lb gloss cover, 4/4, full bleed</t>
  </si>
  <si>
    <t>5.5x8.5, 80lb uncoated cover, 1/1, no bleed</t>
  </si>
  <si>
    <t>4- Flyer/ Letter</t>
  </si>
  <si>
    <t>Single side or duplex                                      Single or multi-color flyer or letter</t>
  </si>
  <si>
    <t>5.5x8.5, 65lb smooth uncoated cover, 1/1 black</t>
  </si>
  <si>
    <t>5.5x8.5, 80lb gloss cover, 4/4 w/full bleed</t>
  </si>
  <si>
    <t>8.5x11, 80lb uncoated cover, 1/1 black</t>
  </si>
  <si>
    <t>8.5x11, 80lb gloss cover, 4/4 w/full bleed</t>
  </si>
  <si>
    <t>$1.051.50</t>
  </si>
  <si>
    <t>8.5x11, 24/60lb smooth white text, 1/1, 1 spot color, wrap and box</t>
  </si>
  <si>
    <t>One or two side pocket folders, simple or box pockets, single or multiple color, Certificate folders, die-cut, Exterior/Interior full or spot color as needed.</t>
  </si>
  <si>
    <t>19.75x16.25 flat, 9x12 final size, 120lb gloss cover, 4/4 with bleed, 2-4" pockets with card slots, die cut, score and fold. Final folder size is 9x12.</t>
  </si>
  <si>
    <t>No Bid</t>
  </si>
  <si>
    <t>80lb patriotic blue linen cover, 16x11, 4" embossed seal with gold foil letters (include die cost in pricing). Folder has no pockets, just fold in half, Foil lettering size is 1"h x 6"w.</t>
  </si>
  <si>
    <t>80lb classic linen patriot blue cover, 9x12 with 4" pockets, gold ink 1/0</t>
  </si>
  <si>
    <t>Single page carbon printing,  NCR, single or multi-color, Padding/bound or wrapped, Perforations or numbering, Partial NCR</t>
  </si>
  <si>
    <t>8.5x11, 4 part NCR, 1/0 black, wrapped in packs of 100</t>
  </si>
  <si>
    <t>yes</t>
  </si>
  <si>
    <t xml:space="preserve">no </t>
  </si>
  <si>
    <t>8.5x11, 3 part NCR, 1/0 black, wrapped in packs of 100</t>
  </si>
  <si>
    <t>8.5x11, 2 part NCR, 1/1 black, wrapped in packs of 100</t>
  </si>
  <si>
    <t>8.5x14, 3 part NCR, 1/0 black, wrapped in packs of 100</t>
  </si>
  <si>
    <t xml:space="preserve">8.5x11, 3 part PRTIL NCR (part of form is NCR/not entirely NCR), 1/0 black, wrapped in packs of 100. Half of the sheet is carbon and the other half is not. </t>
  </si>
  <si>
    <t>8.5" 11", 2 part NCR    with snap release on top, 1/0 black, wrapped in packs of 100</t>
  </si>
  <si>
    <t>5.5x8.5, 2 part NCR, 1/0 black, wrapped in packs of 100</t>
  </si>
  <si>
    <t>8.5" 11", 2 part NCR, 1/0 black with sequential number in red, wrapped in packs of 100</t>
  </si>
  <si>
    <t>7- Web Offset/Sheet-Fed/Newsprint</t>
  </si>
  <si>
    <t>Tabloid or Multiple pages, Full bleeds, Self cover, Single or multi-color, Multi-weight/type stock web offset, sheet fed and newspaper stock., Book format, Magazine format, Newsletter format included.</t>
  </si>
  <si>
    <t>5.5x8.5 finished size, 35lb news print, 1/1 Black, 48pgs self cover, saddle-stitch</t>
  </si>
  <si>
    <t>5.5x8.5 finished size, 35lb news print, 4/4, 48pgs self cover, Saddle-stitch</t>
  </si>
  <si>
    <t xml:space="preserve">8.5x10.875" finished size, 80pg plus cover, 4/4 bleeds, 80lb gloss text -cover with Q coating, 50lb white offset text, saddlestitch                                                      </t>
  </si>
  <si>
    <t xml:space="preserve">8.5x11 finished size, 32pg self cover, 70lb gloss recycled FSC certified paper with FSC label  4/4 bleeds with vegetabel base ink high definition (stochastic screening)  saddlestitch </t>
  </si>
  <si>
    <t>8.5x11 finished size, 60lb white offset, 1/1 Black, 24pgs self cover, Saddle stitch</t>
  </si>
  <si>
    <t>8.x11 finished size, 80lb gloss text / 80lb gloss cover, 4/4 bleeds, 24 pgs plus cover, Saddle stitch</t>
  </si>
  <si>
    <t>11x17 tabloid size, 16 page self cover, 4/4, 50lb stock (heavier and whiter than newsprint)</t>
  </si>
  <si>
    <t>Poster sizes from 8.5x11 to 24x36, Single or multi-color , Different gloss/dull stock , Mounted if requested</t>
  </si>
  <si>
    <t>11" x 17", 100lb cover gloss, 4/0, full bleed, Packaged in groups of 25 for shipment</t>
  </si>
  <si>
    <t>8.5x11, 100lb cover gloss, 4/0, Full Bleed, Packaged in groups of 25 for shipment</t>
  </si>
  <si>
    <t>8.5x11, 80lb cover matte, 1/0 Black, No bleed, Packaged in groups of 25 for shipment</t>
  </si>
  <si>
    <t>11x17, 80lb cover matte, 1/0 Black, No bleed, Packaged in groups of 25 for shipment</t>
  </si>
  <si>
    <t>24x36, 80lb cover gloss, 4/0, Full Bleed, Mounted on Foam-Core, Packaged for shipment</t>
  </si>
  <si>
    <t>24x36, 80lb cover matte, 1/0, No Bleed, Packaged for shipment</t>
  </si>
  <si>
    <t>22.5" x 37", 50lb. Opaque, 25 maps per paper band, 150 maps per box</t>
  </si>
  <si>
    <t>22.5" x 37", 50lb. Opaque, 4/4, With bleed, Fold down to 3.75" x 9.25" ^25 maps per paper band, 150 maps per box</t>
  </si>
  <si>
    <t>9- Variable Data Services/ Direct Mail Letters/Envelopes/Cards</t>
  </si>
  <si>
    <r>
      <t xml:space="preserve">Variable data on documents, envelopes and cards. Utilizing files provided in multiple formats (e.g. pdf., word, excel, publisher, quark and In-Design). Processing of mailing list fees should be included in pricing for all variable data jobs. Mail preparation to include stuffing, seals, and postal delivery. Postal fee's will be paid to USPS or other service based on weight/qty at time of shipment. 
</t>
    </r>
    <r>
      <rPr>
        <b/>
        <u/>
        <sz val="11"/>
        <color indexed="8"/>
        <rFont val="Arial"/>
        <family val="2"/>
      </rPr>
      <t>Most state agencies prefer to use vendor's USPS indicia for mailing and would be mailed via the vendor.</t>
    </r>
  </si>
  <si>
    <t>4x6 finished size postcard, 80lb cover gloss, 2 sided, Full color, bleeds, Variable data to include address block and customers name on card.</t>
  </si>
  <si>
    <t>8.5 x 11 letter, Multiple fields of variable data, ddress field, 2 sided, 60lb text, 1/0 spot color</t>
  </si>
  <si>
    <t>5 x 7 specialty monarch envelopes, Variable data address on exterior front of envelope, Static return address.</t>
  </si>
  <si>
    <t>Print No. 10 envelopes, Variable data, ddress on exterior front of envelope, Static return address.</t>
  </si>
  <si>
    <t xml:space="preserve">8.5 x 11 tri-fold brochure, 80lb cover gloss, 2 sided, Full color, Variable data throughout folded, Two wafer seals, Full mailing by vendor requested, Postal Fee's not included in quote, just preparation for mailing service.  </t>
  </si>
  <si>
    <t xml:space="preserve">8.5 x 11, Multiple fields of variable data, Include address field, 2 sided, 60lb text, 1 spot color, Fold and stuff into #10 window envelope, Mail preparation processing included (no postal fee's). NCOA fee needs to be added or included.  </t>
  </si>
  <si>
    <t>Print note or memo pads from supplied file. Pad sizes vary.</t>
  </si>
  <si>
    <t>4.25x5.5, 20lb bond white, 1/0 black ink, 50 per pad, Chipboard backing</t>
  </si>
  <si>
    <t>5.5x8.5, 20lb bond white, 1/0 black, 50 per pad, Chipboard backing</t>
  </si>
  <si>
    <t>8.5x11, 20lb bond white, 1/0 black, 50 per pad, Chipboard backing</t>
  </si>
  <si>
    <t>NO</t>
  </si>
  <si>
    <t>Printed Checkstock w/various stocks, security and layout.                                                               Perforations and other additional features may be required.</t>
  </si>
  <si>
    <t>8.5 x 11, 24lb White Checksecur Premium Watermark, a true Fourdrinier multitone watermark, invisible florescent microfibers, fuser adhesion treatment on front and back, and chemical reagents to prevent check washing, 2/1 black, PMS 2965 on front and black backer, Numbering required.</t>
  </si>
  <si>
    <t>8.5 x 11, 24lb security grade paper, check 21 compliant, Security features include: Thermochronic lock icon, security border, upgraded design color, panto background upgrade pattern, chemical reactive paper, fluoresent fibers, security warning, border padlock icon, micro print signiture line, 1/1 Black, PMS color on front and black backer, Numbering required</t>
  </si>
  <si>
    <t xml:space="preserve">Checkstock, 24lb, 8.5 x 11, Check style perf. 2/3 down from top of page, Check on the bottom 1/3 of paper and top to the blank ^Checkstock to contain "void" notation if photocopied; Toner adhesion: reverse of check to have mini logo of the state seal as a pantograph throughout the page. Signature line on the reverse of the check portion. Standard paragraph concerning security features below the line include Void Pantograph, Warning Band, Micro Line Printing, and Security lert on back. Stock should be Docucheck Watermark Bond w/Toner Fuse/dhesion, Watermark w/invisible fluorescent fibers, visible red and blue fibers, and chemical sensitivity. One red ink consecutive number on the back of the check portion at the end that is opposite the endorsement.Numbering will be required. Checks should be wrapped in packs of 500 in a carton not to exceed 40lbs; Different color stocks will be required.  </t>
  </si>
  <si>
    <r>
      <t xml:space="preserve">Security Stock includes vouchers, vital records, and security paper. </t>
    </r>
    <r>
      <rPr>
        <b/>
        <sz val="11"/>
        <rFont val="Arial"/>
        <family val="2"/>
      </rPr>
      <t xml:space="preserve">Tamper Resistant Prescription Pads. </t>
    </r>
  </si>
  <si>
    <t>Vouchers, 8.5" x 11", Printed on 24lb white MICR bond with PMS 1955 red laser inks, 2 full micro perfs (1st perf. 3 2/3" from top and 2nd perf. 7 1/3" down from top.) Testing on 1,000 each will be required prior to approval for printing due to the need of running it through printing machine @ the agency. Price should include this group of sample testing.</t>
  </si>
  <si>
    <t xml:space="preserve">8.5" x 14", 24lb green basketweave Design Secure security paper, 1/1 printing.  </t>
  </si>
  <si>
    <t>Tamper Resistant Prescription Pads</t>
  </si>
  <si>
    <t xml:space="preserve">28lb 8.5" x 11" with and without perforation, with 4 convert and 4 overt security features. Must abide by NSI/NSPO security requirements when used for birth certificates. </t>
  </si>
  <si>
    <t>24lb 8.5" x 11" with and without perforation, with 4 convert and 4 overt security features.</t>
  </si>
  <si>
    <t>ENVELOPES - PLAIN AND PRINTED VIRGIN AND RECYCLED, are available on GSS CONTRACT NO. GSS20090. Specialty envelopes or sizes and specifications not encompassed by CONTRACT NO. GSS20090 are included in this Outsource Print Bid notification. Includes but not limited to the estimate specifications listed here.</t>
  </si>
  <si>
    <t xml:space="preserve">9 x 12, Special Window Booklet Envelope, 28lb White Wove, Black Ink print on front (standard placement in accordance to USPS regulations) </t>
  </si>
  <si>
    <t>9 x 12, Special Window Booklet Envelope, 28lb White Wove, Full color print on front (standard placement in accordance to USPS regulations)</t>
  </si>
  <si>
    <t>4.75 x 6.5, Baronial or Monarch Envelope, 28/70lb text, Cream or White, Black Ink print on front</t>
  </si>
  <si>
    <t>4.75 x 6.5, Baronial or Monarch Envelope, 28/70lb text, Cream or White, Black Ink print on front with variable data</t>
  </si>
  <si>
    <t>5.25 x 7.25, Baronial or Monarch Envelope, 28/70lb text, Cream or White, Black Ink print on front</t>
  </si>
  <si>
    <t>5.25 x 7.25, Baronial or Monarch Envelope, 28/70lb text, Cream or White, Black Ink print on front with variable data</t>
  </si>
  <si>
    <t xml:space="preserve">14- Printed Hang Tags/Door Hangers </t>
  </si>
  <si>
    <t xml:space="preserve">Sizes vary. Hole drill size &amp; locations may vary. Color and B/W.  Perforations, variable data, bar coding, safety stocks, safety inks, die cutting, and weather proof stock possible.  Hang tag types vary:  strung hang tags, unstrung hang tags, custom hang tags, die-cut tags, identification (id) tags, shipping tags, parking hang tags, media credentials, inventory tags and coat check tags.    </t>
  </si>
  <si>
    <t>8.5 x 3.5 Door Hanger, 80lb cover, gloss, 4/4 bleed</t>
  </si>
  <si>
    <t>8.5 x 3.5 Door Hanger, 1/1 black, no bleed, 80lb. uncoated cover</t>
  </si>
  <si>
    <t>11 x 4 Door Hanger, 80lb cover, gloss, 4/4 bleeds</t>
  </si>
  <si>
    <t>11 x 4 Door Hanger, 1/1 black ink  no bleed, 80lb. uncoated cover</t>
  </si>
  <si>
    <t>Handicap Tags, PMS 293C Blue, PMS 185C Red, PMS 347C Green, 23mil white ployethylene, 3.5" x 9.188", Die cut hang tag with rounded corners, numbering on both sides</t>
  </si>
  <si>
    <t>15- Tickets/Wristbands/Plastic Cards</t>
  </si>
  <si>
    <t xml:space="preserve">Roll tickets, wristbands, raffle tickets, event tickets, general purpose tickets, plastic cards, parking tickets. Printed w/full color or 1-spot color. ^Perforations, security inks, special stocks, bar coding, (magnetic stripes/built in RFID chips for Plastic Cards only). Numbering may be requested.  </t>
  </si>
  <si>
    <t>Custom double roll tickets (standard 2,000 count). Standard ticket stock, 1" x 2" black ink, Numbered</t>
  </si>
  <si>
    <t>Custom Tyvek tear proof wrist bands, 1-spot color, Numbered, Size 1"x10", Peel off adhesive tab.</t>
  </si>
  <si>
    <t>Custom PVC 30 MilPlastic Gloss Cards. Reprintable surface on one side. Second side with writable surface (for signature). Blue base Plastic with Black Printing. Round cornered edges. Stock must run through CP 60 Data Card Printer.</t>
  </si>
  <si>
    <t>PVC 30 MilPlastic Gloss Cards, Reprintable surface on one side. Second side with writable surface (for signature). White base Plastic with Full Color Printing on both sides. Round cornered edges. Stock must run through CP 60 Data Card Printer. Magnetic strip on back side.</t>
  </si>
  <si>
    <t>Variable Id Card, Paper- 60lb text - letters / 30mil CR80/ #10 Window envelope, Ink - 4/0- letter / 4/4- ID Cards/ 1/0 black- envelope, Size- 8.5" x 11"- letters/ 7.75" x 2.625"- ID Cards/ #10 Window ^Finishing- Prescort &amp; Variable addressing match to match affixed double CR80 cards, insert into envelope</t>
  </si>
  <si>
    <t>16- Labels/Stickers/Decals/Window Cling/ Wall Graphics</t>
  </si>
  <si>
    <t>Regular Labels. Matte and UV Coated Stickers/Labels. Shipping Labels.Window Cling/Displays. Multiple sizes for each category to include, but not limited to the Spec. pricing requested.
Clings and Displays must be UV Protected, Repositionable and Reusable and must cling to surfaces including glass.</t>
  </si>
  <si>
    <t>3" x 3", 60lb Matte label, Full Color front, blank back</t>
  </si>
  <si>
    <t>3" x 3" square, Diversiprint Matte White Vinyl Permanent 8.94 Mil, 2-Black and Spot Color front, blank back/ number / cut sheet, wrap in 100's</t>
  </si>
  <si>
    <t>3" x 3", 80lb, Gloss label, Full Color front, blank back</t>
  </si>
  <si>
    <t>5" x 8" , 60lb, Gloss label, Full Color front, blank back</t>
  </si>
  <si>
    <t>18" x 24", Opaque Static Cling (Window Cling Graphic), Matte Face Adhesive Fabric, Full Color front, blank back</t>
  </si>
  <si>
    <t>20" x 30", Opaque Static Cling (Window Cling Graphic), Matte Face Adhesive Fabric, Full Color front, blank back</t>
  </si>
  <si>
    <t>24" x 36", Opaque Static Cling (Window Cling Graphic). Matte Face Adhesive Fabric, Full Color front, blank back</t>
  </si>
  <si>
    <t>18" x 24", Opaque Static Cling (Wall Graphic). Matte Adhesive Fabric, Full Color front, blank back</t>
  </si>
  <si>
    <t>20" x 30", Opaque Static Cling (Wall Graphic), Matte Adhesive Fabric, Full Color front, blank back</t>
  </si>
  <si>
    <t>24" x 36", Opaque Static Cling (Wall Graphic). Matte Adhesive Fabric, Full Color front, blank back</t>
  </si>
  <si>
    <t xml:space="preserve">1 3/4" x 1 3/4" Decal, Consecutively numbered (no missing numbers), Standard U.P.C bar-coded, Gold with Dark Green Border, Black copy on Scotchlite reflective sheeting, Packaged in continuous poly bags, 100 per box </t>
  </si>
  <si>
    <t xml:space="preserve">1 3/4" x 1 3/4" Decals, Consecutively numbered (no missing numbers), Standard U.P.C bar-coded, Red with Dark Green Border, Black copy on Scotchlite reflective sheeting, Packaged in continuous poly bags, 50 per box </t>
  </si>
  <si>
    <t>1 3/4" x 1 3/4" Decals, Consecutively numbered (no missing numbers), Standard U.P.C bar-coded, Light Green with Dark Green Border, Black copy on Scotchlite reflective sheeting, Packaged in continuous poly bags, 25 per box</t>
  </si>
  <si>
    <t xml:space="preserve">4.5" x 2" oval decals, decals numbered in sets of 2, 4 mil flexible vinyl with a permanent pressure sensitive adhesive that is salt water resistant. 1/0 PMS color, Ink is to be fade and salt water resistant. Decals must adhere to a service temperature range of 0 degrees F to 120 degrees F. Peel value must be 40 inches per square inch. Product must have a shelf life of two years stored at 70 degrees R.H. Product must have a useful life of three years. The product shall not show evidence of creacking, chalking, fading or lifting during the three year time span. To be Fascal 500S or equal. To be provided on a 10 x 3" strip that cna be easily removed from the strips by having a split face liner for easy application, black ink text printed on bottom of 10" x 3" strip. Text on sticker. Packaged 100 decals per pack   </t>
  </si>
  <si>
    <t>Decals, Dry-seal acetate to adhere for inside glass application, 3" x 3", 4/1 color, consecutive numbering starting at R00001 with no missing numbers, all numbering should be in black ink, numbers are to be placed on the back side of the decal.  Two Standard U.P.C barcodes:  one on poly bag, one on decal.  Decals are to be placed in clear poly envelopes connected together within a box in numerical order.  Boxes are to be labeled showing permit category and the beginning and ending numbers.  Each box is to be sealed and have a sealed dispenser window.</t>
  </si>
  <si>
    <t xml:space="preserve">Custom labels for Equine specimen testing. 1/0 black no bleed, 3.25" x 8.25", Must be able to withstand various temps from room temp to freezer. The labels are applied over the caps of the horse specimens as a tamper proof and identification, therefore must not show any signs of peeling or curling. Custom surface slits for each barcode label. Consecutive barcode numbering                                                 </t>
  </si>
  <si>
    <t>Great Seal Decal. Paper- Dull Gold Foil. Ink - Embossed Gold Leaf. Size- 3.125" Diameter with Starburst. 500 roll, Perforated between labels</t>
  </si>
  <si>
    <t>Licenses to include but not limited to:  NCR portions perforations, multi-color paper, numbering, bar-coding, permafiber type paper, weather proof paper or tags.  Full color or spot color.  No missing numbering. Proofing included. Lamination and adhering methods.</t>
  </si>
  <si>
    <t xml:space="preserve">5 part license includes: Copy 1 Division Copy 5" x 3 3/8" NCR, 1/0 - red; Copy 2 Division Copy 5" x 3 3/8" NCR, 1/0 - red; Copy 3 Hunters Copy 5" x 3 3/8" NCR, 1/0 - white; Copy 4 Deer Tags, red six point permafiber, 7 7/16" x 3 3/8", perforated to form 4 coupons, each with a hole, numbers and Mylar strip; Copy 5 Back Tag, 5" x 3 3/8" tan six point permafiber, side one with no camo, side two camo design with camo in three shades of green and numbered with 3/8" numbers. Licenses are to be printed individually with the 5 copies having a tear-off perforation on the left side.   </t>
  </si>
  <si>
    <t>18- Banners/Large Format Printing/Vehicle Wraps/Decal Printing/Canvas Prints/Tableskirts/Billboards</t>
  </si>
  <si>
    <t>Banners, Large Format Printing, Signs, Canvas Prints, Tableskirts/covers Vehicle Wraps or Graphics and Billboards. Grommets. Full color/spot color. Specified material to include Sunbrella for some banners. Mount board may be required for large/canvas prints. Vinyl/digital. Hems, pockets, seamless, uv coating and mounting accessories may be requested. If no mounting accessories are required for quote description, please note in Additional Details section.</t>
  </si>
  <si>
    <t>Vinyl Banner, 16 ft. L x 6ft W. Premium 15mil vinyl. Full color, Single side, 4 grommets. Banners need to be of high quality vinyl and not appear to be of cheap material.</t>
  </si>
  <si>
    <t>Vinyl Banner 24" x 36". Premium 15mil vinyl, Full color, Single side, Grommets.</t>
  </si>
  <si>
    <t>Full size logo table cover 6 ft. x 30". Colored cloth material, Seamed and hang to the floor on all four sides of the table, 1-color logo/ message printing.</t>
  </si>
  <si>
    <t xml:space="preserve">Full size logo table cover 6 ft. x 30", full color dye sublimation, wrinkle resistant, fire retardent, Seamed and hang to the floor on all four sides of the table                  </t>
  </si>
  <si>
    <t>Retractable Banner. Graphic size: 29.5" Wide x 78" High, Full color, Durable aluminum stand, Adjustable telescoping pole, Quick release system, Must come with carrying case, Must be free standing. Must be of strong construction and durable for continuous use.</t>
  </si>
  <si>
    <t>24" x 36" ink: 4/0 bleeds, 3mm aluminum laminate for outdoor use</t>
  </si>
  <si>
    <t>12" x 18" corrugated plastic sign. Full color. Posts required for installation into ground, 2 sided printing, No smearing, Must be high quality. with H stakes</t>
  </si>
  <si>
    <t>12" x 18" corrugated plastic sign. 1-spot color, Posts required for installation into ground, 2 sided printing, No smearing, Must be high quality. with H stakes</t>
  </si>
  <si>
    <t>2' x 3' A-frame signs on corrugated plastic. Full color, 2 sided printing, No smearing, Must be high quality</t>
  </si>
  <si>
    <t>15' X 29" feather banners, 2 ply knitted polyester, 2.125" pole sleeve that is closed on top, Full process color, Full bleed, Two-sided</t>
  </si>
  <si>
    <t>10' x 8' step and repeat banner, 14oz. Vinyl, full color, with stand</t>
  </si>
  <si>
    <t>24" x 36" ink: 4/0 bleeds, 1/8" sintra, for outdoor use</t>
  </si>
  <si>
    <t>Vehicle Wrap/Decal on left and right side of vehicle consistant with current Delaware State Police Trooper and Delaware State University vehicle/decal style. Full color logo design. 3M Scotchlife Plus. Reflective. Quantity represents lb of cars to decal/wrap/install.</t>
  </si>
  <si>
    <t>SPECIAL BID</t>
  </si>
  <si>
    <t>Specialty Calendars, Full color or spot color, Paper type may vary, Size and design type of calendar may vary.</t>
  </si>
  <si>
    <t>12 x 12, 100lb gloss text, 4/4 color, Single 3/16" hole drilled top center, Dates include current or future calendar year, Saddle stitch binding, Customer will provide photo files for layout, (does not include calendar year section, we would like that to be included).</t>
  </si>
  <si>
    <t>6 x 9, 100lb gloss text, 4/4 color, Single 3/16" hole drilled top center, Dates include current or future calendar year, Saddle stitch binding, Customer will provide photo files for layout, (does not include calendar year section, we would like that to be included).</t>
  </si>
  <si>
    <t>20- DMV Registration/Title Cards/Tags - ALPHAGRAPHICS</t>
  </si>
  <si>
    <t>Pricing</t>
  </si>
  <si>
    <t>If SubContract, list SubVendor</t>
  </si>
  <si>
    <t>Inhouse?</t>
  </si>
  <si>
    <t>SubContract?</t>
  </si>
  <si>
    <t>Capable Yes/NO</t>
  </si>
  <si>
    <t xml:space="preserve">Vehicle Registration cards, Motorcycle Registration Cards, Gold Registration Cards. 8.5" x 11" on specialy paper with perforation and decal.                                                                                Include but not limited to DMV Certificates of title - security features on paper, print, and packaging. Will also need subsequential numbering as well as a perforation for "Sellers Report of Sale". DMV.                                              
Vehicle and Motorcycle Temporary  tags and blank Print on Demand  temporary tag stock. 6" x 12"(vehicle) and 4" x 7" (motorcycle)  synthetic material, pre-printed with six digit consecutive numbers and "XD" prefix; plate mounting holes; and attached speed-set registration paperwork with corresponding number. </t>
  </si>
  <si>
    <t xml:space="preserve">Must be compliant with DMV requirements and  standards.  8.5" x 11" laser printable form with embedded 1.5" x 1" laser printable retro reflective decal. Security printing on the form portion. Security type decal. Form 28lb Laser 92 bright white printable paper. Decal - Certified retroflective material with customer watermark of DE state seal. • Security feature of retro reflective material will be destructibility (chipping apart) of the decal material when taken off the license plate.  This will show tampering of decal. • To provide Proof of Decal Durability, the Decal Retro Reflective material will be tested by a certified outside Testing Laboratory (3rd Party Testing) to make sure that the material complies with or exceeds the standards set forth by the Federal Specification LS-300C, Sheeting and Tape, Reflective: Non-exposed lens. • Adhesive on decal will be durable to withstand climate and conditions that Delaware may experience. PMS color inks, not be able to be rubbed or scratched off. Security Erasable ink will be provided in areas indicated by State.  Thermo chromatic ink. Mrico Text security in black. Black Light security print varnish watermark. Inks on Decal will anchor to the decal and pass chemical, power wash, weathering, and durability tests as required. Decal inks will have the durability desired for outdoor conditions for a period of 18 months. A widow/hole will be cut into the face of the 28lb form material and a silicone spot patch will be placed on the opposite side of the window.  The pressure sensitive retro reflective decal will be placed through the window onto the silicone spot that resides on the patch.
Embedded decal:
1. Positioned below the surface of the form and will be designed as “embedded” or “nested” below the current forms surface.  Decal will not exceed above the surface of the 28lb my more than 1 mil.
2. Will reside on a silicon spot printed on the patch in the window. 
        No piggyback decals will be allowed.  Piggybacked decal construction is when a label and liner   
        are placed on top of another liner and pasted into the window.  
3. The base patch liner material will have no gaps or wrinkles. 
4. No adhesive ooze is allowed around the edges of the base patch material (back portion).
5. Form will have no build up of slitter dust on the edges or on the construction.  Stacks of forms will not extrude slitter dust when sheets are aired out.
</t>
  </si>
  <si>
    <t>800,000 - Registration</t>
  </si>
  <si>
    <t>no</t>
  </si>
  <si>
    <t>Ennis</t>
  </si>
  <si>
    <t>Y</t>
  </si>
  <si>
    <t>30,000 - Motorcycle</t>
  </si>
  <si>
    <t>10,000- Gold</t>
  </si>
  <si>
    <t xml:space="preserve">Titles printed on 8.5" x 11" paperSecurity features include but are not limited to Security paper features: paper mill watermarks-multi-tonal cylinder mould, Checmil Sensitivity, Security Threads, Security Fibers or Planchettes, Toner Retention, and Security background design in odometer disclosure blocks to prevent erasure or other alterations. Printed Security Features: Image Corruption (Pantographs), Microprint lines, Security Inks (reflective Flourescent, Thermochromic), High Resolution Borders, Special Numbering fonts. Security Packaging Features: Security Sealing Tapes, Coded and Special Carton Identification.                   </t>
  </si>
  <si>
    <t>More information is needed</t>
  </si>
  <si>
    <r>
      <rPr>
        <b/>
        <sz val="11"/>
        <rFont val="Arial"/>
        <family val="2"/>
      </rPr>
      <t>PRE-PRINTED TEMP TAGS:</t>
    </r>
    <r>
      <rPr>
        <sz val="11"/>
        <rFont val="Arial"/>
        <family val="2"/>
      </rPr>
      <t xml:space="preserve"> Vehicle tag sizes 6" x 12"  /  Motorcycle Tag sizes 4" x 7". Each unit consists of one pressure sensitive strip and one transparent write-resist overlay strip applied to a substrate to create a PERMIT. Substrate to be synthetic, no more than 8mil thick. To be able to withstand sunlight and extreme temperatures. Life expectancy of at least 60 days after issue.  There should be no evidence ofcurling or bending due to weather or other conditions. Must have plate mounting holes (1/4" diameter) center holes are 5-3/4" apart and maintain wind from highway speeds. All permits will require a consecutive alpha/numberic system (XD ######). Should contain security feature that prevents unauthorized duplication of the PERMIT. Security feature itself must self-destroy upon attempted removal from the PERMIT.  The write-resistant overlay shall repel commerially available inks and pens.   </t>
    </r>
    <r>
      <rPr>
        <b/>
        <sz val="11"/>
        <rFont val="Arial"/>
        <family val="2"/>
      </rPr>
      <t xml:space="preserve">  PRINT ON DEMAND TEMP TAGS: </t>
    </r>
    <r>
      <rPr>
        <sz val="11"/>
        <rFont val="Arial"/>
        <family val="2"/>
      </rPr>
      <t>8.5" x 11" sheet. Substrate to be synthetic, no more than 8mil thick. To be able to withstand sunlight and extreme temperatures. Life expectancy of at least 60 days after issue. Should be laminated or of sufficient strength to prevent curling, tearing or bending. POD PERMIT must be able to pass through laser printer. Perforations allow for a 5-5/8” X 11” temporary tag.  This size will be taken out of an 11” x 8-1/2” sheet. On the 5-5/8” size there will be horizontal perforation located to the bottom of the 8-1/2” dimension.  The remaining 2-7/8” shall have a vertical perforation 6-1/2” from the left on the printed side. The perforation will tear away cleanly.  No tear deviating (tearing away from the perforation). Mounting holes will be punched out at the top of the form.  The PODPERMIT hole size will be ¼” in diameter and centered on 7” left to right and located at top of PERMIT.  Hole position in the vertical will be located 1/2” from top of PODPERMIT.</t>
    </r>
  </si>
  <si>
    <t>75,000 - Vehicle</t>
  </si>
  <si>
    <t>25,000 - Motorcycle</t>
  </si>
  <si>
    <t>150,000- Black Stock Tag</t>
  </si>
  <si>
    <t>Tax forms to include W2's, 1099r's, 1099 misc., 1095B, retiree CAS, active CAS 1, and active CAS 2</t>
  </si>
  <si>
    <r>
      <rPr>
        <sz val="11"/>
        <color indexed="8"/>
        <rFont val="Arial"/>
        <family val="2"/>
      </rPr>
      <t xml:space="preserve">W2's FY190086 - Paper – IRS Approved paper stock and envelope, Ink – 1/1 Black, Size – 8 ½ x 14, Finishing – Single PDF. condensed file containing all Data with quick search/index capability. Finishing -- Double parallel Fold, Perforate. This job includes paper, ink, finishing, proofs, envelopes and mailing. Must have IRS approve forms and envelopes. Changes to envelopes are possible. Must have return address on envelopes. Envelope must be IRS approved and have in Black Ink the following:          Important Tax Refund Document Enclosed, First Class presort mail. Must have the ability to mail out of country. Proofs of test data will be needed. IRS file layout required. Final production proofs will be needed. Control totals of all dollar fields will be needed. Vendor Security access to State Secure Server is required for specific vendor staff involved on job. We will need to know if vendor will subcontract due to Secure Server Access. Final vendor file to be placed on State Secure Server with the ability to print current page only. Selected vendor to attend meeting with the customer in dover, DE </t>
    </r>
    <r>
      <rPr>
        <b/>
        <u/>
        <sz val="11"/>
        <color indexed="8"/>
        <rFont val="Arial"/>
        <family val="2"/>
      </rPr>
      <t xml:space="preserve">
</t>
    </r>
  </si>
  <si>
    <t>Printing price-$3,821- this does not include Programming</t>
  </si>
  <si>
    <t>DSG</t>
  </si>
  <si>
    <t xml:space="preserve">1099r's FY190087 - Paper – IRS Approved paper stock and envelope, Ink – 1/1 Black, Size – 8.5 x 11, Single PDF. condensed file containing all Data with quick search/index capability. This job includes paper, ink, finishing, proofs, envelopes and mailing. Must have IRS approve forms and envelopes Tri-fold (change possible), stuffed, and sealed in IRS approved envelopes. Changes to envelopes are possible. Must have customer return address on envelopes. Envelope must be IRS approved and have in Black Ink the following: Important Tax Refund Document Enclosed First Class presort mail. Must have the ability to mail out of country.Proofs of test data will be needed. IRS file layout required. Final production proofs will be needed. Control totals of all dollar fields will be needed. Vendor Security access to State Secure Server is required for specific vendor staff involved on job. We will need to know if vendor will subcontract due to Secure Server Access. Final vendor file to be placed on State Secure Server with the ability to print current page only. Selected vendor to attend meeting with the customer in dover, DE 
</t>
  </si>
  <si>
    <t>Printing Price-$9,179- this does not include Programming</t>
  </si>
  <si>
    <t xml:space="preserve">1099 Misc FY190088 - Paper – IRS Approved paper stock and envelope, Ink – 1/1 Black, Size – 8.5 x 11, Finishing – Trifold, Single PDF. condensed file containing all Data with quick search/index capability. This job includes paper, ink, finishing, proofs, envelopes and mailing. Must have IRS approve forms and envelopes. Tri-fold (change possible), stuffed and sealed in IRS approved envelopes. Changes to envelopes are possible. Must have customer return address on envelopes. Envelope must be IRS approved and have in Black Ink the following: Important Tax Refund Document Enclosed, First Class presort mail. Must have the ability to mail out of country. Proofs of test data will be needed. IRS file layout required. Final production proofs will be needed.
Control totals of all dollar fields will be needed. Vendor Security access to State Secure Server is required for specific vendor staff involved on job. We will need to know if vendor will subcontract due to Secure Server Access. Final vendor file to be placed on State Secure Server with the ability to print current page only. Selected vendor to attend meeting with the customer in Dover, DE 
</t>
  </si>
  <si>
    <t>Printing Price-$1239-This does not include Programming</t>
  </si>
  <si>
    <t xml:space="preserve">1095B FY190089 - Paper – IRS Approved paper stock and envelope. Ink – 2/2 Black, Size – 8.5 x 11, Finishing – Trifold, This job includes paper, ink, finishing, proofs, envelopes and mailing. Informational sheet will be included with 1095B. Must have IRS approved forms and envelopes. Tri-fold (change possible), stuffed and sealed in IRS approved envelopes. Changes to envelopes is possible.
Must have customer return address on envelopes. Envelope must be IRS approved and have in Black Ink the following: Important Tax Refund Document Enclosed, First Class presort mail. Must have the ability to mail "Out of Country". Proofs of test date will be needed. IRS file layout required. Final production proofs will be needed. Control totals of all dollar fields will be needed. Vendor Security access to State Secure Server is required for specific vendor staff involved on job. We will need to know if vendor will subcontract due to Secure Service Access. Final vendor file to be placed on State Secure Server with the ability to print current page only. Selected vendor to attend meeting with the customer in dover, DE 
</t>
  </si>
  <si>
    <t>Printing Price-$3,821- this does not include Programming</t>
  </si>
  <si>
    <t xml:space="preserve">Retiree CAS FY190090- Paper – 70lb offset, Ink – 2/1 Royal blue and black, Size – 18 x 11, This would include printing on a 2/1 on 18 x 11, 70lb offset.   Laser programming and set-up.  Additional laser program - hourly.  Det letter text.  Pre edit reformat and process.  Samples. Resort. Laser Version Changes, Audits, Duplex laser personalization.  Special Folding, stamp affix online and hi hg spreed insert - basic sort. Multiple pension plans, some with unique statements. Stuffed and Sealed in 9"w x 6" h window envelope, stacked in flats and mailed. Changes to envelopes are possible. Must have customer return address on envelopes. Vendor will be responsible for mailing documents with a mailing date to be determined. First Class presort mail. Vendor must provide separate mailing cost for each order. Must have the ability to mail "Out of Country". Proofs of test date will be needed. Final production proofs will be needed. Perforated Return Form needed on last page of document. Vendor Security access to State Secure Server is required for specific vendor staff involved on job. We will need to know if vendor will subcontract due to Secure Server Access.
Final vendor file to be placed on State Secure Server with the ability to print current page only. Selected vendor to attend meeting with the customer in dover, DE 
</t>
  </si>
  <si>
    <t>Printing Prince-$11,179- this does not include Programming</t>
  </si>
  <si>
    <t>FEDERAL DIRECT</t>
  </si>
  <si>
    <t xml:space="preserve">Active CAS 1 - FY190091- Paper – 70lb white text, Ink – 2/1 Royal blue and black, Size – 12 x 28, This would include printing on a 12 x 28, 1 up form printing 2/1 on 70lb white text.  Laser programming and set-up.  Additional laser program - hourly.  Det letter text.  Pre edit reformat and process.  Samples. Resort. Laser Version Changes, Audits, Duplex laser personalization.  Special Folding, stamp affix online and hi hg spreed insert - basic sort. Mulitple pension plans, some with unique statements. Stuffed and Sealed in 9"w x 6"h window envelope, stacked in flats and mailed. Changes to envelopes are possible. Must have customer return address on envelopes. First Class presort mail. Vendor must provide separated mailing cost for each work order. Must have the ability to mail out of country. Proofs of test data will be needed. Final production proofs will be needed. Perforated Return Form needed on last page of document. Vendor Security access to State Secure Server is required for specific vendor staff involved on job. We will need to know if vendor will subcontract due to Secure Server Access. Final vendor file to be placed on State Secure Server with the ability to print current page only. Selected vendor to attend meeting with the customer in dover, DE 
</t>
  </si>
  <si>
    <t xml:space="preserve">Active CS 2- FY190092- Paper – 70lb white text, Ink – 2/1 Royal blue and black, Size – 12 x 28, Finishing – See notes below, This would include printing on a 12 x 28, 1 up form printing 2/1 on 70lb white text.  Laser programming and set-up.  dditional laser program - hourly.  Det letter text.  Pre edit reformat and process.  Samples. Resort. Laser Version Changes, udits, Duplex laser personalization. Special Folding, stamp affix online and hi hg spreed insert - basic sort. Mulitple pension plans, some with unique statements.
Stuffed and Sealed in 9"w x 6"h window envelope, stacked in flats and mailed. Changes to envelopes are possible.
Must have customer return address on envelopes. First Class presort mail. Vendor must provide separated mailing cost for each work order. Must have the ability to mail out of country. Proofs of test data will be needed. Final production proofs will be needed. Perforated Return Form needed on last page of document. Vendor Security access to State Secure Server is required for specific vendor staff involved on job. We will need to know if vendor will subcontract due to Secure Server ccess.
Final vendor file to be placed on State Secure Server with the ability to print current page only.
Selected vendor to attend meeting with the customer in dover, DE 
</t>
  </si>
  <si>
    <t>Services/Print production needed for these types of services sporadically.                                         Not requesting pricing                                           Just determining vendor capability in case services are needed.</t>
  </si>
  <si>
    <t>Wrist Bands (rubber material with print)</t>
  </si>
  <si>
    <t xml:space="preserve">Varies depending on product requested. </t>
  </si>
  <si>
    <t>Perfect Printing</t>
  </si>
  <si>
    <t>Photo Printing (high quality, gloss and matte)</t>
  </si>
  <si>
    <t>Jigsaw Puzzles with printed design/logos</t>
  </si>
  <si>
    <t>Traingle Printing</t>
  </si>
  <si>
    <t>Printed Binders/3-Ring</t>
  </si>
  <si>
    <t>Unlimited</t>
  </si>
  <si>
    <t>Cann Erikosn</t>
  </si>
  <si>
    <t>Pre-Press Services (document set-up for press/digital printing)</t>
  </si>
  <si>
    <t>$55 / HOUR</t>
  </si>
  <si>
    <t>Perfect Printing / MIGU / Triangle</t>
  </si>
  <si>
    <t>Wire-o-Binding</t>
  </si>
  <si>
    <t xml:space="preserve">Cann Erikosn </t>
  </si>
  <si>
    <t>Perfect Printing / MIGU</t>
  </si>
  <si>
    <t>Gold Foil/Die Creation and Print Application</t>
  </si>
  <si>
    <t>Post Impressions</t>
  </si>
  <si>
    <t>Gold Foil Stickers/Die Creation and Print Application</t>
  </si>
  <si>
    <t>Greeting Cards</t>
  </si>
  <si>
    <t>Legal Documentation Preparation and Printing, must be compliant with U.S. Superior/Supreme Court Standards</t>
  </si>
  <si>
    <t>License Plates (Temporary Cardboard with security and reflective features, as well as metal license plates)</t>
  </si>
  <si>
    <t>Large Format Scanning</t>
  </si>
  <si>
    <t>$2.75 / $5.50</t>
  </si>
  <si>
    <t>Retractable Displays</t>
  </si>
  <si>
    <t>Visual Arts Design and  Display</t>
  </si>
  <si>
    <t>Plotter/blueprint printing</t>
  </si>
  <si>
    <t xml:space="preserve">No </t>
  </si>
  <si>
    <t>$2.75 / $18.00</t>
  </si>
  <si>
    <t>FTP or Upload Capabilities</t>
  </si>
  <si>
    <t>ALL</t>
  </si>
  <si>
    <t>24/7 Operations or Print Capability</t>
  </si>
  <si>
    <t>As Needed</t>
  </si>
  <si>
    <t>Tape Binding</t>
  </si>
  <si>
    <t xml:space="preserve">1A- CD/DVD Printing, Duplication and Publishing </t>
  </si>
  <si>
    <t>2A-Booklet/Pamphlet/Report/Directory/
Manual/Magazine/Newsletter</t>
  </si>
  <si>
    <t>3A- Brochures, Rack Cards, Postcards</t>
  </si>
  <si>
    <t>4A- Flyer/ Letter</t>
  </si>
  <si>
    <t>5A- Folders</t>
  </si>
  <si>
    <t>6A- NCR/ Forms</t>
  </si>
  <si>
    <t>7A- Web Offset, Sheet-Fed and Newsprint</t>
  </si>
  <si>
    <t>8A- Posters and Maps</t>
  </si>
  <si>
    <t>9A- Variable Data Services/ Direct Mail Letters, Envelopes and Cards</t>
  </si>
  <si>
    <t>10A- Note/ Memo Pads</t>
  </si>
  <si>
    <t>11A- Checkstock</t>
  </si>
  <si>
    <t>12A- Security Stock Printing</t>
  </si>
  <si>
    <t>13A- Specialty Printed Envelopes</t>
  </si>
  <si>
    <t xml:space="preserve">14A- Printed Hang Tags and Door Hangers </t>
  </si>
  <si>
    <t>15A- Tickets, Wristbands and Plastic Cards</t>
  </si>
  <si>
    <t>16A- Labels/Stickers/Decals/Window Cling/ Wall Graphics</t>
  </si>
  <si>
    <t>17A- Licenses</t>
  </si>
  <si>
    <t>18A- Banners, Large Format Printing, Vehicle Wraps/Decal Printing, Canvas Prints Tableskirts and Billboards</t>
  </si>
  <si>
    <t>19A- Calenders</t>
  </si>
  <si>
    <t>20A- DMV Registrastion &amp; Title Cards &amp; Tags</t>
  </si>
  <si>
    <t xml:space="preserve">21A - Tax forms </t>
  </si>
  <si>
    <t>22A- Value added production items</t>
  </si>
  <si>
    <t>Print Services</t>
  </si>
  <si>
    <t>Do not contact vendor directly. Refer to the Award Notice for directions on how to use this contract.</t>
  </si>
  <si>
    <t>Alphagraphics</t>
  </si>
  <si>
    <t>3411 Silverside Rd. #103</t>
  </si>
  <si>
    <t>Wilmington, DE 19801</t>
  </si>
  <si>
    <t>www.alphagraphics.com</t>
  </si>
  <si>
    <t>Atul Chugh</t>
  </si>
  <si>
    <t xml:space="preserve">Phone Number: 302-477-1884    </t>
  </si>
  <si>
    <t>Secondary Phone: 302-477-1887</t>
  </si>
  <si>
    <t xml:space="preserve">Fax Number: 302-482-4522 </t>
  </si>
  <si>
    <t xml:space="preserve">Cell Number: 609-203-4076 </t>
  </si>
  <si>
    <t>Email Address:</t>
  </si>
  <si>
    <t>achugh@alphagraphics.com</t>
  </si>
  <si>
    <t>Lindsey Nass</t>
  </si>
  <si>
    <t>Phone Number: 302-477-1884</t>
  </si>
  <si>
    <t>Fax Number: 302-482-4522</t>
  </si>
  <si>
    <t>Email Address: us177@alphagraphics.com</t>
  </si>
  <si>
    <t>FSF #: 0000281847</t>
  </si>
  <si>
    <t xml:space="preserve">Associates International, Inc </t>
  </si>
  <si>
    <t xml:space="preserve">100 Rogers Road </t>
  </si>
  <si>
    <t xml:space="preserve">Wilmington, DE 19801 </t>
  </si>
  <si>
    <t>www.associatesinternational.com</t>
  </si>
  <si>
    <t xml:space="preserve">Jim Ford </t>
  </si>
  <si>
    <t>Phone Number: 302-981-4337</t>
  </si>
  <si>
    <t>Secondary Phone:302-656-4500x153</t>
  </si>
  <si>
    <t>Fax Number: 302-656-4890</t>
  </si>
  <si>
    <t>Judy Prime</t>
  </si>
  <si>
    <t>Phone Number:302-268-8045</t>
  </si>
  <si>
    <t>Secondary Phone:302-656-4500 x106</t>
  </si>
  <si>
    <t>Fax Number:302-656-4890</t>
  </si>
  <si>
    <t>Cell Number: 302-743-1059</t>
  </si>
  <si>
    <t>Email:</t>
  </si>
  <si>
    <t xml:space="preserve">jprime@associateinternational.com </t>
  </si>
  <si>
    <t>FSF # : 0000025004</t>
  </si>
  <si>
    <t xml:space="preserve">Aztec Copies, LLC </t>
  </si>
  <si>
    <t xml:space="preserve">3636 Silverside Rd </t>
  </si>
  <si>
    <t>Wilmington,  DE 19810</t>
  </si>
  <si>
    <t>www.aztecde.com</t>
  </si>
  <si>
    <t>Jeffrey Durham</t>
  </si>
  <si>
    <t xml:space="preserve">Phone Number:302-478-1969    </t>
  </si>
  <si>
    <t>Fax Number: 302-478-1983</t>
  </si>
  <si>
    <t>Cell Number: 302-584-027</t>
  </si>
  <si>
    <t xml:space="preserve">Email: jdurham@aztecde.com </t>
  </si>
  <si>
    <t>Mark Haley</t>
  </si>
  <si>
    <t xml:space="preserve">Phone Number:302-478-1969   </t>
  </si>
  <si>
    <t xml:space="preserve">Cell Number: 302-593-1848 Email: mhaley@aztecde.com </t>
  </si>
  <si>
    <t>FSF# : 0000028397</t>
  </si>
  <si>
    <t>Banknote Corp. of America</t>
  </si>
  <si>
    <t>6109 Coporate Pkwy</t>
  </si>
  <si>
    <t>Browns Summit, NC 27214</t>
  </si>
  <si>
    <t>www.banknote.com</t>
  </si>
  <si>
    <t>Jo Ann Cowett</t>
  </si>
  <si>
    <t>Phone Number: 336-375-1134</t>
  </si>
  <si>
    <t>Secondary Phone: 336-375-1134, Ext. 352</t>
  </si>
  <si>
    <t>Fax Number: 336-375-3150</t>
  </si>
  <si>
    <t>Cell Number: 335-524-1720</t>
  </si>
  <si>
    <t xml:space="preserve">Email Address: </t>
  </si>
  <si>
    <t>jcowett@cclind.com</t>
  </si>
  <si>
    <t>Michelle Finn</t>
  </si>
  <si>
    <t>Phone Number: 336-375-1134, Ext. 308</t>
  </si>
  <si>
    <t>Secondary Phone: 336-375-1134, Ext. 308</t>
  </si>
  <si>
    <t>Cell Number: 336-404-3741</t>
  </si>
  <si>
    <t>mfinn@cclind.com</t>
  </si>
  <si>
    <t>FSF #: 0000548136</t>
  </si>
  <si>
    <t xml:space="preserve">Cann Printing  </t>
  </si>
  <si>
    <t xml:space="preserve">One Meco Circle  </t>
  </si>
  <si>
    <t>Wilmington, DE 19804</t>
  </si>
  <si>
    <t xml:space="preserve">www.Cannprinting.com </t>
  </si>
  <si>
    <t>Jerry Price</t>
  </si>
  <si>
    <t xml:space="preserve">Phone Number: 302-995-0824/ </t>
  </si>
  <si>
    <t>Cell Number: 302-995-0825</t>
  </si>
  <si>
    <t>Jerryprice@cannprinting.com</t>
  </si>
  <si>
    <t xml:space="preserve">Glenn Griffin </t>
  </si>
  <si>
    <t>Phone Number: 302-995-0820</t>
  </si>
  <si>
    <t xml:space="preserve">Cell Number: 302-545-6306 </t>
  </si>
  <si>
    <t>glenngriffin@cannprinting.com</t>
  </si>
  <si>
    <t>FSF #:  0000024227</t>
  </si>
  <si>
    <t xml:space="preserve">Curtis 1000 </t>
  </si>
  <si>
    <t>1725 Breckinridge Parkway</t>
  </si>
  <si>
    <t xml:space="preserve">Suite 500 </t>
  </si>
  <si>
    <t xml:space="preserve">Duluth, GA 30096 </t>
  </si>
  <si>
    <t>www.curtis1000.com</t>
  </si>
  <si>
    <t>Jonathan Clewer</t>
  </si>
  <si>
    <t xml:space="preserve">Phone Number: 443-764-9200    </t>
  </si>
  <si>
    <t>Secondary Phone: 877-287-8715</t>
  </si>
  <si>
    <t xml:space="preserve">Fax Number: 410-287-2612 </t>
  </si>
  <si>
    <t xml:space="preserve">Email: jclewer@curtis1000.com </t>
  </si>
  <si>
    <t>Cindy Wells</t>
  </si>
  <si>
    <t>Phone Number: 678-694-0275    Secondary Phone: 770-925-4500</t>
  </si>
  <si>
    <t xml:space="preserve">Fax Number: 800-470-4296 </t>
  </si>
  <si>
    <t xml:space="preserve">Email: cwells@curtis1000.com </t>
  </si>
  <si>
    <t>FSF#: 0000058969</t>
  </si>
  <si>
    <t xml:space="preserve">JD Sign Company, LLC </t>
  </si>
  <si>
    <t xml:space="preserve">411 E. Railroad Ave </t>
  </si>
  <si>
    <t>Felton, DE 19943</t>
  </si>
  <si>
    <t xml:space="preserve">www.delawaresign.com </t>
  </si>
  <si>
    <t xml:space="preserve">Jason Dean  </t>
  </si>
  <si>
    <t>Phone Number: 302-786-2761</t>
  </si>
  <si>
    <t>Fax Number: 866-432-2502</t>
  </si>
  <si>
    <t>info@delawaresign.com</t>
  </si>
  <si>
    <t xml:space="preserve">FSF#0000373832 </t>
  </si>
  <si>
    <t xml:space="preserve">KM Printing LLC dba/ Strategic Factory </t>
  </si>
  <si>
    <t xml:space="preserve">11195 Dolfield Blvd </t>
  </si>
  <si>
    <t xml:space="preserve">Owings Mills, MD 21117 </t>
  </si>
  <si>
    <t>www.strategicfactory.com</t>
  </si>
  <si>
    <t>Scott Stein</t>
  </si>
  <si>
    <t>Phone Number: 410-527-1388 Scotts@strategicfactory.com</t>
  </si>
  <si>
    <t>Kim Barefield</t>
  </si>
  <si>
    <t>Phone Number: 410-527-1388</t>
  </si>
  <si>
    <t>Secondary Number: 443-589-3144</t>
  </si>
  <si>
    <t>kimb@strategicfactory.com</t>
  </si>
  <si>
    <t>FSF# 0000164891</t>
  </si>
  <si>
    <t xml:space="preserve">McClafferty Printing Company </t>
  </si>
  <si>
    <t xml:space="preserve">1600 N. Scott Street </t>
  </si>
  <si>
    <t>Wilmington DE 19806</t>
  </si>
  <si>
    <t>www.mcclaffertyprinting.com</t>
  </si>
  <si>
    <t xml:space="preserve">Michael Parson </t>
  </si>
  <si>
    <t>Phone Number: 302-652-8112</t>
  </si>
  <si>
    <t xml:space="preserve">Fax Number: 302-652-2295 </t>
  </si>
  <si>
    <t>Cell Number: 302-218-0915</t>
  </si>
  <si>
    <t>mparson@mcclaffertyprinting.com</t>
  </si>
  <si>
    <t>Cheryl Heller</t>
  </si>
  <si>
    <t xml:space="preserve">Phone Number: 302-652-8112    </t>
  </si>
  <si>
    <t>Fax Number: 302-652-2295</t>
  </si>
  <si>
    <t xml:space="preserve">Cell Number: 302-333-9088 </t>
  </si>
  <si>
    <t>Email:cheller@mcclaffertyprinting.com</t>
  </si>
  <si>
    <t>NPC Inc</t>
  </si>
  <si>
    <t xml:space="preserve">13710 Dunnings Hwy </t>
  </si>
  <si>
    <t xml:space="preserve">PO Box 373 </t>
  </si>
  <si>
    <t>Claysburg, PA 16625</t>
  </si>
  <si>
    <t>www.npcweb.com</t>
  </si>
  <si>
    <t xml:space="preserve">Dan Dainty  </t>
  </si>
  <si>
    <t>Phone Number: 814-237-8787</t>
  </si>
  <si>
    <t xml:space="preserve">dan.dainty@npcweb.com </t>
  </si>
  <si>
    <t>Frank Swalga</t>
  </si>
  <si>
    <t xml:space="preserve">Phone Number: 814-239-8787, Ext. 1295    </t>
  </si>
  <si>
    <t>Cell Number: 814-239-0029</t>
  </si>
  <si>
    <t>FSF#0000164933</t>
  </si>
  <si>
    <t>Reprographics Center, Inc. dba/ RCI Printing &amp; Graphics</t>
  </si>
  <si>
    <t xml:space="preserve">298 Churchmans Rd </t>
  </si>
  <si>
    <t xml:space="preserve">New Castle, DE 19720 </t>
  </si>
  <si>
    <t>www.rciplot.com</t>
  </si>
  <si>
    <t xml:space="preserve">Michael Janis, Jr </t>
  </si>
  <si>
    <t>Phone Number: 302-328-5019 Secondary Number: 302-328-6221</t>
  </si>
  <si>
    <t>Fax Number: 302-328-5067</t>
  </si>
  <si>
    <t>Cell Number: 302-275-0701</t>
  </si>
  <si>
    <t xml:space="preserve">mike.janis@rciplot.com </t>
  </si>
  <si>
    <t>Cindy Baird</t>
  </si>
  <si>
    <t>(Phone) 302-328-5019 (Secondary) 302-328-6221</t>
  </si>
  <si>
    <t>(Fax) 302-328-5067</t>
  </si>
  <si>
    <t>Cindy.baird@rciplot.com</t>
  </si>
  <si>
    <t xml:space="preserve">2 Braxton Way, Ste 111 </t>
  </si>
  <si>
    <t>Glen Mills,  PA 19342</t>
  </si>
  <si>
    <t xml:space="preserve">Andrew McFillin </t>
  </si>
  <si>
    <t>Phone Number:(484)840-7242</t>
  </si>
  <si>
    <t>Fax Number:484-841-1015</t>
  </si>
  <si>
    <t>Cell Number:610-348-8868</t>
  </si>
  <si>
    <t xml:space="preserve">Email Address: andrew.mcfillin@rrd.com </t>
  </si>
  <si>
    <t>Brian Okenica</t>
  </si>
  <si>
    <t>Phone Number: 484-840-7248</t>
  </si>
  <si>
    <t>Fax Number: 484-841-1015</t>
  </si>
  <si>
    <t>Cell Number: 770-355-9006</t>
  </si>
  <si>
    <t xml:space="preserve">Email: brian.okenica@rrd.com </t>
  </si>
  <si>
    <t>FSF#: 0000109184</t>
  </si>
  <si>
    <t>Rydin Decals</t>
  </si>
  <si>
    <t>700 Phoenix Lake Ave.</t>
  </si>
  <si>
    <t>Streamwood, IL 60107</t>
  </si>
  <si>
    <t>www.rydin.com</t>
  </si>
  <si>
    <t>Laura Mowers</t>
  </si>
  <si>
    <t>Phone Number: 800-448-1991, Ext. 456  </t>
  </si>
  <si>
    <t>Secondary Phone: 630-483-3528 – direct line</t>
  </si>
  <si>
    <t xml:space="preserve">Fax Number: 630-483-9281     </t>
  </si>
  <si>
    <t>Cell Number: 630-440-7902</t>
  </si>
  <si>
    <t>Lmowers@rydin.com</t>
  </si>
  <si>
    <t>Jenny Chavez                   </t>
  </si>
  <si>
    <t>Phone Number: 800-448-1991 Ext. 461</t>
  </si>
  <si>
    <t>Fax Number: 630-483-9281</t>
  </si>
  <si>
    <t>Cell Number: 847-924-4835</t>
  </si>
  <si>
    <t>jchavez@rydin.com</t>
  </si>
  <si>
    <t>Sir Speedy</t>
  </si>
  <si>
    <t>1010 N. Union St.</t>
  </si>
  <si>
    <t>Wilmington, DE 19805</t>
  </si>
  <si>
    <t>www.sirspeedy.com/wilmingtonde530/</t>
  </si>
  <si>
    <t>Dan Nestor</t>
  </si>
  <si>
    <t>Phone Number: 302-654-2998</t>
  </si>
  <si>
    <t>Fax Number: 302-654-0852</t>
  </si>
  <si>
    <t>Cell Number: 302-893-7772</t>
  </si>
  <si>
    <t>Email Address: Print@sirpreedywilm.com</t>
  </si>
  <si>
    <t>Karen Nestor</t>
  </si>
  <si>
    <t>South Jersey Printing</t>
  </si>
  <si>
    <t xml:space="preserve">404 Wildflower Ct. </t>
  </si>
  <si>
    <t>Mullica Hill, NJ 08062</t>
  </si>
  <si>
    <t>Glenn Schwaibe</t>
  </si>
  <si>
    <t>Phone Number: 302-354-1839</t>
  </si>
  <si>
    <t>glenn@southjerseyprinting.com</t>
  </si>
  <si>
    <t>Carmen Tavano</t>
  </si>
  <si>
    <t>Phone Number: 609-617-6152</t>
  </si>
  <si>
    <t>cjtavano@southjerseyprinting.com</t>
  </si>
  <si>
    <t>Union Press Inc.</t>
  </si>
  <si>
    <t>www.unionpress.carlsoncraft.com</t>
  </si>
  <si>
    <t>Chrissy Grimes</t>
  </si>
  <si>
    <t xml:space="preserve">Phone Number: 302-652-0496 </t>
  </si>
  <si>
    <t>Secondary Phone: 302-225-0003</t>
  </si>
  <si>
    <t xml:space="preserve">Fax Number: 302-652-2252 </t>
  </si>
  <si>
    <t>Cell Number: 302-743-4570</t>
  </si>
  <si>
    <t>chrissy@unionpress.com</t>
  </si>
  <si>
    <t>Allison Boettcher</t>
  </si>
  <si>
    <t xml:space="preserve">Phone Number: 302-652-0496  </t>
  </si>
  <si>
    <t>Fax Number: 302-652-2252</t>
  </si>
  <si>
    <t>Cell Number: 302-494-3265</t>
  </si>
  <si>
    <t xml:space="preserve">Vanguard Direct </t>
  </si>
  <si>
    <t xml:space="preserve">1500 JFK Boulevard, Suite 1050 </t>
  </si>
  <si>
    <t xml:space="preserve">Philadelphia, PA 19102 </t>
  </si>
  <si>
    <t xml:space="preserve">https://www.hellovanguard.com/ </t>
  </si>
  <si>
    <t xml:space="preserve">John Incollingo </t>
  </si>
  <si>
    <t>215-468.0211x612 JFI@HELLOVANGUARD.COM</t>
  </si>
  <si>
    <t xml:space="preserve">FSF# 0000002147  </t>
  </si>
  <si>
    <t>Veritrace Inc.</t>
  </si>
  <si>
    <t>9487 Dry Fork Rd.</t>
  </si>
  <si>
    <t>Harrison, OH 45030</t>
  </si>
  <si>
    <t>www.Veritrace.com</t>
  </si>
  <si>
    <t>James D. Columbus</t>
  </si>
  <si>
    <t xml:space="preserve">Phone Number: 815-735-1159 </t>
  </si>
  <si>
    <t xml:space="preserve">Secondary Phone: 513-202-0790   </t>
  </si>
  <si>
    <t xml:space="preserve">Fax Number: 513-202-0593                   </t>
  </si>
  <si>
    <t xml:space="preserve">Cell Number: 815-735-1159   </t>
  </si>
  <si>
    <t>Email Address: jcolumbus@veritrace.com</t>
  </si>
  <si>
    <t xml:space="preserve">Angie Scantland </t>
  </si>
  <si>
    <t xml:space="preserve">Phone Number: 513-202-5715  </t>
  </si>
  <si>
    <t>Secondary Phone: 513-202-0790</t>
  </si>
  <si>
    <t>Fax Number:  513-202-0593</t>
  </si>
  <si>
    <t>Email Address:m</t>
  </si>
  <si>
    <t>ascantland@veritrace.com</t>
  </si>
  <si>
    <t xml:space="preserve">FSF# 0000547841 </t>
  </si>
  <si>
    <t>FSF# 0000024314</t>
  </si>
  <si>
    <t>FSF# 0000007377</t>
  </si>
  <si>
    <t>FSF# 0000022176</t>
  </si>
  <si>
    <t>FSF# 0000026272</t>
  </si>
  <si>
    <t>FSF# 0000323234</t>
  </si>
  <si>
    <t>1723 W. 8th St.</t>
  </si>
  <si>
    <t>FSF# 0000030612</t>
  </si>
  <si>
    <t>VENDOR ID #: GSS20811A-PRINT_SVCV01</t>
  </si>
  <si>
    <t>VENDOR ID # GSS20811A-PRINT_SVCV03</t>
  </si>
  <si>
    <t>VENDOR ID# : GSS20811A-PRINT_SVCV04</t>
  </si>
  <si>
    <t>VENDOR ID #: GSS20811A-PRINT_SVCV18</t>
  </si>
  <si>
    <t>VENDOR ID#:GSS20811A-PRINT_SVCV05</t>
  </si>
  <si>
    <t>VENDOR ID# : GSS20811A-PRINT_SVCV06</t>
  </si>
  <si>
    <t>VENDOR ID# GSS20811A-PRINT_SVCV17</t>
  </si>
  <si>
    <t>VENDOR ID# GSS20811A-PRINT_SVCV07</t>
  </si>
  <si>
    <t>VENDOR ID#: GSS20811A-PRINT_SVCV08</t>
  </si>
  <si>
    <t>VENDOR ID#:GSS20811A-PRINT_SVCV09</t>
  </si>
  <si>
    <t>VENDOR ID# GSS20811A-PRINT_SVCV10</t>
  </si>
  <si>
    <t>VENDOR ID#:GSS20811A-PRINT_SVCV11</t>
  </si>
  <si>
    <t>VENDOR ID# GSS20811A-PRINT_SVCV12</t>
  </si>
  <si>
    <t>VENDOR ID# GSS20811A-PRINT_SVCV02</t>
  </si>
  <si>
    <t>VENDOR ID# GSS20811A-PRINT_SVCV13</t>
  </si>
  <si>
    <t>VENDOR ID# GSS20811A-PRINT_SVCV14</t>
  </si>
  <si>
    <t>VENDOR ID# GSS20811A-PRINT_SVCV15</t>
  </si>
  <si>
    <t>VENDOR ID# GSS20811A-PRINT_SVCV16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</si>
</sst>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General_)"/>
    <numFmt numFmtId="166" formatCode="&quot;$&quot;0.00"/>
    <numFmt numFmtId="167" formatCode="&quot;$&quot;#,##0"/>
    <numFmt numFmtId="168" formatCode="&quot;$&quot;#,##0.00;[Red]&quot;$&quot;#,##0.00"/>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sz val="10"/>
      <name val="Arial"/>
      <family val="2"/>
    </font>
    <font>
      <b/>
      <u/>
      <sz val="20"/>
      <name val="Arial"/>
      <family val="2"/>
    </font>
    <font>
      <b/>
      <u/>
      <sz val="11"/>
      <name val="Arial"/>
      <family val="2"/>
    </font>
    <font>
      <b/>
      <u/>
      <sz val="16"/>
      <name val="Arial"/>
      <family val="2"/>
    </font>
    <font>
      <b/>
      <sz val="14"/>
      <name val="Times New Roman"/>
      <family val="1"/>
    </font>
    <font>
      <b/>
      <sz val="12"/>
      <color theme="1"/>
      <name val="Times New Roman"/>
      <family val="1"/>
    </font>
    <font>
      <b/>
      <sz val="11"/>
      <color theme="1"/>
      <name val="Arial"/>
      <family val="2"/>
    </font>
    <font>
      <sz val="11"/>
      <color theme="1"/>
      <name val="Arial"/>
      <family val="2"/>
    </font>
    <font>
      <b/>
      <sz val="12"/>
      <color indexed="8"/>
      <name val="Times New Roman"/>
      <family val="1"/>
    </font>
    <font>
      <b/>
      <u/>
      <sz val="20"/>
      <color theme="1"/>
      <name val="Arial"/>
      <family val="2"/>
    </font>
    <font>
      <b/>
      <sz val="14"/>
      <color theme="1"/>
      <name val="Times New Roman"/>
      <family val="1"/>
    </font>
    <font>
      <sz val="11"/>
      <color indexed="8"/>
      <name val="Arial"/>
      <family val="2"/>
    </font>
    <font>
      <b/>
      <sz val="11"/>
      <name val="Arial"/>
      <family val="2"/>
    </font>
    <font>
      <sz val="10"/>
      <name val="Courier"/>
    </font>
    <font>
      <sz val="12"/>
      <color theme="1"/>
      <name val="Times New Roman"/>
      <family val="1"/>
    </font>
    <font>
      <b/>
      <u/>
      <sz val="11"/>
      <color theme="1"/>
      <name val="Arial"/>
      <family val="2"/>
    </font>
    <font>
      <b/>
      <u/>
      <sz val="14"/>
      <color theme="1"/>
      <name val="Times New Roman"/>
      <family val="1"/>
    </font>
    <font>
      <b/>
      <u/>
      <sz val="12"/>
      <color theme="1"/>
      <name val="Times New Roman"/>
      <family val="1"/>
    </font>
    <font>
      <b/>
      <sz val="12"/>
      <name val="Times New Roman"/>
      <family val="1"/>
    </font>
    <font>
      <b/>
      <u/>
      <sz val="11"/>
      <color indexed="8"/>
      <name val="Arial"/>
      <family val="2"/>
    </font>
    <font>
      <sz val="14"/>
      <color theme="1"/>
      <name val="Times New Roman"/>
      <family val="1"/>
    </font>
    <font>
      <b/>
      <sz val="12"/>
      <color theme="1"/>
      <name val="Calibri"/>
      <family val="2"/>
    </font>
    <font>
      <b/>
      <i/>
      <sz val="12"/>
      <color theme="1"/>
      <name val="Times New Roman"/>
      <family val="1"/>
    </font>
    <font>
      <b/>
      <sz val="12"/>
      <color theme="1"/>
      <name val="Arial"/>
      <family val="2"/>
    </font>
    <font>
      <sz val="11"/>
      <name val="Arial"/>
      <family val="2"/>
    </font>
    <font>
      <sz val="13"/>
      <color indexed="8"/>
      <name val="Times New Roman"/>
      <family val="1"/>
    </font>
    <font>
      <sz val="11"/>
      <color theme="1"/>
      <name val="Times New Roman"/>
      <family val="1"/>
    </font>
    <font>
      <sz val="12"/>
      <color rgb="FF000000"/>
      <name val="Times New Roman"/>
      <family val="1"/>
    </font>
    <font>
      <sz val="10"/>
      <color theme="1"/>
      <name val="Arial"/>
      <family val="2"/>
    </font>
    <font>
      <b/>
      <sz val="10"/>
      <color theme="1"/>
      <name val="Arial"/>
      <family val="2"/>
    </font>
    <font>
      <sz val="11"/>
      <color rgb="FFFF0000"/>
      <name val="Calibri"/>
      <family val="2"/>
      <scheme val="minor"/>
    </font>
    <font>
      <sz val="11"/>
      <name val="Calibri"/>
      <family val="2"/>
      <scheme val="minor"/>
    </font>
    <font>
      <sz val="18"/>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rgb="FFFFFFCC"/>
        <bgColor indexed="64"/>
      </patternFill>
    </fill>
    <fill>
      <patternFill patternType="solid">
        <fgColor rgb="FFBBD6F7"/>
        <bgColor indexed="64"/>
      </patternFill>
    </fill>
    <fill>
      <patternFill patternType="solid">
        <fgColor theme="5" tint="0.59999389629810485"/>
        <bgColor indexed="64"/>
      </patternFill>
    </fill>
    <fill>
      <patternFill patternType="solid">
        <fgColor rgb="FFFFFF00"/>
        <bgColor indexed="64"/>
      </patternFill>
    </fill>
  </fills>
  <borders count="39">
    <border>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44" fontId="19" fillId="0" borderId="0" applyFont="0" applyFill="0" applyBorder="0" applyAlignment="0" applyProtection="0"/>
    <xf numFmtId="0" fontId="1" fillId="0" borderId="0"/>
  </cellStyleXfs>
  <cellXfs count="487">
    <xf numFmtId="0" fontId="0" fillId="0" borderId="0" xfId="0"/>
    <xf numFmtId="0" fontId="0" fillId="2" borderId="0" xfId="0" applyFill="1"/>
    <xf numFmtId="165" fontId="8" fillId="4" borderId="7" xfId="3" applyNumberFormat="1" applyFont="1" applyFill="1" applyBorder="1" applyAlignment="1">
      <alignment horizontal="left" vertical="center" wrapText="1"/>
    </xf>
    <xf numFmtId="0" fontId="0" fillId="4" borderId="7" xfId="0" applyFill="1" applyBorder="1"/>
    <xf numFmtId="165" fontId="8" fillId="4" borderId="7" xfId="3" applyNumberFormat="1" applyFont="1" applyFill="1" applyBorder="1" applyAlignment="1">
      <alignment horizontal="left" vertical="center"/>
    </xf>
    <xf numFmtId="0" fontId="2" fillId="3" borderId="19" xfId="0" applyFont="1" applyFill="1" applyBorder="1" applyAlignment="1">
      <alignment horizontal="center" vertical="center" wrapText="1"/>
    </xf>
    <xf numFmtId="0" fontId="2" fillId="3" borderId="19" xfId="3" applyFont="1" applyFill="1" applyBorder="1" applyAlignment="1">
      <alignment horizontal="center" vertical="center" wrapText="1"/>
    </xf>
    <xf numFmtId="0" fontId="2" fillId="3" borderId="7" xfId="3" applyFont="1" applyFill="1" applyBorder="1" applyAlignment="1">
      <alignment horizontal="center" vertical="center" wrapText="1"/>
    </xf>
    <xf numFmtId="0" fontId="5" fillId="4" borderId="19" xfId="3" applyFont="1" applyFill="1" applyBorder="1" applyAlignment="1">
      <alignment horizontal="center" vertical="top" wrapText="1"/>
    </xf>
    <xf numFmtId="0" fontId="11" fillId="3" borderId="6" xfId="3" applyFont="1" applyFill="1" applyBorder="1" applyAlignment="1">
      <alignment horizontal="center" vertical="center" wrapText="1"/>
    </xf>
    <xf numFmtId="0" fontId="0" fillId="4" borderId="19" xfId="0" applyFill="1" applyBorder="1"/>
    <xf numFmtId="0" fontId="12" fillId="2" borderId="21" xfId="3" applyFont="1" applyFill="1" applyBorder="1" applyAlignment="1">
      <alignment horizontal="center" vertical="center" wrapText="1"/>
    </xf>
    <xf numFmtId="0" fontId="12" fillId="4" borderId="6" xfId="3" applyFont="1" applyFill="1" applyBorder="1" applyAlignment="1">
      <alignment horizontal="center" vertical="center" wrapText="1"/>
    </xf>
    <xf numFmtId="0" fontId="11" fillId="5" borderId="6" xfId="3" applyFont="1" applyFill="1" applyBorder="1" applyAlignment="1">
      <alignment horizontal="center" vertical="center" wrapText="1"/>
    </xf>
    <xf numFmtId="0" fontId="0" fillId="4" borderId="6" xfId="0" applyFill="1" applyBorder="1"/>
    <xf numFmtId="164" fontId="11" fillId="5" borderId="6" xfId="2" applyNumberFormat="1" applyFont="1" applyFill="1" applyBorder="1" applyAlignment="1">
      <alignment horizontal="center" vertical="center" wrapText="1"/>
    </xf>
    <xf numFmtId="44" fontId="11" fillId="5" borderId="6" xfId="2" applyFont="1" applyFill="1" applyBorder="1" applyAlignment="1">
      <alignment horizontal="center" vertical="center" wrapText="1"/>
    </xf>
    <xf numFmtId="164" fontId="14" fillId="5" borderId="6" xfId="0" applyNumberFormat="1" applyFont="1" applyFill="1" applyBorder="1" applyAlignment="1">
      <alignment horizontal="center" vertical="center" wrapText="1"/>
    </xf>
    <xf numFmtId="0" fontId="11" fillId="5" borderId="6" xfId="4" applyFont="1" applyFill="1" applyBorder="1" applyAlignment="1">
      <alignment horizontal="center" vertical="center" wrapText="1"/>
    </xf>
    <xf numFmtId="0" fontId="12" fillId="4" borderId="20" xfId="3" applyFont="1" applyFill="1" applyBorder="1" applyAlignment="1">
      <alignment horizontal="center" vertical="center" wrapText="1"/>
    </xf>
    <xf numFmtId="164" fontId="11" fillId="5" borderId="6" xfId="4" applyNumberFormat="1" applyFont="1" applyFill="1" applyBorder="1" applyAlignment="1">
      <alignment horizontal="center" vertical="center" wrapText="1"/>
    </xf>
    <xf numFmtId="0" fontId="12" fillId="2" borderId="6" xfId="3" applyFont="1" applyFill="1" applyBorder="1" applyAlignment="1">
      <alignment horizontal="center" vertical="center" wrapText="1"/>
    </xf>
    <xf numFmtId="0" fontId="12" fillId="0" borderId="11" xfId="3" applyFont="1" applyBorder="1" applyAlignment="1">
      <alignment horizontal="center" wrapText="1"/>
    </xf>
    <xf numFmtId="0" fontId="12" fillId="4" borderId="11" xfId="3" applyFont="1" applyFill="1" applyBorder="1" applyAlignment="1">
      <alignment horizontal="center" wrapText="1"/>
    </xf>
    <xf numFmtId="164" fontId="0" fillId="4" borderId="23" xfId="0" applyNumberFormat="1" applyFill="1" applyBorder="1"/>
    <xf numFmtId="0" fontId="12" fillId="4" borderId="9" xfId="3" applyFont="1" applyFill="1" applyBorder="1" applyAlignment="1">
      <alignment horizontal="center" wrapText="1"/>
    </xf>
    <xf numFmtId="0" fontId="12" fillId="0" borderId="21" xfId="3" applyFont="1" applyBorder="1" applyAlignment="1">
      <alignment horizontal="center" wrapText="1"/>
    </xf>
    <xf numFmtId="0" fontId="12" fillId="4" borderId="21" xfId="3" applyFont="1" applyFill="1" applyBorder="1" applyAlignment="1">
      <alignment horizontal="center" wrapText="1"/>
    </xf>
    <xf numFmtId="164" fontId="0" fillId="4" borderId="19" xfId="0" applyNumberFormat="1" applyFill="1" applyBorder="1"/>
    <xf numFmtId="8" fontId="11" fillId="5" borderId="6" xfId="3" applyNumberFormat="1" applyFont="1" applyFill="1" applyBorder="1" applyAlignment="1">
      <alignment horizontal="center" vertical="center" wrapText="1"/>
    </xf>
    <xf numFmtId="0" fontId="12" fillId="4" borderId="25" xfId="3" applyFont="1" applyFill="1" applyBorder="1" applyAlignment="1">
      <alignment horizontal="center" wrapText="1"/>
    </xf>
    <xf numFmtId="0" fontId="12" fillId="0" borderId="6" xfId="3" applyFont="1" applyBorder="1" applyAlignment="1">
      <alignment horizontal="center" wrapText="1"/>
    </xf>
    <xf numFmtId="0" fontId="12" fillId="4" borderId="6" xfId="3" applyFont="1" applyFill="1" applyBorder="1" applyAlignment="1">
      <alignment horizontal="center" wrapText="1"/>
    </xf>
    <xf numFmtId="164" fontId="0" fillId="4" borderId="6" xfId="0" applyNumberFormat="1" applyFill="1" applyBorder="1"/>
    <xf numFmtId="0" fontId="12" fillId="4" borderId="20" xfId="3" applyFont="1" applyFill="1" applyBorder="1" applyAlignment="1">
      <alignment horizontal="center" wrapText="1"/>
    </xf>
    <xf numFmtId="166" fontId="14" fillId="5" borderId="6" xfId="0" applyNumberFormat="1" applyFont="1" applyFill="1" applyBorder="1" applyAlignment="1">
      <alignment horizontal="center" vertical="center" wrapText="1"/>
    </xf>
    <xf numFmtId="0" fontId="12" fillId="0" borderId="23" xfId="3" applyFont="1" applyBorder="1" applyAlignment="1">
      <alignment horizontal="center" wrapText="1"/>
    </xf>
    <xf numFmtId="0" fontId="12" fillId="4" borderId="23" xfId="3" applyFont="1" applyFill="1" applyBorder="1" applyAlignment="1">
      <alignment horizontal="center" wrapText="1"/>
    </xf>
    <xf numFmtId="0" fontId="12" fillId="4" borderId="26" xfId="3" applyFont="1" applyFill="1" applyBorder="1" applyAlignment="1">
      <alignment horizontal="center" wrapText="1"/>
    </xf>
    <xf numFmtId="0" fontId="12" fillId="0" borderId="19" xfId="3" applyFont="1" applyBorder="1" applyAlignment="1">
      <alignment horizontal="center" wrapText="1"/>
    </xf>
    <xf numFmtId="0" fontId="12" fillId="4" borderId="19" xfId="3" applyFont="1" applyFill="1" applyBorder="1" applyAlignment="1">
      <alignment horizontal="center" wrapText="1"/>
    </xf>
    <xf numFmtId="0" fontId="12" fillId="4" borderId="1" xfId="3" applyFont="1" applyFill="1" applyBorder="1" applyAlignment="1">
      <alignment horizontal="center" wrapText="1"/>
    </xf>
    <xf numFmtId="164" fontId="0" fillId="4" borderId="11" xfId="0" applyNumberFormat="1" applyFill="1" applyBorder="1"/>
    <xf numFmtId="0" fontId="13" fillId="0" borderId="7" xfId="3" applyFont="1" applyBorder="1" applyAlignment="1">
      <alignment horizontal="left" vertical="center" wrapText="1"/>
    </xf>
    <xf numFmtId="0" fontId="12" fillId="4" borderId="7" xfId="3" applyFont="1" applyFill="1" applyBorder="1" applyAlignment="1">
      <alignment horizontal="center" wrapText="1"/>
    </xf>
    <xf numFmtId="0" fontId="13" fillId="4" borderId="24" xfId="3" applyFont="1" applyFill="1" applyBorder="1" applyAlignment="1">
      <alignment vertical="top"/>
    </xf>
    <xf numFmtId="0" fontId="0" fillId="4" borderId="24" xfId="0" applyFill="1" applyBorder="1"/>
    <xf numFmtId="0" fontId="2" fillId="3" borderId="6" xfId="0" applyFont="1" applyFill="1" applyBorder="1" applyAlignment="1">
      <alignment horizontal="center" vertical="center" wrapText="1"/>
    </xf>
    <xf numFmtId="0" fontId="2" fillId="3" borderId="6" xfId="3" applyFont="1" applyFill="1" applyBorder="1" applyAlignment="1">
      <alignment horizontal="center" vertical="center" wrapText="1"/>
    </xf>
    <xf numFmtId="0" fontId="2" fillId="4" borderId="19" xfId="3" applyFont="1" applyFill="1" applyBorder="1" applyAlignment="1">
      <alignment horizontal="center" vertical="top" wrapText="1"/>
    </xf>
    <xf numFmtId="0" fontId="12" fillId="0" borderId="6" xfId="3" applyFont="1" applyBorder="1" applyAlignment="1">
      <alignment horizontal="center" vertical="center" wrapText="1"/>
    </xf>
    <xf numFmtId="0" fontId="12" fillId="4" borderId="19" xfId="3" applyFont="1" applyFill="1" applyBorder="1" applyAlignment="1">
      <alignment horizontal="center" vertical="center" wrapText="1"/>
    </xf>
    <xf numFmtId="164" fontId="11" fillId="5" borderId="6" xfId="0" applyNumberFormat="1" applyFont="1" applyFill="1" applyBorder="1" applyAlignment="1">
      <alignment horizontal="center"/>
    </xf>
    <xf numFmtId="6" fontId="11" fillId="5" borderId="6" xfId="4" applyNumberFormat="1" applyFont="1" applyFill="1" applyBorder="1" applyAlignment="1">
      <alignment horizontal="center" vertical="center" wrapText="1"/>
    </xf>
    <xf numFmtId="164" fontId="11" fillId="5" borderId="6" xfId="0" applyNumberFormat="1" applyFont="1" applyFill="1" applyBorder="1" applyAlignment="1">
      <alignment horizontal="center" vertical="center"/>
    </xf>
    <xf numFmtId="8" fontId="11" fillId="5" borderId="6" xfId="4" applyNumberFormat="1" applyFont="1" applyFill="1" applyBorder="1" applyAlignment="1">
      <alignment horizontal="center" vertical="center" wrapText="1"/>
    </xf>
    <xf numFmtId="0" fontId="11" fillId="5" borderId="19" xfId="3" applyFont="1" applyFill="1" applyBorder="1" applyAlignment="1">
      <alignment horizontal="center" vertical="center" wrapText="1"/>
    </xf>
    <xf numFmtId="0" fontId="18" fillId="0" borderId="11" xfId="3" applyFont="1" applyBorder="1" applyAlignment="1">
      <alignment horizontal="center" wrapText="1"/>
    </xf>
    <xf numFmtId="0" fontId="18" fillId="4" borderId="23" xfId="3" applyFont="1" applyFill="1" applyBorder="1" applyAlignment="1">
      <alignment horizontal="center" wrapText="1"/>
    </xf>
    <xf numFmtId="0" fontId="0" fillId="4" borderId="23" xfId="0" applyFill="1" applyBorder="1"/>
    <xf numFmtId="164" fontId="11" fillId="5" borderId="6" xfId="4" applyNumberFormat="1" applyFont="1" applyFill="1" applyBorder="1" applyAlignment="1">
      <alignment horizontal="center" wrapText="1"/>
    </xf>
    <xf numFmtId="0" fontId="11" fillId="5" borderId="11" xfId="3" applyFont="1" applyFill="1" applyBorder="1" applyAlignment="1">
      <alignment horizontal="center" vertical="center" wrapText="1"/>
    </xf>
    <xf numFmtId="0" fontId="11" fillId="5" borderId="7" xfId="3" applyFont="1" applyFill="1" applyBorder="1" applyAlignment="1">
      <alignment horizontal="center" vertical="center" wrapText="1"/>
    </xf>
    <xf numFmtId="0" fontId="18" fillId="0" borderId="21" xfId="3" applyFont="1" applyBorder="1" applyAlignment="1">
      <alignment horizontal="center" wrapText="1"/>
    </xf>
    <xf numFmtId="0" fontId="18" fillId="4" borderId="19" xfId="3" applyFont="1" applyFill="1" applyBorder="1" applyAlignment="1">
      <alignment horizontal="center" wrapText="1"/>
    </xf>
    <xf numFmtId="4" fontId="11" fillId="5" borderId="6" xfId="4" applyNumberFormat="1" applyFont="1" applyFill="1" applyBorder="1" applyAlignment="1">
      <alignment horizontal="center" vertical="center" wrapText="1"/>
    </xf>
    <xf numFmtId="0" fontId="4" fillId="4" borderId="19" xfId="0" applyFont="1" applyFill="1" applyBorder="1" applyAlignment="1">
      <alignment horizontal="center"/>
    </xf>
    <xf numFmtId="0" fontId="12" fillId="0" borderId="19" xfId="3" applyFont="1" applyBorder="1" applyAlignment="1">
      <alignment horizontal="center" vertical="center" wrapText="1"/>
    </xf>
    <xf numFmtId="3" fontId="12" fillId="0" borderId="21" xfId="3" applyNumberFormat="1" applyFont="1" applyBorder="1" applyAlignment="1">
      <alignment horizontal="center" vertical="center" wrapText="1"/>
    </xf>
    <xf numFmtId="3" fontId="12" fillId="4" borderId="7" xfId="3" applyNumberFormat="1" applyFont="1" applyFill="1" applyBorder="1" applyAlignment="1">
      <alignment horizontal="center" wrapText="1"/>
    </xf>
    <xf numFmtId="164" fontId="11" fillId="5" borderId="6" xfId="5" applyNumberFormat="1" applyFont="1" applyFill="1" applyBorder="1" applyAlignment="1">
      <alignment horizontal="center" vertical="center" wrapText="1"/>
    </xf>
    <xf numFmtId="3" fontId="12" fillId="0" borderId="7" xfId="3" applyNumberFormat="1" applyFont="1" applyBorder="1" applyAlignment="1">
      <alignment horizontal="center" vertical="center"/>
    </xf>
    <xf numFmtId="3" fontId="12" fillId="4" borderId="23" xfId="3" applyNumberFormat="1" applyFont="1" applyFill="1" applyBorder="1" applyAlignment="1">
      <alignment horizontal="center"/>
    </xf>
    <xf numFmtId="0" fontId="1" fillId="4" borderId="16" xfId="3" applyFont="1" applyFill="1" applyBorder="1" applyAlignment="1">
      <alignment vertical="top"/>
    </xf>
    <xf numFmtId="0" fontId="2" fillId="3" borderId="19" xfId="0" applyFont="1" applyFill="1" applyBorder="1" applyAlignment="1">
      <alignment vertical="center" wrapText="1"/>
    </xf>
    <xf numFmtId="0" fontId="2" fillId="3" borderId="7" xfId="3" applyFont="1" applyFill="1" applyBorder="1" applyAlignment="1">
      <alignment vertical="center" wrapText="1"/>
    </xf>
    <xf numFmtId="0" fontId="2" fillId="4" borderId="7" xfId="3" applyFont="1" applyFill="1" applyBorder="1" applyAlignment="1">
      <alignment horizontal="center" vertical="top" wrapText="1"/>
    </xf>
    <xf numFmtId="0" fontId="11" fillId="3" borderId="6" xfId="3" applyFont="1" applyFill="1" applyBorder="1" applyAlignment="1">
      <alignment horizontal="left" vertical="center" wrapText="1"/>
    </xf>
    <xf numFmtId="0" fontId="0" fillId="4" borderId="22" xfId="0" applyFill="1" applyBorder="1"/>
    <xf numFmtId="7" fontId="11" fillId="5" borderId="6" xfId="4" applyNumberFormat="1" applyFont="1" applyFill="1" applyBorder="1" applyAlignment="1">
      <alignment horizontal="center" vertical="center" wrapText="1"/>
    </xf>
    <xf numFmtId="0" fontId="12" fillId="4" borderId="21" xfId="3" applyFont="1" applyFill="1" applyBorder="1" applyAlignment="1">
      <alignment horizontal="center" vertical="center" wrapText="1"/>
    </xf>
    <xf numFmtId="0" fontId="12" fillId="0" borderId="11" xfId="3" applyFont="1" applyBorder="1" applyAlignment="1">
      <alignment horizontal="center" vertical="center" wrapText="1"/>
    </xf>
    <xf numFmtId="0" fontId="12" fillId="4" borderId="11" xfId="3" applyFont="1" applyFill="1" applyBorder="1" applyAlignment="1">
      <alignment horizontal="center" vertical="center" wrapText="1"/>
    </xf>
    <xf numFmtId="0" fontId="12" fillId="0" borderId="21" xfId="3" applyFont="1" applyBorder="1" applyAlignment="1">
      <alignment horizontal="center" vertical="center" wrapText="1"/>
    </xf>
    <xf numFmtId="0" fontId="0" fillId="4" borderId="11" xfId="0" applyFill="1" applyBorder="1"/>
    <xf numFmtId="0" fontId="12" fillId="3" borderId="6" xfId="3" applyFont="1" applyFill="1" applyBorder="1" applyAlignment="1">
      <alignment horizontal="center" vertical="center" wrapText="1"/>
    </xf>
    <xf numFmtId="0" fontId="12" fillId="4" borderId="19" xfId="3" applyFont="1" applyFill="1" applyBorder="1" applyAlignment="1">
      <alignment horizontal="center" vertical="top" wrapText="1"/>
    </xf>
    <xf numFmtId="164" fontId="3" fillId="5" borderId="6" xfId="0" applyNumberFormat="1" applyFont="1" applyFill="1" applyBorder="1" applyAlignment="1">
      <alignment horizontal="center" vertical="center"/>
    </xf>
    <xf numFmtId="0" fontId="20" fillId="5" borderId="6" xfId="3" applyFont="1" applyFill="1" applyBorder="1" applyAlignment="1">
      <alignment horizontal="center" vertical="center" wrapText="1"/>
    </xf>
    <xf numFmtId="7" fontId="11" fillId="5" borderId="6" xfId="5" applyNumberFormat="1" applyFont="1" applyFill="1" applyBorder="1" applyAlignment="1">
      <alignment horizontal="center" vertical="center" wrapText="1"/>
    </xf>
    <xf numFmtId="8" fontId="11" fillId="5" borderId="6" xfId="4" applyNumberFormat="1" applyFont="1" applyFill="1" applyBorder="1" applyAlignment="1">
      <alignment horizontal="center" wrapText="1"/>
    </xf>
    <xf numFmtId="164" fontId="11" fillId="5" borderId="6" xfId="4" applyNumberFormat="1" applyFont="1" applyFill="1" applyBorder="1" applyAlignment="1">
      <alignment horizontal="center" vertical="center"/>
    </xf>
    <xf numFmtId="0" fontId="11" fillId="5" borderId="6" xfId="4" applyFont="1" applyFill="1" applyBorder="1" applyAlignment="1">
      <alignment horizontal="center" vertical="center"/>
    </xf>
    <xf numFmtId="0" fontId="16" fillId="3" borderId="1" xfId="3" applyFont="1" applyFill="1" applyBorder="1" applyAlignment="1">
      <alignment horizontal="left" vertical="center"/>
    </xf>
    <xf numFmtId="0" fontId="20" fillId="3" borderId="3" xfId="3" applyFont="1" applyFill="1" applyBorder="1" applyAlignment="1">
      <alignment horizontal="center" vertical="center"/>
    </xf>
    <xf numFmtId="0" fontId="12" fillId="4" borderId="22" xfId="3" applyFont="1" applyFill="1" applyBorder="1" applyAlignment="1">
      <alignment horizontal="center" vertical="top" wrapText="1"/>
    </xf>
    <xf numFmtId="0" fontId="11" fillId="3" borderId="20" xfId="3" applyFont="1" applyFill="1" applyBorder="1" applyAlignment="1">
      <alignment horizontal="center" vertical="center" wrapText="1"/>
    </xf>
    <xf numFmtId="0" fontId="11" fillId="3" borderId="11" xfId="3" applyFont="1" applyFill="1" applyBorder="1" applyAlignment="1">
      <alignment horizontal="center" vertical="center" wrapText="1"/>
    </xf>
    <xf numFmtId="0" fontId="21" fillId="0" borderId="19" xfId="3" applyFont="1" applyBorder="1" applyAlignment="1">
      <alignment horizontal="center" vertical="center" wrapText="1"/>
    </xf>
    <xf numFmtId="0" fontId="21" fillId="4" borderId="21" xfId="3" applyFont="1" applyFill="1" applyBorder="1" applyAlignment="1">
      <alignment horizontal="center" vertical="center" wrapText="1"/>
    </xf>
    <xf numFmtId="0" fontId="21" fillId="0" borderId="6" xfId="3" applyFont="1" applyBorder="1" applyAlignment="1">
      <alignment horizontal="center" vertical="center" wrapText="1"/>
    </xf>
    <xf numFmtId="0" fontId="21" fillId="4" borderId="6" xfId="3" applyFont="1" applyFill="1" applyBorder="1" applyAlignment="1">
      <alignment horizontal="center" vertical="center" wrapText="1"/>
    </xf>
    <xf numFmtId="0" fontId="13" fillId="4" borderId="19" xfId="3" applyFont="1" applyFill="1" applyBorder="1" applyAlignment="1">
      <alignment vertical="center"/>
    </xf>
    <xf numFmtId="0" fontId="16" fillId="3" borderId="20" xfId="3" applyFont="1" applyFill="1" applyBorder="1" applyAlignment="1">
      <alignment horizontal="left" vertical="center"/>
    </xf>
    <xf numFmtId="0" fontId="20" fillId="3" borderId="4" xfId="3" applyFont="1" applyFill="1" applyBorder="1" applyAlignment="1">
      <alignment horizontal="center" vertical="center"/>
    </xf>
    <xf numFmtId="0" fontId="0" fillId="4" borderId="21" xfId="0" applyFill="1" applyBorder="1"/>
    <xf numFmtId="164" fontId="11" fillId="5" borderId="6" xfId="3" applyNumberFormat="1" applyFont="1" applyFill="1" applyBorder="1" applyAlignment="1">
      <alignment horizontal="center" vertical="center" wrapText="1"/>
    </xf>
    <xf numFmtId="0" fontId="13" fillId="4" borderId="21" xfId="3" applyFont="1" applyFill="1" applyBorder="1" applyAlignment="1">
      <alignment vertical="center"/>
    </xf>
    <xf numFmtId="0" fontId="23" fillId="3" borderId="6" xfId="3" applyFont="1" applyFill="1" applyBorder="1" applyAlignment="1">
      <alignment horizontal="center" vertical="center" wrapText="1"/>
    </xf>
    <xf numFmtId="0" fontId="23" fillId="3" borderId="20" xfId="3" applyFont="1" applyFill="1" applyBorder="1" applyAlignment="1">
      <alignment horizontal="center" vertical="center" wrapText="1"/>
    </xf>
    <xf numFmtId="0" fontId="23" fillId="3" borderId="11" xfId="3" applyFont="1" applyFill="1" applyBorder="1" applyAlignment="1">
      <alignment horizontal="center" vertical="center" wrapText="1"/>
    </xf>
    <xf numFmtId="3" fontId="12" fillId="0" borderId="6" xfId="3" applyNumberFormat="1" applyFont="1" applyBorder="1" applyAlignment="1">
      <alignment horizontal="center" vertical="center" wrapText="1"/>
    </xf>
    <xf numFmtId="3" fontId="12" fillId="4" borderId="6" xfId="3" applyNumberFormat="1" applyFont="1" applyFill="1" applyBorder="1" applyAlignment="1">
      <alignment horizontal="center" vertical="center" wrapText="1"/>
    </xf>
    <xf numFmtId="167" fontId="11" fillId="5" borderId="6" xfId="4" applyNumberFormat="1" applyFont="1" applyFill="1" applyBorder="1" applyAlignment="1">
      <alignment horizontal="center" wrapText="1"/>
    </xf>
    <xf numFmtId="167" fontId="11" fillId="5" borderId="6" xfId="4" applyNumberFormat="1" applyFont="1" applyFill="1" applyBorder="1" applyAlignment="1">
      <alignment horizontal="center" vertical="center" wrapText="1"/>
    </xf>
    <xf numFmtId="164" fontId="24" fillId="5" borderId="6" xfId="4" applyNumberFormat="1" applyFont="1" applyFill="1" applyBorder="1" applyAlignment="1">
      <alignment horizontal="center" vertical="center" wrapText="1"/>
    </xf>
    <xf numFmtId="3" fontId="12" fillId="0" borderId="11" xfId="3" applyNumberFormat="1" applyFont="1" applyBorder="1" applyAlignment="1">
      <alignment horizontal="center" wrapText="1"/>
    </xf>
    <xf numFmtId="3" fontId="12" fillId="4" borderId="11" xfId="3" applyNumberFormat="1" applyFont="1" applyFill="1" applyBorder="1" applyAlignment="1">
      <alignment horizontal="center" wrapText="1"/>
    </xf>
    <xf numFmtId="3" fontId="12" fillId="4" borderId="21" xfId="3" applyNumberFormat="1" applyFont="1" applyFill="1" applyBorder="1" applyAlignment="1">
      <alignment horizontal="center" vertical="center" wrapText="1"/>
    </xf>
    <xf numFmtId="3" fontId="12" fillId="0" borderId="23" xfId="3" applyNumberFormat="1" applyFont="1" applyBorder="1" applyAlignment="1">
      <alignment horizontal="center" wrapText="1"/>
    </xf>
    <xf numFmtId="3" fontId="12" fillId="4" borderId="23" xfId="3" applyNumberFormat="1" applyFont="1" applyFill="1" applyBorder="1" applyAlignment="1">
      <alignment horizontal="center" wrapText="1"/>
    </xf>
    <xf numFmtId="0" fontId="20" fillId="5" borderId="11" xfId="3" applyFont="1" applyFill="1" applyBorder="1" applyAlignment="1">
      <alignment horizontal="center" vertical="center" wrapText="1"/>
    </xf>
    <xf numFmtId="164" fontId="11" fillId="5" borderId="11" xfId="0" applyNumberFormat="1" applyFont="1" applyFill="1" applyBorder="1" applyAlignment="1">
      <alignment horizontal="center" vertical="center"/>
    </xf>
    <xf numFmtId="3" fontId="12" fillId="0" borderId="19" xfId="3" applyNumberFormat="1" applyFont="1" applyBorder="1" applyAlignment="1">
      <alignment horizontal="center" vertical="center" wrapText="1"/>
    </xf>
    <xf numFmtId="3" fontId="12" fillId="4" borderId="19" xfId="3" applyNumberFormat="1" applyFont="1" applyFill="1" applyBorder="1" applyAlignment="1">
      <alignment horizontal="center" vertical="center" wrapText="1"/>
    </xf>
    <xf numFmtId="164" fontId="11" fillId="5" borderId="19" xfId="0" applyNumberFormat="1" applyFont="1" applyFill="1" applyBorder="1" applyAlignment="1">
      <alignment horizontal="center" vertical="center"/>
    </xf>
    <xf numFmtId="0" fontId="23" fillId="6" borderId="6" xfId="3" applyFont="1" applyFill="1" applyBorder="1" applyAlignment="1">
      <alignment horizontal="center" vertical="center" wrapText="1"/>
    </xf>
    <xf numFmtId="0" fontId="21" fillId="4" borderId="20" xfId="3" applyFont="1" applyFill="1" applyBorder="1" applyAlignment="1">
      <alignment horizontal="center" vertical="center" wrapText="1"/>
    </xf>
    <xf numFmtId="164" fontId="11" fillId="5" borderId="6" xfId="2" applyNumberFormat="1" applyFont="1" applyFill="1" applyBorder="1" applyAlignment="1">
      <alignment horizontal="center" wrapText="1"/>
    </xf>
    <xf numFmtId="164" fontId="14" fillId="5" borderId="6" xfId="0" applyNumberFormat="1" applyFont="1" applyFill="1" applyBorder="1" applyAlignment="1">
      <alignment horizontal="center" wrapText="1"/>
    </xf>
    <xf numFmtId="0" fontId="21" fillId="4" borderId="1" xfId="3" applyFont="1" applyFill="1" applyBorder="1" applyAlignment="1">
      <alignment horizontal="center" vertical="center" wrapText="1"/>
    </xf>
    <xf numFmtId="0" fontId="21" fillId="4" borderId="25" xfId="3" applyFont="1" applyFill="1" applyBorder="1" applyAlignment="1">
      <alignment horizontal="center" vertical="center" wrapText="1"/>
    </xf>
    <xf numFmtId="1" fontId="12" fillId="0" borderId="11" xfId="3" applyNumberFormat="1" applyFont="1" applyBorder="1" applyAlignment="1">
      <alignment horizontal="center" wrapText="1"/>
    </xf>
    <xf numFmtId="1" fontId="12" fillId="4" borderId="26" xfId="3" applyNumberFormat="1" applyFont="1" applyFill="1" applyBorder="1" applyAlignment="1">
      <alignment horizontal="center" wrapText="1"/>
    </xf>
    <xf numFmtId="1" fontId="12" fillId="0" borderId="21" xfId="3" applyNumberFormat="1" applyFont="1" applyBorder="1" applyAlignment="1">
      <alignment horizontal="center" wrapText="1"/>
    </xf>
    <xf numFmtId="1" fontId="12" fillId="4" borderId="19" xfId="3" applyNumberFormat="1" applyFont="1" applyFill="1" applyBorder="1" applyAlignment="1">
      <alignment horizontal="center" wrapText="1"/>
    </xf>
    <xf numFmtId="1" fontId="12" fillId="4" borderId="1" xfId="3" applyNumberFormat="1" applyFont="1" applyFill="1" applyBorder="1" applyAlignment="1">
      <alignment horizontal="center" wrapText="1"/>
    </xf>
    <xf numFmtId="1" fontId="12" fillId="0" borderId="6" xfId="3" applyNumberFormat="1" applyFont="1" applyBorder="1" applyAlignment="1">
      <alignment horizontal="center" wrapText="1"/>
    </xf>
    <xf numFmtId="1" fontId="12" fillId="4" borderId="6" xfId="3" applyNumberFormat="1" applyFont="1" applyFill="1" applyBorder="1" applyAlignment="1">
      <alignment horizontal="center" wrapText="1"/>
    </xf>
    <xf numFmtId="1" fontId="12" fillId="4" borderId="20" xfId="3" applyNumberFormat="1" applyFont="1" applyFill="1" applyBorder="1" applyAlignment="1">
      <alignment horizontal="center" wrapText="1"/>
    </xf>
    <xf numFmtId="1" fontId="12" fillId="4" borderId="11" xfId="3" applyNumberFormat="1" applyFont="1" applyFill="1" applyBorder="1" applyAlignment="1">
      <alignment horizontal="center" wrapText="1"/>
    </xf>
    <xf numFmtId="1" fontId="12" fillId="4" borderId="9" xfId="3" applyNumberFormat="1" applyFont="1" applyFill="1" applyBorder="1" applyAlignment="1">
      <alignment horizontal="center" wrapText="1"/>
    </xf>
    <xf numFmtId="1" fontId="12" fillId="4" borderId="21" xfId="3" applyNumberFormat="1" applyFont="1" applyFill="1" applyBorder="1" applyAlignment="1">
      <alignment horizontal="center" wrapText="1"/>
    </xf>
    <xf numFmtId="0" fontId="20" fillId="5" borderId="19" xfId="3" applyFont="1" applyFill="1" applyBorder="1" applyAlignment="1">
      <alignment horizontal="center" vertical="center" wrapText="1"/>
    </xf>
    <xf numFmtId="1" fontId="12" fillId="0" borderId="23" xfId="3" applyNumberFormat="1" applyFont="1" applyBorder="1" applyAlignment="1">
      <alignment horizontal="center" wrapText="1"/>
    </xf>
    <xf numFmtId="1" fontId="12" fillId="0" borderId="13" xfId="3" applyNumberFormat="1" applyFont="1" applyBorder="1" applyAlignment="1">
      <alignment horizontal="center" wrapText="1"/>
    </xf>
    <xf numFmtId="1" fontId="12" fillId="0" borderId="12" xfId="3" applyNumberFormat="1" applyFont="1" applyBorder="1" applyAlignment="1">
      <alignment horizontal="center" wrapText="1"/>
    </xf>
    <xf numFmtId="1" fontId="12" fillId="0" borderId="8" xfId="3" applyNumberFormat="1" applyFont="1" applyBorder="1" applyAlignment="1">
      <alignment horizontal="center" wrapText="1"/>
    </xf>
    <xf numFmtId="0" fontId="15" fillId="3" borderId="6" xfId="3" applyFont="1" applyFill="1" applyBorder="1" applyAlignment="1">
      <alignment vertical="center"/>
    </xf>
    <xf numFmtId="164" fontId="16" fillId="5" borderId="6" xfId="4" applyNumberFormat="1" applyFont="1" applyFill="1" applyBorder="1" applyAlignment="1">
      <alignment horizontal="center" vertical="center" wrapText="1"/>
    </xf>
    <xf numFmtId="0" fontId="16" fillId="5" borderId="6" xfId="4" applyFont="1" applyFill="1" applyBorder="1" applyAlignment="1">
      <alignment horizontal="center" vertical="center" wrapText="1"/>
    </xf>
    <xf numFmtId="44" fontId="20" fillId="5" borderId="6" xfId="2" applyFont="1" applyFill="1" applyBorder="1" applyAlignment="1">
      <alignment horizontal="center" vertical="center" wrapText="1"/>
    </xf>
    <xf numFmtId="164" fontId="16" fillId="5" borderId="6" xfId="4" applyNumberFormat="1" applyFont="1" applyFill="1" applyBorder="1" applyAlignment="1">
      <alignment horizontal="center" wrapText="1"/>
    </xf>
    <xf numFmtId="44" fontId="20" fillId="5" borderId="19" xfId="2" applyFont="1" applyFill="1" applyBorder="1" applyAlignment="1">
      <alignment horizontal="center" vertical="center" wrapText="1"/>
    </xf>
    <xf numFmtId="0" fontId="21" fillId="4" borderId="11" xfId="3" applyFont="1" applyFill="1" applyBorder="1" applyAlignment="1">
      <alignment horizontal="center" vertical="center" wrapText="1"/>
    </xf>
    <xf numFmtId="0" fontId="24" fillId="5" borderId="6" xfId="3" applyFont="1" applyFill="1" applyBorder="1" applyAlignment="1">
      <alignment horizontal="center" vertical="center" wrapText="1"/>
    </xf>
    <xf numFmtId="0" fontId="11" fillId="5" borderId="6" xfId="4" applyFont="1" applyFill="1" applyBorder="1" applyAlignment="1">
      <alignment horizontal="center" wrapText="1"/>
    </xf>
    <xf numFmtId="0" fontId="11" fillId="5" borderId="6" xfId="4" applyFont="1" applyFill="1" applyBorder="1" applyAlignment="1">
      <alignment wrapText="1"/>
    </xf>
    <xf numFmtId="0" fontId="12" fillId="4" borderId="30" xfId="3" applyFont="1" applyFill="1" applyBorder="1" applyAlignment="1">
      <alignment horizontal="center" vertical="center" wrapText="1"/>
    </xf>
    <xf numFmtId="0" fontId="2" fillId="3" borderId="6" xfId="0" applyFont="1" applyFill="1" applyBorder="1" applyAlignment="1">
      <alignment vertical="top" wrapText="1"/>
    </xf>
    <xf numFmtId="0" fontId="21" fillId="3" borderId="6" xfId="3" applyFont="1" applyFill="1" applyBorder="1" applyAlignment="1">
      <alignment horizontal="left" vertical="center" wrapText="1"/>
    </xf>
    <xf numFmtId="0" fontId="21" fillId="3" borderId="6" xfId="3" applyFont="1" applyFill="1" applyBorder="1" applyAlignment="1">
      <alignment horizontal="center" vertical="center" wrapText="1"/>
    </xf>
    <xf numFmtId="0" fontId="21" fillId="4" borderId="23" xfId="3" applyFont="1" applyFill="1" applyBorder="1" applyAlignment="1">
      <alignment horizontal="center" vertical="center" wrapText="1"/>
    </xf>
    <xf numFmtId="0" fontId="18" fillId="0" borderId="6" xfId="3" applyFont="1" applyBorder="1" applyAlignment="1">
      <alignment horizontal="center" vertical="center" wrapText="1"/>
    </xf>
    <xf numFmtId="0" fontId="18" fillId="4" borderId="19" xfId="3" applyFont="1" applyFill="1" applyBorder="1" applyAlignment="1">
      <alignment horizontal="center" vertical="center" wrapText="1"/>
    </xf>
    <xf numFmtId="4" fontId="24" fillId="5" borderId="6" xfId="4" applyNumberFormat="1" applyFont="1" applyFill="1" applyBorder="1" applyAlignment="1">
      <alignment horizontal="center" vertical="center" wrapText="1"/>
    </xf>
    <xf numFmtId="164" fontId="11" fillId="5" borderId="21" xfId="4" applyNumberFormat="1" applyFont="1" applyFill="1" applyBorder="1" applyAlignment="1">
      <alignment horizontal="center" vertical="center" wrapText="1"/>
    </xf>
    <xf numFmtId="0" fontId="18" fillId="4" borderId="6" xfId="3" applyFont="1" applyFill="1" applyBorder="1" applyAlignment="1">
      <alignment horizontal="center" vertical="center" wrapText="1"/>
    </xf>
    <xf numFmtId="164" fontId="11" fillId="5" borderId="23" xfId="4" applyNumberFormat="1" applyFont="1" applyFill="1" applyBorder="1" applyAlignment="1">
      <alignment horizontal="center" vertical="center" wrapText="1"/>
    </xf>
    <xf numFmtId="0" fontId="18" fillId="0" borderId="19" xfId="3" applyFont="1" applyBorder="1" applyAlignment="1">
      <alignment horizontal="center" vertical="center" wrapText="1"/>
    </xf>
    <xf numFmtId="164" fontId="24" fillId="5" borderId="6" xfId="3" applyNumberFormat="1" applyFont="1" applyFill="1" applyBorder="1" applyAlignment="1">
      <alignment horizontal="center" vertical="center" wrapText="1"/>
    </xf>
    <xf numFmtId="0" fontId="24" fillId="5" borderId="11" xfId="3" applyFont="1" applyFill="1" applyBorder="1" applyAlignment="1">
      <alignment horizontal="center" vertical="center" wrapText="1"/>
    </xf>
    <xf numFmtId="164" fontId="24" fillId="5" borderId="11" xfId="3" applyNumberFormat="1" applyFont="1" applyFill="1" applyBorder="1" applyAlignment="1">
      <alignment horizontal="center" vertical="center" wrapText="1"/>
    </xf>
    <xf numFmtId="0" fontId="24" fillId="5" borderId="19" xfId="3" applyFont="1" applyFill="1" applyBorder="1" applyAlignment="1">
      <alignment horizontal="center" vertical="center" wrapText="1"/>
    </xf>
    <xf numFmtId="164" fontId="11" fillId="5" borderId="24" xfId="4" applyNumberFormat="1" applyFont="1" applyFill="1" applyBorder="1" applyAlignment="1">
      <alignment horizontal="center" vertical="center" wrapText="1"/>
    </xf>
    <xf numFmtId="164" fontId="11" fillId="5" borderId="11" xfId="4" applyNumberFormat="1" applyFont="1" applyFill="1" applyBorder="1" applyAlignment="1">
      <alignment horizontal="center" vertical="center" wrapText="1"/>
    </xf>
    <xf numFmtId="0" fontId="12" fillId="4" borderId="7" xfId="3" applyFont="1" applyFill="1" applyBorder="1" applyAlignment="1">
      <alignment horizontal="center" vertical="center" wrapText="1"/>
    </xf>
    <xf numFmtId="4" fontId="24" fillId="5" borderId="6" xfId="3" applyNumberFormat="1" applyFont="1" applyFill="1" applyBorder="1" applyAlignment="1">
      <alignment horizontal="center" vertical="center" wrapText="1"/>
    </xf>
    <xf numFmtId="0" fontId="21" fillId="4" borderId="19" xfId="3" applyFont="1" applyFill="1" applyBorder="1" applyAlignment="1">
      <alignment horizontal="center" vertical="center" wrapText="1"/>
    </xf>
    <xf numFmtId="0" fontId="26" fillId="5" borderId="6" xfId="4" applyFont="1" applyFill="1" applyBorder="1" applyAlignment="1">
      <alignment horizontal="center" vertical="center" wrapText="1"/>
    </xf>
    <xf numFmtId="164" fontId="3" fillId="5" borderId="6" xfId="4" applyNumberFormat="1" applyFont="1" applyFill="1" applyBorder="1" applyAlignment="1">
      <alignment horizontal="center" wrapText="1"/>
    </xf>
    <xf numFmtId="164" fontId="3" fillId="5" borderId="6" xfId="1" applyNumberFormat="1" applyFont="1" applyFill="1" applyBorder="1" applyAlignment="1">
      <alignment horizontal="center" wrapText="1"/>
    </xf>
    <xf numFmtId="8" fontId="24" fillId="5" borderId="6" xfId="3" applyNumberFormat="1" applyFont="1" applyFill="1" applyBorder="1" applyAlignment="1">
      <alignment horizontal="center" vertical="center" wrapText="1"/>
    </xf>
    <xf numFmtId="3" fontId="12" fillId="4" borderId="11" xfId="3" applyNumberFormat="1" applyFont="1" applyFill="1" applyBorder="1" applyAlignment="1">
      <alignment vertical="center" wrapText="1"/>
    </xf>
    <xf numFmtId="0" fontId="13" fillId="4" borderId="24" xfId="3" applyFont="1" applyFill="1" applyBorder="1" applyAlignment="1">
      <alignment vertical="center"/>
    </xf>
    <xf numFmtId="0" fontId="21" fillId="4" borderId="22" xfId="3" applyFont="1" applyFill="1" applyBorder="1" applyAlignment="1">
      <alignment horizontal="center" vertical="center" wrapText="1"/>
    </xf>
    <xf numFmtId="164" fontId="27" fillId="5" borderId="6" xfId="4" applyNumberFormat="1" applyFont="1" applyFill="1" applyBorder="1" applyAlignment="1">
      <alignment horizontal="center" vertical="center" wrapText="1"/>
    </xf>
    <xf numFmtId="166" fontId="14" fillId="5" borderId="6" xfId="0" applyNumberFormat="1" applyFont="1" applyFill="1" applyBorder="1" applyAlignment="1">
      <alignment horizontal="center" wrapText="1"/>
    </xf>
    <xf numFmtId="164" fontId="16" fillId="5" borderId="6" xfId="0" applyNumberFormat="1" applyFont="1" applyFill="1" applyBorder="1" applyAlignment="1">
      <alignment horizontal="center" vertical="center"/>
    </xf>
    <xf numFmtId="164" fontId="3" fillId="5" borderId="6" xfId="6" applyNumberFormat="1" applyFont="1" applyFill="1" applyBorder="1" applyAlignment="1">
      <alignment horizontal="center" vertical="center"/>
    </xf>
    <xf numFmtId="164" fontId="24" fillId="5" borderId="19" xfId="3" applyNumberFormat="1" applyFont="1" applyFill="1" applyBorder="1" applyAlignment="1">
      <alignment horizontal="center" vertical="center" wrapText="1"/>
    </xf>
    <xf numFmtId="168" fontId="11" fillId="5" borderId="6" xfId="4" applyNumberFormat="1" applyFont="1" applyFill="1" applyBorder="1" applyAlignment="1">
      <alignment horizontal="center" vertical="center" wrapText="1"/>
    </xf>
    <xf numFmtId="0" fontId="12" fillId="4" borderId="31" xfId="3" applyFont="1" applyFill="1" applyBorder="1" applyAlignment="1">
      <alignment horizontal="center" vertical="center" wrapText="1"/>
    </xf>
    <xf numFmtId="0" fontId="0" fillId="4" borderId="31" xfId="0" applyFill="1" applyBorder="1"/>
    <xf numFmtId="8" fontId="11" fillId="5" borderId="11" xfId="4" applyNumberFormat="1" applyFont="1" applyFill="1" applyBorder="1" applyAlignment="1">
      <alignment horizontal="center" vertical="center" wrapText="1"/>
    </xf>
    <xf numFmtId="8" fontId="11" fillId="5" borderId="23" xfId="4" applyNumberFormat="1" applyFont="1" applyFill="1" applyBorder="1" applyAlignment="1">
      <alignment horizontal="center" vertical="center" wrapText="1"/>
    </xf>
    <xf numFmtId="0" fontId="13" fillId="0" borderId="23" xfId="3" applyFont="1" applyBorder="1" applyAlignment="1">
      <alignment horizontal="left" vertical="center" wrapText="1"/>
    </xf>
    <xf numFmtId="0" fontId="12" fillId="4" borderId="24" xfId="3" applyFont="1" applyFill="1" applyBorder="1" applyAlignment="1">
      <alignment horizontal="center" wrapText="1"/>
    </xf>
    <xf numFmtId="164" fontId="11" fillId="5" borderId="6" xfId="6" applyNumberFormat="1" applyFont="1" applyFill="1" applyBorder="1" applyAlignment="1">
      <alignment horizontal="center" vertical="center"/>
    </xf>
    <xf numFmtId="0" fontId="13" fillId="0" borderId="31" xfId="3" applyFont="1" applyBorder="1" applyAlignment="1">
      <alignment horizontal="left" vertical="center" wrapText="1"/>
    </xf>
    <xf numFmtId="0" fontId="12" fillId="0" borderId="31" xfId="3" applyFont="1" applyBorder="1" applyAlignment="1">
      <alignment horizontal="center" wrapText="1"/>
    </xf>
    <xf numFmtId="0" fontId="12" fillId="4" borderId="31" xfId="3" applyFont="1" applyFill="1" applyBorder="1" applyAlignment="1">
      <alignment horizontal="center" wrapText="1"/>
    </xf>
    <xf numFmtId="0" fontId="29" fillId="5" borderId="31" xfId="4" applyFont="1" applyFill="1" applyBorder="1" applyAlignment="1">
      <alignment horizontal="center" vertical="center" wrapText="1"/>
    </xf>
    <xf numFmtId="0" fontId="12" fillId="0" borderId="7" xfId="3" applyFont="1" applyBorder="1" applyAlignment="1">
      <alignment horizontal="center" wrapText="1"/>
    </xf>
    <xf numFmtId="0" fontId="20" fillId="5" borderId="6" xfId="4" applyFont="1" applyFill="1" applyBorder="1" applyAlignment="1">
      <alignment horizontal="center" vertical="center" wrapText="1"/>
    </xf>
    <xf numFmtId="164" fontId="24" fillId="5" borderId="6" xfId="3" applyNumberFormat="1" applyFont="1" applyFill="1" applyBorder="1" applyAlignment="1">
      <alignment horizontal="center" wrapText="1"/>
    </xf>
    <xf numFmtId="1" fontId="12" fillId="0" borderId="19" xfId="3" applyNumberFormat="1" applyFont="1" applyBorder="1" applyAlignment="1">
      <alignment horizontal="center" wrapText="1"/>
    </xf>
    <xf numFmtId="0" fontId="23" fillId="5" borderId="6" xfId="4" applyFont="1" applyFill="1" applyBorder="1" applyAlignment="1">
      <alignment horizontal="center" vertical="center" wrapText="1"/>
    </xf>
    <xf numFmtId="1" fontId="12" fillId="0" borderId="7" xfId="3" applyNumberFormat="1" applyFont="1" applyBorder="1" applyAlignment="1">
      <alignment horizontal="center" wrapText="1"/>
    </xf>
    <xf numFmtId="0" fontId="20" fillId="5" borderId="19" xfId="4" applyFont="1" applyFill="1" applyBorder="1" applyAlignment="1">
      <alignment horizontal="center" vertical="center" wrapText="1"/>
    </xf>
    <xf numFmtId="167" fontId="29" fillId="5" borderId="21" xfId="4" applyNumberFormat="1" applyFont="1" applyFill="1" applyBorder="1" applyAlignment="1">
      <alignment horizontal="center" vertical="center" wrapText="1"/>
    </xf>
    <xf numFmtId="167" fontId="29" fillId="5" borderId="6" xfId="4" applyNumberFormat="1" applyFont="1" applyFill="1" applyBorder="1" applyAlignment="1">
      <alignment horizontal="center" vertical="center" wrapText="1"/>
    </xf>
    <xf numFmtId="0" fontId="20" fillId="5" borderId="23" xfId="3" applyFont="1" applyFill="1" applyBorder="1" applyAlignment="1">
      <alignment horizontal="center" vertical="center" wrapText="1"/>
    </xf>
    <xf numFmtId="0" fontId="20" fillId="5" borderId="23" xfId="4" applyFont="1" applyFill="1" applyBorder="1" applyAlignment="1">
      <alignment horizontal="center" vertical="center" wrapText="1"/>
    </xf>
    <xf numFmtId="0" fontId="24" fillId="5" borderId="23" xfId="3" applyFont="1" applyFill="1" applyBorder="1" applyAlignment="1">
      <alignment horizontal="center" vertical="center" wrapText="1"/>
    </xf>
    <xf numFmtId="0" fontId="11" fillId="5" borderId="23" xfId="4" applyFont="1" applyFill="1" applyBorder="1" applyAlignment="1">
      <alignment horizontal="center" vertical="center" wrapText="1"/>
    </xf>
    <xf numFmtId="167" fontId="29" fillId="5" borderId="23" xfId="4" applyNumberFormat="1" applyFont="1" applyFill="1" applyBorder="1" applyAlignment="1">
      <alignment horizontal="center" vertical="center" wrapText="1"/>
    </xf>
    <xf numFmtId="0" fontId="21" fillId="4" borderId="6" xfId="3" applyFont="1" applyFill="1" applyBorder="1" applyAlignment="1">
      <alignment vertical="center" wrapText="1"/>
    </xf>
    <xf numFmtId="0" fontId="23" fillId="3" borderId="0" xfId="3" applyFont="1" applyFill="1" applyAlignment="1">
      <alignment horizontal="center" vertical="center" wrapText="1"/>
    </xf>
    <xf numFmtId="0" fontId="20" fillId="3" borderId="0" xfId="0" applyFont="1" applyFill="1" applyAlignment="1">
      <alignment horizontal="center" vertical="center"/>
    </xf>
    <xf numFmtId="0" fontId="0" fillId="4" borderId="11" xfId="0" applyFill="1" applyBorder="1" applyAlignment="1">
      <alignment wrapText="1"/>
    </xf>
    <xf numFmtId="0" fontId="22" fillId="3" borderId="1" xfId="3" applyFont="1" applyFill="1" applyBorder="1" applyAlignment="1">
      <alignment vertical="center"/>
    </xf>
    <xf numFmtId="0" fontId="22" fillId="3" borderId="3" xfId="3" applyFont="1" applyFill="1" applyBorder="1" applyAlignment="1">
      <alignment vertical="center"/>
    </xf>
    <xf numFmtId="0" fontId="23" fillId="3" borderId="0" xfId="3" applyFont="1" applyFill="1" applyAlignment="1">
      <alignment horizontal="left" vertical="center" wrapText="1"/>
    </xf>
    <xf numFmtId="0" fontId="22" fillId="3" borderId="20" xfId="3" applyFont="1" applyFill="1" applyBorder="1" applyAlignment="1">
      <alignment vertical="center"/>
    </xf>
    <xf numFmtId="0" fontId="22" fillId="3" borderId="4" xfId="3" applyFont="1" applyFill="1" applyBorder="1" applyAlignment="1">
      <alignment vertical="center"/>
    </xf>
    <xf numFmtId="0" fontId="21" fillId="4" borderId="6" xfId="3" applyFont="1" applyFill="1" applyBorder="1" applyAlignment="1">
      <alignment horizontal="center" vertical="top" wrapText="1"/>
    </xf>
    <xf numFmtId="0" fontId="0" fillId="4" borderId="0" xfId="0" applyFill="1" applyAlignment="1">
      <alignment vertical="top" wrapText="1"/>
    </xf>
    <xf numFmtId="0" fontId="0" fillId="4" borderId="0" xfId="0" applyFill="1" applyAlignment="1">
      <alignment wrapText="1"/>
    </xf>
    <xf numFmtId="44" fontId="11" fillId="5" borderId="6" xfId="5" applyFont="1" applyFill="1" applyBorder="1" applyAlignment="1">
      <alignment horizontal="center" vertical="center" wrapText="1"/>
    </xf>
    <xf numFmtId="164" fontId="31" fillId="5" borderId="6" xfId="0" applyNumberFormat="1" applyFont="1" applyFill="1" applyBorder="1" applyAlignment="1">
      <alignment horizontal="center" vertical="center" wrapText="1"/>
    </xf>
    <xf numFmtId="49" fontId="32" fillId="5" borderId="6" xfId="0" applyNumberFormat="1" applyFont="1" applyFill="1" applyBorder="1" applyAlignment="1">
      <alignment vertical="center" wrapText="1"/>
    </xf>
    <xf numFmtId="49" fontId="14" fillId="5" borderId="6" xfId="0" applyNumberFormat="1" applyFont="1" applyFill="1" applyBorder="1" applyAlignment="1">
      <alignment horizontal="center" vertical="center" wrapText="1"/>
    </xf>
    <xf numFmtId="0" fontId="12" fillId="4" borderId="12" xfId="3" applyFont="1" applyFill="1" applyBorder="1" applyAlignment="1">
      <alignment horizontal="center" wrapText="1"/>
    </xf>
    <xf numFmtId="0" fontId="0" fillId="4" borderId="7" xfId="0" applyFill="1" applyBorder="1" applyAlignment="1">
      <alignment wrapText="1"/>
    </xf>
    <xf numFmtId="0" fontId="12" fillId="0" borderId="23" xfId="3" applyFont="1" applyBorder="1" applyAlignment="1">
      <alignment horizontal="left" vertical="center" wrapText="1"/>
    </xf>
    <xf numFmtId="0" fontId="12" fillId="4" borderId="15" xfId="3" applyFont="1" applyFill="1" applyBorder="1" applyAlignment="1">
      <alignment horizontal="center" wrapText="1"/>
    </xf>
    <xf numFmtId="0" fontId="30" fillId="0" borderId="32" xfId="3" applyFont="1" applyBorder="1" applyAlignment="1">
      <alignment horizontal="left" vertical="center" wrapText="1"/>
    </xf>
    <xf numFmtId="3" fontId="12" fillId="0" borderId="31" xfId="3" applyNumberFormat="1" applyFont="1" applyBorder="1" applyAlignment="1">
      <alignment horizontal="center" vertical="center" wrapText="1"/>
    </xf>
    <xf numFmtId="3" fontId="12" fillId="4" borderId="31" xfId="3" applyNumberFormat="1" applyFont="1" applyFill="1" applyBorder="1" applyAlignment="1">
      <alignment horizontal="center" wrapText="1"/>
    </xf>
    <xf numFmtId="0" fontId="12" fillId="4" borderId="7" xfId="3" applyFont="1" applyFill="1" applyBorder="1" applyAlignment="1">
      <alignment vertical="center" wrapText="1"/>
    </xf>
    <xf numFmtId="3" fontId="11" fillId="5" borderId="6" xfId="4" applyNumberFormat="1" applyFont="1" applyFill="1" applyBorder="1" applyAlignment="1">
      <alignment horizontal="center" vertical="center" wrapText="1"/>
    </xf>
    <xf numFmtId="49" fontId="31" fillId="5" borderId="6" xfId="0" applyNumberFormat="1" applyFont="1" applyFill="1" applyBorder="1" applyAlignment="1">
      <alignment horizontal="center" vertical="center" wrapText="1"/>
    </xf>
    <xf numFmtId="3" fontId="12" fillId="4" borderId="32" xfId="3" applyNumberFormat="1" applyFont="1" applyFill="1" applyBorder="1" applyAlignment="1">
      <alignment horizontal="center" wrapText="1"/>
    </xf>
    <xf numFmtId="3" fontId="12" fillId="0" borderId="21" xfId="3" applyNumberFormat="1" applyFont="1" applyBorder="1" applyAlignment="1">
      <alignment horizontal="center" wrapText="1"/>
    </xf>
    <xf numFmtId="3" fontId="12" fillId="4" borderId="21" xfId="3" applyNumberFormat="1" applyFont="1" applyFill="1" applyBorder="1" applyAlignment="1">
      <alignment horizontal="center" wrapText="1"/>
    </xf>
    <xf numFmtId="3" fontId="12" fillId="4" borderId="30" xfId="3" applyNumberFormat="1" applyFont="1" applyFill="1" applyBorder="1" applyAlignment="1">
      <alignment horizontal="center" wrapText="1"/>
    </xf>
    <xf numFmtId="3" fontId="12" fillId="0" borderId="6" xfId="3" applyNumberFormat="1" applyFont="1" applyBorder="1" applyAlignment="1">
      <alignment horizontal="center" wrapText="1"/>
    </xf>
    <xf numFmtId="3" fontId="12" fillId="4" borderId="6" xfId="3" applyNumberFormat="1" applyFont="1" applyFill="1" applyBorder="1" applyAlignment="1">
      <alignment horizontal="center" wrapText="1"/>
    </xf>
    <xf numFmtId="3" fontId="12" fillId="4" borderId="12" xfId="3" applyNumberFormat="1" applyFont="1" applyFill="1" applyBorder="1" applyAlignment="1">
      <alignment horizontal="center" wrapText="1"/>
    </xf>
    <xf numFmtId="0" fontId="12" fillId="0" borderId="23" xfId="3" applyFont="1" applyBorder="1" applyAlignment="1">
      <alignment horizontal="center" vertical="center" wrapText="1"/>
    </xf>
    <xf numFmtId="0" fontId="12" fillId="4" borderId="19" xfId="3" applyFont="1" applyFill="1" applyBorder="1" applyAlignment="1">
      <alignment vertical="center" wrapText="1"/>
    </xf>
    <xf numFmtId="0" fontId="21" fillId="4" borderId="0" xfId="3" applyFont="1" applyFill="1" applyAlignment="1">
      <alignment vertical="center" wrapText="1"/>
    </xf>
    <xf numFmtId="0" fontId="22" fillId="3" borderId="0" xfId="3" applyFont="1" applyFill="1" applyAlignment="1">
      <alignment horizontal="left" vertical="center" wrapText="1"/>
    </xf>
    <xf numFmtId="0" fontId="12" fillId="3" borderId="12" xfId="3" applyFont="1" applyFill="1" applyBorder="1" applyAlignment="1">
      <alignment horizontal="center" vertical="center" wrapText="1"/>
    </xf>
    <xf numFmtId="0" fontId="21" fillId="2" borderId="6" xfId="3" applyFont="1" applyFill="1" applyBorder="1" applyAlignment="1">
      <alignment horizontal="left" vertical="center" wrapText="1"/>
    </xf>
    <xf numFmtId="3" fontId="12" fillId="2" borderId="6" xfId="3" applyNumberFormat="1" applyFont="1" applyFill="1" applyBorder="1" applyAlignment="1">
      <alignment horizontal="center" vertical="center" wrapText="1"/>
    </xf>
    <xf numFmtId="3" fontId="12" fillId="4" borderId="12" xfId="3" applyNumberFormat="1" applyFont="1" applyFill="1" applyBorder="1" applyAlignment="1">
      <alignment horizontal="center" vertical="center" wrapText="1"/>
    </xf>
    <xf numFmtId="0" fontId="13" fillId="2" borderId="6" xfId="3" applyFont="1" applyFill="1" applyBorder="1" applyAlignment="1">
      <alignment horizontal="left" vertical="center" wrapText="1"/>
    </xf>
    <xf numFmtId="0" fontId="13" fillId="4" borderId="3" xfId="3" applyFont="1" applyFill="1" applyBorder="1" applyAlignment="1">
      <alignment vertical="center"/>
    </xf>
    <xf numFmtId="0" fontId="22" fillId="3" borderId="3" xfId="3" applyFont="1" applyFill="1" applyBorder="1" applyAlignment="1">
      <alignment horizontal="left" vertical="center"/>
    </xf>
    <xf numFmtId="0" fontId="0" fillId="4" borderId="6" xfId="0" applyFill="1" applyBorder="1" applyAlignment="1">
      <alignment wrapText="1"/>
    </xf>
    <xf numFmtId="0" fontId="22" fillId="3" borderId="3" xfId="3" applyFont="1" applyFill="1" applyBorder="1" applyAlignment="1">
      <alignment horizontal="center" vertical="center"/>
    </xf>
    <xf numFmtId="0" fontId="0" fillId="4" borderId="20" xfId="0" applyFill="1" applyBorder="1" applyAlignment="1">
      <alignment wrapText="1"/>
    </xf>
    <xf numFmtId="0" fontId="23" fillId="3" borderId="9" xfId="3" applyFont="1" applyFill="1" applyBorder="1" applyAlignment="1">
      <alignment horizontal="center" vertical="center" wrapText="1"/>
    </xf>
    <xf numFmtId="0" fontId="30" fillId="0" borderId="20" xfId="3" applyFont="1" applyBorder="1" applyAlignment="1">
      <alignment horizontal="left" vertical="center" wrapText="1"/>
    </xf>
    <xf numFmtId="0" fontId="12" fillId="5" borderId="6" xfId="3" applyFont="1" applyFill="1" applyBorder="1" applyAlignment="1">
      <alignment horizontal="center" wrapText="1"/>
    </xf>
    <xf numFmtId="0" fontId="20" fillId="5" borderId="6" xfId="4" applyFont="1" applyFill="1" applyBorder="1" applyAlignment="1">
      <alignment wrapText="1"/>
    </xf>
    <xf numFmtId="0" fontId="20" fillId="5" borderId="6" xfId="4" applyFont="1" applyFill="1" applyBorder="1" applyAlignment="1">
      <alignment horizontal="center" wrapText="1"/>
    </xf>
    <xf numFmtId="0" fontId="20" fillId="5" borderId="34" xfId="4" applyFont="1" applyFill="1" applyBorder="1" applyAlignment="1">
      <alignment horizontal="center" wrapText="1"/>
    </xf>
    <xf numFmtId="0" fontId="11" fillId="5" borderId="6" xfId="3" applyFont="1" applyFill="1" applyBorder="1" applyAlignment="1">
      <alignment horizontal="center" wrapText="1"/>
    </xf>
    <xf numFmtId="0" fontId="33" fillId="5" borderId="6" xfId="0" applyFont="1" applyFill="1" applyBorder="1" applyAlignment="1">
      <alignment horizontal="center" vertical="center" wrapText="1"/>
    </xf>
    <xf numFmtId="0" fontId="34" fillId="5" borderId="6" xfId="4" applyFont="1" applyFill="1" applyBorder="1" applyAlignment="1">
      <alignment horizontal="center" wrapText="1"/>
    </xf>
    <xf numFmtId="0" fontId="29" fillId="5" borderId="6" xfId="4" applyFont="1" applyFill="1" applyBorder="1" applyAlignment="1">
      <alignment horizontal="center" vertical="center" wrapText="1"/>
    </xf>
    <xf numFmtId="0" fontId="35" fillId="5" borderId="6" xfId="4" applyFont="1" applyFill="1" applyBorder="1" applyAlignment="1">
      <alignment horizontal="center" wrapText="1"/>
    </xf>
    <xf numFmtId="167" fontId="29" fillId="5" borderId="19" xfId="4" applyNumberFormat="1" applyFont="1" applyFill="1" applyBorder="1" applyAlignment="1">
      <alignment wrapText="1"/>
    </xf>
    <xf numFmtId="0" fontId="29" fillId="5" borderId="19" xfId="4" applyFont="1" applyFill="1" applyBorder="1" applyAlignment="1">
      <alignment horizontal="center" wrapText="1"/>
    </xf>
    <xf numFmtId="0" fontId="29" fillId="5" borderId="35" xfId="4" applyFont="1" applyFill="1" applyBorder="1" applyAlignment="1">
      <alignment horizontal="center" wrapText="1"/>
    </xf>
    <xf numFmtId="0" fontId="11" fillId="5" borderId="34" xfId="4" applyFont="1" applyFill="1" applyBorder="1" applyAlignment="1">
      <alignment horizontal="center" wrapText="1"/>
    </xf>
    <xf numFmtId="0" fontId="33" fillId="5" borderId="6" xfId="0" applyFont="1" applyFill="1" applyBorder="1" applyAlignment="1">
      <alignment vertical="center" wrapText="1"/>
    </xf>
    <xf numFmtId="167" fontId="29" fillId="5" borderId="6" xfId="4" applyNumberFormat="1" applyFont="1" applyFill="1" applyBorder="1" applyAlignment="1">
      <alignment wrapText="1"/>
    </xf>
    <xf numFmtId="0" fontId="29" fillId="5" borderId="6" xfId="4" applyFont="1" applyFill="1" applyBorder="1" applyAlignment="1">
      <alignment horizontal="center" wrapText="1"/>
    </xf>
    <xf numFmtId="0" fontId="29" fillId="5" borderId="34" xfId="4" applyFont="1" applyFill="1" applyBorder="1" applyAlignment="1">
      <alignment horizontal="center" wrapText="1"/>
    </xf>
    <xf numFmtId="0" fontId="11" fillId="7" borderId="6" xfId="3" applyFont="1" applyFill="1" applyBorder="1" applyAlignment="1">
      <alignment horizontal="center" vertical="center" wrapText="1"/>
    </xf>
    <xf numFmtId="0" fontId="20" fillId="7" borderId="6" xfId="3" applyFont="1" applyFill="1" applyBorder="1" applyAlignment="1">
      <alignment horizontal="center" vertical="center" wrapText="1"/>
    </xf>
    <xf numFmtId="0" fontId="30" fillId="0" borderId="26" xfId="3" applyFont="1" applyBorder="1" applyAlignment="1">
      <alignment horizontal="left" vertical="center" wrapText="1"/>
    </xf>
    <xf numFmtId="0" fontId="0" fillId="4" borderId="1" xfId="0" applyFill="1" applyBorder="1" applyAlignment="1">
      <alignment wrapText="1"/>
    </xf>
    <xf numFmtId="0" fontId="11" fillId="5" borderId="23" xfId="4" applyFont="1" applyFill="1" applyBorder="1" applyAlignment="1">
      <alignment horizontal="center" wrapText="1"/>
    </xf>
    <xf numFmtId="0" fontId="11" fillId="5" borderId="38" xfId="4" applyFont="1" applyFill="1" applyBorder="1" applyAlignment="1">
      <alignment horizontal="center" wrapText="1"/>
    </xf>
    <xf numFmtId="0" fontId="34" fillId="5" borderId="23" xfId="4" applyFont="1" applyFill="1" applyBorder="1" applyAlignment="1">
      <alignment horizontal="center" wrapText="1"/>
    </xf>
    <xf numFmtId="0" fontId="29" fillId="5" borderId="23" xfId="4" applyFont="1" applyFill="1" applyBorder="1" applyAlignment="1">
      <alignment horizontal="center" vertical="center" wrapText="1"/>
    </xf>
    <xf numFmtId="0" fontId="35" fillId="5" borderId="23" xfId="4" applyFont="1" applyFill="1" applyBorder="1" applyAlignment="1">
      <alignment horizontal="center" wrapText="1"/>
    </xf>
    <xf numFmtId="167" fontId="29" fillId="5" borderId="23" xfId="4" applyNumberFormat="1" applyFont="1" applyFill="1" applyBorder="1" applyAlignment="1">
      <alignment wrapText="1"/>
    </xf>
    <xf numFmtId="0" fontId="29" fillId="5" borderId="23" xfId="4" applyFont="1" applyFill="1" applyBorder="1" applyAlignment="1">
      <alignment horizontal="center" wrapText="1"/>
    </xf>
    <xf numFmtId="0" fontId="29" fillId="5" borderId="38" xfId="4" applyFont="1" applyFill="1" applyBorder="1" applyAlignment="1">
      <alignment horizont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2" borderId="0" xfId="0" applyFill="1" applyAlignment="1">
      <alignment wrapText="1"/>
    </xf>
    <xf numFmtId="0" fontId="23" fillId="3" borderId="0" xfId="3" applyFont="1" applyFill="1" applyAlignment="1">
      <alignment vertical="center" wrapText="1"/>
    </xf>
    <xf numFmtId="0" fontId="20" fillId="3" borderId="0" xfId="0" applyFont="1" applyFill="1" applyAlignment="1">
      <alignment vertical="center"/>
    </xf>
    <xf numFmtId="0" fontId="0" fillId="0" borderId="0" xfId="0" applyAlignment="1"/>
    <xf numFmtId="0" fontId="2" fillId="0" borderId="0" xfId="0" applyFont="1" applyAlignment="1">
      <alignment horizontal="left" vertical="top"/>
    </xf>
    <xf numFmtId="0" fontId="2" fillId="0" borderId="0" xfId="0" applyFont="1"/>
    <xf numFmtId="0" fontId="0" fillId="4" borderId="0" xfId="0" applyFill="1"/>
    <xf numFmtId="0" fontId="37" fillId="0" borderId="0" xfId="0" applyFont="1" applyAlignment="1">
      <alignment vertical="center" wrapText="1"/>
    </xf>
    <xf numFmtId="0" fontId="37" fillId="0" borderId="0" xfId="0" applyFont="1" applyAlignment="1">
      <alignment wrapText="1"/>
    </xf>
    <xf numFmtId="0" fontId="37" fillId="0" borderId="0" xfId="0" applyFont="1" applyAlignment="1">
      <alignment vertical="top" wrapText="1"/>
    </xf>
    <xf numFmtId="165" fontId="7" fillId="3" borderId="6" xfId="3" applyNumberFormat="1" applyFont="1" applyFill="1" applyBorder="1" applyAlignment="1">
      <alignment horizontal="left" vertical="center"/>
    </xf>
    <xf numFmtId="165" fontId="9" fillId="3" borderId="16" xfId="3" applyNumberFormat="1" applyFont="1" applyFill="1" applyBorder="1" applyAlignment="1">
      <alignment horizontal="left" vertical="center" wrapText="1"/>
    </xf>
    <xf numFmtId="165" fontId="9" fillId="3" borderId="17" xfId="3" applyNumberFormat="1" applyFont="1" applyFill="1" applyBorder="1" applyAlignment="1">
      <alignment horizontal="left" vertical="center" wrapText="1"/>
    </xf>
    <xf numFmtId="165" fontId="9" fillId="3" borderId="18" xfId="3" applyNumberFormat="1" applyFont="1" applyFill="1" applyBorder="1" applyAlignment="1">
      <alignment horizontal="left" vertical="center" wrapText="1"/>
    </xf>
    <xf numFmtId="165" fontId="10" fillId="3" borderId="10" xfId="3" applyNumberFormat="1" applyFont="1" applyFill="1" applyBorder="1" applyAlignment="1">
      <alignment horizontal="left" vertical="center"/>
    </xf>
    <xf numFmtId="165" fontId="10" fillId="3" borderId="0" xfId="3" applyNumberFormat="1" applyFont="1" applyFill="1" applyAlignment="1">
      <alignment horizontal="left" vertical="center"/>
    </xf>
    <xf numFmtId="165" fontId="10" fillId="3" borderId="5" xfId="3" applyNumberFormat="1" applyFont="1" applyFill="1" applyBorder="1" applyAlignment="1">
      <alignment horizontal="left" vertical="center"/>
    </xf>
    <xf numFmtId="165" fontId="10" fillId="3" borderId="1" xfId="3" applyNumberFormat="1" applyFont="1" applyFill="1" applyBorder="1" applyAlignment="1">
      <alignment horizontal="left" vertical="center"/>
    </xf>
    <xf numFmtId="165" fontId="10" fillId="3" borderId="3" xfId="3" applyNumberFormat="1" applyFont="1" applyFill="1" applyBorder="1" applyAlignment="1">
      <alignment horizontal="left" vertical="center"/>
    </xf>
    <xf numFmtId="165" fontId="10" fillId="3" borderId="13" xfId="3" applyNumberFormat="1" applyFont="1" applyFill="1" applyBorder="1" applyAlignment="1">
      <alignment horizontal="left" vertical="center"/>
    </xf>
    <xf numFmtId="0" fontId="11" fillId="5" borderId="6" xfId="3" applyFont="1" applyFill="1" applyBorder="1" applyAlignment="1">
      <alignment horizontal="center" vertical="center" wrapText="1"/>
    </xf>
    <xf numFmtId="0" fontId="11" fillId="3" borderId="20" xfId="3" applyFont="1" applyFill="1" applyBorder="1" applyAlignment="1">
      <alignment horizontal="center" vertical="center" wrapText="1"/>
    </xf>
    <xf numFmtId="0" fontId="11" fillId="3" borderId="12" xfId="3" applyFont="1" applyFill="1" applyBorder="1" applyAlignment="1">
      <alignment horizontal="center" vertical="center" wrapText="1"/>
    </xf>
    <xf numFmtId="0" fontId="0" fillId="0" borderId="11" xfId="0" applyBorder="1" applyAlignment="1">
      <alignment horizontal="center"/>
    </xf>
    <xf numFmtId="0" fontId="0" fillId="0" borderId="7" xfId="0" applyBorder="1" applyAlignment="1">
      <alignment horizontal="center"/>
    </xf>
    <xf numFmtId="0" fontId="12" fillId="0" borderId="8" xfId="3" quotePrefix="1" applyFont="1" applyBorder="1" applyAlignment="1">
      <alignment vertical="center" wrapText="1"/>
    </xf>
    <xf numFmtId="0" fontId="12" fillId="0" borderId="5" xfId="3" quotePrefix="1" applyFont="1" applyBorder="1" applyAlignment="1">
      <alignment vertical="center" wrapText="1"/>
    </xf>
    <xf numFmtId="0" fontId="13" fillId="0" borderId="11" xfId="3" quotePrefix="1" applyFont="1" applyBorder="1" applyAlignment="1">
      <alignment horizontal="left" vertical="center" wrapText="1"/>
    </xf>
    <xf numFmtId="0" fontId="13" fillId="0" borderId="7" xfId="3" quotePrefix="1" applyFont="1" applyBorder="1" applyAlignment="1">
      <alignment horizontal="left" vertical="center" wrapText="1"/>
    </xf>
    <xf numFmtId="0" fontId="13" fillId="0" borderId="22" xfId="3" quotePrefix="1" applyFont="1" applyBorder="1" applyAlignment="1">
      <alignment horizontal="left" vertical="center" wrapText="1"/>
    </xf>
    <xf numFmtId="0" fontId="11" fillId="5" borderId="20" xfId="3" applyFont="1" applyFill="1" applyBorder="1" applyAlignment="1">
      <alignment horizontal="center" vertical="center" wrapText="1"/>
    </xf>
    <xf numFmtId="0" fontId="11" fillId="5" borderId="12" xfId="3" applyFont="1" applyFill="1" applyBorder="1" applyAlignment="1">
      <alignment horizontal="center" vertical="center" wrapText="1"/>
    </xf>
    <xf numFmtId="0" fontId="13" fillId="0" borderId="24" xfId="3" applyFont="1" applyBorder="1" applyAlignment="1">
      <alignment horizontal="left" vertical="center" wrapText="1"/>
    </xf>
    <xf numFmtId="0" fontId="13" fillId="0" borderId="7" xfId="3" applyFont="1" applyBorder="1" applyAlignment="1">
      <alignment horizontal="left" vertical="center" wrapText="1"/>
    </xf>
    <xf numFmtId="0" fontId="13" fillId="0" borderId="22" xfId="3" applyFont="1" applyBorder="1" applyAlignment="1">
      <alignment horizontal="left" vertical="center" wrapText="1"/>
    </xf>
    <xf numFmtId="0" fontId="15" fillId="3" borderId="6" xfId="3" applyFont="1" applyFill="1" applyBorder="1" applyAlignment="1">
      <alignment horizontal="left" vertical="center"/>
    </xf>
    <xf numFmtId="0" fontId="16" fillId="3" borderId="10" xfId="3" applyFont="1" applyFill="1" applyBorder="1" applyAlignment="1">
      <alignment horizontal="left" vertical="center"/>
    </xf>
    <xf numFmtId="0" fontId="16" fillId="3" borderId="0" xfId="3" applyFont="1" applyFill="1" applyAlignment="1">
      <alignment horizontal="left" vertical="center"/>
    </xf>
    <xf numFmtId="0" fontId="16" fillId="3" borderId="5" xfId="3" applyFont="1" applyFill="1" applyBorder="1" applyAlignment="1">
      <alignment horizontal="left" vertical="center"/>
    </xf>
    <xf numFmtId="0" fontId="11" fillId="3" borderId="6" xfId="3" applyFont="1" applyFill="1" applyBorder="1" applyAlignment="1">
      <alignment horizontal="center" vertical="center" wrapText="1"/>
    </xf>
    <xf numFmtId="0" fontId="16" fillId="3" borderId="20" xfId="3" applyFont="1" applyFill="1" applyBorder="1" applyAlignment="1">
      <alignment horizontal="left" vertical="center"/>
    </xf>
    <xf numFmtId="0" fontId="16" fillId="3" borderId="4" xfId="3" applyFont="1" applyFill="1" applyBorder="1" applyAlignment="1">
      <alignment horizontal="left" vertical="center"/>
    </xf>
    <xf numFmtId="0" fontId="16" fillId="3" borderId="12" xfId="3" applyFont="1" applyFill="1" applyBorder="1" applyAlignment="1">
      <alignment horizontal="left" vertical="center"/>
    </xf>
    <xf numFmtId="0" fontId="16" fillId="3" borderId="1" xfId="3" applyFont="1" applyFill="1" applyBorder="1" applyAlignment="1">
      <alignment horizontal="left" vertical="center"/>
    </xf>
    <xf numFmtId="0" fontId="16" fillId="3" borderId="3" xfId="3" applyFont="1" applyFill="1" applyBorder="1" applyAlignment="1">
      <alignment horizontal="left" vertical="center"/>
    </xf>
    <xf numFmtId="0" fontId="16" fillId="3" borderId="13" xfId="3" applyFont="1" applyFill="1" applyBorder="1" applyAlignment="1">
      <alignment horizontal="left" vertical="center"/>
    </xf>
    <xf numFmtId="0" fontId="17" fillId="0" borderId="24" xfId="3" applyFont="1" applyBorder="1" applyAlignment="1">
      <alignment horizontal="left" vertical="center" wrapText="1"/>
    </xf>
    <xf numFmtId="0" fontId="17" fillId="0" borderId="22" xfId="3" applyFont="1" applyBorder="1" applyAlignment="1">
      <alignment horizontal="left" vertical="center" wrapText="1"/>
    </xf>
    <xf numFmtId="0" fontId="17" fillId="0" borderId="11" xfId="3" applyFont="1" applyBorder="1" applyAlignment="1">
      <alignment horizontal="left" vertical="center" wrapText="1"/>
    </xf>
    <xf numFmtId="0" fontId="17" fillId="0" borderId="7" xfId="3" applyFont="1" applyBorder="1" applyAlignment="1">
      <alignment horizontal="left" vertical="center" wrapText="1"/>
    </xf>
    <xf numFmtId="0" fontId="11" fillId="5" borderId="1" xfId="3" applyFont="1" applyFill="1" applyBorder="1" applyAlignment="1">
      <alignment horizontal="center" vertical="center" wrapText="1"/>
    </xf>
    <xf numFmtId="0" fontId="11" fillId="5" borderId="13" xfId="3" applyFont="1" applyFill="1" applyBorder="1" applyAlignment="1">
      <alignment horizontal="center" vertical="center" wrapText="1"/>
    </xf>
    <xf numFmtId="0" fontId="11" fillId="5" borderId="19" xfId="3" applyFont="1" applyFill="1" applyBorder="1" applyAlignment="1">
      <alignment horizontal="center" vertical="center" wrapText="1"/>
    </xf>
    <xf numFmtId="0" fontId="13" fillId="0" borderId="24" xfId="3" applyFont="1" applyBorder="1" applyAlignment="1">
      <alignment vertical="center" wrapText="1"/>
    </xf>
    <xf numFmtId="0" fontId="13" fillId="0" borderId="7" xfId="3" applyFont="1" applyBorder="1" applyAlignment="1">
      <alignment vertical="center" wrapText="1"/>
    </xf>
    <xf numFmtId="0" fontId="17" fillId="0" borderId="24" xfId="3" applyFont="1" applyBorder="1" applyAlignment="1">
      <alignment vertical="top" wrapText="1"/>
    </xf>
    <xf numFmtId="0" fontId="17" fillId="0" borderId="7" xfId="3" applyFont="1" applyBorder="1" applyAlignment="1">
      <alignment vertical="top" wrapText="1"/>
    </xf>
    <xf numFmtId="0" fontId="17" fillId="0" borderId="22" xfId="3" applyFont="1" applyBorder="1" applyAlignment="1">
      <alignment vertical="top" wrapText="1"/>
    </xf>
    <xf numFmtId="0" fontId="12" fillId="0" borderId="11" xfId="3" applyFont="1" applyBorder="1" applyAlignment="1">
      <alignment vertical="center" wrapText="1"/>
    </xf>
    <xf numFmtId="0" fontId="12" fillId="0" borderId="7" xfId="3" applyFont="1" applyBorder="1" applyAlignment="1">
      <alignment vertical="center" wrapText="1"/>
    </xf>
    <xf numFmtId="0" fontId="0" fillId="0" borderId="22" xfId="0" applyBorder="1" applyAlignment="1">
      <alignment horizontal="center"/>
    </xf>
    <xf numFmtId="0" fontId="12" fillId="0" borderId="11" xfId="3" applyFont="1" applyBorder="1" applyAlignment="1">
      <alignment horizontal="left" vertical="center" wrapText="1"/>
    </xf>
    <xf numFmtId="0" fontId="12" fillId="0" borderId="7" xfId="3" applyFont="1" applyBorder="1" applyAlignment="1">
      <alignment horizontal="left" vertical="center" wrapText="1"/>
    </xf>
    <xf numFmtId="0" fontId="13" fillId="0" borderId="11" xfId="3" applyFont="1" applyBorder="1" applyAlignment="1">
      <alignment vertical="center" wrapText="1"/>
    </xf>
    <xf numFmtId="0" fontId="13" fillId="0" borderId="22" xfId="3" applyFont="1" applyBorder="1" applyAlignment="1">
      <alignment vertical="center" wrapText="1"/>
    </xf>
    <xf numFmtId="0" fontId="15" fillId="3" borderId="16" xfId="3" applyFont="1" applyFill="1" applyBorder="1" applyAlignment="1">
      <alignment horizontal="left" vertical="center"/>
    </xf>
    <xf numFmtId="0" fontId="15" fillId="3" borderId="17" xfId="3" applyFont="1" applyFill="1" applyBorder="1" applyAlignment="1">
      <alignment horizontal="left" vertical="center"/>
    </xf>
    <xf numFmtId="0" fontId="15" fillId="3" borderId="18" xfId="3" applyFont="1" applyFill="1" applyBorder="1" applyAlignment="1">
      <alignment horizontal="left" vertical="center"/>
    </xf>
    <xf numFmtId="0" fontId="12" fillId="0" borderId="22" xfId="3" applyFont="1" applyBorder="1" applyAlignment="1">
      <alignment vertical="center" wrapText="1"/>
    </xf>
    <xf numFmtId="0" fontId="13" fillId="0" borderId="5" xfId="3" applyFont="1" applyBorder="1" applyAlignment="1">
      <alignment vertical="center" wrapText="1"/>
    </xf>
    <xf numFmtId="0" fontId="13" fillId="0" borderId="27" xfId="3" applyFont="1" applyBorder="1" applyAlignment="1">
      <alignment vertical="center" wrapText="1"/>
    </xf>
    <xf numFmtId="0" fontId="20" fillId="5" borderId="6" xfId="3" applyFont="1" applyFill="1" applyBorder="1" applyAlignment="1">
      <alignment horizontal="center" vertical="center" wrapText="1"/>
    </xf>
    <xf numFmtId="0" fontId="13" fillId="0" borderId="18" xfId="3" applyFont="1" applyBorder="1" applyAlignment="1">
      <alignment vertical="center" wrapText="1"/>
    </xf>
    <xf numFmtId="0" fontId="20" fillId="3" borderId="0" xfId="3" applyFont="1" applyFill="1" applyAlignment="1">
      <alignment horizontal="center" vertical="center"/>
    </xf>
    <xf numFmtId="0" fontId="20" fillId="3" borderId="5" xfId="3" applyFont="1" applyFill="1" applyBorder="1" applyAlignment="1">
      <alignment horizontal="center" vertical="center"/>
    </xf>
    <xf numFmtId="0" fontId="20" fillId="3" borderId="3" xfId="3" applyFont="1" applyFill="1" applyBorder="1" applyAlignment="1">
      <alignment horizontal="center" vertical="center"/>
    </xf>
    <xf numFmtId="0" fontId="20" fillId="3" borderId="13" xfId="3" applyFont="1" applyFill="1" applyBorder="1" applyAlignment="1">
      <alignment horizontal="center" vertical="center"/>
    </xf>
    <xf numFmtId="0" fontId="20" fillId="3" borderId="4" xfId="3" applyFont="1" applyFill="1" applyBorder="1" applyAlignment="1">
      <alignment horizontal="center" vertical="center"/>
    </xf>
    <xf numFmtId="0" fontId="20" fillId="3" borderId="12" xfId="3" applyFont="1" applyFill="1" applyBorder="1" applyAlignment="1">
      <alignment horizontal="center" vertical="center"/>
    </xf>
    <xf numFmtId="0" fontId="15" fillId="3" borderId="1" xfId="3" applyFont="1" applyFill="1" applyBorder="1" applyAlignment="1">
      <alignment horizontal="left" vertical="center"/>
    </xf>
    <xf numFmtId="0" fontId="15" fillId="3" borderId="3" xfId="3" applyFont="1" applyFill="1" applyBorder="1" applyAlignment="1">
      <alignment horizontal="left" vertical="center"/>
    </xf>
    <xf numFmtId="0" fontId="15" fillId="3" borderId="13" xfId="3" applyFont="1" applyFill="1" applyBorder="1" applyAlignment="1">
      <alignment horizontal="left" vertical="center"/>
    </xf>
    <xf numFmtId="0" fontId="0" fillId="0" borderId="19" xfId="0" applyBorder="1" applyAlignment="1">
      <alignment horizontal="center"/>
    </xf>
    <xf numFmtId="0" fontId="12" fillId="0" borderId="19" xfId="3" applyFont="1" applyBorder="1" applyAlignment="1">
      <alignment vertical="center" wrapText="1"/>
    </xf>
    <xf numFmtId="0" fontId="11" fillId="5" borderId="9" xfId="3" applyFont="1" applyFill="1" applyBorder="1" applyAlignment="1">
      <alignment horizontal="center" vertical="center" wrapText="1"/>
    </xf>
    <xf numFmtId="0" fontId="11" fillId="5" borderId="8" xfId="3" applyFont="1" applyFill="1" applyBorder="1" applyAlignment="1">
      <alignment horizontal="center" vertical="center" wrapText="1"/>
    </xf>
    <xf numFmtId="0" fontId="13" fillId="0" borderId="19" xfId="3" applyFont="1" applyBorder="1" applyAlignment="1">
      <alignment vertical="center" wrapText="1"/>
    </xf>
    <xf numFmtId="0" fontId="22" fillId="3" borderId="20" xfId="3" applyFont="1" applyFill="1" applyBorder="1" applyAlignment="1">
      <alignment horizontal="left" vertical="center"/>
    </xf>
    <xf numFmtId="0" fontId="22" fillId="3" borderId="4" xfId="3" applyFont="1" applyFill="1" applyBorder="1" applyAlignment="1">
      <alignment horizontal="left" vertical="center"/>
    </xf>
    <xf numFmtId="0" fontId="22" fillId="3" borderId="12" xfId="3" applyFont="1" applyFill="1" applyBorder="1" applyAlignment="1">
      <alignment horizontal="left" vertical="center"/>
    </xf>
    <xf numFmtId="0" fontId="22" fillId="3" borderId="1" xfId="3" applyFont="1" applyFill="1" applyBorder="1" applyAlignment="1">
      <alignment horizontal="left" vertical="center"/>
    </xf>
    <xf numFmtId="0" fontId="22" fillId="3" borderId="3" xfId="3" applyFont="1" applyFill="1" applyBorder="1" applyAlignment="1">
      <alignment horizontal="left" vertical="center"/>
    </xf>
    <xf numFmtId="0" fontId="22" fillId="3" borderId="13" xfId="3" applyFont="1" applyFill="1" applyBorder="1" applyAlignment="1">
      <alignment horizontal="left" vertical="center"/>
    </xf>
    <xf numFmtId="0" fontId="20" fillId="5" borderId="20" xfId="3" applyFont="1" applyFill="1" applyBorder="1" applyAlignment="1">
      <alignment horizontal="center" vertical="center" wrapText="1"/>
    </xf>
    <xf numFmtId="0" fontId="20" fillId="5" borderId="12" xfId="3" applyFont="1" applyFill="1" applyBorder="1" applyAlignment="1">
      <alignment horizontal="center" vertical="center" wrapText="1"/>
    </xf>
    <xf numFmtId="0" fontId="23" fillId="3" borderId="6" xfId="3" applyFont="1" applyFill="1" applyBorder="1" applyAlignment="1">
      <alignment horizontal="center" vertical="center" wrapText="1"/>
    </xf>
    <xf numFmtId="0" fontId="23" fillId="3" borderId="20" xfId="3" applyFont="1" applyFill="1" applyBorder="1" applyAlignment="1">
      <alignment horizontal="center" vertical="center" wrapText="1"/>
    </xf>
    <xf numFmtId="0" fontId="23" fillId="3" borderId="12" xfId="3" applyFont="1" applyFill="1" applyBorder="1" applyAlignment="1">
      <alignment horizontal="center" vertical="center" wrapText="1"/>
    </xf>
    <xf numFmtId="0" fontId="20" fillId="5" borderId="11" xfId="3" applyFont="1" applyFill="1" applyBorder="1" applyAlignment="1">
      <alignment horizontal="center" vertical="center" wrapText="1"/>
    </xf>
    <xf numFmtId="0" fontId="23" fillId="6" borderId="6" xfId="3" applyFont="1" applyFill="1" applyBorder="1" applyAlignment="1">
      <alignment horizontal="center" vertical="center" wrapText="1"/>
    </xf>
    <xf numFmtId="0" fontId="20" fillId="5" borderId="6" xfId="3" quotePrefix="1" applyFont="1" applyFill="1" applyBorder="1" applyAlignment="1">
      <alignment horizontal="center" vertical="center" wrapText="1"/>
    </xf>
    <xf numFmtId="0" fontId="23" fillId="6" borderId="20" xfId="3" applyFont="1" applyFill="1" applyBorder="1" applyAlignment="1">
      <alignment horizontal="center" vertical="center" wrapText="1"/>
    </xf>
    <xf numFmtId="0" fontId="23" fillId="6" borderId="12" xfId="3" applyFont="1" applyFill="1" applyBorder="1" applyAlignment="1">
      <alignment horizontal="center" vertical="center" wrapText="1"/>
    </xf>
    <xf numFmtId="0" fontId="11" fillId="5" borderId="6" xfId="3" quotePrefix="1" applyFont="1" applyFill="1" applyBorder="1" applyAlignment="1">
      <alignment horizontal="center" wrapText="1"/>
    </xf>
    <xf numFmtId="0" fontId="20" fillId="5" borderId="19" xfId="3" applyFont="1" applyFill="1" applyBorder="1" applyAlignment="1">
      <alignment horizontal="center" vertical="center" wrapText="1"/>
    </xf>
    <xf numFmtId="0" fontId="13" fillId="0" borderId="28" xfId="3" applyFont="1" applyBorder="1" applyAlignment="1">
      <alignment horizontal="left" vertical="center" wrapText="1"/>
    </xf>
    <xf numFmtId="0" fontId="13" fillId="0" borderId="29" xfId="3" applyFont="1" applyBorder="1" applyAlignment="1">
      <alignment horizontal="left" vertical="center" wrapText="1"/>
    </xf>
    <xf numFmtId="0" fontId="13" fillId="0" borderId="11" xfId="3" applyFont="1" applyBorder="1" applyAlignment="1">
      <alignment horizontal="left" vertical="center" wrapText="1"/>
    </xf>
    <xf numFmtId="0" fontId="16" fillId="5" borderId="6" xfId="3" quotePrefix="1" applyFont="1" applyFill="1" applyBorder="1" applyAlignment="1">
      <alignment horizontal="center" wrapText="1"/>
    </xf>
    <xf numFmtId="0" fontId="13" fillId="0" borderId="24" xfId="3" applyFont="1" applyBorder="1" applyAlignment="1">
      <alignment horizontal="center" vertical="center" wrapText="1"/>
    </xf>
    <xf numFmtId="0" fontId="13" fillId="0" borderId="7" xfId="3" applyFont="1" applyBorder="1" applyAlignment="1">
      <alignment horizontal="center" vertical="center" wrapText="1"/>
    </xf>
    <xf numFmtId="0" fontId="13" fillId="0" borderId="19" xfId="3" applyFont="1" applyBorder="1" applyAlignment="1">
      <alignment horizontal="center" vertical="center" wrapText="1"/>
    </xf>
    <xf numFmtId="0" fontId="24" fillId="5" borderId="6" xfId="3" applyFont="1" applyFill="1" applyBorder="1" applyAlignment="1">
      <alignment horizontal="center" vertical="center" wrapText="1"/>
    </xf>
    <xf numFmtId="0" fontId="13" fillId="0" borderId="5" xfId="3" applyFont="1" applyBorder="1" applyAlignment="1">
      <alignment horizontal="left" vertical="center" wrapText="1"/>
    </xf>
    <xf numFmtId="0" fontId="13" fillId="0" borderId="13" xfId="3" applyFont="1" applyBorder="1" applyAlignment="1">
      <alignment horizontal="left" vertical="center" wrapText="1"/>
    </xf>
    <xf numFmtId="0" fontId="12" fillId="0" borderId="19" xfId="3" applyFont="1" applyBorder="1" applyAlignment="1">
      <alignment horizontal="left" vertical="center" wrapText="1"/>
    </xf>
    <xf numFmtId="0" fontId="24" fillId="5" borderId="20" xfId="3" applyFont="1" applyFill="1" applyBorder="1" applyAlignment="1">
      <alignment horizontal="center" vertical="center" wrapText="1"/>
    </xf>
    <xf numFmtId="0" fontId="24" fillId="5" borderId="12" xfId="3" applyFont="1" applyFill="1" applyBorder="1" applyAlignment="1">
      <alignment horizontal="center" vertical="center" wrapText="1"/>
    </xf>
    <xf numFmtId="0" fontId="24" fillId="5" borderId="1" xfId="3" applyFont="1" applyFill="1" applyBorder="1" applyAlignment="1">
      <alignment horizontal="center" vertical="center" wrapText="1"/>
    </xf>
    <xf numFmtId="0" fontId="24" fillId="5" borderId="13" xfId="3" applyFont="1" applyFill="1" applyBorder="1" applyAlignment="1">
      <alignment horizontal="center" vertical="center" wrapText="1"/>
    </xf>
    <xf numFmtId="0" fontId="13" fillId="0" borderId="24" xfId="3" applyFont="1" applyBorder="1" applyAlignment="1">
      <alignment horizontal="left" vertical="top" wrapText="1"/>
    </xf>
    <xf numFmtId="0" fontId="13" fillId="0" borderId="7" xfId="3" applyFont="1" applyBorder="1" applyAlignment="1">
      <alignment horizontal="left" vertical="top" wrapText="1"/>
    </xf>
    <xf numFmtId="0" fontId="13" fillId="0" borderId="6" xfId="3" applyFont="1" applyBorder="1" applyAlignment="1">
      <alignment horizontal="left" vertical="center" wrapText="1"/>
    </xf>
    <xf numFmtId="0" fontId="15" fillId="3" borderId="20" xfId="3" applyFont="1" applyFill="1" applyBorder="1" applyAlignment="1">
      <alignment horizontal="left" vertical="center"/>
    </xf>
    <xf numFmtId="0" fontId="15" fillId="3" borderId="4" xfId="3" applyFont="1" applyFill="1" applyBorder="1" applyAlignment="1">
      <alignment horizontal="left" vertical="center"/>
    </xf>
    <xf numFmtId="0" fontId="15" fillId="3" borderId="12" xfId="3" applyFont="1" applyFill="1" applyBorder="1" applyAlignment="1">
      <alignment horizontal="left" vertical="center"/>
    </xf>
    <xf numFmtId="0" fontId="23" fillId="3" borderId="9" xfId="3" applyFont="1" applyFill="1" applyBorder="1" applyAlignment="1">
      <alignment horizontal="center" vertical="center" wrapText="1"/>
    </xf>
    <xf numFmtId="0" fontId="23" fillId="3" borderId="8" xfId="3" applyFont="1" applyFill="1" applyBorder="1" applyAlignment="1">
      <alignment horizontal="center" vertical="center" wrapText="1"/>
    </xf>
    <xf numFmtId="0" fontId="16" fillId="5" borderId="6" xfId="3" quotePrefix="1" applyFont="1" applyFill="1" applyBorder="1" applyAlignment="1">
      <alignment horizontal="center" vertical="center" wrapText="1"/>
    </xf>
    <xf numFmtId="0" fontId="24" fillId="5" borderId="9" xfId="3" applyFont="1" applyFill="1" applyBorder="1" applyAlignment="1">
      <alignment horizontal="center" vertical="center" wrapText="1"/>
    </xf>
    <xf numFmtId="0" fontId="24" fillId="5" borderId="8" xfId="3" applyFont="1" applyFill="1" applyBorder="1" applyAlignment="1">
      <alignment horizontal="center" vertical="center" wrapText="1"/>
    </xf>
    <xf numFmtId="0" fontId="23" fillId="3" borderId="11" xfId="3" applyFont="1" applyFill="1" applyBorder="1" applyAlignment="1">
      <alignment horizontal="center" vertical="center" wrapText="1"/>
    </xf>
    <xf numFmtId="0" fontId="12" fillId="0" borderId="6" xfId="3" applyFont="1" applyBorder="1" applyAlignment="1">
      <alignment horizontal="left" vertical="center" wrapText="1"/>
    </xf>
    <xf numFmtId="0" fontId="24" fillId="5" borderId="19" xfId="3" applyFont="1" applyFill="1" applyBorder="1" applyAlignment="1">
      <alignment horizontal="center" vertical="center" wrapText="1"/>
    </xf>
    <xf numFmtId="0" fontId="22" fillId="3" borderId="10" xfId="3" applyFont="1" applyFill="1" applyBorder="1" applyAlignment="1">
      <alignment horizontal="left" vertical="center"/>
    </xf>
    <xf numFmtId="0" fontId="22" fillId="3" borderId="0" xfId="3" applyFont="1" applyFill="1" applyAlignment="1">
      <alignment horizontal="left" vertical="center"/>
    </xf>
    <xf numFmtId="0" fontId="22" fillId="3" borderId="5" xfId="3" applyFont="1" applyFill="1" applyBorder="1" applyAlignment="1">
      <alignment horizontal="left" vertical="center"/>
    </xf>
    <xf numFmtId="0" fontId="13" fillId="0" borderId="6" xfId="3" applyFont="1" applyBorder="1" applyAlignment="1">
      <alignment horizontal="left" vertical="top" wrapText="1"/>
    </xf>
    <xf numFmtId="0" fontId="15" fillId="3" borderId="9" xfId="3" applyFont="1" applyFill="1" applyBorder="1" applyAlignment="1">
      <alignment horizontal="left" vertical="center"/>
    </xf>
    <xf numFmtId="0" fontId="15" fillId="3" borderId="2" xfId="3" applyFont="1" applyFill="1" applyBorder="1" applyAlignment="1">
      <alignment horizontal="left" vertical="center"/>
    </xf>
    <xf numFmtId="0" fontId="15" fillId="3" borderId="8" xfId="3" applyFont="1" applyFill="1" applyBorder="1" applyAlignment="1">
      <alignment horizontal="left" vertical="center"/>
    </xf>
    <xf numFmtId="0" fontId="12" fillId="0" borderId="6" xfId="3" applyFont="1" applyBorder="1" applyAlignment="1">
      <alignment horizontal="left" vertical="top" wrapText="1"/>
    </xf>
    <xf numFmtId="0" fontId="28" fillId="5" borderId="20" xfId="3" applyFont="1" applyFill="1" applyBorder="1" applyAlignment="1">
      <alignment horizontal="center" vertical="center" wrapText="1"/>
    </xf>
    <xf numFmtId="0" fontId="28" fillId="5" borderId="12" xfId="3" applyFont="1" applyFill="1" applyBorder="1" applyAlignment="1">
      <alignment horizontal="center" vertical="center" wrapText="1"/>
    </xf>
    <xf numFmtId="0" fontId="2" fillId="0" borderId="11" xfId="0" applyFont="1" applyBorder="1" applyAlignment="1">
      <alignment horizontal="center" vertical="top" wrapText="1"/>
    </xf>
    <xf numFmtId="0" fontId="2" fillId="0" borderId="19" xfId="0" applyFont="1" applyBorder="1" applyAlignment="1">
      <alignment horizontal="center" vertical="top" wrapText="1"/>
    </xf>
    <xf numFmtId="0" fontId="12" fillId="0" borderId="11" xfId="3" applyFont="1" applyBorder="1" applyAlignment="1">
      <alignment horizontal="center" vertical="center" wrapText="1"/>
    </xf>
    <xf numFmtId="0" fontId="12" fillId="0" borderId="19" xfId="3" applyFont="1" applyBorder="1" applyAlignment="1">
      <alignment horizontal="center" vertical="center" wrapText="1"/>
    </xf>
    <xf numFmtId="0" fontId="13" fillId="0" borderId="11" xfId="3" applyFont="1" applyBorder="1" applyAlignment="1">
      <alignment horizontal="center" vertical="center" wrapText="1"/>
    </xf>
    <xf numFmtId="0" fontId="16" fillId="5" borderId="20" xfId="3" quotePrefix="1" applyFont="1" applyFill="1" applyBorder="1" applyAlignment="1">
      <alignment horizontal="center" vertical="center" wrapText="1"/>
    </xf>
    <xf numFmtId="0" fontId="16" fillId="5" borderId="12" xfId="3" quotePrefix="1" applyFont="1" applyFill="1" applyBorder="1" applyAlignment="1">
      <alignment horizontal="center" vertical="center" wrapText="1"/>
    </xf>
    <xf numFmtId="0" fontId="24" fillId="5" borderId="23" xfId="3" applyFont="1" applyFill="1" applyBorder="1" applyAlignment="1">
      <alignment horizontal="center" vertical="center" wrapText="1"/>
    </xf>
    <xf numFmtId="0" fontId="24" fillId="5" borderId="26" xfId="3" applyFont="1" applyFill="1" applyBorder="1" applyAlignment="1">
      <alignment horizontal="center" vertical="center" wrapText="1"/>
    </xf>
    <xf numFmtId="0" fontId="24" fillId="5" borderId="15" xfId="3" applyFont="1" applyFill="1" applyBorder="1" applyAlignment="1">
      <alignment horizontal="center" vertical="center" wrapText="1"/>
    </xf>
    <xf numFmtId="0" fontId="11" fillId="5" borderId="26" xfId="3" applyFont="1" applyFill="1" applyBorder="1" applyAlignment="1">
      <alignment horizontal="center" vertical="center" wrapText="1"/>
    </xf>
    <xf numFmtId="0" fontId="11" fillId="5" borderId="15" xfId="3" applyFont="1" applyFill="1" applyBorder="1" applyAlignment="1">
      <alignment horizontal="center" vertical="center" wrapText="1"/>
    </xf>
    <xf numFmtId="0" fontId="22" fillId="3" borderId="19" xfId="3" applyFont="1" applyFill="1" applyBorder="1" applyAlignment="1">
      <alignment horizontal="left" vertical="center"/>
    </xf>
    <xf numFmtId="0" fontId="22" fillId="3" borderId="6" xfId="3" applyFont="1" applyFill="1" applyBorder="1" applyAlignment="1">
      <alignment horizontal="left" vertical="center"/>
    </xf>
    <xf numFmtId="0" fontId="20" fillId="5" borderId="23" xfId="3" applyFont="1" applyFill="1" applyBorder="1" applyAlignment="1">
      <alignment horizontal="center" vertical="center" wrapText="1"/>
    </xf>
    <xf numFmtId="0" fontId="15" fillId="3" borderId="10" xfId="3" applyFont="1" applyFill="1" applyBorder="1" applyAlignment="1">
      <alignment horizontal="left" vertical="center"/>
    </xf>
    <xf numFmtId="0" fontId="15" fillId="3" borderId="0" xfId="3" applyFont="1" applyFill="1" applyAlignment="1">
      <alignment horizontal="left" vertical="center"/>
    </xf>
    <xf numFmtId="0" fontId="15" fillId="3" borderId="5" xfId="3" applyFont="1" applyFill="1" applyBorder="1" applyAlignment="1">
      <alignment horizontal="left" vertical="center"/>
    </xf>
    <xf numFmtId="0" fontId="11" fillId="5" borderId="6" xfId="3" quotePrefix="1" applyFont="1" applyFill="1" applyBorder="1" applyAlignment="1">
      <alignment horizontal="center" vertical="center" wrapText="1"/>
    </xf>
    <xf numFmtId="0" fontId="15" fillId="3" borderId="0" xfId="3" applyFont="1" applyFill="1" applyAlignment="1">
      <alignment vertical="center" wrapText="1"/>
    </xf>
    <xf numFmtId="0" fontId="15" fillId="3" borderId="5" xfId="3" applyFont="1" applyFill="1" applyBorder="1" applyAlignment="1">
      <alignment vertical="center" wrapText="1"/>
    </xf>
    <xf numFmtId="0" fontId="0" fillId="0" borderId="2"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12" fillId="0" borderId="2" xfId="3" applyFont="1" applyBorder="1" applyAlignment="1">
      <alignment horizontal="center" vertical="center" wrapText="1"/>
    </xf>
    <xf numFmtId="0" fontId="12" fillId="0" borderId="0" xfId="3" applyFont="1" applyAlignment="1">
      <alignment horizontal="center" vertical="center" wrapText="1"/>
    </xf>
    <xf numFmtId="0" fontId="12" fillId="0" borderId="3" xfId="3" applyFont="1" applyBorder="1" applyAlignment="1">
      <alignment horizontal="center" vertical="center" wrapText="1"/>
    </xf>
    <xf numFmtId="0" fontId="30" fillId="0" borderId="5" xfId="3" applyFont="1" applyBorder="1" applyAlignment="1">
      <alignment horizontal="left" vertical="center" wrapText="1"/>
    </xf>
    <xf numFmtId="0" fontId="30" fillId="0" borderId="27" xfId="3" applyFont="1" applyBorder="1" applyAlignment="1">
      <alignment horizontal="left" vertical="center" wrapText="1"/>
    </xf>
    <xf numFmtId="0" fontId="20" fillId="5" borderId="1" xfId="3" applyFont="1" applyFill="1" applyBorder="1" applyAlignment="1">
      <alignment horizontal="center" vertical="center" wrapText="1"/>
    </xf>
    <xf numFmtId="0" fontId="20" fillId="5" borderId="13" xfId="3" applyFont="1" applyFill="1" applyBorder="1" applyAlignment="1">
      <alignment horizontal="center" vertical="center" wrapText="1"/>
    </xf>
    <xf numFmtId="0" fontId="15" fillId="3" borderId="10" xfId="3" applyFont="1" applyFill="1" applyBorder="1" applyAlignment="1">
      <alignment horizontal="left" vertical="center" wrapText="1"/>
    </xf>
    <xf numFmtId="0" fontId="15" fillId="3" borderId="0" xfId="3" applyFont="1" applyFill="1" applyAlignment="1">
      <alignment horizontal="left" vertical="center" wrapText="1"/>
    </xf>
    <xf numFmtId="0" fontId="12" fillId="2" borderId="11" xfId="3" applyFont="1" applyFill="1" applyBorder="1" applyAlignment="1">
      <alignment horizontal="center" vertical="center" wrapText="1"/>
    </xf>
    <xf numFmtId="0" fontId="12" fillId="2" borderId="7" xfId="3" applyFont="1" applyFill="1" applyBorder="1" applyAlignment="1">
      <alignment horizontal="center" vertical="center" wrapText="1"/>
    </xf>
    <xf numFmtId="0" fontId="12" fillId="2" borderId="19" xfId="3" applyFont="1" applyFill="1" applyBorder="1" applyAlignment="1">
      <alignment horizontal="center" vertical="center" wrapText="1"/>
    </xf>
    <xf numFmtId="0" fontId="30" fillId="0" borderId="24" xfId="3" applyFont="1" applyBorder="1" applyAlignment="1">
      <alignment vertical="center" wrapText="1"/>
    </xf>
    <xf numFmtId="0" fontId="30" fillId="0" borderId="7" xfId="3" applyFont="1" applyBorder="1" applyAlignment="1">
      <alignment vertical="center" wrapText="1"/>
    </xf>
    <xf numFmtId="0" fontId="30" fillId="0" borderId="22" xfId="3" applyFont="1" applyBorder="1" applyAlignment="1">
      <alignment vertical="center" wrapText="1"/>
    </xf>
    <xf numFmtId="0" fontId="0" fillId="0" borderId="14" xfId="0" applyBorder="1" applyAlignment="1">
      <alignment horizontal="center"/>
    </xf>
    <xf numFmtId="0" fontId="18" fillId="0" borderId="33" xfId="3" applyFont="1" applyBorder="1" applyAlignment="1">
      <alignment horizontal="left" vertical="center" wrapText="1"/>
    </xf>
    <xf numFmtId="0" fontId="18" fillId="0" borderId="36" xfId="3" applyFont="1" applyBorder="1" applyAlignment="1">
      <alignment horizontal="left" vertical="center" wrapText="1"/>
    </xf>
    <xf numFmtId="0" fontId="18" fillId="0" borderId="37" xfId="3" applyFont="1" applyBorder="1" applyAlignment="1">
      <alignment horizontal="left" vertical="center" wrapText="1"/>
    </xf>
    <xf numFmtId="0" fontId="38" fillId="8" borderId="0" xfId="0" applyFont="1" applyFill="1" applyAlignment="1">
      <alignment horizontal="left" wrapText="1"/>
    </xf>
    <xf numFmtId="0" fontId="36" fillId="8" borderId="0" xfId="0" applyFont="1" applyFill="1" applyAlignment="1">
      <alignment horizontal="left" wrapText="1"/>
    </xf>
  </cellXfs>
  <cellStyles count="7">
    <cellStyle name="Comma" xfId="1" builtinId="3"/>
    <cellStyle name="Currency" xfId="2" builtinId="4"/>
    <cellStyle name="Currency 3" xfId="5" xr:uid="{4503C80E-5C7A-4C4D-AEE3-69BAB2DD3CA4}"/>
    <cellStyle name="Normal" xfId="0" builtinId="0"/>
    <cellStyle name="Normal 3" xfId="3" xr:uid="{6F50AB49-3BB4-42AF-A593-BDB2B30D6D81}"/>
    <cellStyle name="Normal 3 2" xfId="4" xr:uid="{1CCD3E55-1853-491C-97BA-4327F425090E}"/>
    <cellStyle name="Normal 9" xfId="6" xr:uid="{0F741A5E-560A-4189-9988-30C8D245F091}"/>
  </cellStyles>
  <dxfs count="49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3FF64-D995-4D66-AA32-EBF3BFF61D2A}">
  <dimension ref="A1:E25"/>
  <sheetViews>
    <sheetView workbookViewId="0"/>
  </sheetViews>
  <sheetFormatPr defaultRowHeight="15.05" x14ac:dyDescent="0.3"/>
  <sheetData>
    <row r="1" spans="1:5" x14ac:dyDescent="0.3">
      <c r="A1" s="302" t="s">
        <v>0</v>
      </c>
    </row>
    <row r="2" spans="1:5" x14ac:dyDescent="0.3">
      <c r="A2" s="303" t="s">
        <v>299</v>
      </c>
    </row>
    <row r="4" spans="1:5" x14ac:dyDescent="0.3">
      <c r="A4" s="306" t="s">
        <v>277</v>
      </c>
      <c r="B4" s="306"/>
      <c r="C4" s="306"/>
      <c r="D4" s="306"/>
      <c r="E4" s="306"/>
    </row>
    <row r="5" spans="1:5" x14ac:dyDescent="0.3">
      <c r="A5" s="307" t="s">
        <v>278</v>
      </c>
      <c r="B5" s="307"/>
      <c r="C5" s="307"/>
      <c r="D5" s="307"/>
      <c r="E5" s="307"/>
    </row>
    <row r="6" spans="1:5" x14ac:dyDescent="0.3">
      <c r="A6" s="306" t="s">
        <v>279</v>
      </c>
      <c r="B6" s="306"/>
      <c r="C6" s="306"/>
      <c r="D6" s="306"/>
      <c r="E6" s="306"/>
    </row>
    <row r="7" spans="1:5" x14ac:dyDescent="0.3">
      <c r="A7" s="306" t="s">
        <v>280</v>
      </c>
      <c r="B7" s="306"/>
      <c r="C7" s="306"/>
      <c r="D7" s="306"/>
      <c r="E7" s="306"/>
    </row>
    <row r="8" spans="1:5" x14ac:dyDescent="0.3">
      <c r="A8" s="306" t="s">
        <v>281</v>
      </c>
      <c r="B8" s="306"/>
      <c r="C8" s="306"/>
      <c r="D8" s="306"/>
      <c r="E8" s="306"/>
    </row>
    <row r="9" spans="1:5" x14ac:dyDescent="0.3">
      <c r="A9" s="306" t="s">
        <v>282</v>
      </c>
      <c r="B9" s="306"/>
      <c r="C9" s="306"/>
      <c r="D9" s="306"/>
      <c r="E9" s="306"/>
    </row>
    <row r="10" spans="1:5" x14ac:dyDescent="0.3">
      <c r="A10" s="306" t="s">
        <v>283</v>
      </c>
      <c r="B10" s="306"/>
      <c r="C10" s="306"/>
      <c r="D10" s="306"/>
      <c r="E10" s="306"/>
    </row>
    <row r="11" spans="1:5" x14ac:dyDescent="0.3">
      <c r="A11" s="306" t="s">
        <v>284</v>
      </c>
      <c r="B11" s="306"/>
      <c r="C11" s="306"/>
      <c r="D11" s="306"/>
      <c r="E11" s="306"/>
    </row>
    <row r="12" spans="1:5" x14ac:dyDescent="0.3">
      <c r="A12" s="306" t="s">
        <v>285</v>
      </c>
      <c r="B12" s="306"/>
      <c r="C12" s="306"/>
      <c r="D12" s="306"/>
      <c r="E12" s="306"/>
    </row>
    <row r="13" spans="1:5" x14ac:dyDescent="0.3">
      <c r="A13" s="306" t="s">
        <v>286</v>
      </c>
      <c r="B13" s="306"/>
      <c r="C13" s="306"/>
      <c r="D13" s="306"/>
      <c r="E13" s="306"/>
    </row>
    <row r="14" spans="1:5" x14ac:dyDescent="0.3">
      <c r="A14" s="306" t="s">
        <v>287</v>
      </c>
      <c r="B14" s="306"/>
      <c r="C14" s="306"/>
      <c r="D14" s="306"/>
      <c r="E14" s="306"/>
    </row>
    <row r="15" spans="1:5" x14ac:dyDescent="0.3">
      <c r="A15" s="306" t="s">
        <v>288</v>
      </c>
      <c r="B15" s="306"/>
      <c r="C15" s="306"/>
      <c r="D15" s="306"/>
      <c r="E15" s="306"/>
    </row>
    <row r="16" spans="1:5" x14ac:dyDescent="0.3">
      <c r="A16" s="306" t="s">
        <v>289</v>
      </c>
      <c r="B16" s="306"/>
      <c r="C16" s="306"/>
      <c r="D16" s="306"/>
      <c r="E16" s="306"/>
    </row>
    <row r="17" spans="1:5" x14ac:dyDescent="0.3">
      <c r="A17" s="306" t="s">
        <v>290</v>
      </c>
      <c r="B17" s="306"/>
      <c r="C17" s="306"/>
      <c r="D17" s="306"/>
      <c r="E17" s="306"/>
    </row>
    <row r="18" spans="1:5" x14ac:dyDescent="0.3">
      <c r="A18" s="306" t="s">
        <v>291</v>
      </c>
      <c r="B18" s="306"/>
      <c r="C18" s="306"/>
      <c r="D18" s="306"/>
      <c r="E18" s="306"/>
    </row>
    <row r="19" spans="1:5" x14ac:dyDescent="0.3">
      <c r="A19" s="306" t="s">
        <v>292</v>
      </c>
      <c r="B19" s="306"/>
      <c r="C19" s="306"/>
      <c r="D19" s="306"/>
      <c r="E19" s="306"/>
    </row>
    <row r="20" spans="1:5" x14ac:dyDescent="0.3">
      <c r="A20" s="306" t="s">
        <v>293</v>
      </c>
      <c r="B20" s="306"/>
      <c r="C20" s="306"/>
      <c r="D20" s="306"/>
      <c r="E20" s="306"/>
    </row>
    <row r="21" spans="1:5" x14ac:dyDescent="0.3">
      <c r="A21" s="306" t="s">
        <v>294</v>
      </c>
      <c r="B21" s="306"/>
      <c r="C21" s="306"/>
      <c r="D21" s="306"/>
      <c r="E21" s="306"/>
    </row>
    <row r="22" spans="1:5" x14ac:dyDescent="0.3">
      <c r="A22" s="305" t="s">
        <v>295</v>
      </c>
      <c r="B22" s="305"/>
      <c r="C22" s="305"/>
      <c r="D22" s="305"/>
      <c r="E22" s="305"/>
    </row>
    <row r="23" spans="1:5" x14ac:dyDescent="0.3">
      <c r="A23" s="306" t="s">
        <v>296</v>
      </c>
      <c r="B23" s="306"/>
      <c r="C23" s="306"/>
      <c r="D23" s="306"/>
      <c r="E23" s="306"/>
    </row>
    <row r="24" spans="1:5" x14ac:dyDescent="0.3">
      <c r="A24" s="306" t="s">
        <v>297</v>
      </c>
      <c r="B24" s="306"/>
      <c r="C24" s="306"/>
      <c r="D24" s="306"/>
      <c r="E24" s="306"/>
    </row>
    <row r="25" spans="1:5" x14ac:dyDescent="0.3">
      <c r="A25" s="306" t="s">
        <v>298</v>
      </c>
      <c r="B25" s="306"/>
      <c r="C25" s="306"/>
      <c r="D25" s="306"/>
      <c r="E25" s="306"/>
    </row>
  </sheetData>
  <mergeCells count="22">
    <mergeCell ref="A15:E15"/>
    <mergeCell ref="A4:E4"/>
    <mergeCell ref="A5:E5"/>
    <mergeCell ref="A6:E6"/>
    <mergeCell ref="A7:E7"/>
    <mergeCell ref="A8:E8"/>
    <mergeCell ref="A9:E9"/>
    <mergeCell ref="A10:E10"/>
    <mergeCell ref="A11:E11"/>
    <mergeCell ref="A12:E12"/>
    <mergeCell ref="A13:E13"/>
    <mergeCell ref="A14:E14"/>
    <mergeCell ref="A22:E22"/>
    <mergeCell ref="A23:E23"/>
    <mergeCell ref="A24:E24"/>
    <mergeCell ref="A25:E25"/>
    <mergeCell ref="A16:E16"/>
    <mergeCell ref="A17:E17"/>
    <mergeCell ref="A18:E18"/>
    <mergeCell ref="A19:E19"/>
    <mergeCell ref="A20:E20"/>
    <mergeCell ref="A21:E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1CE37-AB66-416F-92FA-C26887542FEB}">
  <dimension ref="A1:DH425"/>
  <sheetViews>
    <sheetView zoomScale="40" zoomScaleNormal="40" workbookViewId="0">
      <selection sqref="A1:D2"/>
    </sheetView>
  </sheetViews>
  <sheetFormatPr defaultRowHeight="15.05" x14ac:dyDescent="0.3"/>
  <cols>
    <col min="2" max="2" width="23.33203125" customWidth="1"/>
    <col min="3" max="3" width="45.5546875" customWidth="1"/>
    <col min="5" max="5" width="10.6640625" customWidth="1"/>
    <col min="6" max="6" width="13" customWidth="1"/>
    <col min="7" max="17" width="10.6640625" customWidth="1"/>
    <col min="18" max="18" width="13.44140625" customWidth="1"/>
    <col min="19" max="22" width="10.6640625" customWidth="1"/>
    <col min="23" max="28" width="10.6640625" hidden="1" customWidth="1"/>
    <col min="29" max="35" width="10.6640625" customWidth="1"/>
    <col min="36" max="36" width="12" customWidth="1"/>
    <col min="37" max="53" width="10.6640625" customWidth="1"/>
    <col min="54" max="54" width="12.44140625" customWidth="1"/>
    <col min="55" max="77" width="10.6640625" customWidth="1"/>
    <col min="78" max="78" width="13.109375" customWidth="1"/>
    <col min="79" max="89" width="10.6640625" customWidth="1"/>
    <col min="90" max="90" width="12.5546875" customWidth="1"/>
    <col min="91" max="95" width="10.6640625" customWidth="1"/>
    <col min="96" max="96" width="12.5546875" customWidth="1"/>
    <col min="97" max="112" width="10.6640625" customWidth="1"/>
  </cols>
  <sheetData>
    <row r="1" spans="1:112" ht="20.7" x14ac:dyDescent="0.3">
      <c r="A1" s="308" t="s">
        <v>15</v>
      </c>
      <c r="B1" s="308"/>
      <c r="C1" s="308"/>
      <c r="D1" s="308"/>
      <c r="E1" s="2"/>
      <c r="F1" s="309" t="s">
        <v>16</v>
      </c>
      <c r="G1" s="310"/>
      <c r="H1" s="310"/>
      <c r="I1" s="310"/>
      <c r="J1" s="311"/>
      <c r="K1" s="2"/>
      <c r="L1" s="309" t="s">
        <v>17</v>
      </c>
      <c r="M1" s="310"/>
      <c r="N1" s="310"/>
      <c r="O1" s="310"/>
      <c r="P1" s="311"/>
      <c r="Q1" s="3"/>
      <c r="R1" s="309" t="s">
        <v>18</v>
      </c>
      <c r="S1" s="310"/>
      <c r="T1" s="310"/>
      <c r="U1" s="310"/>
      <c r="V1" s="311"/>
      <c r="W1" s="3"/>
      <c r="X1" s="309" t="s">
        <v>19</v>
      </c>
      <c r="Y1" s="310"/>
      <c r="Z1" s="310"/>
      <c r="AA1" s="310"/>
      <c r="AB1" s="311"/>
      <c r="AC1" s="3"/>
      <c r="AD1" s="309" t="s">
        <v>20</v>
      </c>
      <c r="AE1" s="310"/>
      <c r="AF1" s="310"/>
      <c r="AG1" s="310"/>
      <c r="AH1" s="311"/>
      <c r="AI1" s="3"/>
      <c r="AJ1" s="309" t="s">
        <v>21</v>
      </c>
      <c r="AK1" s="310"/>
      <c r="AL1" s="310"/>
      <c r="AM1" s="310"/>
      <c r="AN1" s="311"/>
      <c r="AO1" s="3"/>
      <c r="AP1" s="309" t="s">
        <v>22</v>
      </c>
      <c r="AQ1" s="310"/>
      <c r="AR1" s="310"/>
      <c r="AS1" s="310"/>
      <c r="AT1" s="311"/>
      <c r="AU1" s="2"/>
      <c r="AV1" s="309" t="s">
        <v>23</v>
      </c>
      <c r="AW1" s="310"/>
      <c r="AX1" s="310"/>
      <c r="AY1" s="310"/>
      <c r="AZ1" s="311"/>
      <c r="BA1" s="2"/>
      <c r="BB1" s="309" t="s">
        <v>24</v>
      </c>
      <c r="BC1" s="310"/>
      <c r="BD1" s="310"/>
      <c r="BE1" s="310"/>
      <c r="BF1" s="311"/>
      <c r="BG1" s="2"/>
      <c r="BH1" s="309" t="s">
        <v>25</v>
      </c>
      <c r="BI1" s="310"/>
      <c r="BJ1" s="310"/>
      <c r="BK1" s="310"/>
      <c r="BL1" s="311"/>
      <c r="BM1" s="2"/>
      <c r="BN1" s="309" t="s">
        <v>26</v>
      </c>
      <c r="BO1" s="310"/>
      <c r="BP1" s="310"/>
      <c r="BQ1" s="310"/>
      <c r="BR1" s="311"/>
      <c r="BS1" s="2"/>
      <c r="BT1" s="309" t="s">
        <v>27</v>
      </c>
      <c r="BU1" s="310"/>
      <c r="BV1" s="310"/>
      <c r="BW1" s="310"/>
      <c r="BX1" s="311"/>
      <c r="BY1" s="2"/>
      <c r="BZ1" s="309" t="s">
        <v>28</v>
      </c>
      <c r="CA1" s="310"/>
      <c r="CB1" s="310"/>
      <c r="CC1" s="310"/>
      <c r="CD1" s="311"/>
      <c r="CE1" s="2"/>
      <c r="CF1" s="309" t="s">
        <v>29</v>
      </c>
      <c r="CG1" s="310"/>
      <c r="CH1" s="310"/>
      <c r="CI1" s="310"/>
      <c r="CJ1" s="311"/>
      <c r="CK1" s="2"/>
      <c r="CL1" s="309" t="s">
        <v>30</v>
      </c>
      <c r="CM1" s="310"/>
      <c r="CN1" s="310"/>
      <c r="CO1" s="310"/>
      <c r="CP1" s="311"/>
      <c r="CQ1" s="2"/>
      <c r="CR1" s="309" t="s">
        <v>31</v>
      </c>
      <c r="CS1" s="310"/>
      <c r="CT1" s="310"/>
      <c r="CU1" s="310"/>
      <c r="CV1" s="311"/>
      <c r="CW1" s="2"/>
      <c r="CX1" s="309" t="s">
        <v>32</v>
      </c>
      <c r="CY1" s="310"/>
      <c r="CZ1" s="310"/>
      <c r="DA1" s="310"/>
      <c r="DB1" s="311"/>
      <c r="DC1" s="2"/>
      <c r="DD1" s="309" t="s">
        <v>33</v>
      </c>
      <c r="DE1" s="310"/>
      <c r="DF1" s="310"/>
      <c r="DG1" s="310"/>
      <c r="DH1" s="311"/>
    </row>
    <row r="2" spans="1:112" ht="17.55" x14ac:dyDescent="0.3">
      <c r="A2" s="308"/>
      <c r="B2" s="308"/>
      <c r="C2" s="308"/>
      <c r="D2" s="308"/>
      <c r="E2" s="4"/>
      <c r="F2" s="312" t="s">
        <v>15</v>
      </c>
      <c r="G2" s="313"/>
      <c r="H2" s="313"/>
      <c r="I2" s="313"/>
      <c r="J2" s="314"/>
      <c r="K2" s="4"/>
      <c r="L2" s="312" t="s">
        <v>15</v>
      </c>
      <c r="M2" s="313"/>
      <c r="N2" s="313"/>
      <c r="O2" s="313"/>
      <c r="P2" s="314"/>
      <c r="Q2" s="3"/>
      <c r="R2" s="312" t="s">
        <v>15</v>
      </c>
      <c r="S2" s="313"/>
      <c r="T2" s="313"/>
      <c r="U2" s="313"/>
      <c r="V2" s="314"/>
      <c r="W2" s="3"/>
      <c r="X2" s="312" t="s">
        <v>15</v>
      </c>
      <c r="Y2" s="313"/>
      <c r="Z2" s="313"/>
      <c r="AA2" s="313"/>
      <c r="AB2" s="314"/>
      <c r="AC2" s="3"/>
      <c r="AD2" s="312" t="s">
        <v>15</v>
      </c>
      <c r="AE2" s="313"/>
      <c r="AF2" s="313"/>
      <c r="AG2" s="313"/>
      <c r="AH2" s="314"/>
      <c r="AI2" s="3"/>
      <c r="AJ2" s="315" t="s">
        <v>15</v>
      </c>
      <c r="AK2" s="316"/>
      <c r="AL2" s="316"/>
      <c r="AM2" s="316"/>
      <c r="AN2" s="317"/>
      <c r="AO2" s="3"/>
      <c r="AP2" s="315" t="s">
        <v>15</v>
      </c>
      <c r="AQ2" s="316"/>
      <c r="AR2" s="316"/>
      <c r="AS2" s="316"/>
      <c r="AT2" s="317"/>
      <c r="AU2" s="4"/>
      <c r="AV2" s="312" t="s">
        <v>15</v>
      </c>
      <c r="AW2" s="313"/>
      <c r="AX2" s="313"/>
      <c r="AY2" s="313"/>
      <c r="AZ2" s="314"/>
      <c r="BA2" s="4"/>
      <c r="BB2" s="312" t="s">
        <v>15</v>
      </c>
      <c r="BC2" s="313"/>
      <c r="BD2" s="313"/>
      <c r="BE2" s="313"/>
      <c r="BF2" s="314"/>
      <c r="BG2" s="4"/>
      <c r="BH2" s="312" t="s">
        <v>15</v>
      </c>
      <c r="BI2" s="313"/>
      <c r="BJ2" s="313"/>
      <c r="BK2" s="313"/>
      <c r="BL2" s="314"/>
      <c r="BM2" s="4"/>
      <c r="BN2" s="312" t="s">
        <v>15</v>
      </c>
      <c r="BO2" s="313"/>
      <c r="BP2" s="313"/>
      <c r="BQ2" s="313"/>
      <c r="BR2" s="314"/>
      <c r="BS2" s="4"/>
      <c r="BT2" s="312" t="s">
        <v>15</v>
      </c>
      <c r="BU2" s="313"/>
      <c r="BV2" s="313"/>
      <c r="BW2" s="313"/>
      <c r="BX2" s="314"/>
      <c r="BY2" s="4"/>
      <c r="BZ2" s="312" t="s">
        <v>15</v>
      </c>
      <c r="CA2" s="313"/>
      <c r="CB2" s="313"/>
      <c r="CC2" s="313"/>
      <c r="CD2" s="314"/>
      <c r="CE2" s="4"/>
      <c r="CF2" s="312" t="s">
        <v>15</v>
      </c>
      <c r="CG2" s="313"/>
      <c r="CH2" s="313"/>
      <c r="CI2" s="313"/>
      <c r="CJ2" s="314"/>
      <c r="CK2" s="4"/>
      <c r="CL2" s="312" t="s">
        <v>15</v>
      </c>
      <c r="CM2" s="313"/>
      <c r="CN2" s="313"/>
      <c r="CO2" s="313"/>
      <c r="CP2" s="314"/>
      <c r="CQ2" s="4"/>
      <c r="CR2" s="312" t="s">
        <v>15</v>
      </c>
      <c r="CS2" s="313"/>
      <c r="CT2" s="313"/>
      <c r="CU2" s="313"/>
      <c r="CV2" s="314"/>
      <c r="CW2" s="4"/>
      <c r="CX2" s="312" t="s">
        <v>15</v>
      </c>
      <c r="CY2" s="313"/>
      <c r="CZ2" s="313"/>
      <c r="DA2" s="313"/>
      <c r="DB2" s="314"/>
      <c r="DC2" s="4"/>
      <c r="DD2" s="312" t="s">
        <v>15</v>
      </c>
      <c r="DE2" s="313"/>
      <c r="DF2" s="313"/>
      <c r="DG2" s="313"/>
      <c r="DH2" s="314"/>
    </row>
    <row r="3" spans="1:112" ht="110.2" thickBot="1" x14ac:dyDescent="0.35">
      <c r="A3" s="5" t="s">
        <v>34</v>
      </c>
      <c r="B3" s="6" t="s">
        <v>35</v>
      </c>
      <c r="C3" s="6" t="s">
        <v>36</v>
      </c>
      <c r="D3" s="7" t="s">
        <v>37</v>
      </c>
      <c r="E3" s="8"/>
      <c r="F3" s="9" t="s">
        <v>38</v>
      </c>
      <c r="G3" s="9" t="s">
        <v>39</v>
      </c>
      <c r="H3" s="9" t="s">
        <v>40</v>
      </c>
      <c r="I3" s="319" t="s">
        <v>41</v>
      </c>
      <c r="J3" s="320"/>
      <c r="K3" s="8"/>
      <c r="L3" s="9" t="s">
        <v>38</v>
      </c>
      <c r="M3" s="9" t="s">
        <v>39</v>
      </c>
      <c r="N3" s="9" t="s">
        <v>40</v>
      </c>
      <c r="O3" s="319" t="s">
        <v>41</v>
      </c>
      <c r="P3" s="320"/>
      <c r="Q3" s="10"/>
      <c r="R3" s="9" t="s">
        <v>38</v>
      </c>
      <c r="S3" s="9" t="s">
        <v>39</v>
      </c>
      <c r="T3" s="9" t="s">
        <v>40</v>
      </c>
      <c r="U3" s="319" t="s">
        <v>41</v>
      </c>
      <c r="V3" s="320"/>
      <c r="W3" s="10"/>
      <c r="X3" s="9" t="s">
        <v>38</v>
      </c>
      <c r="Y3" s="9" t="s">
        <v>39</v>
      </c>
      <c r="Z3" s="9" t="s">
        <v>40</v>
      </c>
      <c r="AA3" s="319" t="s">
        <v>41</v>
      </c>
      <c r="AB3" s="320"/>
      <c r="AC3" s="10"/>
      <c r="AD3" s="9" t="s">
        <v>38</v>
      </c>
      <c r="AE3" s="9" t="s">
        <v>39</v>
      </c>
      <c r="AF3" s="9" t="s">
        <v>40</v>
      </c>
      <c r="AG3" s="319" t="s">
        <v>41</v>
      </c>
      <c r="AH3" s="320"/>
      <c r="AI3" s="10"/>
      <c r="AJ3" s="9" t="s">
        <v>38</v>
      </c>
      <c r="AK3" s="9" t="s">
        <v>39</v>
      </c>
      <c r="AL3" s="9" t="s">
        <v>40</v>
      </c>
      <c r="AM3" s="319" t="s">
        <v>41</v>
      </c>
      <c r="AN3" s="320"/>
      <c r="AO3" s="10"/>
      <c r="AP3" s="9" t="s">
        <v>38</v>
      </c>
      <c r="AQ3" s="9" t="s">
        <v>39</v>
      </c>
      <c r="AR3" s="9" t="s">
        <v>40</v>
      </c>
      <c r="AS3" s="319" t="s">
        <v>41</v>
      </c>
      <c r="AT3" s="320"/>
      <c r="AU3" s="8"/>
      <c r="AV3" s="9" t="s">
        <v>38</v>
      </c>
      <c r="AW3" s="9" t="s">
        <v>39</v>
      </c>
      <c r="AX3" s="9" t="s">
        <v>40</v>
      </c>
      <c r="AY3" s="319" t="s">
        <v>41</v>
      </c>
      <c r="AZ3" s="320"/>
      <c r="BA3" s="8"/>
      <c r="BB3" s="9" t="s">
        <v>38</v>
      </c>
      <c r="BC3" s="9" t="s">
        <v>39</v>
      </c>
      <c r="BD3" s="9" t="s">
        <v>40</v>
      </c>
      <c r="BE3" s="319" t="s">
        <v>41</v>
      </c>
      <c r="BF3" s="320"/>
      <c r="BG3" s="8"/>
      <c r="BH3" s="9" t="s">
        <v>38</v>
      </c>
      <c r="BI3" s="9" t="s">
        <v>39</v>
      </c>
      <c r="BJ3" s="9" t="s">
        <v>40</v>
      </c>
      <c r="BK3" s="319" t="s">
        <v>41</v>
      </c>
      <c r="BL3" s="320"/>
      <c r="BM3" s="8"/>
      <c r="BN3" s="9" t="s">
        <v>38</v>
      </c>
      <c r="BO3" s="9" t="s">
        <v>39</v>
      </c>
      <c r="BP3" s="9" t="s">
        <v>40</v>
      </c>
      <c r="BQ3" s="319" t="s">
        <v>41</v>
      </c>
      <c r="BR3" s="320"/>
      <c r="BS3" s="8"/>
      <c r="BT3" s="9" t="s">
        <v>38</v>
      </c>
      <c r="BU3" s="9" t="s">
        <v>39</v>
      </c>
      <c r="BV3" s="9" t="s">
        <v>40</v>
      </c>
      <c r="BW3" s="319" t="s">
        <v>41</v>
      </c>
      <c r="BX3" s="320"/>
      <c r="BY3" s="8"/>
      <c r="BZ3" s="9" t="s">
        <v>38</v>
      </c>
      <c r="CA3" s="9" t="s">
        <v>39</v>
      </c>
      <c r="CB3" s="9" t="s">
        <v>40</v>
      </c>
      <c r="CC3" s="319" t="s">
        <v>41</v>
      </c>
      <c r="CD3" s="320"/>
      <c r="CE3" s="8"/>
      <c r="CF3" s="9" t="s">
        <v>38</v>
      </c>
      <c r="CG3" s="9" t="s">
        <v>39</v>
      </c>
      <c r="CH3" s="9" t="s">
        <v>40</v>
      </c>
      <c r="CI3" s="319" t="s">
        <v>41</v>
      </c>
      <c r="CJ3" s="320"/>
      <c r="CK3" s="8"/>
      <c r="CL3" s="9" t="s">
        <v>38</v>
      </c>
      <c r="CM3" s="9" t="s">
        <v>39</v>
      </c>
      <c r="CN3" s="9" t="s">
        <v>40</v>
      </c>
      <c r="CO3" s="319" t="s">
        <v>41</v>
      </c>
      <c r="CP3" s="320"/>
      <c r="CQ3" s="8"/>
      <c r="CR3" s="9" t="s">
        <v>38</v>
      </c>
      <c r="CS3" s="9" t="s">
        <v>39</v>
      </c>
      <c r="CT3" s="9" t="s">
        <v>40</v>
      </c>
      <c r="CU3" s="319" t="s">
        <v>41</v>
      </c>
      <c r="CV3" s="320"/>
      <c r="CW3" s="8"/>
      <c r="CX3" s="9" t="s">
        <v>38</v>
      </c>
      <c r="CY3" s="9" t="s">
        <v>39</v>
      </c>
      <c r="CZ3" s="9" t="s">
        <v>40</v>
      </c>
      <c r="DA3" s="319" t="s">
        <v>41</v>
      </c>
      <c r="DB3" s="320"/>
      <c r="DC3" s="8"/>
      <c r="DD3" s="9" t="s">
        <v>38</v>
      </c>
      <c r="DE3" s="9" t="s">
        <v>39</v>
      </c>
      <c r="DF3" s="9" t="s">
        <v>40</v>
      </c>
      <c r="DG3" s="319" t="s">
        <v>41</v>
      </c>
      <c r="DH3" s="320"/>
    </row>
    <row r="4" spans="1:112" ht="15.65" x14ac:dyDescent="0.3">
      <c r="A4" s="321"/>
      <c r="B4" s="323" t="s">
        <v>42</v>
      </c>
      <c r="C4" s="325" t="s">
        <v>43</v>
      </c>
      <c r="D4" s="11">
        <v>100</v>
      </c>
      <c r="E4" s="12"/>
      <c r="F4" s="13" t="s">
        <v>44</v>
      </c>
      <c r="G4" s="13" t="s">
        <v>44</v>
      </c>
      <c r="H4" s="13" t="s">
        <v>44</v>
      </c>
      <c r="I4" s="318" t="s">
        <v>44</v>
      </c>
      <c r="J4" s="318"/>
      <c r="K4" s="12"/>
      <c r="L4" s="13" t="s">
        <v>44</v>
      </c>
      <c r="M4" s="13" t="s">
        <v>44</v>
      </c>
      <c r="N4" s="13" t="s">
        <v>44</v>
      </c>
      <c r="O4" s="318" t="s">
        <v>44</v>
      </c>
      <c r="P4" s="318"/>
      <c r="Q4" s="14"/>
      <c r="R4" s="13" t="s">
        <v>44</v>
      </c>
      <c r="S4" s="13" t="s">
        <v>44</v>
      </c>
      <c r="T4" s="13" t="s">
        <v>44</v>
      </c>
      <c r="U4" s="318" t="s">
        <v>44</v>
      </c>
      <c r="V4" s="318"/>
      <c r="W4" s="14"/>
      <c r="X4" s="13" t="s">
        <v>44</v>
      </c>
      <c r="Y4" s="13" t="s">
        <v>44</v>
      </c>
      <c r="Z4" s="13" t="s">
        <v>44</v>
      </c>
      <c r="AA4" s="318" t="s">
        <v>44</v>
      </c>
      <c r="AB4" s="318"/>
      <c r="AC4" s="14"/>
      <c r="AD4" s="13" t="s">
        <v>44</v>
      </c>
      <c r="AE4" s="13" t="s">
        <v>44</v>
      </c>
      <c r="AF4" s="13" t="s">
        <v>44</v>
      </c>
      <c r="AG4" s="318" t="s">
        <v>44</v>
      </c>
      <c r="AH4" s="318"/>
      <c r="AI4" s="14"/>
      <c r="AJ4" s="13" t="s">
        <v>44</v>
      </c>
      <c r="AK4" s="13" t="s">
        <v>44</v>
      </c>
      <c r="AL4" s="13" t="s">
        <v>44</v>
      </c>
      <c r="AM4" s="328" t="s">
        <v>44</v>
      </c>
      <c r="AN4" s="329"/>
      <c r="AO4" s="14"/>
      <c r="AP4" s="15">
        <v>580.80000000000007</v>
      </c>
      <c r="AQ4" s="16" t="s">
        <v>45</v>
      </c>
      <c r="AR4" s="16" t="s">
        <v>45</v>
      </c>
      <c r="AS4" s="318" t="s">
        <v>46</v>
      </c>
      <c r="AT4" s="318"/>
      <c r="AU4" s="12"/>
      <c r="AV4" s="13" t="s">
        <v>44</v>
      </c>
      <c r="AW4" s="13" t="s">
        <v>44</v>
      </c>
      <c r="AX4" s="13" t="s">
        <v>44</v>
      </c>
      <c r="AY4" s="318" t="s">
        <v>44</v>
      </c>
      <c r="AZ4" s="318"/>
      <c r="BA4" s="12"/>
      <c r="BB4" s="13" t="s">
        <v>44</v>
      </c>
      <c r="BC4" s="13" t="s">
        <v>44</v>
      </c>
      <c r="BD4" s="13" t="s">
        <v>44</v>
      </c>
      <c r="BE4" s="318" t="s">
        <v>44</v>
      </c>
      <c r="BF4" s="318"/>
      <c r="BG4" s="12"/>
      <c r="BH4" s="13" t="s">
        <v>44</v>
      </c>
      <c r="BI4" s="13" t="s">
        <v>44</v>
      </c>
      <c r="BJ4" s="13" t="s">
        <v>44</v>
      </c>
      <c r="BK4" s="318" t="s">
        <v>44</v>
      </c>
      <c r="BL4" s="318"/>
      <c r="BM4" s="12"/>
      <c r="BN4" s="13" t="s">
        <v>44</v>
      </c>
      <c r="BO4" s="13" t="s">
        <v>44</v>
      </c>
      <c r="BP4" s="13" t="s">
        <v>44</v>
      </c>
      <c r="BQ4" s="318" t="s">
        <v>44</v>
      </c>
      <c r="BR4" s="318"/>
      <c r="BS4" s="12"/>
      <c r="BT4" s="13" t="s">
        <v>44</v>
      </c>
      <c r="BU4" s="13" t="s">
        <v>44</v>
      </c>
      <c r="BV4" s="13" t="s">
        <v>44</v>
      </c>
      <c r="BW4" s="318" t="s">
        <v>44</v>
      </c>
      <c r="BX4" s="318"/>
      <c r="BY4" s="12"/>
      <c r="BZ4" s="13" t="s">
        <v>44</v>
      </c>
      <c r="CA4" s="13" t="s">
        <v>44</v>
      </c>
      <c r="CB4" s="13" t="s">
        <v>44</v>
      </c>
      <c r="CC4" s="318" t="s">
        <v>44</v>
      </c>
      <c r="CD4" s="318"/>
      <c r="CE4" s="12"/>
      <c r="CF4" s="13" t="s">
        <v>44</v>
      </c>
      <c r="CG4" s="13" t="s">
        <v>44</v>
      </c>
      <c r="CH4" s="13" t="s">
        <v>44</v>
      </c>
      <c r="CI4" s="318" t="s">
        <v>44</v>
      </c>
      <c r="CJ4" s="318"/>
      <c r="CK4" s="12"/>
      <c r="CL4" s="17">
        <v>945</v>
      </c>
      <c r="CM4" s="18" t="s">
        <v>46</v>
      </c>
      <c r="CN4" s="18" t="s">
        <v>46</v>
      </c>
      <c r="CO4" s="318" t="s">
        <v>46</v>
      </c>
      <c r="CP4" s="318"/>
      <c r="CQ4" s="12"/>
      <c r="CR4" s="13" t="s">
        <v>44</v>
      </c>
      <c r="CS4" s="13" t="s">
        <v>44</v>
      </c>
      <c r="CT4" s="13" t="s">
        <v>44</v>
      </c>
      <c r="CU4" s="318" t="s">
        <v>44</v>
      </c>
      <c r="CV4" s="318"/>
      <c r="CW4" s="19"/>
      <c r="CX4" s="15">
        <v>380</v>
      </c>
      <c r="CY4" s="20" t="s">
        <v>45</v>
      </c>
      <c r="CZ4" s="20" t="s">
        <v>45</v>
      </c>
      <c r="DA4" s="318" t="s">
        <v>46</v>
      </c>
      <c r="DB4" s="318"/>
      <c r="DC4" s="12"/>
      <c r="DD4" s="13" t="s">
        <v>44</v>
      </c>
      <c r="DE4" s="13" t="s">
        <v>44</v>
      </c>
      <c r="DF4" s="13" t="s">
        <v>44</v>
      </c>
      <c r="DG4" s="318" t="s">
        <v>44</v>
      </c>
      <c r="DH4" s="318"/>
    </row>
    <row r="5" spans="1:112" ht="15.65" x14ac:dyDescent="0.3">
      <c r="A5" s="322"/>
      <c r="B5" s="324"/>
      <c r="C5" s="326"/>
      <c r="D5" s="21">
        <v>500</v>
      </c>
      <c r="E5" s="12"/>
      <c r="F5" s="13" t="s">
        <v>44</v>
      </c>
      <c r="G5" s="13" t="s">
        <v>44</v>
      </c>
      <c r="H5" s="13" t="s">
        <v>44</v>
      </c>
      <c r="I5" s="318" t="s">
        <v>44</v>
      </c>
      <c r="J5" s="318"/>
      <c r="K5" s="12"/>
      <c r="L5" s="13" t="s">
        <v>44</v>
      </c>
      <c r="M5" s="13" t="s">
        <v>44</v>
      </c>
      <c r="N5" s="13" t="s">
        <v>44</v>
      </c>
      <c r="O5" s="318" t="s">
        <v>44</v>
      </c>
      <c r="P5" s="318"/>
      <c r="Q5" s="14"/>
      <c r="R5" s="13" t="s">
        <v>44</v>
      </c>
      <c r="S5" s="13" t="s">
        <v>44</v>
      </c>
      <c r="T5" s="13" t="s">
        <v>44</v>
      </c>
      <c r="U5" s="318" t="s">
        <v>44</v>
      </c>
      <c r="V5" s="318"/>
      <c r="W5" s="14"/>
      <c r="X5" s="13" t="s">
        <v>44</v>
      </c>
      <c r="Y5" s="13" t="s">
        <v>44</v>
      </c>
      <c r="Z5" s="13" t="s">
        <v>44</v>
      </c>
      <c r="AA5" s="318" t="s">
        <v>44</v>
      </c>
      <c r="AB5" s="318"/>
      <c r="AC5" s="14"/>
      <c r="AD5" s="13" t="s">
        <v>44</v>
      </c>
      <c r="AE5" s="13" t="s">
        <v>44</v>
      </c>
      <c r="AF5" s="13" t="s">
        <v>44</v>
      </c>
      <c r="AG5" s="318" t="s">
        <v>44</v>
      </c>
      <c r="AH5" s="318"/>
      <c r="AI5" s="14"/>
      <c r="AJ5" s="13" t="s">
        <v>44</v>
      </c>
      <c r="AK5" s="13" t="s">
        <v>44</v>
      </c>
      <c r="AL5" s="13" t="s">
        <v>44</v>
      </c>
      <c r="AM5" s="328" t="s">
        <v>44</v>
      </c>
      <c r="AN5" s="329"/>
      <c r="AO5" s="14"/>
      <c r="AP5" s="15">
        <v>757.90000000000009</v>
      </c>
      <c r="AQ5" s="16" t="s">
        <v>45</v>
      </c>
      <c r="AR5" s="16" t="s">
        <v>45</v>
      </c>
      <c r="AS5" s="318" t="s">
        <v>46</v>
      </c>
      <c r="AT5" s="318"/>
      <c r="AU5" s="12"/>
      <c r="AV5" s="13" t="s">
        <v>44</v>
      </c>
      <c r="AW5" s="13" t="s">
        <v>44</v>
      </c>
      <c r="AX5" s="13" t="s">
        <v>44</v>
      </c>
      <c r="AY5" s="318" t="s">
        <v>44</v>
      </c>
      <c r="AZ5" s="318"/>
      <c r="BA5" s="12"/>
      <c r="BB5" s="13" t="s">
        <v>44</v>
      </c>
      <c r="BC5" s="13" t="s">
        <v>44</v>
      </c>
      <c r="BD5" s="13" t="s">
        <v>44</v>
      </c>
      <c r="BE5" s="318" t="s">
        <v>44</v>
      </c>
      <c r="BF5" s="318"/>
      <c r="BG5" s="12"/>
      <c r="BH5" s="13" t="s">
        <v>44</v>
      </c>
      <c r="BI5" s="13" t="s">
        <v>44</v>
      </c>
      <c r="BJ5" s="13" t="s">
        <v>44</v>
      </c>
      <c r="BK5" s="318" t="s">
        <v>44</v>
      </c>
      <c r="BL5" s="318"/>
      <c r="BM5" s="12"/>
      <c r="BN5" s="13" t="s">
        <v>44</v>
      </c>
      <c r="BO5" s="13" t="s">
        <v>44</v>
      </c>
      <c r="BP5" s="13" t="s">
        <v>44</v>
      </c>
      <c r="BQ5" s="318" t="s">
        <v>44</v>
      </c>
      <c r="BR5" s="318"/>
      <c r="BS5" s="12"/>
      <c r="BT5" s="13" t="s">
        <v>44</v>
      </c>
      <c r="BU5" s="13" t="s">
        <v>44</v>
      </c>
      <c r="BV5" s="13" t="s">
        <v>44</v>
      </c>
      <c r="BW5" s="318" t="s">
        <v>44</v>
      </c>
      <c r="BX5" s="318"/>
      <c r="BY5" s="12"/>
      <c r="BZ5" s="13" t="s">
        <v>44</v>
      </c>
      <c r="CA5" s="13" t="s">
        <v>44</v>
      </c>
      <c r="CB5" s="13" t="s">
        <v>44</v>
      </c>
      <c r="CC5" s="318" t="s">
        <v>44</v>
      </c>
      <c r="CD5" s="318"/>
      <c r="CE5" s="12"/>
      <c r="CF5" s="13" t="s">
        <v>44</v>
      </c>
      <c r="CG5" s="13" t="s">
        <v>44</v>
      </c>
      <c r="CH5" s="13" t="s">
        <v>44</v>
      </c>
      <c r="CI5" s="318" t="s">
        <v>44</v>
      </c>
      <c r="CJ5" s="318"/>
      <c r="CK5" s="12"/>
      <c r="CL5" s="17">
        <v>1150</v>
      </c>
      <c r="CM5" s="18" t="s">
        <v>46</v>
      </c>
      <c r="CN5" s="18" t="s">
        <v>46</v>
      </c>
      <c r="CO5" s="318" t="s">
        <v>46</v>
      </c>
      <c r="CP5" s="318"/>
      <c r="CQ5" s="12"/>
      <c r="CR5" s="13" t="s">
        <v>44</v>
      </c>
      <c r="CS5" s="13" t="s">
        <v>44</v>
      </c>
      <c r="CT5" s="13" t="s">
        <v>44</v>
      </c>
      <c r="CU5" s="318" t="s">
        <v>44</v>
      </c>
      <c r="CV5" s="318"/>
      <c r="CW5" s="19"/>
      <c r="CX5" s="15">
        <v>495</v>
      </c>
      <c r="CY5" s="20" t="s">
        <v>45</v>
      </c>
      <c r="CZ5" s="20" t="s">
        <v>45</v>
      </c>
      <c r="DA5" s="318" t="s">
        <v>46</v>
      </c>
      <c r="DB5" s="318"/>
      <c r="DC5" s="12"/>
      <c r="DD5" s="13" t="s">
        <v>44</v>
      </c>
      <c r="DE5" s="13" t="s">
        <v>44</v>
      </c>
      <c r="DF5" s="13" t="s">
        <v>44</v>
      </c>
      <c r="DG5" s="318" t="s">
        <v>44</v>
      </c>
      <c r="DH5" s="318"/>
    </row>
    <row r="6" spans="1:112" ht="16.3" thickBot="1" x14ac:dyDescent="0.35">
      <c r="A6" s="322"/>
      <c r="B6" s="324"/>
      <c r="C6" s="327"/>
      <c r="D6" s="22">
        <v>1000</v>
      </c>
      <c r="E6" s="23"/>
      <c r="F6" s="13" t="s">
        <v>44</v>
      </c>
      <c r="G6" s="13" t="s">
        <v>44</v>
      </c>
      <c r="H6" s="13" t="s">
        <v>44</v>
      </c>
      <c r="I6" s="318" t="s">
        <v>44</v>
      </c>
      <c r="J6" s="318"/>
      <c r="K6" s="23"/>
      <c r="L6" s="13" t="s">
        <v>44</v>
      </c>
      <c r="M6" s="13" t="s">
        <v>44</v>
      </c>
      <c r="N6" s="13" t="s">
        <v>44</v>
      </c>
      <c r="O6" s="318" t="s">
        <v>44</v>
      </c>
      <c r="P6" s="318"/>
      <c r="Q6" s="24"/>
      <c r="R6" s="13" t="s">
        <v>44</v>
      </c>
      <c r="S6" s="13" t="s">
        <v>44</v>
      </c>
      <c r="T6" s="13" t="s">
        <v>44</v>
      </c>
      <c r="U6" s="318" t="s">
        <v>44</v>
      </c>
      <c r="V6" s="318"/>
      <c r="W6" s="24"/>
      <c r="X6" s="13" t="s">
        <v>44</v>
      </c>
      <c r="Y6" s="13" t="s">
        <v>44</v>
      </c>
      <c r="Z6" s="13" t="s">
        <v>44</v>
      </c>
      <c r="AA6" s="318" t="s">
        <v>44</v>
      </c>
      <c r="AB6" s="318"/>
      <c r="AC6" s="24"/>
      <c r="AD6" s="13" t="s">
        <v>44</v>
      </c>
      <c r="AE6" s="13" t="s">
        <v>44</v>
      </c>
      <c r="AF6" s="13" t="s">
        <v>44</v>
      </c>
      <c r="AG6" s="318" t="s">
        <v>44</v>
      </c>
      <c r="AH6" s="318"/>
      <c r="AI6" s="24"/>
      <c r="AJ6" s="13" t="s">
        <v>44</v>
      </c>
      <c r="AK6" s="13" t="s">
        <v>44</v>
      </c>
      <c r="AL6" s="13" t="s">
        <v>44</v>
      </c>
      <c r="AM6" s="328" t="s">
        <v>44</v>
      </c>
      <c r="AN6" s="329"/>
      <c r="AO6" s="24"/>
      <c r="AP6" s="15">
        <v>1039.5</v>
      </c>
      <c r="AQ6" s="16" t="s">
        <v>45</v>
      </c>
      <c r="AR6" s="16" t="s">
        <v>45</v>
      </c>
      <c r="AS6" s="318" t="s">
        <v>46</v>
      </c>
      <c r="AT6" s="318"/>
      <c r="AU6" s="23"/>
      <c r="AV6" s="13" t="s">
        <v>44</v>
      </c>
      <c r="AW6" s="13" t="s">
        <v>44</v>
      </c>
      <c r="AX6" s="13" t="s">
        <v>44</v>
      </c>
      <c r="AY6" s="318" t="s">
        <v>44</v>
      </c>
      <c r="AZ6" s="318"/>
      <c r="BA6" s="23"/>
      <c r="BB6" s="13" t="s">
        <v>44</v>
      </c>
      <c r="BC6" s="13" t="s">
        <v>44</v>
      </c>
      <c r="BD6" s="13" t="s">
        <v>44</v>
      </c>
      <c r="BE6" s="318" t="s">
        <v>44</v>
      </c>
      <c r="BF6" s="318"/>
      <c r="BG6" s="23"/>
      <c r="BH6" s="13" t="s">
        <v>44</v>
      </c>
      <c r="BI6" s="13" t="s">
        <v>44</v>
      </c>
      <c r="BJ6" s="13" t="s">
        <v>44</v>
      </c>
      <c r="BK6" s="318" t="s">
        <v>44</v>
      </c>
      <c r="BL6" s="318"/>
      <c r="BM6" s="23"/>
      <c r="BN6" s="13" t="s">
        <v>44</v>
      </c>
      <c r="BO6" s="13" t="s">
        <v>44</v>
      </c>
      <c r="BP6" s="13" t="s">
        <v>44</v>
      </c>
      <c r="BQ6" s="318" t="s">
        <v>44</v>
      </c>
      <c r="BR6" s="318"/>
      <c r="BS6" s="23"/>
      <c r="BT6" s="13" t="s">
        <v>44</v>
      </c>
      <c r="BU6" s="13" t="s">
        <v>44</v>
      </c>
      <c r="BV6" s="13" t="s">
        <v>44</v>
      </c>
      <c r="BW6" s="318" t="s">
        <v>44</v>
      </c>
      <c r="BX6" s="318"/>
      <c r="BY6" s="23"/>
      <c r="BZ6" s="13" t="s">
        <v>44</v>
      </c>
      <c r="CA6" s="13" t="s">
        <v>44</v>
      </c>
      <c r="CB6" s="13" t="s">
        <v>44</v>
      </c>
      <c r="CC6" s="318" t="s">
        <v>44</v>
      </c>
      <c r="CD6" s="318"/>
      <c r="CE6" s="23"/>
      <c r="CF6" s="13" t="s">
        <v>44</v>
      </c>
      <c r="CG6" s="13" t="s">
        <v>44</v>
      </c>
      <c r="CH6" s="13" t="s">
        <v>44</v>
      </c>
      <c r="CI6" s="318" t="s">
        <v>44</v>
      </c>
      <c r="CJ6" s="318"/>
      <c r="CK6" s="23"/>
      <c r="CL6" s="17">
        <v>1345</v>
      </c>
      <c r="CM6" s="18" t="s">
        <v>46</v>
      </c>
      <c r="CN6" s="18" t="s">
        <v>46</v>
      </c>
      <c r="CO6" s="318" t="s">
        <v>46</v>
      </c>
      <c r="CP6" s="318"/>
      <c r="CQ6" s="23"/>
      <c r="CR6" s="13" t="s">
        <v>44</v>
      </c>
      <c r="CS6" s="13" t="s">
        <v>44</v>
      </c>
      <c r="CT6" s="13" t="s">
        <v>44</v>
      </c>
      <c r="CU6" s="318" t="s">
        <v>44</v>
      </c>
      <c r="CV6" s="318"/>
      <c r="CW6" s="25"/>
      <c r="CX6" s="15">
        <v>1000</v>
      </c>
      <c r="CY6" s="20" t="s">
        <v>45</v>
      </c>
      <c r="CZ6" s="20" t="s">
        <v>45</v>
      </c>
      <c r="DA6" s="318" t="s">
        <v>46</v>
      </c>
      <c r="DB6" s="318"/>
      <c r="DC6" s="23"/>
      <c r="DD6" s="13" t="s">
        <v>44</v>
      </c>
      <c r="DE6" s="13" t="s">
        <v>44</v>
      </c>
      <c r="DF6" s="13" t="s">
        <v>44</v>
      </c>
      <c r="DG6" s="318" t="s">
        <v>44</v>
      </c>
      <c r="DH6" s="318"/>
    </row>
    <row r="7" spans="1:112" ht="15.65" x14ac:dyDescent="0.3">
      <c r="A7" s="322"/>
      <c r="B7" s="324"/>
      <c r="C7" s="330" t="s">
        <v>47</v>
      </c>
      <c r="D7" s="26">
        <v>100</v>
      </c>
      <c r="E7" s="27"/>
      <c r="F7" s="13" t="s">
        <v>44</v>
      </c>
      <c r="G7" s="13" t="s">
        <v>44</v>
      </c>
      <c r="H7" s="13" t="s">
        <v>44</v>
      </c>
      <c r="I7" s="318" t="s">
        <v>44</v>
      </c>
      <c r="J7" s="318"/>
      <c r="K7" s="27"/>
      <c r="L7" s="13" t="s">
        <v>44</v>
      </c>
      <c r="M7" s="13" t="s">
        <v>44</v>
      </c>
      <c r="N7" s="13" t="s">
        <v>44</v>
      </c>
      <c r="O7" s="318" t="s">
        <v>44</v>
      </c>
      <c r="P7" s="318"/>
      <c r="Q7" s="28"/>
      <c r="R7" s="13" t="s">
        <v>44</v>
      </c>
      <c r="S7" s="13" t="s">
        <v>44</v>
      </c>
      <c r="T7" s="13" t="s">
        <v>44</v>
      </c>
      <c r="U7" s="318" t="s">
        <v>44</v>
      </c>
      <c r="V7" s="318"/>
      <c r="W7" s="28"/>
      <c r="X7" s="13" t="s">
        <v>44</v>
      </c>
      <c r="Y7" s="13" t="s">
        <v>44</v>
      </c>
      <c r="Z7" s="13" t="s">
        <v>44</v>
      </c>
      <c r="AA7" s="318" t="s">
        <v>44</v>
      </c>
      <c r="AB7" s="318"/>
      <c r="AC7" s="28"/>
      <c r="AD7" s="13" t="s">
        <v>44</v>
      </c>
      <c r="AE7" s="13" t="s">
        <v>44</v>
      </c>
      <c r="AF7" s="13" t="s">
        <v>44</v>
      </c>
      <c r="AG7" s="318" t="s">
        <v>44</v>
      </c>
      <c r="AH7" s="318"/>
      <c r="AI7" s="28"/>
      <c r="AJ7" s="13" t="s">
        <v>44</v>
      </c>
      <c r="AK7" s="13" t="s">
        <v>44</v>
      </c>
      <c r="AL7" s="13" t="s">
        <v>44</v>
      </c>
      <c r="AM7" s="328" t="s">
        <v>44</v>
      </c>
      <c r="AN7" s="329"/>
      <c r="AO7" s="28"/>
      <c r="AP7" s="15">
        <v>234.3</v>
      </c>
      <c r="AQ7" s="16" t="s">
        <v>45</v>
      </c>
      <c r="AR7" s="16" t="s">
        <v>45</v>
      </c>
      <c r="AS7" s="318" t="s">
        <v>46</v>
      </c>
      <c r="AT7" s="318"/>
      <c r="AU7" s="27"/>
      <c r="AV7" s="13" t="s">
        <v>44</v>
      </c>
      <c r="AW7" s="13" t="s">
        <v>44</v>
      </c>
      <c r="AX7" s="13" t="s">
        <v>44</v>
      </c>
      <c r="AY7" s="318" t="s">
        <v>44</v>
      </c>
      <c r="AZ7" s="318"/>
      <c r="BA7" s="27"/>
      <c r="BB7" s="13" t="s">
        <v>44</v>
      </c>
      <c r="BC7" s="13" t="s">
        <v>44</v>
      </c>
      <c r="BD7" s="13" t="s">
        <v>44</v>
      </c>
      <c r="BE7" s="318" t="s">
        <v>44</v>
      </c>
      <c r="BF7" s="318"/>
      <c r="BG7" s="27"/>
      <c r="BH7" s="13" t="s">
        <v>44</v>
      </c>
      <c r="BI7" s="13" t="s">
        <v>44</v>
      </c>
      <c r="BJ7" s="13" t="s">
        <v>44</v>
      </c>
      <c r="BK7" s="318" t="s">
        <v>44</v>
      </c>
      <c r="BL7" s="318"/>
      <c r="BM7" s="27"/>
      <c r="BN7" s="13" t="s">
        <v>44</v>
      </c>
      <c r="BO7" s="13" t="s">
        <v>44</v>
      </c>
      <c r="BP7" s="13" t="s">
        <v>44</v>
      </c>
      <c r="BQ7" s="318" t="s">
        <v>44</v>
      </c>
      <c r="BR7" s="318"/>
      <c r="BS7" s="27"/>
      <c r="BT7" s="13" t="s">
        <v>44</v>
      </c>
      <c r="BU7" s="13" t="s">
        <v>44</v>
      </c>
      <c r="BV7" s="13" t="s">
        <v>44</v>
      </c>
      <c r="BW7" s="318" t="s">
        <v>44</v>
      </c>
      <c r="BX7" s="318"/>
      <c r="BY7" s="27"/>
      <c r="BZ7" s="29">
        <v>607</v>
      </c>
      <c r="CA7" s="20" t="s">
        <v>45</v>
      </c>
      <c r="CB7" s="20" t="s">
        <v>45</v>
      </c>
      <c r="CC7" s="318" t="s">
        <v>46</v>
      </c>
      <c r="CD7" s="318"/>
      <c r="CE7" s="27"/>
      <c r="CF7" s="13" t="s">
        <v>44</v>
      </c>
      <c r="CG7" s="13" t="s">
        <v>44</v>
      </c>
      <c r="CH7" s="13" t="s">
        <v>44</v>
      </c>
      <c r="CI7" s="318" t="s">
        <v>44</v>
      </c>
      <c r="CJ7" s="318"/>
      <c r="CK7" s="27"/>
      <c r="CL7" s="17">
        <v>498</v>
      </c>
      <c r="CM7" s="18" t="s">
        <v>46</v>
      </c>
      <c r="CN7" s="18" t="s">
        <v>46</v>
      </c>
      <c r="CO7" s="318" t="s">
        <v>46</v>
      </c>
      <c r="CP7" s="318"/>
      <c r="CQ7" s="27"/>
      <c r="CR7" s="13" t="s">
        <v>44</v>
      </c>
      <c r="CS7" s="13" t="s">
        <v>44</v>
      </c>
      <c r="CT7" s="13" t="s">
        <v>44</v>
      </c>
      <c r="CU7" s="318" t="s">
        <v>44</v>
      </c>
      <c r="CV7" s="318"/>
      <c r="CW7" s="30"/>
      <c r="CX7" s="15">
        <v>360</v>
      </c>
      <c r="CY7" s="20" t="s">
        <v>45</v>
      </c>
      <c r="CZ7" s="20" t="s">
        <v>45</v>
      </c>
      <c r="DA7" s="318" t="s">
        <v>46</v>
      </c>
      <c r="DB7" s="318"/>
      <c r="DC7" s="27"/>
      <c r="DD7" s="13" t="s">
        <v>44</v>
      </c>
      <c r="DE7" s="13" t="s">
        <v>44</v>
      </c>
      <c r="DF7" s="13" t="s">
        <v>44</v>
      </c>
      <c r="DG7" s="318" t="s">
        <v>44</v>
      </c>
      <c r="DH7" s="318"/>
    </row>
    <row r="8" spans="1:112" ht="15.65" x14ac:dyDescent="0.3">
      <c r="A8" s="322"/>
      <c r="B8" s="324"/>
      <c r="C8" s="331"/>
      <c r="D8" s="31">
        <v>500</v>
      </c>
      <c r="E8" s="32"/>
      <c r="F8" s="13" t="s">
        <v>44</v>
      </c>
      <c r="G8" s="13" t="s">
        <v>44</v>
      </c>
      <c r="H8" s="13" t="s">
        <v>44</v>
      </c>
      <c r="I8" s="318" t="s">
        <v>44</v>
      </c>
      <c r="J8" s="318"/>
      <c r="K8" s="32"/>
      <c r="L8" s="13" t="s">
        <v>44</v>
      </c>
      <c r="M8" s="13" t="s">
        <v>44</v>
      </c>
      <c r="N8" s="13" t="s">
        <v>44</v>
      </c>
      <c r="O8" s="318" t="s">
        <v>44</v>
      </c>
      <c r="P8" s="318"/>
      <c r="Q8" s="33"/>
      <c r="R8" s="13" t="s">
        <v>44</v>
      </c>
      <c r="S8" s="13" t="s">
        <v>44</v>
      </c>
      <c r="T8" s="13" t="s">
        <v>44</v>
      </c>
      <c r="U8" s="318" t="s">
        <v>44</v>
      </c>
      <c r="V8" s="318"/>
      <c r="W8" s="33"/>
      <c r="X8" s="13" t="s">
        <v>44</v>
      </c>
      <c r="Y8" s="13" t="s">
        <v>44</v>
      </c>
      <c r="Z8" s="13" t="s">
        <v>44</v>
      </c>
      <c r="AA8" s="318" t="s">
        <v>44</v>
      </c>
      <c r="AB8" s="318"/>
      <c r="AC8" s="33"/>
      <c r="AD8" s="13" t="s">
        <v>44</v>
      </c>
      <c r="AE8" s="13" t="s">
        <v>44</v>
      </c>
      <c r="AF8" s="13" t="s">
        <v>44</v>
      </c>
      <c r="AG8" s="318" t="s">
        <v>44</v>
      </c>
      <c r="AH8" s="318"/>
      <c r="AI8" s="33"/>
      <c r="AJ8" s="13" t="s">
        <v>44</v>
      </c>
      <c r="AK8" s="13" t="s">
        <v>44</v>
      </c>
      <c r="AL8" s="13" t="s">
        <v>44</v>
      </c>
      <c r="AM8" s="328" t="s">
        <v>44</v>
      </c>
      <c r="AN8" s="329"/>
      <c r="AO8" s="33"/>
      <c r="AP8" s="15">
        <v>356.40000000000003</v>
      </c>
      <c r="AQ8" s="16" t="s">
        <v>45</v>
      </c>
      <c r="AR8" s="16" t="s">
        <v>45</v>
      </c>
      <c r="AS8" s="318" t="s">
        <v>46</v>
      </c>
      <c r="AT8" s="318"/>
      <c r="AU8" s="32"/>
      <c r="AV8" s="13" t="s">
        <v>44</v>
      </c>
      <c r="AW8" s="13" t="s">
        <v>44</v>
      </c>
      <c r="AX8" s="13" t="s">
        <v>44</v>
      </c>
      <c r="AY8" s="318" t="s">
        <v>44</v>
      </c>
      <c r="AZ8" s="318"/>
      <c r="BA8" s="32"/>
      <c r="BB8" s="13" t="s">
        <v>44</v>
      </c>
      <c r="BC8" s="13" t="s">
        <v>44</v>
      </c>
      <c r="BD8" s="13" t="s">
        <v>44</v>
      </c>
      <c r="BE8" s="318" t="s">
        <v>44</v>
      </c>
      <c r="BF8" s="318"/>
      <c r="BG8" s="32"/>
      <c r="BH8" s="13" t="s">
        <v>44</v>
      </c>
      <c r="BI8" s="13" t="s">
        <v>44</v>
      </c>
      <c r="BJ8" s="13" t="s">
        <v>44</v>
      </c>
      <c r="BK8" s="318" t="s">
        <v>44</v>
      </c>
      <c r="BL8" s="318"/>
      <c r="BM8" s="32"/>
      <c r="BN8" s="13" t="s">
        <v>44</v>
      </c>
      <c r="BO8" s="13" t="s">
        <v>44</v>
      </c>
      <c r="BP8" s="13" t="s">
        <v>44</v>
      </c>
      <c r="BQ8" s="318" t="s">
        <v>44</v>
      </c>
      <c r="BR8" s="318"/>
      <c r="BS8" s="32"/>
      <c r="BT8" s="13" t="s">
        <v>44</v>
      </c>
      <c r="BU8" s="13" t="s">
        <v>44</v>
      </c>
      <c r="BV8" s="13" t="s">
        <v>44</v>
      </c>
      <c r="BW8" s="318" t="s">
        <v>44</v>
      </c>
      <c r="BX8" s="318"/>
      <c r="BY8" s="32"/>
      <c r="BZ8" s="29">
        <v>705</v>
      </c>
      <c r="CA8" s="20" t="s">
        <v>45</v>
      </c>
      <c r="CB8" s="20" t="s">
        <v>45</v>
      </c>
      <c r="CC8" s="318" t="s">
        <v>46</v>
      </c>
      <c r="CD8" s="318"/>
      <c r="CE8" s="32"/>
      <c r="CF8" s="13" t="s">
        <v>44</v>
      </c>
      <c r="CG8" s="13" t="s">
        <v>44</v>
      </c>
      <c r="CH8" s="13" t="s">
        <v>44</v>
      </c>
      <c r="CI8" s="318" t="s">
        <v>44</v>
      </c>
      <c r="CJ8" s="318"/>
      <c r="CK8" s="32"/>
      <c r="CL8" s="17">
        <v>576</v>
      </c>
      <c r="CM8" s="18" t="s">
        <v>46</v>
      </c>
      <c r="CN8" s="18" t="s">
        <v>46</v>
      </c>
      <c r="CO8" s="318" t="s">
        <v>46</v>
      </c>
      <c r="CP8" s="318"/>
      <c r="CQ8" s="32"/>
      <c r="CR8" s="13" t="s">
        <v>44</v>
      </c>
      <c r="CS8" s="13" t="s">
        <v>44</v>
      </c>
      <c r="CT8" s="13" t="s">
        <v>44</v>
      </c>
      <c r="CU8" s="318" t="s">
        <v>44</v>
      </c>
      <c r="CV8" s="318"/>
      <c r="CW8" s="34"/>
      <c r="CX8" s="15">
        <v>430</v>
      </c>
      <c r="CY8" s="20" t="s">
        <v>45</v>
      </c>
      <c r="CZ8" s="20" t="s">
        <v>45</v>
      </c>
      <c r="DA8" s="318" t="s">
        <v>46</v>
      </c>
      <c r="DB8" s="318"/>
      <c r="DC8" s="32"/>
      <c r="DD8" s="13" t="s">
        <v>44</v>
      </c>
      <c r="DE8" s="13" t="s">
        <v>44</v>
      </c>
      <c r="DF8" s="13" t="s">
        <v>44</v>
      </c>
      <c r="DG8" s="318" t="s">
        <v>44</v>
      </c>
      <c r="DH8" s="318"/>
    </row>
    <row r="9" spans="1:112" ht="16.3" thickBot="1" x14ac:dyDescent="0.35">
      <c r="A9" s="322"/>
      <c r="B9" s="324"/>
      <c r="C9" s="332"/>
      <c r="D9" s="22">
        <v>1000</v>
      </c>
      <c r="E9" s="23"/>
      <c r="F9" s="13" t="s">
        <v>44</v>
      </c>
      <c r="G9" s="13" t="s">
        <v>44</v>
      </c>
      <c r="H9" s="13" t="s">
        <v>44</v>
      </c>
      <c r="I9" s="318" t="s">
        <v>44</v>
      </c>
      <c r="J9" s="318"/>
      <c r="K9" s="23"/>
      <c r="L9" s="13" t="s">
        <v>44</v>
      </c>
      <c r="M9" s="13" t="s">
        <v>44</v>
      </c>
      <c r="N9" s="13" t="s">
        <v>44</v>
      </c>
      <c r="O9" s="318" t="s">
        <v>44</v>
      </c>
      <c r="P9" s="318"/>
      <c r="Q9" s="24"/>
      <c r="R9" s="13" t="s">
        <v>44</v>
      </c>
      <c r="S9" s="13" t="s">
        <v>44</v>
      </c>
      <c r="T9" s="13" t="s">
        <v>44</v>
      </c>
      <c r="U9" s="318" t="s">
        <v>44</v>
      </c>
      <c r="V9" s="318"/>
      <c r="W9" s="24"/>
      <c r="X9" s="13" t="s">
        <v>44</v>
      </c>
      <c r="Y9" s="13" t="s">
        <v>44</v>
      </c>
      <c r="Z9" s="13" t="s">
        <v>44</v>
      </c>
      <c r="AA9" s="318" t="s">
        <v>44</v>
      </c>
      <c r="AB9" s="318"/>
      <c r="AC9" s="24"/>
      <c r="AD9" s="13" t="s">
        <v>44</v>
      </c>
      <c r="AE9" s="13" t="s">
        <v>44</v>
      </c>
      <c r="AF9" s="13" t="s">
        <v>44</v>
      </c>
      <c r="AG9" s="318" t="s">
        <v>44</v>
      </c>
      <c r="AH9" s="318"/>
      <c r="AI9" s="24"/>
      <c r="AJ9" s="13" t="s">
        <v>44</v>
      </c>
      <c r="AK9" s="13" t="s">
        <v>44</v>
      </c>
      <c r="AL9" s="13" t="s">
        <v>44</v>
      </c>
      <c r="AM9" s="328" t="s">
        <v>44</v>
      </c>
      <c r="AN9" s="329"/>
      <c r="AO9" s="24"/>
      <c r="AP9" s="15">
        <v>499.40000000000003</v>
      </c>
      <c r="AQ9" s="16" t="s">
        <v>45</v>
      </c>
      <c r="AR9" s="16" t="s">
        <v>45</v>
      </c>
      <c r="AS9" s="318" t="s">
        <v>46</v>
      </c>
      <c r="AT9" s="318"/>
      <c r="AU9" s="23"/>
      <c r="AV9" s="13" t="s">
        <v>44</v>
      </c>
      <c r="AW9" s="13" t="s">
        <v>44</v>
      </c>
      <c r="AX9" s="13" t="s">
        <v>44</v>
      </c>
      <c r="AY9" s="318" t="s">
        <v>44</v>
      </c>
      <c r="AZ9" s="318"/>
      <c r="BA9" s="23"/>
      <c r="BB9" s="13" t="s">
        <v>44</v>
      </c>
      <c r="BC9" s="13" t="s">
        <v>44</v>
      </c>
      <c r="BD9" s="13" t="s">
        <v>44</v>
      </c>
      <c r="BE9" s="318" t="s">
        <v>44</v>
      </c>
      <c r="BF9" s="318"/>
      <c r="BG9" s="23"/>
      <c r="BH9" s="13" t="s">
        <v>44</v>
      </c>
      <c r="BI9" s="13" t="s">
        <v>44</v>
      </c>
      <c r="BJ9" s="13" t="s">
        <v>44</v>
      </c>
      <c r="BK9" s="318" t="s">
        <v>44</v>
      </c>
      <c r="BL9" s="318"/>
      <c r="BM9" s="23"/>
      <c r="BN9" s="13" t="s">
        <v>44</v>
      </c>
      <c r="BO9" s="13" t="s">
        <v>44</v>
      </c>
      <c r="BP9" s="13" t="s">
        <v>44</v>
      </c>
      <c r="BQ9" s="318" t="s">
        <v>44</v>
      </c>
      <c r="BR9" s="318"/>
      <c r="BS9" s="23"/>
      <c r="BT9" s="13" t="s">
        <v>44</v>
      </c>
      <c r="BU9" s="13" t="s">
        <v>44</v>
      </c>
      <c r="BV9" s="13" t="s">
        <v>44</v>
      </c>
      <c r="BW9" s="318" t="s">
        <v>44</v>
      </c>
      <c r="BX9" s="318"/>
      <c r="BY9" s="23"/>
      <c r="BZ9" s="29">
        <v>740</v>
      </c>
      <c r="CA9" s="20" t="s">
        <v>45</v>
      </c>
      <c r="CB9" s="20" t="s">
        <v>45</v>
      </c>
      <c r="CC9" s="318" t="s">
        <v>46</v>
      </c>
      <c r="CD9" s="318"/>
      <c r="CE9" s="23"/>
      <c r="CF9" s="13" t="s">
        <v>44</v>
      </c>
      <c r="CG9" s="13" t="s">
        <v>44</v>
      </c>
      <c r="CH9" s="13" t="s">
        <v>44</v>
      </c>
      <c r="CI9" s="318" t="s">
        <v>44</v>
      </c>
      <c r="CJ9" s="318"/>
      <c r="CK9" s="23"/>
      <c r="CL9" s="35">
        <v>710</v>
      </c>
      <c r="CM9" s="18" t="s">
        <v>46</v>
      </c>
      <c r="CN9" s="18" t="s">
        <v>46</v>
      </c>
      <c r="CO9" s="318" t="s">
        <v>46</v>
      </c>
      <c r="CP9" s="318"/>
      <c r="CQ9" s="23"/>
      <c r="CR9" s="13" t="s">
        <v>44</v>
      </c>
      <c r="CS9" s="13" t="s">
        <v>44</v>
      </c>
      <c r="CT9" s="13" t="s">
        <v>44</v>
      </c>
      <c r="CU9" s="318" t="s">
        <v>44</v>
      </c>
      <c r="CV9" s="318"/>
      <c r="CW9" s="25"/>
      <c r="CX9" s="15">
        <v>820</v>
      </c>
      <c r="CY9" s="20" t="s">
        <v>45</v>
      </c>
      <c r="CZ9" s="20" t="s">
        <v>45</v>
      </c>
      <c r="DA9" s="318" t="s">
        <v>46</v>
      </c>
      <c r="DB9" s="318"/>
      <c r="DC9" s="23"/>
      <c r="DD9" s="13" t="s">
        <v>44</v>
      </c>
      <c r="DE9" s="13" t="s">
        <v>44</v>
      </c>
      <c r="DF9" s="13" t="s">
        <v>44</v>
      </c>
      <c r="DG9" s="318" t="s">
        <v>44</v>
      </c>
      <c r="DH9" s="318"/>
    </row>
    <row r="10" spans="1:112" ht="15.65" x14ac:dyDescent="0.3">
      <c r="A10" s="322"/>
      <c r="B10" s="324"/>
      <c r="C10" s="330" t="s">
        <v>48</v>
      </c>
      <c r="D10" s="26">
        <v>100</v>
      </c>
      <c r="E10" s="27"/>
      <c r="F10" s="13" t="s">
        <v>44</v>
      </c>
      <c r="G10" s="13" t="s">
        <v>44</v>
      </c>
      <c r="H10" s="13" t="s">
        <v>44</v>
      </c>
      <c r="I10" s="318" t="s">
        <v>44</v>
      </c>
      <c r="J10" s="318"/>
      <c r="K10" s="27"/>
      <c r="L10" s="13" t="s">
        <v>44</v>
      </c>
      <c r="M10" s="13" t="s">
        <v>44</v>
      </c>
      <c r="N10" s="13" t="s">
        <v>44</v>
      </c>
      <c r="O10" s="318" t="s">
        <v>44</v>
      </c>
      <c r="P10" s="318"/>
      <c r="Q10" s="28"/>
      <c r="R10" s="13" t="s">
        <v>44</v>
      </c>
      <c r="S10" s="13" t="s">
        <v>44</v>
      </c>
      <c r="T10" s="13" t="s">
        <v>44</v>
      </c>
      <c r="U10" s="318" t="s">
        <v>44</v>
      </c>
      <c r="V10" s="318"/>
      <c r="W10" s="28"/>
      <c r="X10" s="13" t="s">
        <v>44</v>
      </c>
      <c r="Y10" s="13" t="s">
        <v>44</v>
      </c>
      <c r="Z10" s="13" t="s">
        <v>44</v>
      </c>
      <c r="AA10" s="318" t="s">
        <v>44</v>
      </c>
      <c r="AB10" s="318"/>
      <c r="AC10" s="28"/>
      <c r="AD10" s="13" t="s">
        <v>44</v>
      </c>
      <c r="AE10" s="13" t="s">
        <v>44</v>
      </c>
      <c r="AF10" s="13" t="s">
        <v>44</v>
      </c>
      <c r="AG10" s="318" t="s">
        <v>44</v>
      </c>
      <c r="AH10" s="318"/>
      <c r="AI10" s="28"/>
      <c r="AJ10" s="13" t="s">
        <v>44</v>
      </c>
      <c r="AK10" s="13" t="s">
        <v>44</v>
      </c>
      <c r="AL10" s="13" t="s">
        <v>44</v>
      </c>
      <c r="AM10" s="328" t="s">
        <v>44</v>
      </c>
      <c r="AN10" s="329"/>
      <c r="AO10" s="28"/>
      <c r="AP10" s="15">
        <v>294.8</v>
      </c>
      <c r="AQ10" s="16" t="s">
        <v>45</v>
      </c>
      <c r="AR10" s="16" t="s">
        <v>45</v>
      </c>
      <c r="AS10" s="318" t="s">
        <v>46</v>
      </c>
      <c r="AT10" s="318"/>
      <c r="AU10" s="27"/>
      <c r="AV10" s="13" t="s">
        <v>44</v>
      </c>
      <c r="AW10" s="13" t="s">
        <v>44</v>
      </c>
      <c r="AX10" s="13" t="s">
        <v>44</v>
      </c>
      <c r="AY10" s="318" t="s">
        <v>44</v>
      </c>
      <c r="AZ10" s="318"/>
      <c r="BA10" s="27"/>
      <c r="BB10" s="13" t="s">
        <v>44</v>
      </c>
      <c r="BC10" s="13" t="s">
        <v>44</v>
      </c>
      <c r="BD10" s="13" t="s">
        <v>44</v>
      </c>
      <c r="BE10" s="318" t="s">
        <v>44</v>
      </c>
      <c r="BF10" s="318"/>
      <c r="BG10" s="27"/>
      <c r="BH10" s="13" t="s">
        <v>44</v>
      </c>
      <c r="BI10" s="13" t="s">
        <v>44</v>
      </c>
      <c r="BJ10" s="13" t="s">
        <v>44</v>
      </c>
      <c r="BK10" s="318" t="s">
        <v>44</v>
      </c>
      <c r="BL10" s="318"/>
      <c r="BM10" s="27"/>
      <c r="BN10" s="13" t="s">
        <v>44</v>
      </c>
      <c r="BO10" s="13" t="s">
        <v>44</v>
      </c>
      <c r="BP10" s="13" t="s">
        <v>44</v>
      </c>
      <c r="BQ10" s="318" t="s">
        <v>44</v>
      </c>
      <c r="BR10" s="318"/>
      <c r="BS10" s="27"/>
      <c r="BT10" s="13" t="s">
        <v>44</v>
      </c>
      <c r="BU10" s="13" t="s">
        <v>44</v>
      </c>
      <c r="BV10" s="13" t="s">
        <v>44</v>
      </c>
      <c r="BW10" s="318" t="s">
        <v>44</v>
      </c>
      <c r="BX10" s="318"/>
      <c r="BY10" s="27"/>
      <c r="BZ10" s="13" t="s">
        <v>44</v>
      </c>
      <c r="CA10" s="13" t="s">
        <v>44</v>
      </c>
      <c r="CB10" s="13" t="s">
        <v>44</v>
      </c>
      <c r="CC10" s="318" t="s">
        <v>44</v>
      </c>
      <c r="CD10" s="318"/>
      <c r="CE10" s="27"/>
      <c r="CF10" s="13" t="s">
        <v>44</v>
      </c>
      <c r="CG10" s="13" t="s">
        <v>44</v>
      </c>
      <c r="CH10" s="13" t="s">
        <v>44</v>
      </c>
      <c r="CI10" s="318" t="s">
        <v>44</v>
      </c>
      <c r="CJ10" s="318"/>
      <c r="CK10" s="27"/>
      <c r="CL10" s="35">
        <v>577</v>
      </c>
      <c r="CM10" s="18" t="s">
        <v>46</v>
      </c>
      <c r="CN10" s="18" t="s">
        <v>46</v>
      </c>
      <c r="CO10" s="318" t="s">
        <v>46</v>
      </c>
      <c r="CP10" s="318"/>
      <c r="CQ10" s="27"/>
      <c r="CR10" s="13" t="s">
        <v>44</v>
      </c>
      <c r="CS10" s="13" t="s">
        <v>44</v>
      </c>
      <c r="CT10" s="13" t="s">
        <v>44</v>
      </c>
      <c r="CU10" s="318" t="s">
        <v>44</v>
      </c>
      <c r="CV10" s="318"/>
      <c r="CW10" s="30"/>
      <c r="CX10" s="15">
        <v>370</v>
      </c>
      <c r="CY10" s="20" t="s">
        <v>45</v>
      </c>
      <c r="CZ10" s="20" t="s">
        <v>45</v>
      </c>
      <c r="DA10" s="318" t="s">
        <v>46</v>
      </c>
      <c r="DB10" s="318"/>
      <c r="DC10" s="27"/>
      <c r="DD10" s="13" t="s">
        <v>44</v>
      </c>
      <c r="DE10" s="13" t="s">
        <v>44</v>
      </c>
      <c r="DF10" s="13" t="s">
        <v>44</v>
      </c>
      <c r="DG10" s="318" t="s">
        <v>44</v>
      </c>
      <c r="DH10" s="318"/>
    </row>
    <row r="11" spans="1:112" ht="15.65" x14ac:dyDescent="0.3">
      <c r="A11" s="322"/>
      <c r="B11" s="324"/>
      <c r="C11" s="331"/>
      <c r="D11" s="31">
        <v>500</v>
      </c>
      <c r="E11" s="32"/>
      <c r="F11" s="13" t="s">
        <v>44</v>
      </c>
      <c r="G11" s="13" t="s">
        <v>44</v>
      </c>
      <c r="H11" s="13" t="s">
        <v>44</v>
      </c>
      <c r="I11" s="318" t="s">
        <v>44</v>
      </c>
      <c r="J11" s="318"/>
      <c r="K11" s="32"/>
      <c r="L11" s="13" t="s">
        <v>44</v>
      </c>
      <c r="M11" s="13" t="s">
        <v>44</v>
      </c>
      <c r="N11" s="13" t="s">
        <v>44</v>
      </c>
      <c r="O11" s="318" t="s">
        <v>44</v>
      </c>
      <c r="P11" s="318"/>
      <c r="Q11" s="33"/>
      <c r="R11" s="13" t="s">
        <v>44</v>
      </c>
      <c r="S11" s="13" t="s">
        <v>44</v>
      </c>
      <c r="T11" s="13" t="s">
        <v>44</v>
      </c>
      <c r="U11" s="318" t="s">
        <v>44</v>
      </c>
      <c r="V11" s="318"/>
      <c r="W11" s="33"/>
      <c r="X11" s="13" t="s">
        <v>44</v>
      </c>
      <c r="Y11" s="13" t="s">
        <v>44</v>
      </c>
      <c r="Z11" s="13" t="s">
        <v>44</v>
      </c>
      <c r="AA11" s="318" t="s">
        <v>44</v>
      </c>
      <c r="AB11" s="318"/>
      <c r="AC11" s="33"/>
      <c r="AD11" s="13" t="s">
        <v>44</v>
      </c>
      <c r="AE11" s="13" t="s">
        <v>44</v>
      </c>
      <c r="AF11" s="13" t="s">
        <v>44</v>
      </c>
      <c r="AG11" s="318" t="s">
        <v>44</v>
      </c>
      <c r="AH11" s="318"/>
      <c r="AI11" s="33"/>
      <c r="AJ11" s="13" t="s">
        <v>44</v>
      </c>
      <c r="AK11" s="13" t="s">
        <v>44</v>
      </c>
      <c r="AL11" s="13" t="s">
        <v>44</v>
      </c>
      <c r="AM11" s="328" t="s">
        <v>44</v>
      </c>
      <c r="AN11" s="329"/>
      <c r="AO11" s="33"/>
      <c r="AP11" s="15">
        <v>411.40000000000003</v>
      </c>
      <c r="AQ11" s="16" t="s">
        <v>45</v>
      </c>
      <c r="AR11" s="16" t="s">
        <v>45</v>
      </c>
      <c r="AS11" s="318" t="s">
        <v>46</v>
      </c>
      <c r="AT11" s="318"/>
      <c r="AU11" s="32"/>
      <c r="AV11" s="13" t="s">
        <v>44</v>
      </c>
      <c r="AW11" s="13" t="s">
        <v>44</v>
      </c>
      <c r="AX11" s="13" t="s">
        <v>44</v>
      </c>
      <c r="AY11" s="318" t="s">
        <v>44</v>
      </c>
      <c r="AZ11" s="318"/>
      <c r="BA11" s="32"/>
      <c r="BB11" s="13" t="s">
        <v>44</v>
      </c>
      <c r="BC11" s="13" t="s">
        <v>44</v>
      </c>
      <c r="BD11" s="13" t="s">
        <v>44</v>
      </c>
      <c r="BE11" s="318" t="s">
        <v>44</v>
      </c>
      <c r="BF11" s="318"/>
      <c r="BG11" s="32"/>
      <c r="BH11" s="13" t="s">
        <v>44</v>
      </c>
      <c r="BI11" s="13" t="s">
        <v>44</v>
      </c>
      <c r="BJ11" s="13" t="s">
        <v>44</v>
      </c>
      <c r="BK11" s="318" t="s">
        <v>44</v>
      </c>
      <c r="BL11" s="318"/>
      <c r="BM11" s="32"/>
      <c r="BN11" s="13" t="s">
        <v>44</v>
      </c>
      <c r="BO11" s="13" t="s">
        <v>44</v>
      </c>
      <c r="BP11" s="13" t="s">
        <v>44</v>
      </c>
      <c r="BQ11" s="318" t="s">
        <v>44</v>
      </c>
      <c r="BR11" s="318"/>
      <c r="BS11" s="32"/>
      <c r="BT11" s="13" t="s">
        <v>44</v>
      </c>
      <c r="BU11" s="13" t="s">
        <v>44</v>
      </c>
      <c r="BV11" s="13" t="s">
        <v>44</v>
      </c>
      <c r="BW11" s="318" t="s">
        <v>44</v>
      </c>
      <c r="BX11" s="318"/>
      <c r="BY11" s="32"/>
      <c r="BZ11" s="13" t="s">
        <v>44</v>
      </c>
      <c r="CA11" s="13" t="s">
        <v>44</v>
      </c>
      <c r="CB11" s="13" t="s">
        <v>44</v>
      </c>
      <c r="CC11" s="318" t="s">
        <v>44</v>
      </c>
      <c r="CD11" s="318"/>
      <c r="CE11" s="32"/>
      <c r="CF11" s="13" t="s">
        <v>44</v>
      </c>
      <c r="CG11" s="13" t="s">
        <v>44</v>
      </c>
      <c r="CH11" s="13" t="s">
        <v>44</v>
      </c>
      <c r="CI11" s="318" t="s">
        <v>44</v>
      </c>
      <c r="CJ11" s="318"/>
      <c r="CK11" s="32"/>
      <c r="CL11" s="35">
        <v>689</v>
      </c>
      <c r="CM11" s="18" t="s">
        <v>46</v>
      </c>
      <c r="CN11" s="18" t="s">
        <v>46</v>
      </c>
      <c r="CO11" s="318" t="s">
        <v>46</v>
      </c>
      <c r="CP11" s="318"/>
      <c r="CQ11" s="32"/>
      <c r="CR11" s="13" t="s">
        <v>44</v>
      </c>
      <c r="CS11" s="13" t="s">
        <v>44</v>
      </c>
      <c r="CT11" s="13" t="s">
        <v>44</v>
      </c>
      <c r="CU11" s="318" t="s">
        <v>44</v>
      </c>
      <c r="CV11" s="318"/>
      <c r="CW11" s="34"/>
      <c r="CX11" s="15">
        <v>450</v>
      </c>
      <c r="CY11" s="20" t="s">
        <v>45</v>
      </c>
      <c r="CZ11" s="20" t="s">
        <v>45</v>
      </c>
      <c r="DA11" s="318" t="s">
        <v>46</v>
      </c>
      <c r="DB11" s="318"/>
      <c r="DC11" s="32"/>
      <c r="DD11" s="13" t="s">
        <v>44</v>
      </c>
      <c r="DE11" s="13" t="s">
        <v>44</v>
      </c>
      <c r="DF11" s="13" t="s">
        <v>44</v>
      </c>
      <c r="DG11" s="318" t="s">
        <v>44</v>
      </c>
      <c r="DH11" s="318"/>
    </row>
    <row r="12" spans="1:112" ht="16.3" thickBot="1" x14ac:dyDescent="0.35">
      <c r="A12" s="322"/>
      <c r="B12" s="324"/>
      <c r="C12" s="332"/>
      <c r="D12" s="36">
        <v>1000</v>
      </c>
      <c r="E12" s="37"/>
      <c r="F12" s="13" t="s">
        <v>44</v>
      </c>
      <c r="G12" s="13" t="s">
        <v>44</v>
      </c>
      <c r="H12" s="13" t="s">
        <v>44</v>
      </c>
      <c r="I12" s="318" t="s">
        <v>44</v>
      </c>
      <c r="J12" s="318"/>
      <c r="K12" s="37"/>
      <c r="L12" s="13" t="s">
        <v>44</v>
      </c>
      <c r="M12" s="13" t="s">
        <v>44</v>
      </c>
      <c r="N12" s="13" t="s">
        <v>44</v>
      </c>
      <c r="O12" s="318" t="s">
        <v>44</v>
      </c>
      <c r="P12" s="318"/>
      <c r="Q12" s="24"/>
      <c r="R12" s="13" t="s">
        <v>44</v>
      </c>
      <c r="S12" s="13" t="s">
        <v>44</v>
      </c>
      <c r="T12" s="13" t="s">
        <v>44</v>
      </c>
      <c r="U12" s="318" t="s">
        <v>44</v>
      </c>
      <c r="V12" s="318"/>
      <c r="W12" s="24"/>
      <c r="X12" s="13" t="s">
        <v>44</v>
      </c>
      <c r="Y12" s="13" t="s">
        <v>44</v>
      </c>
      <c r="Z12" s="13" t="s">
        <v>44</v>
      </c>
      <c r="AA12" s="318" t="s">
        <v>44</v>
      </c>
      <c r="AB12" s="318"/>
      <c r="AC12" s="24"/>
      <c r="AD12" s="13" t="s">
        <v>44</v>
      </c>
      <c r="AE12" s="13" t="s">
        <v>44</v>
      </c>
      <c r="AF12" s="13" t="s">
        <v>44</v>
      </c>
      <c r="AG12" s="318" t="s">
        <v>44</v>
      </c>
      <c r="AH12" s="318"/>
      <c r="AI12" s="24"/>
      <c r="AJ12" s="13" t="s">
        <v>44</v>
      </c>
      <c r="AK12" s="13" t="s">
        <v>44</v>
      </c>
      <c r="AL12" s="13" t="s">
        <v>44</v>
      </c>
      <c r="AM12" s="328" t="s">
        <v>44</v>
      </c>
      <c r="AN12" s="329"/>
      <c r="AO12" s="24"/>
      <c r="AP12" s="15">
        <v>603.90000000000009</v>
      </c>
      <c r="AQ12" s="16" t="s">
        <v>45</v>
      </c>
      <c r="AR12" s="16" t="s">
        <v>45</v>
      </c>
      <c r="AS12" s="318" t="s">
        <v>46</v>
      </c>
      <c r="AT12" s="318"/>
      <c r="AU12" s="37"/>
      <c r="AV12" s="13" t="s">
        <v>44</v>
      </c>
      <c r="AW12" s="13" t="s">
        <v>44</v>
      </c>
      <c r="AX12" s="13" t="s">
        <v>44</v>
      </c>
      <c r="AY12" s="318" t="s">
        <v>44</v>
      </c>
      <c r="AZ12" s="318"/>
      <c r="BA12" s="37"/>
      <c r="BB12" s="13" t="s">
        <v>44</v>
      </c>
      <c r="BC12" s="13" t="s">
        <v>44</v>
      </c>
      <c r="BD12" s="13" t="s">
        <v>44</v>
      </c>
      <c r="BE12" s="318" t="s">
        <v>44</v>
      </c>
      <c r="BF12" s="318"/>
      <c r="BG12" s="37"/>
      <c r="BH12" s="13" t="s">
        <v>44</v>
      </c>
      <c r="BI12" s="13" t="s">
        <v>44</v>
      </c>
      <c r="BJ12" s="13" t="s">
        <v>44</v>
      </c>
      <c r="BK12" s="318" t="s">
        <v>44</v>
      </c>
      <c r="BL12" s="318"/>
      <c r="BM12" s="37"/>
      <c r="BN12" s="13" t="s">
        <v>44</v>
      </c>
      <c r="BO12" s="13" t="s">
        <v>44</v>
      </c>
      <c r="BP12" s="13" t="s">
        <v>44</v>
      </c>
      <c r="BQ12" s="318" t="s">
        <v>44</v>
      </c>
      <c r="BR12" s="318"/>
      <c r="BS12" s="37"/>
      <c r="BT12" s="13" t="s">
        <v>44</v>
      </c>
      <c r="BU12" s="13" t="s">
        <v>44</v>
      </c>
      <c r="BV12" s="13" t="s">
        <v>44</v>
      </c>
      <c r="BW12" s="318" t="s">
        <v>44</v>
      </c>
      <c r="BX12" s="318"/>
      <c r="BY12" s="37"/>
      <c r="BZ12" s="13" t="s">
        <v>44</v>
      </c>
      <c r="CA12" s="13" t="s">
        <v>44</v>
      </c>
      <c r="CB12" s="13" t="s">
        <v>44</v>
      </c>
      <c r="CC12" s="318" t="s">
        <v>44</v>
      </c>
      <c r="CD12" s="318"/>
      <c r="CE12" s="37"/>
      <c r="CF12" s="13" t="s">
        <v>44</v>
      </c>
      <c r="CG12" s="13" t="s">
        <v>44</v>
      </c>
      <c r="CH12" s="13" t="s">
        <v>44</v>
      </c>
      <c r="CI12" s="318" t="s">
        <v>44</v>
      </c>
      <c r="CJ12" s="318"/>
      <c r="CK12" s="37"/>
      <c r="CL12" s="35">
        <v>845</v>
      </c>
      <c r="CM12" s="18" t="s">
        <v>46</v>
      </c>
      <c r="CN12" s="18" t="s">
        <v>46</v>
      </c>
      <c r="CO12" s="318" t="s">
        <v>46</v>
      </c>
      <c r="CP12" s="318"/>
      <c r="CQ12" s="37"/>
      <c r="CR12" s="13" t="s">
        <v>44</v>
      </c>
      <c r="CS12" s="13" t="s">
        <v>44</v>
      </c>
      <c r="CT12" s="13" t="s">
        <v>44</v>
      </c>
      <c r="CU12" s="318" t="s">
        <v>44</v>
      </c>
      <c r="CV12" s="318"/>
      <c r="CW12" s="38"/>
      <c r="CX12" s="15">
        <v>915</v>
      </c>
      <c r="CY12" s="20" t="s">
        <v>45</v>
      </c>
      <c r="CZ12" s="20" t="s">
        <v>45</v>
      </c>
      <c r="DA12" s="318" t="s">
        <v>46</v>
      </c>
      <c r="DB12" s="318"/>
      <c r="DC12" s="37"/>
      <c r="DD12" s="13" t="s">
        <v>44</v>
      </c>
      <c r="DE12" s="13" t="s">
        <v>44</v>
      </c>
      <c r="DF12" s="13" t="s">
        <v>44</v>
      </c>
      <c r="DG12" s="318" t="s">
        <v>44</v>
      </c>
      <c r="DH12" s="318"/>
    </row>
    <row r="13" spans="1:112" ht="15.65" x14ac:dyDescent="0.3">
      <c r="A13" s="322"/>
      <c r="B13" s="324"/>
      <c r="C13" s="330" t="s">
        <v>49</v>
      </c>
      <c r="D13" s="39">
        <v>100</v>
      </c>
      <c r="E13" s="40"/>
      <c r="F13" s="13" t="s">
        <v>44</v>
      </c>
      <c r="G13" s="13" t="s">
        <v>44</v>
      </c>
      <c r="H13" s="13" t="s">
        <v>44</v>
      </c>
      <c r="I13" s="318" t="s">
        <v>44</v>
      </c>
      <c r="J13" s="318"/>
      <c r="K13" s="40"/>
      <c r="L13" s="13" t="s">
        <v>44</v>
      </c>
      <c r="M13" s="13" t="s">
        <v>44</v>
      </c>
      <c r="N13" s="13" t="s">
        <v>44</v>
      </c>
      <c r="O13" s="318" t="s">
        <v>44</v>
      </c>
      <c r="P13" s="318"/>
      <c r="Q13" s="28"/>
      <c r="R13" s="13" t="s">
        <v>44</v>
      </c>
      <c r="S13" s="13" t="s">
        <v>44</v>
      </c>
      <c r="T13" s="13" t="s">
        <v>44</v>
      </c>
      <c r="U13" s="318" t="s">
        <v>44</v>
      </c>
      <c r="V13" s="318"/>
      <c r="W13" s="28"/>
      <c r="X13" s="13" t="s">
        <v>44</v>
      </c>
      <c r="Y13" s="13" t="s">
        <v>44</v>
      </c>
      <c r="Z13" s="13" t="s">
        <v>44</v>
      </c>
      <c r="AA13" s="318" t="s">
        <v>44</v>
      </c>
      <c r="AB13" s="318"/>
      <c r="AC13" s="28"/>
      <c r="AD13" s="13" t="s">
        <v>44</v>
      </c>
      <c r="AE13" s="13" t="s">
        <v>44</v>
      </c>
      <c r="AF13" s="13" t="s">
        <v>44</v>
      </c>
      <c r="AG13" s="318" t="s">
        <v>44</v>
      </c>
      <c r="AH13" s="318"/>
      <c r="AI13" s="28"/>
      <c r="AJ13" s="13" t="s">
        <v>44</v>
      </c>
      <c r="AK13" s="13" t="s">
        <v>44</v>
      </c>
      <c r="AL13" s="13" t="s">
        <v>44</v>
      </c>
      <c r="AM13" s="328" t="s">
        <v>44</v>
      </c>
      <c r="AN13" s="329"/>
      <c r="AO13" s="28"/>
      <c r="AP13" s="15">
        <v>305.8</v>
      </c>
      <c r="AQ13" s="16" t="s">
        <v>45</v>
      </c>
      <c r="AR13" s="16" t="s">
        <v>45</v>
      </c>
      <c r="AS13" s="318" t="s">
        <v>46</v>
      </c>
      <c r="AT13" s="318"/>
      <c r="AU13" s="40"/>
      <c r="AV13" s="13" t="s">
        <v>44</v>
      </c>
      <c r="AW13" s="13" t="s">
        <v>44</v>
      </c>
      <c r="AX13" s="13" t="s">
        <v>44</v>
      </c>
      <c r="AY13" s="318" t="s">
        <v>44</v>
      </c>
      <c r="AZ13" s="318"/>
      <c r="BA13" s="40"/>
      <c r="BB13" s="13" t="s">
        <v>44</v>
      </c>
      <c r="BC13" s="13" t="s">
        <v>44</v>
      </c>
      <c r="BD13" s="13" t="s">
        <v>44</v>
      </c>
      <c r="BE13" s="318" t="s">
        <v>44</v>
      </c>
      <c r="BF13" s="318"/>
      <c r="BG13" s="40"/>
      <c r="BH13" s="13" t="s">
        <v>44</v>
      </c>
      <c r="BI13" s="13" t="s">
        <v>44</v>
      </c>
      <c r="BJ13" s="13" t="s">
        <v>44</v>
      </c>
      <c r="BK13" s="318" t="s">
        <v>44</v>
      </c>
      <c r="BL13" s="318"/>
      <c r="BM13" s="40"/>
      <c r="BN13" s="13" t="s">
        <v>44</v>
      </c>
      <c r="BO13" s="13" t="s">
        <v>44</v>
      </c>
      <c r="BP13" s="13" t="s">
        <v>44</v>
      </c>
      <c r="BQ13" s="318" t="s">
        <v>44</v>
      </c>
      <c r="BR13" s="318"/>
      <c r="BS13" s="40"/>
      <c r="BT13" s="13" t="s">
        <v>44</v>
      </c>
      <c r="BU13" s="13" t="s">
        <v>44</v>
      </c>
      <c r="BV13" s="13" t="s">
        <v>44</v>
      </c>
      <c r="BW13" s="318" t="s">
        <v>44</v>
      </c>
      <c r="BX13" s="318"/>
      <c r="BY13" s="40"/>
      <c r="BZ13" s="29">
        <v>945</v>
      </c>
      <c r="CA13" s="20" t="s">
        <v>45</v>
      </c>
      <c r="CB13" s="20" t="s">
        <v>45</v>
      </c>
      <c r="CC13" s="318" t="s">
        <v>46</v>
      </c>
      <c r="CD13" s="318"/>
      <c r="CE13" s="40"/>
      <c r="CF13" s="13" t="s">
        <v>44</v>
      </c>
      <c r="CG13" s="13" t="s">
        <v>44</v>
      </c>
      <c r="CH13" s="13" t="s">
        <v>44</v>
      </c>
      <c r="CI13" s="318" t="s">
        <v>44</v>
      </c>
      <c r="CJ13" s="318"/>
      <c r="CK13" s="40"/>
      <c r="CL13" s="35">
        <v>625</v>
      </c>
      <c r="CM13" s="18" t="s">
        <v>46</v>
      </c>
      <c r="CN13" s="18" t="s">
        <v>46</v>
      </c>
      <c r="CO13" s="318" t="s">
        <v>46</v>
      </c>
      <c r="CP13" s="318"/>
      <c r="CQ13" s="40"/>
      <c r="CR13" s="13" t="s">
        <v>44</v>
      </c>
      <c r="CS13" s="13" t="s">
        <v>44</v>
      </c>
      <c r="CT13" s="13" t="s">
        <v>44</v>
      </c>
      <c r="CU13" s="318" t="s">
        <v>44</v>
      </c>
      <c r="CV13" s="318"/>
      <c r="CW13" s="41"/>
      <c r="CX13" s="15">
        <v>590</v>
      </c>
      <c r="CY13" s="20" t="s">
        <v>45</v>
      </c>
      <c r="CZ13" s="20" t="s">
        <v>45</v>
      </c>
      <c r="DA13" s="318" t="s">
        <v>46</v>
      </c>
      <c r="DB13" s="318"/>
      <c r="DC13" s="40"/>
      <c r="DD13" s="13" t="s">
        <v>44</v>
      </c>
      <c r="DE13" s="13" t="s">
        <v>44</v>
      </c>
      <c r="DF13" s="13" t="s">
        <v>44</v>
      </c>
      <c r="DG13" s="318" t="s">
        <v>44</v>
      </c>
      <c r="DH13" s="318"/>
    </row>
    <row r="14" spans="1:112" ht="15.65" x14ac:dyDescent="0.3">
      <c r="A14" s="322"/>
      <c r="B14" s="324"/>
      <c r="C14" s="331"/>
      <c r="D14" s="31">
        <v>500</v>
      </c>
      <c r="E14" s="32"/>
      <c r="F14" s="13" t="s">
        <v>44</v>
      </c>
      <c r="G14" s="13" t="s">
        <v>44</v>
      </c>
      <c r="H14" s="13" t="s">
        <v>44</v>
      </c>
      <c r="I14" s="318" t="s">
        <v>44</v>
      </c>
      <c r="J14" s="318"/>
      <c r="K14" s="32"/>
      <c r="L14" s="13" t="s">
        <v>44</v>
      </c>
      <c r="M14" s="13" t="s">
        <v>44</v>
      </c>
      <c r="N14" s="13" t="s">
        <v>44</v>
      </c>
      <c r="O14" s="318" t="s">
        <v>44</v>
      </c>
      <c r="P14" s="318"/>
      <c r="Q14" s="33"/>
      <c r="R14" s="13" t="s">
        <v>44</v>
      </c>
      <c r="S14" s="13" t="s">
        <v>44</v>
      </c>
      <c r="T14" s="13" t="s">
        <v>44</v>
      </c>
      <c r="U14" s="318" t="s">
        <v>44</v>
      </c>
      <c r="V14" s="318"/>
      <c r="W14" s="33"/>
      <c r="X14" s="13" t="s">
        <v>44</v>
      </c>
      <c r="Y14" s="13" t="s">
        <v>44</v>
      </c>
      <c r="Z14" s="13" t="s">
        <v>44</v>
      </c>
      <c r="AA14" s="318" t="s">
        <v>44</v>
      </c>
      <c r="AB14" s="318"/>
      <c r="AC14" s="33"/>
      <c r="AD14" s="13" t="s">
        <v>44</v>
      </c>
      <c r="AE14" s="13" t="s">
        <v>44</v>
      </c>
      <c r="AF14" s="13" t="s">
        <v>44</v>
      </c>
      <c r="AG14" s="318" t="s">
        <v>44</v>
      </c>
      <c r="AH14" s="318"/>
      <c r="AI14" s="33"/>
      <c r="AJ14" s="13" t="s">
        <v>44</v>
      </c>
      <c r="AK14" s="13" t="s">
        <v>44</v>
      </c>
      <c r="AL14" s="13" t="s">
        <v>44</v>
      </c>
      <c r="AM14" s="328" t="s">
        <v>44</v>
      </c>
      <c r="AN14" s="329"/>
      <c r="AO14" s="33"/>
      <c r="AP14" s="15">
        <v>587.40000000000009</v>
      </c>
      <c r="AQ14" s="16" t="s">
        <v>45</v>
      </c>
      <c r="AR14" s="16" t="s">
        <v>45</v>
      </c>
      <c r="AS14" s="318" t="s">
        <v>46</v>
      </c>
      <c r="AT14" s="318"/>
      <c r="AU14" s="32"/>
      <c r="AV14" s="13" t="s">
        <v>44</v>
      </c>
      <c r="AW14" s="13" t="s">
        <v>44</v>
      </c>
      <c r="AX14" s="13" t="s">
        <v>44</v>
      </c>
      <c r="AY14" s="318" t="s">
        <v>44</v>
      </c>
      <c r="AZ14" s="318"/>
      <c r="BA14" s="32"/>
      <c r="BB14" s="13" t="s">
        <v>44</v>
      </c>
      <c r="BC14" s="13" t="s">
        <v>44</v>
      </c>
      <c r="BD14" s="13" t="s">
        <v>44</v>
      </c>
      <c r="BE14" s="318" t="s">
        <v>44</v>
      </c>
      <c r="BF14" s="318"/>
      <c r="BG14" s="32"/>
      <c r="BH14" s="13" t="s">
        <v>44</v>
      </c>
      <c r="BI14" s="13" t="s">
        <v>44</v>
      </c>
      <c r="BJ14" s="13" t="s">
        <v>44</v>
      </c>
      <c r="BK14" s="318" t="s">
        <v>44</v>
      </c>
      <c r="BL14" s="318"/>
      <c r="BM14" s="32"/>
      <c r="BN14" s="13" t="s">
        <v>44</v>
      </c>
      <c r="BO14" s="13" t="s">
        <v>44</v>
      </c>
      <c r="BP14" s="13" t="s">
        <v>44</v>
      </c>
      <c r="BQ14" s="318" t="s">
        <v>44</v>
      </c>
      <c r="BR14" s="318"/>
      <c r="BS14" s="32"/>
      <c r="BT14" s="13" t="s">
        <v>44</v>
      </c>
      <c r="BU14" s="13" t="s">
        <v>44</v>
      </c>
      <c r="BV14" s="13" t="s">
        <v>44</v>
      </c>
      <c r="BW14" s="318" t="s">
        <v>44</v>
      </c>
      <c r="BX14" s="318"/>
      <c r="BY14" s="32"/>
      <c r="BZ14" s="29">
        <v>1070</v>
      </c>
      <c r="CA14" s="20" t="s">
        <v>45</v>
      </c>
      <c r="CB14" s="20" t="s">
        <v>45</v>
      </c>
      <c r="CC14" s="318" t="s">
        <v>46</v>
      </c>
      <c r="CD14" s="318"/>
      <c r="CE14" s="32"/>
      <c r="CF14" s="13" t="s">
        <v>44</v>
      </c>
      <c r="CG14" s="13" t="s">
        <v>44</v>
      </c>
      <c r="CH14" s="13" t="s">
        <v>44</v>
      </c>
      <c r="CI14" s="318" t="s">
        <v>44</v>
      </c>
      <c r="CJ14" s="318"/>
      <c r="CK14" s="32"/>
      <c r="CL14" s="35">
        <v>832</v>
      </c>
      <c r="CM14" s="18" t="s">
        <v>46</v>
      </c>
      <c r="CN14" s="18" t="s">
        <v>46</v>
      </c>
      <c r="CO14" s="318" t="s">
        <v>46</v>
      </c>
      <c r="CP14" s="318"/>
      <c r="CQ14" s="32"/>
      <c r="CR14" s="13" t="s">
        <v>44</v>
      </c>
      <c r="CS14" s="13" t="s">
        <v>44</v>
      </c>
      <c r="CT14" s="13" t="s">
        <v>44</v>
      </c>
      <c r="CU14" s="318" t="s">
        <v>44</v>
      </c>
      <c r="CV14" s="318"/>
      <c r="CW14" s="34"/>
      <c r="CX14" s="15">
        <v>915</v>
      </c>
      <c r="CY14" s="20" t="s">
        <v>45</v>
      </c>
      <c r="CZ14" s="20" t="s">
        <v>45</v>
      </c>
      <c r="DA14" s="318" t="s">
        <v>46</v>
      </c>
      <c r="DB14" s="318"/>
      <c r="DC14" s="32"/>
      <c r="DD14" s="13" t="s">
        <v>44</v>
      </c>
      <c r="DE14" s="13" t="s">
        <v>44</v>
      </c>
      <c r="DF14" s="13" t="s">
        <v>44</v>
      </c>
      <c r="DG14" s="318" t="s">
        <v>44</v>
      </c>
      <c r="DH14" s="318"/>
    </row>
    <row r="15" spans="1:112" ht="16.3" thickBot="1" x14ac:dyDescent="0.35">
      <c r="A15" s="322"/>
      <c r="B15" s="324"/>
      <c r="C15" s="331"/>
      <c r="D15" s="22">
        <v>1000</v>
      </c>
      <c r="E15" s="23"/>
      <c r="F15" s="13" t="s">
        <v>44</v>
      </c>
      <c r="G15" s="13" t="s">
        <v>44</v>
      </c>
      <c r="H15" s="13" t="s">
        <v>44</v>
      </c>
      <c r="I15" s="318" t="s">
        <v>44</v>
      </c>
      <c r="J15" s="318"/>
      <c r="K15" s="23"/>
      <c r="L15" s="13" t="s">
        <v>44</v>
      </c>
      <c r="M15" s="13" t="s">
        <v>44</v>
      </c>
      <c r="N15" s="13" t="s">
        <v>44</v>
      </c>
      <c r="O15" s="318" t="s">
        <v>44</v>
      </c>
      <c r="P15" s="318"/>
      <c r="Q15" s="42"/>
      <c r="R15" s="13" t="s">
        <v>44</v>
      </c>
      <c r="S15" s="13" t="s">
        <v>44</v>
      </c>
      <c r="T15" s="13" t="s">
        <v>44</v>
      </c>
      <c r="U15" s="318" t="s">
        <v>44</v>
      </c>
      <c r="V15" s="318"/>
      <c r="W15" s="42"/>
      <c r="X15" s="13" t="s">
        <v>44</v>
      </c>
      <c r="Y15" s="13" t="s">
        <v>44</v>
      </c>
      <c r="Z15" s="13" t="s">
        <v>44</v>
      </c>
      <c r="AA15" s="318" t="s">
        <v>44</v>
      </c>
      <c r="AB15" s="318"/>
      <c r="AC15" s="42"/>
      <c r="AD15" s="13" t="s">
        <v>44</v>
      </c>
      <c r="AE15" s="13" t="s">
        <v>44</v>
      </c>
      <c r="AF15" s="13" t="s">
        <v>44</v>
      </c>
      <c r="AG15" s="318" t="s">
        <v>44</v>
      </c>
      <c r="AH15" s="318"/>
      <c r="AI15" s="42"/>
      <c r="AJ15" s="13" t="s">
        <v>44</v>
      </c>
      <c r="AK15" s="13" t="s">
        <v>44</v>
      </c>
      <c r="AL15" s="13" t="s">
        <v>44</v>
      </c>
      <c r="AM15" s="328" t="s">
        <v>44</v>
      </c>
      <c r="AN15" s="329"/>
      <c r="AO15" s="42"/>
      <c r="AP15" s="15">
        <v>918.50000000000011</v>
      </c>
      <c r="AQ15" s="16" t="s">
        <v>45</v>
      </c>
      <c r="AR15" s="16" t="s">
        <v>45</v>
      </c>
      <c r="AS15" s="318" t="s">
        <v>46</v>
      </c>
      <c r="AT15" s="318"/>
      <c r="AU15" s="23"/>
      <c r="AV15" s="13" t="s">
        <v>44</v>
      </c>
      <c r="AW15" s="13" t="s">
        <v>44</v>
      </c>
      <c r="AX15" s="13" t="s">
        <v>44</v>
      </c>
      <c r="AY15" s="318" t="s">
        <v>44</v>
      </c>
      <c r="AZ15" s="318"/>
      <c r="BA15" s="23"/>
      <c r="BB15" s="13" t="s">
        <v>44</v>
      </c>
      <c r="BC15" s="13" t="s">
        <v>44</v>
      </c>
      <c r="BD15" s="13" t="s">
        <v>44</v>
      </c>
      <c r="BE15" s="318" t="s">
        <v>44</v>
      </c>
      <c r="BF15" s="318"/>
      <c r="BG15" s="23"/>
      <c r="BH15" s="13" t="s">
        <v>44</v>
      </c>
      <c r="BI15" s="13" t="s">
        <v>44</v>
      </c>
      <c r="BJ15" s="13" t="s">
        <v>44</v>
      </c>
      <c r="BK15" s="318" t="s">
        <v>44</v>
      </c>
      <c r="BL15" s="318"/>
      <c r="BM15" s="23"/>
      <c r="BN15" s="13" t="s">
        <v>44</v>
      </c>
      <c r="BO15" s="13" t="s">
        <v>44</v>
      </c>
      <c r="BP15" s="13" t="s">
        <v>44</v>
      </c>
      <c r="BQ15" s="318" t="s">
        <v>44</v>
      </c>
      <c r="BR15" s="318"/>
      <c r="BS15" s="23"/>
      <c r="BT15" s="13" t="s">
        <v>44</v>
      </c>
      <c r="BU15" s="13" t="s">
        <v>44</v>
      </c>
      <c r="BV15" s="13" t="s">
        <v>44</v>
      </c>
      <c r="BW15" s="318" t="s">
        <v>44</v>
      </c>
      <c r="BX15" s="318"/>
      <c r="BY15" s="23"/>
      <c r="BZ15" s="29">
        <v>1240</v>
      </c>
      <c r="CA15" s="20" t="s">
        <v>45</v>
      </c>
      <c r="CB15" s="20" t="s">
        <v>45</v>
      </c>
      <c r="CC15" s="318" t="s">
        <v>46</v>
      </c>
      <c r="CD15" s="318"/>
      <c r="CE15" s="23"/>
      <c r="CF15" s="13" t="s">
        <v>44</v>
      </c>
      <c r="CG15" s="13" t="s">
        <v>44</v>
      </c>
      <c r="CH15" s="13" t="s">
        <v>44</v>
      </c>
      <c r="CI15" s="318" t="s">
        <v>44</v>
      </c>
      <c r="CJ15" s="318"/>
      <c r="CK15" s="23"/>
      <c r="CL15" s="35">
        <v>156</v>
      </c>
      <c r="CM15" s="18" t="s">
        <v>46</v>
      </c>
      <c r="CN15" s="18" t="s">
        <v>46</v>
      </c>
      <c r="CO15" s="318" t="s">
        <v>46</v>
      </c>
      <c r="CP15" s="318"/>
      <c r="CQ15" s="23"/>
      <c r="CR15" s="13" t="s">
        <v>44</v>
      </c>
      <c r="CS15" s="13" t="s">
        <v>44</v>
      </c>
      <c r="CT15" s="13" t="s">
        <v>44</v>
      </c>
      <c r="CU15" s="318" t="s">
        <v>44</v>
      </c>
      <c r="CV15" s="318"/>
      <c r="CW15" s="25"/>
      <c r="CX15" s="15">
        <v>1530</v>
      </c>
      <c r="CY15" s="20" t="s">
        <v>45</v>
      </c>
      <c r="CZ15" s="20" t="s">
        <v>45</v>
      </c>
      <c r="DA15" s="318" t="s">
        <v>46</v>
      </c>
      <c r="DB15" s="318"/>
      <c r="DC15" s="23"/>
      <c r="DD15" s="13" t="s">
        <v>44</v>
      </c>
      <c r="DE15" s="13" t="s">
        <v>44</v>
      </c>
      <c r="DF15" s="13" t="s">
        <v>44</v>
      </c>
      <c r="DG15" s="318" t="s">
        <v>44</v>
      </c>
      <c r="DH15" s="318"/>
    </row>
    <row r="16" spans="1:112" ht="25.05" x14ac:dyDescent="0.3">
      <c r="A16" s="333" t="s">
        <v>3</v>
      </c>
      <c r="B16" s="333"/>
      <c r="C16" s="333"/>
      <c r="D16" s="333"/>
      <c r="E16" s="45"/>
      <c r="F16" s="334" t="s">
        <v>3</v>
      </c>
      <c r="G16" s="335"/>
      <c r="H16" s="335"/>
      <c r="I16" s="335"/>
      <c r="J16" s="336"/>
      <c r="K16" s="45"/>
      <c r="L16" s="334" t="s">
        <v>3</v>
      </c>
      <c r="M16" s="335"/>
      <c r="N16" s="335"/>
      <c r="O16" s="335"/>
      <c r="P16" s="336"/>
      <c r="Q16" s="46"/>
      <c r="R16" s="334" t="s">
        <v>3</v>
      </c>
      <c r="S16" s="335"/>
      <c r="T16" s="335"/>
      <c r="U16" s="335"/>
      <c r="V16" s="336"/>
      <c r="W16" s="46"/>
      <c r="X16" s="334" t="s">
        <v>3</v>
      </c>
      <c r="Y16" s="335"/>
      <c r="Z16" s="335"/>
      <c r="AA16" s="335"/>
      <c r="AB16" s="336"/>
      <c r="AC16" s="46"/>
      <c r="AD16" s="334" t="s">
        <v>3</v>
      </c>
      <c r="AE16" s="335"/>
      <c r="AF16" s="335"/>
      <c r="AG16" s="335"/>
      <c r="AH16" s="336"/>
      <c r="AI16" s="46"/>
      <c r="AJ16" s="338" t="s">
        <v>3</v>
      </c>
      <c r="AK16" s="339"/>
      <c r="AL16" s="339"/>
      <c r="AM16" s="339"/>
      <c r="AN16" s="340"/>
      <c r="AO16" s="46"/>
      <c r="AP16" s="341" t="s">
        <v>3</v>
      </c>
      <c r="AQ16" s="342"/>
      <c r="AR16" s="342"/>
      <c r="AS16" s="342"/>
      <c r="AT16" s="343"/>
      <c r="AU16" s="45"/>
      <c r="AV16" s="334" t="s">
        <v>3</v>
      </c>
      <c r="AW16" s="335"/>
      <c r="AX16" s="335"/>
      <c r="AY16" s="335"/>
      <c r="AZ16" s="336"/>
      <c r="BA16" s="45"/>
      <c r="BB16" s="334" t="s">
        <v>3</v>
      </c>
      <c r="BC16" s="335"/>
      <c r="BD16" s="335"/>
      <c r="BE16" s="335"/>
      <c r="BF16" s="336"/>
      <c r="BG16" s="45"/>
      <c r="BH16" s="334" t="s">
        <v>3</v>
      </c>
      <c r="BI16" s="335"/>
      <c r="BJ16" s="335"/>
      <c r="BK16" s="335"/>
      <c r="BL16" s="336"/>
      <c r="BM16" s="45"/>
      <c r="BN16" s="334" t="s">
        <v>3</v>
      </c>
      <c r="BO16" s="335"/>
      <c r="BP16" s="335"/>
      <c r="BQ16" s="335"/>
      <c r="BR16" s="336"/>
      <c r="BS16" s="45"/>
      <c r="BT16" s="334" t="s">
        <v>3</v>
      </c>
      <c r="BU16" s="335"/>
      <c r="BV16" s="335"/>
      <c r="BW16" s="335"/>
      <c r="BX16" s="336"/>
      <c r="BY16" s="45"/>
      <c r="BZ16" s="334" t="s">
        <v>3</v>
      </c>
      <c r="CA16" s="335"/>
      <c r="CB16" s="335"/>
      <c r="CC16" s="335"/>
      <c r="CD16" s="336"/>
      <c r="CE16" s="45"/>
      <c r="CF16" s="334" t="s">
        <v>3</v>
      </c>
      <c r="CG16" s="335"/>
      <c r="CH16" s="335"/>
      <c r="CI16" s="335"/>
      <c r="CJ16" s="336"/>
      <c r="CK16" s="45"/>
      <c r="CL16" s="334" t="s">
        <v>3</v>
      </c>
      <c r="CM16" s="335"/>
      <c r="CN16" s="335"/>
      <c r="CO16" s="335"/>
      <c r="CP16" s="336"/>
      <c r="CQ16" s="45"/>
      <c r="CR16" s="334" t="s">
        <v>3</v>
      </c>
      <c r="CS16" s="335"/>
      <c r="CT16" s="335"/>
      <c r="CU16" s="335"/>
      <c r="CV16" s="336"/>
      <c r="CW16" s="45"/>
      <c r="CX16" s="334" t="s">
        <v>3</v>
      </c>
      <c r="CY16" s="335"/>
      <c r="CZ16" s="335"/>
      <c r="DA16" s="335"/>
      <c r="DB16" s="336"/>
      <c r="DC16" s="45"/>
      <c r="DD16" s="334" t="s">
        <v>3</v>
      </c>
      <c r="DE16" s="335"/>
      <c r="DF16" s="335"/>
      <c r="DG16" s="335"/>
      <c r="DH16" s="336"/>
    </row>
    <row r="17" spans="1:112" ht="109.6" x14ac:dyDescent="0.3">
      <c r="A17" s="47" t="s">
        <v>34</v>
      </c>
      <c r="B17" s="48" t="s">
        <v>35</v>
      </c>
      <c r="C17" s="48" t="s">
        <v>36</v>
      </c>
      <c r="D17" s="48" t="s">
        <v>37</v>
      </c>
      <c r="E17" s="49"/>
      <c r="F17" s="9" t="s">
        <v>38</v>
      </c>
      <c r="G17" s="9" t="s">
        <v>39</v>
      </c>
      <c r="H17" s="9" t="s">
        <v>50</v>
      </c>
      <c r="I17" s="337" t="s">
        <v>41</v>
      </c>
      <c r="J17" s="337"/>
      <c r="K17" s="49"/>
      <c r="L17" s="9" t="s">
        <v>38</v>
      </c>
      <c r="M17" s="9" t="s">
        <v>39</v>
      </c>
      <c r="N17" s="9" t="s">
        <v>50</v>
      </c>
      <c r="O17" s="337" t="s">
        <v>41</v>
      </c>
      <c r="P17" s="337"/>
      <c r="Q17" s="10"/>
      <c r="R17" s="9" t="s">
        <v>38</v>
      </c>
      <c r="S17" s="9" t="s">
        <v>39</v>
      </c>
      <c r="T17" s="9" t="s">
        <v>50</v>
      </c>
      <c r="U17" s="337" t="s">
        <v>41</v>
      </c>
      <c r="V17" s="337"/>
      <c r="W17" s="10"/>
      <c r="X17" s="9" t="s">
        <v>38</v>
      </c>
      <c r="Y17" s="9" t="s">
        <v>39</v>
      </c>
      <c r="Z17" s="9" t="s">
        <v>50</v>
      </c>
      <c r="AA17" s="337" t="s">
        <v>41</v>
      </c>
      <c r="AB17" s="337"/>
      <c r="AC17" s="10"/>
      <c r="AD17" s="9" t="s">
        <v>38</v>
      </c>
      <c r="AE17" s="9" t="s">
        <v>39</v>
      </c>
      <c r="AF17" s="9" t="s">
        <v>50</v>
      </c>
      <c r="AG17" s="337" t="s">
        <v>41</v>
      </c>
      <c r="AH17" s="337"/>
      <c r="AI17" s="10"/>
      <c r="AJ17" s="9" t="s">
        <v>38</v>
      </c>
      <c r="AK17" s="9" t="s">
        <v>39</v>
      </c>
      <c r="AL17" s="9" t="s">
        <v>50</v>
      </c>
      <c r="AM17" s="319" t="s">
        <v>41</v>
      </c>
      <c r="AN17" s="320"/>
      <c r="AO17" s="10"/>
      <c r="AP17" s="9" t="s">
        <v>38</v>
      </c>
      <c r="AQ17" s="9" t="s">
        <v>39</v>
      </c>
      <c r="AR17" s="9" t="s">
        <v>50</v>
      </c>
      <c r="AS17" s="319" t="s">
        <v>41</v>
      </c>
      <c r="AT17" s="320"/>
      <c r="AU17" s="49"/>
      <c r="AV17" s="9" t="s">
        <v>38</v>
      </c>
      <c r="AW17" s="9" t="s">
        <v>39</v>
      </c>
      <c r="AX17" s="9" t="s">
        <v>50</v>
      </c>
      <c r="AY17" s="337" t="s">
        <v>41</v>
      </c>
      <c r="AZ17" s="337"/>
      <c r="BA17" s="49"/>
      <c r="BB17" s="9" t="s">
        <v>38</v>
      </c>
      <c r="BC17" s="9" t="s">
        <v>39</v>
      </c>
      <c r="BD17" s="9" t="s">
        <v>50</v>
      </c>
      <c r="BE17" s="337" t="s">
        <v>41</v>
      </c>
      <c r="BF17" s="337"/>
      <c r="BG17" s="49"/>
      <c r="BH17" s="9" t="s">
        <v>38</v>
      </c>
      <c r="BI17" s="9" t="s">
        <v>39</v>
      </c>
      <c r="BJ17" s="9" t="s">
        <v>50</v>
      </c>
      <c r="BK17" s="337" t="s">
        <v>41</v>
      </c>
      <c r="BL17" s="337"/>
      <c r="BM17" s="49"/>
      <c r="BN17" s="9" t="s">
        <v>38</v>
      </c>
      <c r="BO17" s="9" t="s">
        <v>39</v>
      </c>
      <c r="BP17" s="9" t="s">
        <v>50</v>
      </c>
      <c r="BQ17" s="337" t="s">
        <v>41</v>
      </c>
      <c r="BR17" s="337"/>
      <c r="BS17" s="49"/>
      <c r="BT17" s="9" t="s">
        <v>38</v>
      </c>
      <c r="BU17" s="9" t="s">
        <v>39</v>
      </c>
      <c r="BV17" s="9" t="s">
        <v>50</v>
      </c>
      <c r="BW17" s="337" t="s">
        <v>41</v>
      </c>
      <c r="BX17" s="337"/>
      <c r="BY17" s="49"/>
      <c r="BZ17" s="9" t="s">
        <v>38</v>
      </c>
      <c r="CA17" s="9" t="s">
        <v>39</v>
      </c>
      <c r="CB17" s="9" t="s">
        <v>50</v>
      </c>
      <c r="CC17" s="337" t="s">
        <v>41</v>
      </c>
      <c r="CD17" s="337"/>
      <c r="CE17" s="49"/>
      <c r="CF17" s="9" t="s">
        <v>38</v>
      </c>
      <c r="CG17" s="9" t="s">
        <v>39</v>
      </c>
      <c r="CH17" s="9" t="s">
        <v>50</v>
      </c>
      <c r="CI17" s="337" t="s">
        <v>41</v>
      </c>
      <c r="CJ17" s="337"/>
      <c r="CK17" s="49"/>
      <c r="CL17" s="9" t="s">
        <v>38</v>
      </c>
      <c r="CM17" s="9" t="s">
        <v>39</v>
      </c>
      <c r="CN17" s="9" t="s">
        <v>50</v>
      </c>
      <c r="CO17" s="337" t="s">
        <v>41</v>
      </c>
      <c r="CP17" s="337"/>
      <c r="CQ17" s="49"/>
      <c r="CR17" s="9" t="s">
        <v>38</v>
      </c>
      <c r="CS17" s="9" t="s">
        <v>39</v>
      </c>
      <c r="CT17" s="9" t="s">
        <v>50</v>
      </c>
      <c r="CU17" s="337" t="s">
        <v>41</v>
      </c>
      <c r="CV17" s="337"/>
      <c r="CW17" s="49"/>
      <c r="CX17" s="9" t="s">
        <v>38</v>
      </c>
      <c r="CY17" s="9" t="s">
        <v>39</v>
      </c>
      <c r="CZ17" s="9" t="s">
        <v>50</v>
      </c>
      <c r="DA17" s="337" t="s">
        <v>41</v>
      </c>
      <c r="DB17" s="337"/>
      <c r="DC17" s="49"/>
      <c r="DD17" s="9" t="s">
        <v>38</v>
      </c>
      <c r="DE17" s="9" t="s">
        <v>39</v>
      </c>
      <c r="DF17" s="9" t="s">
        <v>50</v>
      </c>
      <c r="DG17" s="337" t="s">
        <v>41</v>
      </c>
      <c r="DH17" s="337"/>
    </row>
    <row r="18" spans="1:112" ht="15.65" x14ac:dyDescent="0.3">
      <c r="A18" s="321"/>
      <c r="B18" s="356" t="s">
        <v>51</v>
      </c>
      <c r="C18" s="346" t="s">
        <v>52</v>
      </c>
      <c r="D18" s="50">
        <v>100</v>
      </c>
      <c r="E18" s="51"/>
      <c r="F18" s="52">
        <v>721.02</v>
      </c>
      <c r="G18" s="13" t="s">
        <v>53</v>
      </c>
      <c r="H18" s="13" t="s">
        <v>53</v>
      </c>
      <c r="I18" s="318" t="s">
        <v>54</v>
      </c>
      <c r="J18" s="318"/>
      <c r="K18" s="51"/>
      <c r="L18" s="53">
        <v>1370</v>
      </c>
      <c r="M18" s="18" t="s">
        <v>45</v>
      </c>
      <c r="N18" s="18" t="s">
        <v>45</v>
      </c>
      <c r="O18" s="318" t="s">
        <v>54</v>
      </c>
      <c r="P18" s="318"/>
      <c r="Q18" s="14"/>
      <c r="R18" s="20">
        <v>910</v>
      </c>
      <c r="S18" s="18" t="s">
        <v>45</v>
      </c>
      <c r="T18" s="18" t="s">
        <v>45</v>
      </c>
      <c r="U18" s="318" t="s">
        <v>54</v>
      </c>
      <c r="V18" s="318"/>
      <c r="W18" s="14"/>
      <c r="X18" s="54">
        <v>975</v>
      </c>
      <c r="Y18" s="18" t="s">
        <v>45</v>
      </c>
      <c r="Z18" s="18" t="s">
        <v>46</v>
      </c>
      <c r="AA18" s="318" t="s">
        <v>46</v>
      </c>
      <c r="AB18" s="318"/>
      <c r="AC18" s="14"/>
      <c r="AD18" s="13" t="s">
        <v>44</v>
      </c>
      <c r="AE18" s="13" t="s">
        <v>44</v>
      </c>
      <c r="AF18" s="13" t="s">
        <v>44</v>
      </c>
      <c r="AG18" s="318" t="s">
        <v>44</v>
      </c>
      <c r="AH18" s="318"/>
      <c r="AI18" s="14"/>
      <c r="AJ18" s="55">
        <v>957</v>
      </c>
      <c r="AK18" s="18" t="s">
        <v>45</v>
      </c>
      <c r="AL18" s="18" t="s">
        <v>45</v>
      </c>
      <c r="AM18" s="318" t="s">
        <v>46</v>
      </c>
      <c r="AN18" s="318"/>
      <c r="AO18" s="14"/>
      <c r="AP18" s="20">
        <v>502.05320000000006</v>
      </c>
      <c r="AQ18" s="20" t="s">
        <v>45</v>
      </c>
      <c r="AR18" s="20" t="s">
        <v>45</v>
      </c>
      <c r="AS18" s="318" t="s">
        <v>46</v>
      </c>
      <c r="AT18" s="318"/>
      <c r="AU18" s="51"/>
      <c r="AV18" s="56" t="s">
        <v>44</v>
      </c>
      <c r="AW18" s="56" t="s">
        <v>44</v>
      </c>
      <c r="AX18" s="56" t="s">
        <v>44</v>
      </c>
      <c r="AY18" s="318" t="s">
        <v>44</v>
      </c>
      <c r="AZ18" s="318"/>
      <c r="BA18" s="51"/>
      <c r="BB18" s="20">
        <v>613</v>
      </c>
      <c r="BC18" s="18" t="s">
        <v>46</v>
      </c>
      <c r="BD18" s="18" t="s">
        <v>46</v>
      </c>
      <c r="BE18" s="318" t="s">
        <v>46</v>
      </c>
      <c r="BF18" s="318"/>
      <c r="BG18" s="51"/>
      <c r="BH18" s="56" t="s">
        <v>44</v>
      </c>
      <c r="BI18" s="56" t="s">
        <v>44</v>
      </c>
      <c r="BJ18" s="56" t="s">
        <v>44</v>
      </c>
      <c r="BK18" s="318" t="s">
        <v>44</v>
      </c>
      <c r="BL18" s="318"/>
      <c r="BM18" s="51"/>
      <c r="BN18" s="56" t="s">
        <v>44</v>
      </c>
      <c r="BO18" s="56" t="s">
        <v>44</v>
      </c>
      <c r="BP18" s="56" t="s">
        <v>44</v>
      </c>
      <c r="BQ18" s="318" t="s">
        <v>44</v>
      </c>
      <c r="BR18" s="318"/>
      <c r="BS18" s="51"/>
      <c r="BT18" s="20">
        <v>625</v>
      </c>
      <c r="BU18" s="18" t="s">
        <v>46</v>
      </c>
      <c r="BV18" s="56"/>
      <c r="BW18" s="318" t="s">
        <v>46</v>
      </c>
      <c r="BX18" s="318"/>
      <c r="BY18" s="51"/>
      <c r="BZ18" s="20">
        <v>710</v>
      </c>
      <c r="CA18" s="20" t="s">
        <v>45</v>
      </c>
      <c r="CB18" s="20" t="s">
        <v>45</v>
      </c>
      <c r="CC18" s="318" t="s">
        <v>46</v>
      </c>
      <c r="CD18" s="318"/>
      <c r="CE18" s="51"/>
      <c r="CF18" s="13" t="s">
        <v>44</v>
      </c>
      <c r="CG18" s="13" t="s">
        <v>44</v>
      </c>
      <c r="CH18" s="13" t="s">
        <v>44</v>
      </c>
      <c r="CI18" s="318" t="s">
        <v>44</v>
      </c>
      <c r="CJ18" s="318"/>
      <c r="CK18" s="51"/>
      <c r="CL18" s="13" t="s">
        <v>44</v>
      </c>
      <c r="CM18" s="13" t="s">
        <v>44</v>
      </c>
      <c r="CN18" s="13" t="s">
        <v>44</v>
      </c>
      <c r="CO18" s="318" t="s">
        <v>44</v>
      </c>
      <c r="CP18" s="318"/>
      <c r="CQ18" s="51"/>
      <c r="CR18" s="13" t="s">
        <v>44</v>
      </c>
      <c r="CS18" s="13" t="s">
        <v>44</v>
      </c>
      <c r="CT18" s="13" t="s">
        <v>44</v>
      </c>
      <c r="CU18" s="318" t="s">
        <v>44</v>
      </c>
      <c r="CV18" s="318"/>
      <c r="CW18" s="51"/>
      <c r="CX18" s="20">
        <v>2560</v>
      </c>
      <c r="CY18" s="18" t="s">
        <v>45</v>
      </c>
      <c r="CZ18" s="18" t="s">
        <v>45</v>
      </c>
      <c r="DA18" s="328" t="s">
        <v>46</v>
      </c>
      <c r="DB18" s="329"/>
      <c r="DC18" s="51"/>
      <c r="DD18" s="13" t="s">
        <v>44</v>
      </c>
      <c r="DE18" s="13" t="s">
        <v>44</v>
      </c>
      <c r="DF18" s="13" t="s">
        <v>44</v>
      </c>
      <c r="DG18" s="328" t="s">
        <v>44</v>
      </c>
      <c r="DH18" s="329"/>
    </row>
    <row r="19" spans="1:112" ht="16.3" thickBot="1" x14ac:dyDescent="0.35">
      <c r="A19" s="322"/>
      <c r="B19" s="357"/>
      <c r="C19" s="345"/>
      <c r="D19" s="57">
        <v>500</v>
      </c>
      <c r="E19" s="58"/>
      <c r="F19" s="52">
        <v>2906.5</v>
      </c>
      <c r="G19" s="13" t="s">
        <v>53</v>
      </c>
      <c r="H19" s="13" t="s">
        <v>53</v>
      </c>
      <c r="I19" s="318" t="s">
        <v>54</v>
      </c>
      <c r="J19" s="318"/>
      <c r="K19" s="58"/>
      <c r="L19" s="53">
        <v>5775</v>
      </c>
      <c r="M19" s="18" t="s">
        <v>45</v>
      </c>
      <c r="N19" s="18" t="s">
        <v>45</v>
      </c>
      <c r="O19" s="318" t="s">
        <v>54</v>
      </c>
      <c r="P19" s="318"/>
      <c r="Q19" s="59"/>
      <c r="R19" s="60">
        <v>2575</v>
      </c>
      <c r="S19" s="18" t="s">
        <v>45</v>
      </c>
      <c r="T19" s="18" t="s">
        <v>45</v>
      </c>
      <c r="U19" s="318" t="s">
        <v>54</v>
      </c>
      <c r="V19" s="318"/>
      <c r="W19" s="59"/>
      <c r="X19" s="54">
        <v>3300</v>
      </c>
      <c r="Y19" s="18" t="s">
        <v>45</v>
      </c>
      <c r="Z19" s="18" t="s">
        <v>46</v>
      </c>
      <c r="AA19" s="318" t="s">
        <v>46</v>
      </c>
      <c r="AB19" s="318"/>
      <c r="AC19" s="59"/>
      <c r="AD19" s="13" t="s">
        <v>44</v>
      </c>
      <c r="AE19" s="13" t="s">
        <v>44</v>
      </c>
      <c r="AF19" s="13" t="s">
        <v>44</v>
      </c>
      <c r="AG19" s="318" t="s">
        <v>44</v>
      </c>
      <c r="AH19" s="318"/>
      <c r="AI19" s="59"/>
      <c r="AJ19" s="55">
        <v>3818</v>
      </c>
      <c r="AK19" s="18" t="s">
        <v>45</v>
      </c>
      <c r="AL19" s="18" t="s">
        <v>45</v>
      </c>
      <c r="AM19" s="318" t="s">
        <v>46</v>
      </c>
      <c r="AN19" s="318"/>
      <c r="AO19" s="59"/>
      <c r="AP19" s="20">
        <v>2429.3456000000001</v>
      </c>
      <c r="AQ19" s="20" t="s">
        <v>45</v>
      </c>
      <c r="AR19" s="20" t="s">
        <v>45</v>
      </c>
      <c r="AS19" s="318" t="s">
        <v>46</v>
      </c>
      <c r="AT19" s="318"/>
      <c r="AU19" s="58"/>
      <c r="AV19" s="56" t="s">
        <v>44</v>
      </c>
      <c r="AW19" s="56" t="s">
        <v>44</v>
      </c>
      <c r="AX19" s="56" t="s">
        <v>44</v>
      </c>
      <c r="AY19" s="318" t="s">
        <v>44</v>
      </c>
      <c r="AZ19" s="318"/>
      <c r="BA19" s="58"/>
      <c r="BB19" s="20">
        <v>2425</v>
      </c>
      <c r="BC19" s="18" t="s">
        <v>46</v>
      </c>
      <c r="BD19" s="18" t="s">
        <v>46</v>
      </c>
      <c r="BE19" s="318" t="s">
        <v>46</v>
      </c>
      <c r="BF19" s="318"/>
      <c r="BG19" s="58"/>
      <c r="BH19" s="62" t="s">
        <v>44</v>
      </c>
      <c r="BI19" s="56" t="s">
        <v>44</v>
      </c>
      <c r="BJ19" s="56" t="s">
        <v>44</v>
      </c>
      <c r="BK19" s="318" t="s">
        <v>44</v>
      </c>
      <c r="BL19" s="318"/>
      <c r="BM19" s="58"/>
      <c r="BN19" s="56" t="s">
        <v>44</v>
      </c>
      <c r="BO19" s="56" t="s">
        <v>44</v>
      </c>
      <c r="BP19" s="56" t="s">
        <v>44</v>
      </c>
      <c r="BQ19" s="318" t="s">
        <v>44</v>
      </c>
      <c r="BR19" s="318"/>
      <c r="BS19" s="58"/>
      <c r="BT19" s="20">
        <v>2525</v>
      </c>
      <c r="BU19" s="18" t="s">
        <v>46</v>
      </c>
      <c r="BV19" s="56"/>
      <c r="BW19" s="318" t="s">
        <v>46</v>
      </c>
      <c r="BX19" s="318"/>
      <c r="BY19" s="58"/>
      <c r="BZ19" s="20">
        <v>3235</v>
      </c>
      <c r="CA19" s="20" t="s">
        <v>45</v>
      </c>
      <c r="CB19" s="20" t="s">
        <v>45</v>
      </c>
      <c r="CC19" s="318" t="s">
        <v>46</v>
      </c>
      <c r="CD19" s="318"/>
      <c r="CE19" s="58"/>
      <c r="CF19" s="13" t="s">
        <v>44</v>
      </c>
      <c r="CG19" s="13" t="s">
        <v>44</v>
      </c>
      <c r="CH19" s="13" t="s">
        <v>44</v>
      </c>
      <c r="CI19" s="318" t="s">
        <v>44</v>
      </c>
      <c r="CJ19" s="318"/>
      <c r="CK19" s="58"/>
      <c r="CL19" s="13" t="s">
        <v>44</v>
      </c>
      <c r="CM19" s="13" t="s">
        <v>44</v>
      </c>
      <c r="CN19" s="13" t="s">
        <v>44</v>
      </c>
      <c r="CO19" s="318" t="s">
        <v>44</v>
      </c>
      <c r="CP19" s="318"/>
      <c r="CQ19" s="58"/>
      <c r="CR19" s="61" t="s">
        <v>44</v>
      </c>
      <c r="CS19" s="13" t="s">
        <v>44</v>
      </c>
      <c r="CT19" s="13" t="s">
        <v>44</v>
      </c>
      <c r="CU19" s="318" t="s">
        <v>44</v>
      </c>
      <c r="CV19" s="318"/>
      <c r="CW19" s="58"/>
      <c r="CX19" s="20">
        <v>6665</v>
      </c>
      <c r="CY19" s="18" t="s">
        <v>45</v>
      </c>
      <c r="CZ19" s="18" t="s">
        <v>45</v>
      </c>
      <c r="DA19" s="318" t="s">
        <v>46</v>
      </c>
      <c r="DB19" s="318"/>
      <c r="DC19" s="58"/>
      <c r="DD19" s="13" t="s">
        <v>44</v>
      </c>
      <c r="DE19" s="13" t="s">
        <v>44</v>
      </c>
      <c r="DF19" s="13" t="s">
        <v>44</v>
      </c>
      <c r="DG19" s="328" t="s">
        <v>44</v>
      </c>
      <c r="DH19" s="329"/>
    </row>
    <row r="20" spans="1:112" ht="15.65" x14ac:dyDescent="0.3">
      <c r="A20" s="322"/>
      <c r="B20" s="357"/>
      <c r="C20" s="344" t="s">
        <v>55</v>
      </c>
      <c r="D20" s="63">
        <v>100</v>
      </c>
      <c r="E20" s="64"/>
      <c r="F20" s="52">
        <v>725.74</v>
      </c>
      <c r="G20" s="13" t="s">
        <v>53</v>
      </c>
      <c r="H20" s="13" t="s">
        <v>53</v>
      </c>
      <c r="I20" s="318" t="s">
        <v>54</v>
      </c>
      <c r="J20" s="318"/>
      <c r="K20" s="64"/>
      <c r="L20" s="53">
        <v>759</v>
      </c>
      <c r="M20" s="18" t="s">
        <v>45</v>
      </c>
      <c r="N20" s="18" t="s">
        <v>45</v>
      </c>
      <c r="O20" s="318" t="s">
        <v>54</v>
      </c>
      <c r="P20" s="318"/>
      <c r="Q20" s="10"/>
      <c r="R20" s="60">
        <v>790</v>
      </c>
      <c r="S20" s="18" t="s">
        <v>45</v>
      </c>
      <c r="T20" s="18" t="s">
        <v>45</v>
      </c>
      <c r="U20" s="318" t="s">
        <v>54</v>
      </c>
      <c r="V20" s="318"/>
      <c r="W20" s="10"/>
      <c r="X20" s="54">
        <v>1025</v>
      </c>
      <c r="Y20" s="18" t="s">
        <v>45</v>
      </c>
      <c r="Z20" s="18" t="s">
        <v>46</v>
      </c>
      <c r="AA20" s="318" t="s">
        <v>46</v>
      </c>
      <c r="AB20" s="318"/>
      <c r="AC20" s="10"/>
      <c r="AD20" s="13" t="s">
        <v>44</v>
      </c>
      <c r="AE20" s="13" t="s">
        <v>44</v>
      </c>
      <c r="AF20" s="13" t="s">
        <v>44</v>
      </c>
      <c r="AG20" s="318" t="s">
        <v>44</v>
      </c>
      <c r="AH20" s="318"/>
      <c r="AI20" s="10"/>
      <c r="AJ20" s="55">
        <v>957</v>
      </c>
      <c r="AK20" s="18" t="s">
        <v>45</v>
      </c>
      <c r="AL20" s="18" t="s">
        <v>45</v>
      </c>
      <c r="AM20" s="318" t="s">
        <v>46</v>
      </c>
      <c r="AN20" s="318"/>
      <c r="AO20" s="10"/>
      <c r="AP20" s="20">
        <v>475.7324000000001</v>
      </c>
      <c r="AQ20" s="20" t="s">
        <v>45</v>
      </c>
      <c r="AR20" s="20" t="s">
        <v>45</v>
      </c>
      <c r="AS20" s="318" t="s">
        <v>46</v>
      </c>
      <c r="AT20" s="318"/>
      <c r="AU20" s="64"/>
      <c r="AV20" s="56" t="s">
        <v>44</v>
      </c>
      <c r="AW20" s="56" t="s">
        <v>44</v>
      </c>
      <c r="AX20" s="56" t="s">
        <v>44</v>
      </c>
      <c r="AY20" s="318" t="s">
        <v>44</v>
      </c>
      <c r="AZ20" s="318"/>
      <c r="BA20" s="64"/>
      <c r="BB20" s="20">
        <v>615</v>
      </c>
      <c r="BC20" s="18" t="s">
        <v>46</v>
      </c>
      <c r="BD20" s="18" t="s">
        <v>46</v>
      </c>
      <c r="BE20" s="318" t="s">
        <v>46</v>
      </c>
      <c r="BF20" s="318"/>
      <c r="BG20" s="64"/>
      <c r="BH20" s="20">
        <v>1200</v>
      </c>
      <c r="BI20" s="20" t="s">
        <v>45</v>
      </c>
      <c r="BJ20" s="20" t="s">
        <v>45</v>
      </c>
      <c r="BK20" s="318" t="s">
        <v>46</v>
      </c>
      <c r="BL20" s="318"/>
      <c r="BM20" s="64"/>
      <c r="BN20" s="56" t="s">
        <v>44</v>
      </c>
      <c r="BO20" s="56" t="s">
        <v>44</v>
      </c>
      <c r="BP20" s="56" t="s">
        <v>44</v>
      </c>
      <c r="BQ20" s="318" t="s">
        <v>44</v>
      </c>
      <c r="BR20" s="318"/>
      <c r="BS20" s="64"/>
      <c r="BT20" s="20">
        <v>625</v>
      </c>
      <c r="BU20" s="18" t="s">
        <v>46</v>
      </c>
      <c r="BV20" s="56"/>
      <c r="BW20" s="318" t="s">
        <v>46</v>
      </c>
      <c r="BX20" s="318"/>
      <c r="BY20" s="64"/>
      <c r="BZ20" s="20">
        <v>737</v>
      </c>
      <c r="CA20" s="20" t="s">
        <v>45</v>
      </c>
      <c r="CB20" s="20" t="s">
        <v>45</v>
      </c>
      <c r="CC20" s="318" t="s">
        <v>46</v>
      </c>
      <c r="CD20" s="318"/>
      <c r="CE20" s="64"/>
      <c r="CF20" s="13" t="s">
        <v>44</v>
      </c>
      <c r="CG20" s="13" t="s">
        <v>44</v>
      </c>
      <c r="CH20" s="13" t="s">
        <v>44</v>
      </c>
      <c r="CI20" s="318" t="s">
        <v>44</v>
      </c>
      <c r="CJ20" s="318"/>
      <c r="CK20" s="64"/>
      <c r="CL20" s="13" t="s">
        <v>44</v>
      </c>
      <c r="CM20" s="13" t="s">
        <v>44</v>
      </c>
      <c r="CN20" s="13" t="s">
        <v>44</v>
      </c>
      <c r="CO20" s="318" t="s">
        <v>44</v>
      </c>
      <c r="CP20" s="318"/>
      <c r="CQ20" s="64"/>
      <c r="CR20" s="65">
        <v>1423</v>
      </c>
      <c r="CS20" s="18" t="s">
        <v>45</v>
      </c>
      <c r="CT20" s="18" t="s">
        <v>45</v>
      </c>
      <c r="CU20" s="318" t="s">
        <v>46</v>
      </c>
      <c r="CV20" s="318"/>
      <c r="CW20" s="64"/>
      <c r="CX20" s="20">
        <v>1670</v>
      </c>
      <c r="CY20" s="18" t="s">
        <v>45</v>
      </c>
      <c r="CZ20" s="18" t="s">
        <v>45</v>
      </c>
      <c r="DA20" s="318" t="s">
        <v>46</v>
      </c>
      <c r="DB20" s="318"/>
      <c r="DC20" s="64"/>
      <c r="DD20" s="13" t="s">
        <v>44</v>
      </c>
      <c r="DE20" s="13" t="s">
        <v>44</v>
      </c>
      <c r="DF20" s="13" t="s">
        <v>44</v>
      </c>
      <c r="DG20" s="328" t="s">
        <v>44</v>
      </c>
      <c r="DH20" s="329"/>
    </row>
    <row r="21" spans="1:112" ht="16.3" thickBot="1" x14ac:dyDescent="0.35">
      <c r="A21" s="322"/>
      <c r="B21" s="357"/>
      <c r="C21" s="345"/>
      <c r="D21" s="22">
        <v>500</v>
      </c>
      <c r="E21" s="37"/>
      <c r="F21" s="52">
        <v>2931.9</v>
      </c>
      <c r="G21" s="13" t="s">
        <v>53</v>
      </c>
      <c r="H21" s="13" t="s">
        <v>53</v>
      </c>
      <c r="I21" s="318" t="s">
        <v>54</v>
      </c>
      <c r="J21" s="318"/>
      <c r="K21" s="37"/>
      <c r="L21" s="53">
        <v>3245</v>
      </c>
      <c r="M21" s="18" t="s">
        <v>45</v>
      </c>
      <c r="N21" s="18" t="s">
        <v>45</v>
      </c>
      <c r="O21" s="318" t="s">
        <v>54</v>
      </c>
      <c r="P21" s="318"/>
      <c r="Q21" s="59"/>
      <c r="R21" s="60">
        <v>2375</v>
      </c>
      <c r="S21" s="18" t="s">
        <v>45</v>
      </c>
      <c r="T21" s="18" t="s">
        <v>45</v>
      </c>
      <c r="U21" s="318" t="s">
        <v>54</v>
      </c>
      <c r="V21" s="318"/>
      <c r="W21" s="59"/>
      <c r="X21" s="54">
        <v>3425</v>
      </c>
      <c r="Y21" s="18" t="s">
        <v>45</v>
      </c>
      <c r="Z21" s="18" t="s">
        <v>46</v>
      </c>
      <c r="AA21" s="318" t="s">
        <v>46</v>
      </c>
      <c r="AB21" s="318"/>
      <c r="AC21" s="59"/>
      <c r="AD21" s="13" t="s">
        <v>44</v>
      </c>
      <c r="AE21" s="13" t="s">
        <v>44</v>
      </c>
      <c r="AF21" s="13" t="s">
        <v>44</v>
      </c>
      <c r="AG21" s="318" t="s">
        <v>44</v>
      </c>
      <c r="AH21" s="318"/>
      <c r="AI21" s="59"/>
      <c r="AJ21" s="55">
        <v>3818</v>
      </c>
      <c r="AK21" s="18" t="s">
        <v>45</v>
      </c>
      <c r="AL21" s="18" t="s">
        <v>45</v>
      </c>
      <c r="AM21" s="318" t="s">
        <v>46</v>
      </c>
      <c r="AN21" s="318"/>
      <c r="AO21" s="59"/>
      <c r="AP21" s="20">
        <v>2257.5344000000005</v>
      </c>
      <c r="AQ21" s="20" t="s">
        <v>45</v>
      </c>
      <c r="AR21" s="20" t="s">
        <v>45</v>
      </c>
      <c r="AS21" s="318" t="s">
        <v>46</v>
      </c>
      <c r="AT21" s="318"/>
      <c r="AU21" s="37"/>
      <c r="AV21" s="56" t="s">
        <v>44</v>
      </c>
      <c r="AW21" s="56" t="s">
        <v>44</v>
      </c>
      <c r="AX21" s="56" t="s">
        <v>44</v>
      </c>
      <c r="AY21" s="318" t="s">
        <v>44</v>
      </c>
      <c r="AZ21" s="318"/>
      <c r="BA21" s="37"/>
      <c r="BB21" s="20">
        <v>2425</v>
      </c>
      <c r="BC21" s="18" t="s">
        <v>46</v>
      </c>
      <c r="BD21" s="18" t="s">
        <v>46</v>
      </c>
      <c r="BE21" s="318" t="s">
        <v>46</v>
      </c>
      <c r="BF21" s="318"/>
      <c r="BG21" s="37"/>
      <c r="BH21" s="20">
        <v>3600</v>
      </c>
      <c r="BI21" s="20" t="s">
        <v>45</v>
      </c>
      <c r="BJ21" s="20" t="s">
        <v>45</v>
      </c>
      <c r="BK21" s="318" t="s">
        <v>46</v>
      </c>
      <c r="BL21" s="318"/>
      <c r="BM21" s="37"/>
      <c r="BN21" s="56" t="s">
        <v>44</v>
      </c>
      <c r="BO21" s="56" t="s">
        <v>44</v>
      </c>
      <c r="BP21" s="56" t="s">
        <v>44</v>
      </c>
      <c r="BQ21" s="318" t="s">
        <v>44</v>
      </c>
      <c r="BR21" s="318"/>
      <c r="BS21" s="37"/>
      <c r="BT21" s="20">
        <v>2525</v>
      </c>
      <c r="BU21" s="18" t="s">
        <v>46</v>
      </c>
      <c r="BV21" s="56"/>
      <c r="BW21" s="318" t="s">
        <v>46</v>
      </c>
      <c r="BX21" s="318"/>
      <c r="BY21" s="37"/>
      <c r="BZ21" s="20">
        <v>3370</v>
      </c>
      <c r="CA21" s="20" t="s">
        <v>45</v>
      </c>
      <c r="CB21" s="20" t="s">
        <v>45</v>
      </c>
      <c r="CC21" s="318" t="s">
        <v>46</v>
      </c>
      <c r="CD21" s="318"/>
      <c r="CE21" s="37"/>
      <c r="CF21" s="13" t="s">
        <v>44</v>
      </c>
      <c r="CG21" s="13" t="s">
        <v>44</v>
      </c>
      <c r="CH21" s="13" t="s">
        <v>44</v>
      </c>
      <c r="CI21" s="318" t="s">
        <v>44</v>
      </c>
      <c r="CJ21" s="318"/>
      <c r="CK21" s="37"/>
      <c r="CL21" s="61" t="s">
        <v>44</v>
      </c>
      <c r="CM21" s="13" t="s">
        <v>44</v>
      </c>
      <c r="CN21" s="13" t="s">
        <v>44</v>
      </c>
      <c r="CO21" s="318" t="s">
        <v>44</v>
      </c>
      <c r="CP21" s="318"/>
      <c r="CQ21" s="37"/>
      <c r="CR21" s="65">
        <v>7950</v>
      </c>
      <c r="CS21" s="18" t="s">
        <v>45</v>
      </c>
      <c r="CT21" s="18" t="s">
        <v>45</v>
      </c>
      <c r="CU21" s="318" t="s">
        <v>46</v>
      </c>
      <c r="CV21" s="318"/>
      <c r="CW21" s="37"/>
      <c r="CX21" s="20">
        <v>6235</v>
      </c>
      <c r="CY21" s="18" t="s">
        <v>45</v>
      </c>
      <c r="CZ21" s="18" t="s">
        <v>45</v>
      </c>
      <c r="DA21" s="318" t="s">
        <v>46</v>
      </c>
      <c r="DB21" s="318"/>
      <c r="DC21" s="37"/>
      <c r="DD21" s="13" t="s">
        <v>44</v>
      </c>
      <c r="DE21" s="13" t="s">
        <v>44</v>
      </c>
      <c r="DF21" s="13" t="s">
        <v>44</v>
      </c>
      <c r="DG21" s="328" t="s">
        <v>44</v>
      </c>
      <c r="DH21" s="329"/>
    </row>
    <row r="22" spans="1:112" ht="15.65" x14ac:dyDescent="0.3">
      <c r="A22" s="322"/>
      <c r="B22" s="357"/>
      <c r="C22" s="344" t="s">
        <v>56</v>
      </c>
      <c r="D22" s="26">
        <v>100</v>
      </c>
      <c r="E22" s="40"/>
      <c r="F22" s="52">
        <v>354.8</v>
      </c>
      <c r="G22" s="13" t="s">
        <v>53</v>
      </c>
      <c r="H22" s="13" t="s">
        <v>53</v>
      </c>
      <c r="I22" s="318" t="s">
        <v>54</v>
      </c>
      <c r="J22" s="318"/>
      <c r="K22" s="40"/>
      <c r="L22" s="53">
        <v>478</v>
      </c>
      <c r="M22" s="18" t="s">
        <v>45</v>
      </c>
      <c r="N22" s="18" t="s">
        <v>45</v>
      </c>
      <c r="O22" s="318" t="s">
        <v>54</v>
      </c>
      <c r="P22" s="318"/>
      <c r="Q22" s="10"/>
      <c r="R22" s="60">
        <v>480</v>
      </c>
      <c r="S22" s="18" t="s">
        <v>45</v>
      </c>
      <c r="T22" s="18" t="s">
        <v>45</v>
      </c>
      <c r="U22" s="318" t="s">
        <v>54</v>
      </c>
      <c r="V22" s="318"/>
      <c r="W22" s="10"/>
      <c r="X22" s="54">
        <v>510</v>
      </c>
      <c r="Y22" s="18" t="s">
        <v>45</v>
      </c>
      <c r="Z22" s="18" t="s">
        <v>46</v>
      </c>
      <c r="AA22" s="318" t="s">
        <v>46</v>
      </c>
      <c r="AB22" s="318"/>
      <c r="AC22" s="10"/>
      <c r="AD22" s="13" t="s">
        <v>44</v>
      </c>
      <c r="AE22" s="13" t="s">
        <v>44</v>
      </c>
      <c r="AF22" s="13" t="s">
        <v>44</v>
      </c>
      <c r="AG22" s="318" t="s">
        <v>44</v>
      </c>
      <c r="AH22" s="318"/>
      <c r="AI22" s="10"/>
      <c r="AJ22" s="55">
        <v>510</v>
      </c>
      <c r="AK22" s="18" t="s">
        <v>45</v>
      </c>
      <c r="AL22" s="18" t="s">
        <v>45</v>
      </c>
      <c r="AM22" s="318" t="s">
        <v>46</v>
      </c>
      <c r="AN22" s="318"/>
      <c r="AO22" s="10"/>
      <c r="AP22" s="20">
        <v>168.7312</v>
      </c>
      <c r="AQ22" s="20" t="s">
        <v>45</v>
      </c>
      <c r="AR22" s="20" t="s">
        <v>45</v>
      </c>
      <c r="AS22" s="318" t="s">
        <v>46</v>
      </c>
      <c r="AT22" s="318"/>
      <c r="AU22" s="40"/>
      <c r="AV22" s="56" t="s">
        <v>44</v>
      </c>
      <c r="AW22" s="56" t="s">
        <v>44</v>
      </c>
      <c r="AX22" s="56" t="s">
        <v>44</v>
      </c>
      <c r="AY22" s="318" t="s">
        <v>44</v>
      </c>
      <c r="AZ22" s="318"/>
      <c r="BA22" s="40"/>
      <c r="BB22" s="20">
        <v>269</v>
      </c>
      <c r="BC22" s="18" t="s">
        <v>46</v>
      </c>
      <c r="BD22" s="18" t="s">
        <v>46</v>
      </c>
      <c r="BE22" s="318" t="s">
        <v>46</v>
      </c>
      <c r="BF22" s="318"/>
      <c r="BG22" s="40"/>
      <c r="BH22" s="20">
        <v>499</v>
      </c>
      <c r="BI22" s="18" t="s">
        <v>46</v>
      </c>
      <c r="BJ22" s="18" t="s">
        <v>46</v>
      </c>
      <c r="BK22" s="318" t="s">
        <v>46</v>
      </c>
      <c r="BL22" s="318"/>
      <c r="BM22" s="40"/>
      <c r="BN22" s="56" t="s">
        <v>44</v>
      </c>
      <c r="BO22" s="56" t="s">
        <v>44</v>
      </c>
      <c r="BP22" s="56" t="s">
        <v>44</v>
      </c>
      <c r="BQ22" s="318" t="s">
        <v>44</v>
      </c>
      <c r="BR22" s="318"/>
      <c r="BS22" s="40"/>
      <c r="BT22" s="20">
        <v>936</v>
      </c>
      <c r="BU22" s="18" t="s">
        <v>46</v>
      </c>
      <c r="BV22" s="56"/>
      <c r="BW22" s="318" t="s">
        <v>46</v>
      </c>
      <c r="BX22" s="318"/>
      <c r="BY22" s="40"/>
      <c r="BZ22" s="20">
        <v>1145</v>
      </c>
      <c r="CA22" s="20" t="s">
        <v>45</v>
      </c>
      <c r="CB22" s="20" t="s">
        <v>45</v>
      </c>
      <c r="CC22" s="318" t="s">
        <v>46</v>
      </c>
      <c r="CD22" s="318"/>
      <c r="CE22" s="40"/>
      <c r="CF22" s="13" t="s">
        <v>44</v>
      </c>
      <c r="CG22" s="13" t="s">
        <v>44</v>
      </c>
      <c r="CH22" s="13" t="s">
        <v>44</v>
      </c>
      <c r="CI22" s="318" t="s">
        <v>44</v>
      </c>
      <c r="CJ22" s="318"/>
      <c r="CK22" s="40"/>
      <c r="CL22" s="35">
        <v>1578</v>
      </c>
      <c r="CM22" s="18" t="s">
        <v>46</v>
      </c>
      <c r="CN22" s="18" t="s">
        <v>46</v>
      </c>
      <c r="CO22" s="318" t="s">
        <v>46</v>
      </c>
      <c r="CP22" s="318"/>
      <c r="CQ22" s="40"/>
      <c r="CR22" s="65">
        <v>489</v>
      </c>
      <c r="CS22" s="18" t="s">
        <v>45</v>
      </c>
      <c r="CT22" s="18" t="s">
        <v>45</v>
      </c>
      <c r="CU22" s="318" t="s">
        <v>46</v>
      </c>
      <c r="CV22" s="318"/>
      <c r="CW22" s="40"/>
      <c r="CX22" s="20">
        <v>1110</v>
      </c>
      <c r="CY22" s="18" t="s">
        <v>45</v>
      </c>
      <c r="CZ22" s="18" t="s">
        <v>45</v>
      </c>
      <c r="DA22" s="318" t="s">
        <v>46</v>
      </c>
      <c r="DB22" s="318"/>
      <c r="DC22" s="40"/>
      <c r="DD22" s="13" t="s">
        <v>44</v>
      </c>
      <c r="DE22" s="13" t="s">
        <v>44</v>
      </c>
      <c r="DF22" s="13" t="s">
        <v>44</v>
      </c>
      <c r="DG22" s="318" t="s">
        <v>44</v>
      </c>
      <c r="DH22" s="318"/>
    </row>
    <row r="23" spans="1:112" ht="15.65" x14ac:dyDescent="0.3">
      <c r="A23" s="322"/>
      <c r="B23" s="357"/>
      <c r="C23" s="347"/>
      <c r="D23" s="31">
        <v>500</v>
      </c>
      <c r="E23" s="32"/>
      <c r="F23" s="52">
        <v>1123.7</v>
      </c>
      <c r="G23" s="13" t="s">
        <v>53</v>
      </c>
      <c r="H23" s="13" t="s">
        <v>53</v>
      </c>
      <c r="I23" s="318" t="s">
        <v>54</v>
      </c>
      <c r="J23" s="318"/>
      <c r="K23" s="32"/>
      <c r="L23" s="53">
        <v>1153</v>
      </c>
      <c r="M23" s="18" t="s">
        <v>45</v>
      </c>
      <c r="N23" s="18" t="s">
        <v>45</v>
      </c>
      <c r="O23" s="318" t="s">
        <v>54</v>
      </c>
      <c r="P23" s="318"/>
      <c r="Q23" s="33"/>
      <c r="R23" s="60">
        <v>1310</v>
      </c>
      <c r="S23" s="18" t="s">
        <v>45</v>
      </c>
      <c r="T23" s="18" t="s">
        <v>45</v>
      </c>
      <c r="U23" s="318" t="s">
        <v>54</v>
      </c>
      <c r="V23" s="318"/>
      <c r="W23" s="33"/>
      <c r="X23" s="54">
        <v>1550</v>
      </c>
      <c r="Y23" s="18" t="s">
        <v>45</v>
      </c>
      <c r="Z23" s="18" t="s">
        <v>46</v>
      </c>
      <c r="AA23" s="318" t="s">
        <v>46</v>
      </c>
      <c r="AB23" s="318"/>
      <c r="AC23" s="33"/>
      <c r="AD23" s="13" t="s">
        <v>44</v>
      </c>
      <c r="AE23" s="13" t="s">
        <v>44</v>
      </c>
      <c r="AF23" s="13" t="s">
        <v>44</v>
      </c>
      <c r="AG23" s="318" t="s">
        <v>44</v>
      </c>
      <c r="AH23" s="318"/>
      <c r="AI23" s="33"/>
      <c r="AJ23" s="55">
        <v>1470</v>
      </c>
      <c r="AK23" s="18" t="s">
        <v>45</v>
      </c>
      <c r="AL23" s="18" t="s">
        <v>45</v>
      </c>
      <c r="AM23" s="318" t="s">
        <v>46</v>
      </c>
      <c r="AN23" s="318"/>
      <c r="AO23" s="33"/>
      <c r="AP23" s="20">
        <v>719.96539999999993</v>
      </c>
      <c r="AQ23" s="20" t="s">
        <v>45</v>
      </c>
      <c r="AR23" s="20" t="s">
        <v>45</v>
      </c>
      <c r="AS23" s="318" t="s">
        <v>46</v>
      </c>
      <c r="AT23" s="318"/>
      <c r="AU23" s="32"/>
      <c r="AV23" s="56" t="s">
        <v>44</v>
      </c>
      <c r="AW23" s="56" t="s">
        <v>44</v>
      </c>
      <c r="AX23" s="56" t="s">
        <v>44</v>
      </c>
      <c r="AY23" s="318" t="s">
        <v>44</v>
      </c>
      <c r="AZ23" s="318"/>
      <c r="BA23" s="32"/>
      <c r="BB23" s="20">
        <v>910</v>
      </c>
      <c r="BC23" s="18" t="s">
        <v>46</v>
      </c>
      <c r="BD23" s="18" t="s">
        <v>46</v>
      </c>
      <c r="BE23" s="318" t="s">
        <v>46</v>
      </c>
      <c r="BF23" s="318"/>
      <c r="BG23" s="32"/>
      <c r="BH23" s="20">
        <v>1403</v>
      </c>
      <c r="BI23" s="18" t="s">
        <v>46</v>
      </c>
      <c r="BJ23" s="18" t="s">
        <v>46</v>
      </c>
      <c r="BK23" s="318" t="s">
        <v>46</v>
      </c>
      <c r="BL23" s="318"/>
      <c r="BM23" s="32"/>
      <c r="BN23" s="56" t="s">
        <v>44</v>
      </c>
      <c r="BO23" s="56" t="s">
        <v>44</v>
      </c>
      <c r="BP23" s="56" t="s">
        <v>44</v>
      </c>
      <c r="BQ23" s="318" t="s">
        <v>44</v>
      </c>
      <c r="BR23" s="318"/>
      <c r="BS23" s="32"/>
      <c r="BT23" s="20">
        <v>2480</v>
      </c>
      <c r="BU23" s="18" t="s">
        <v>46</v>
      </c>
      <c r="BV23" s="56"/>
      <c r="BW23" s="318" t="s">
        <v>46</v>
      </c>
      <c r="BX23" s="318"/>
      <c r="BY23" s="32"/>
      <c r="BZ23" s="20" t="s">
        <v>57</v>
      </c>
      <c r="CA23" s="20" t="s">
        <v>45</v>
      </c>
      <c r="CB23" s="20" t="s">
        <v>45</v>
      </c>
      <c r="CC23" s="318" t="s">
        <v>46</v>
      </c>
      <c r="CD23" s="318"/>
      <c r="CE23" s="32"/>
      <c r="CF23" s="13" t="s">
        <v>44</v>
      </c>
      <c r="CG23" s="13" t="s">
        <v>44</v>
      </c>
      <c r="CH23" s="13" t="s">
        <v>44</v>
      </c>
      <c r="CI23" s="318" t="s">
        <v>44</v>
      </c>
      <c r="CJ23" s="318"/>
      <c r="CK23" s="32"/>
      <c r="CL23" s="35">
        <v>1587</v>
      </c>
      <c r="CM23" s="18" t="s">
        <v>46</v>
      </c>
      <c r="CN23" s="18" t="s">
        <v>46</v>
      </c>
      <c r="CO23" s="318" t="s">
        <v>46</v>
      </c>
      <c r="CP23" s="318"/>
      <c r="CQ23" s="32"/>
      <c r="CR23" s="65">
        <v>1376</v>
      </c>
      <c r="CS23" s="18" t="s">
        <v>45</v>
      </c>
      <c r="CT23" s="18" t="s">
        <v>45</v>
      </c>
      <c r="CU23" s="318" t="s">
        <v>46</v>
      </c>
      <c r="CV23" s="318"/>
      <c r="CW23" s="32"/>
      <c r="CX23" s="20">
        <v>2525</v>
      </c>
      <c r="CY23" s="18" t="s">
        <v>45</v>
      </c>
      <c r="CZ23" s="18" t="s">
        <v>45</v>
      </c>
      <c r="DA23" s="318" t="s">
        <v>46</v>
      </c>
      <c r="DB23" s="318"/>
      <c r="DC23" s="32"/>
      <c r="DD23" s="13" t="s">
        <v>44</v>
      </c>
      <c r="DE23" s="13" t="s">
        <v>44</v>
      </c>
      <c r="DF23" s="13" t="s">
        <v>44</v>
      </c>
      <c r="DG23" s="318" t="s">
        <v>44</v>
      </c>
      <c r="DH23" s="318"/>
    </row>
    <row r="24" spans="1:112" ht="16.3" thickBot="1" x14ac:dyDescent="0.35">
      <c r="A24" s="322"/>
      <c r="B24" s="357"/>
      <c r="C24" s="345"/>
      <c r="D24" s="22">
        <v>1000</v>
      </c>
      <c r="E24" s="37"/>
      <c r="F24" s="52">
        <v>2017.6200000000001</v>
      </c>
      <c r="G24" s="13" t="s">
        <v>53</v>
      </c>
      <c r="H24" s="13" t="s">
        <v>53</v>
      </c>
      <c r="I24" s="318" t="s">
        <v>54</v>
      </c>
      <c r="J24" s="318"/>
      <c r="K24" s="37"/>
      <c r="L24" s="53">
        <v>1970</v>
      </c>
      <c r="M24" s="18" t="s">
        <v>45</v>
      </c>
      <c r="N24" s="18" t="s">
        <v>45</v>
      </c>
      <c r="O24" s="318" t="s">
        <v>54</v>
      </c>
      <c r="P24" s="318"/>
      <c r="Q24" s="59"/>
      <c r="R24" s="60">
        <v>2395</v>
      </c>
      <c r="S24" s="18" t="s">
        <v>45</v>
      </c>
      <c r="T24" s="18" t="s">
        <v>45</v>
      </c>
      <c r="U24" s="318" t="s">
        <v>54</v>
      </c>
      <c r="V24" s="318"/>
      <c r="W24" s="59"/>
      <c r="X24" s="54">
        <v>2700</v>
      </c>
      <c r="Y24" s="18" t="s">
        <v>45</v>
      </c>
      <c r="Z24" s="18" t="s">
        <v>46</v>
      </c>
      <c r="AA24" s="318" t="s">
        <v>46</v>
      </c>
      <c r="AB24" s="318"/>
      <c r="AC24" s="59"/>
      <c r="AD24" s="13" t="s">
        <v>44</v>
      </c>
      <c r="AE24" s="13" t="s">
        <v>44</v>
      </c>
      <c r="AF24" s="13" t="s">
        <v>44</v>
      </c>
      <c r="AG24" s="318" t="s">
        <v>44</v>
      </c>
      <c r="AH24" s="318"/>
      <c r="AI24" s="59"/>
      <c r="AJ24" s="55">
        <v>2680</v>
      </c>
      <c r="AK24" s="18" t="s">
        <v>45</v>
      </c>
      <c r="AL24" s="18" t="s">
        <v>45</v>
      </c>
      <c r="AM24" s="318" t="s">
        <v>46</v>
      </c>
      <c r="AN24" s="318"/>
      <c r="AO24" s="59"/>
      <c r="AP24" s="20">
        <v>1408.5059999999999</v>
      </c>
      <c r="AQ24" s="20" t="s">
        <v>45</v>
      </c>
      <c r="AR24" s="20" t="s">
        <v>45</v>
      </c>
      <c r="AS24" s="318" t="s">
        <v>46</v>
      </c>
      <c r="AT24" s="318"/>
      <c r="AU24" s="37"/>
      <c r="AV24" s="56" t="s">
        <v>44</v>
      </c>
      <c r="AW24" s="56" t="s">
        <v>44</v>
      </c>
      <c r="AX24" s="56" t="s">
        <v>44</v>
      </c>
      <c r="AY24" s="318" t="s">
        <v>44</v>
      </c>
      <c r="AZ24" s="318"/>
      <c r="BA24" s="37"/>
      <c r="BB24" s="20">
        <v>1725</v>
      </c>
      <c r="BC24" s="18" t="s">
        <v>46</v>
      </c>
      <c r="BD24" s="18" t="s">
        <v>46</v>
      </c>
      <c r="BE24" s="318"/>
      <c r="BF24" s="318"/>
      <c r="BG24" s="37"/>
      <c r="BH24" s="20">
        <v>1820</v>
      </c>
      <c r="BI24" s="20" t="s">
        <v>45</v>
      </c>
      <c r="BJ24" s="18" t="s">
        <v>46</v>
      </c>
      <c r="BK24" s="318" t="s">
        <v>46</v>
      </c>
      <c r="BL24" s="318"/>
      <c r="BM24" s="37"/>
      <c r="BN24" s="56" t="s">
        <v>44</v>
      </c>
      <c r="BO24" s="56" t="s">
        <v>44</v>
      </c>
      <c r="BP24" s="56" t="s">
        <v>44</v>
      </c>
      <c r="BQ24" s="318" t="s">
        <v>44</v>
      </c>
      <c r="BR24" s="318"/>
      <c r="BS24" s="37"/>
      <c r="BT24" s="20">
        <v>3370</v>
      </c>
      <c r="BU24" s="18" t="s">
        <v>46</v>
      </c>
      <c r="BV24" s="56"/>
      <c r="BW24" s="318" t="s">
        <v>46</v>
      </c>
      <c r="BX24" s="318"/>
      <c r="BY24" s="37"/>
      <c r="BZ24" s="20">
        <v>2210</v>
      </c>
      <c r="CA24" s="20" t="s">
        <v>45</v>
      </c>
      <c r="CB24" s="20" t="s">
        <v>45</v>
      </c>
      <c r="CC24" s="318" t="s">
        <v>46</v>
      </c>
      <c r="CD24" s="318"/>
      <c r="CE24" s="37"/>
      <c r="CF24" s="13" t="s">
        <v>44</v>
      </c>
      <c r="CG24" s="13" t="s">
        <v>44</v>
      </c>
      <c r="CH24" s="13" t="s">
        <v>44</v>
      </c>
      <c r="CI24" s="318" t="s">
        <v>44</v>
      </c>
      <c r="CJ24" s="318"/>
      <c r="CK24" s="37"/>
      <c r="CL24" s="35">
        <v>1775</v>
      </c>
      <c r="CM24" s="18" t="s">
        <v>46</v>
      </c>
      <c r="CN24" s="18" t="s">
        <v>46</v>
      </c>
      <c r="CO24" s="318" t="s">
        <v>46</v>
      </c>
      <c r="CP24" s="318"/>
      <c r="CQ24" s="37"/>
      <c r="CR24" s="65">
        <v>3008</v>
      </c>
      <c r="CS24" s="18" t="s">
        <v>45</v>
      </c>
      <c r="CT24" s="18" t="s">
        <v>45</v>
      </c>
      <c r="CU24" s="318" t="s">
        <v>46</v>
      </c>
      <c r="CV24" s="318"/>
      <c r="CW24" s="37"/>
      <c r="CX24" s="20">
        <v>4070</v>
      </c>
      <c r="CY24" s="18" t="s">
        <v>45</v>
      </c>
      <c r="CZ24" s="18" t="s">
        <v>45</v>
      </c>
      <c r="DA24" s="318" t="s">
        <v>46</v>
      </c>
      <c r="DB24" s="318"/>
      <c r="DC24" s="37"/>
      <c r="DD24" s="13" t="s">
        <v>44</v>
      </c>
      <c r="DE24" s="13" t="s">
        <v>44</v>
      </c>
      <c r="DF24" s="13" t="s">
        <v>44</v>
      </c>
      <c r="DG24" s="318" t="s">
        <v>44</v>
      </c>
      <c r="DH24" s="318"/>
    </row>
    <row r="25" spans="1:112" ht="15.65" x14ac:dyDescent="0.3">
      <c r="A25" s="322"/>
      <c r="B25" s="357"/>
      <c r="C25" s="344" t="s">
        <v>58</v>
      </c>
      <c r="D25" s="26">
        <v>100</v>
      </c>
      <c r="E25" s="40"/>
      <c r="F25" s="52">
        <v>217.69000000000003</v>
      </c>
      <c r="G25" s="13" t="s">
        <v>53</v>
      </c>
      <c r="H25" s="13" t="s">
        <v>53</v>
      </c>
      <c r="I25" s="318" t="s">
        <v>54</v>
      </c>
      <c r="J25" s="318"/>
      <c r="K25" s="40"/>
      <c r="L25" s="53">
        <v>290</v>
      </c>
      <c r="M25" s="18" t="s">
        <v>45</v>
      </c>
      <c r="N25" s="18" t="s">
        <v>45</v>
      </c>
      <c r="O25" s="318" t="s">
        <v>54</v>
      </c>
      <c r="P25" s="318"/>
      <c r="Q25" s="10"/>
      <c r="R25" s="60">
        <v>420</v>
      </c>
      <c r="S25" s="18" t="s">
        <v>45</v>
      </c>
      <c r="T25" s="18" t="s">
        <v>45</v>
      </c>
      <c r="U25" s="318" t="s">
        <v>54</v>
      </c>
      <c r="V25" s="318"/>
      <c r="W25" s="10"/>
      <c r="X25" s="54">
        <v>240</v>
      </c>
      <c r="Y25" s="18" t="s">
        <v>45</v>
      </c>
      <c r="Z25" s="18" t="s">
        <v>46</v>
      </c>
      <c r="AA25" s="318" t="s">
        <v>46</v>
      </c>
      <c r="AB25" s="318"/>
      <c r="AC25" s="10"/>
      <c r="AD25" s="13" t="s">
        <v>44</v>
      </c>
      <c r="AE25" s="13" t="s">
        <v>44</v>
      </c>
      <c r="AF25" s="13" t="s">
        <v>44</v>
      </c>
      <c r="AG25" s="318" t="s">
        <v>44</v>
      </c>
      <c r="AH25" s="318"/>
      <c r="AI25" s="10"/>
      <c r="AJ25" s="55">
        <v>465</v>
      </c>
      <c r="AK25" s="18" t="s">
        <v>45</v>
      </c>
      <c r="AL25" s="18" t="s">
        <v>45</v>
      </c>
      <c r="AM25" s="318" t="s">
        <v>46</v>
      </c>
      <c r="AN25" s="318"/>
      <c r="AO25" s="10"/>
      <c r="AP25" s="20">
        <v>117.78800000000001</v>
      </c>
      <c r="AQ25" s="20" t="s">
        <v>45</v>
      </c>
      <c r="AR25" s="20" t="s">
        <v>45</v>
      </c>
      <c r="AS25" s="318" t="s">
        <v>46</v>
      </c>
      <c r="AT25" s="318"/>
      <c r="AU25" s="40"/>
      <c r="AV25" s="56" t="s">
        <v>44</v>
      </c>
      <c r="AW25" s="56" t="s">
        <v>44</v>
      </c>
      <c r="AX25" s="56" t="s">
        <v>44</v>
      </c>
      <c r="AY25" s="318" t="s">
        <v>44</v>
      </c>
      <c r="AZ25" s="318"/>
      <c r="BA25" s="40"/>
      <c r="BB25" s="20">
        <v>325</v>
      </c>
      <c r="BC25" s="18" t="s">
        <v>46</v>
      </c>
      <c r="BD25" s="18" t="s">
        <v>46</v>
      </c>
      <c r="BE25" s="318"/>
      <c r="BF25" s="318"/>
      <c r="BG25" s="40"/>
      <c r="BH25" s="20">
        <v>360</v>
      </c>
      <c r="BI25" s="18" t="s">
        <v>46</v>
      </c>
      <c r="BJ25" s="18" t="s">
        <v>46</v>
      </c>
      <c r="BK25" s="318" t="s">
        <v>46</v>
      </c>
      <c r="BL25" s="318"/>
      <c r="BM25" s="40"/>
      <c r="BN25" s="56" t="s">
        <v>44</v>
      </c>
      <c r="BO25" s="56" t="s">
        <v>44</v>
      </c>
      <c r="BP25" s="56" t="s">
        <v>44</v>
      </c>
      <c r="BQ25" s="318" t="s">
        <v>44</v>
      </c>
      <c r="BR25" s="318"/>
      <c r="BS25" s="40"/>
      <c r="BT25" s="20">
        <v>351</v>
      </c>
      <c r="BU25" s="18" t="s">
        <v>46</v>
      </c>
      <c r="BV25" s="56"/>
      <c r="BW25" s="318" t="s">
        <v>46</v>
      </c>
      <c r="BX25" s="318"/>
      <c r="BY25" s="40"/>
      <c r="BZ25" s="20">
        <v>184</v>
      </c>
      <c r="CA25" s="20" t="s">
        <v>45</v>
      </c>
      <c r="CB25" s="20" t="s">
        <v>45</v>
      </c>
      <c r="CC25" s="318" t="s">
        <v>46</v>
      </c>
      <c r="CD25" s="318"/>
      <c r="CE25" s="40"/>
      <c r="CF25" s="13" t="s">
        <v>44</v>
      </c>
      <c r="CG25" s="13" t="s">
        <v>44</v>
      </c>
      <c r="CH25" s="13" t="s">
        <v>44</v>
      </c>
      <c r="CI25" s="318" t="s">
        <v>44</v>
      </c>
      <c r="CJ25" s="318"/>
      <c r="CK25" s="40"/>
      <c r="CL25" s="35">
        <v>364</v>
      </c>
      <c r="CM25" s="18" t="s">
        <v>46</v>
      </c>
      <c r="CN25" s="18" t="s">
        <v>46</v>
      </c>
      <c r="CO25" s="318" t="s">
        <v>46</v>
      </c>
      <c r="CP25" s="318"/>
      <c r="CQ25" s="40"/>
      <c r="CR25" s="65">
        <v>489</v>
      </c>
      <c r="CS25" s="18" t="s">
        <v>45</v>
      </c>
      <c r="CT25" s="18" t="s">
        <v>45</v>
      </c>
      <c r="CU25" s="318" t="s">
        <v>46</v>
      </c>
      <c r="CV25" s="318"/>
      <c r="CW25" s="40"/>
      <c r="CX25" s="20">
        <v>675</v>
      </c>
      <c r="CY25" s="18" t="s">
        <v>45</v>
      </c>
      <c r="CZ25" s="18" t="s">
        <v>45</v>
      </c>
      <c r="DA25" s="318" t="s">
        <v>46</v>
      </c>
      <c r="DB25" s="318"/>
      <c r="DC25" s="40"/>
      <c r="DD25" s="13" t="s">
        <v>44</v>
      </c>
      <c r="DE25" s="13" t="s">
        <v>44</v>
      </c>
      <c r="DF25" s="13" t="s">
        <v>44</v>
      </c>
      <c r="DG25" s="318" t="s">
        <v>44</v>
      </c>
      <c r="DH25" s="318"/>
    </row>
    <row r="26" spans="1:112" ht="15.65" x14ac:dyDescent="0.3">
      <c r="A26" s="322"/>
      <c r="B26" s="357"/>
      <c r="C26" s="347"/>
      <c r="D26" s="31">
        <v>500</v>
      </c>
      <c r="E26" s="32"/>
      <c r="F26" s="52">
        <v>767.29</v>
      </c>
      <c r="G26" s="13" t="s">
        <v>53</v>
      </c>
      <c r="H26" s="13" t="s">
        <v>53</v>
      </c>
      <c r="I26" s="318" t="s">
        <v>54</v>
      </c>
      <c r="J26" s="318"/>
      <c r="K26" s="32"/>
      <c r="L26" s="53">
        <v>767</v>
      </c>
      <c r="M26" s="18" t="s">
        <v>45</v>
      </c>
      <c r="N26" s="18" t="s">
        <v>45</v>
      </c>
      <c r="O26" s="318" t="s">
        <v>54</v>
      </c>
      <c r="P26" s="318"/>
      <c r="Q26" s="14"/>
      <c r="R26" s="60">
        <v>1095</v>
      </c>
      <c r="S26" s="18" t="s">
        <v>45</v>
      </c>
      <c r="T26" s="18" t="s">
        <v>45</v>
      </c>
      <c r="U26" s="318" t="s">
        <v>54</v>
      </c>
      <c r="V26" s="318"/>
      <c r="W26" s="14"/>
      <c r="X26" s="54">
        <v>750</v>
      </c>
      <c r="Y26" s="18" t="s">
        <v>45</v>
      </c>
      <c r="Z26" s="18" t="s">
        <v>46</v>
      </c>
      <c r="AA26" s="318" t="s">
        <v>46</v>
      </c>
      <c r="AB26" s="318"/>
      <c r="AC26" s="14"/>
      <c r="AD26" s="13" t="s">
        <v>44</v>
      </c>
      <c r="AE26" s="13" t="s">
        <v>44</v>
      </c>
      <c r="AF26" s="13" t="s">
        <v>44</v>
      </c>
      <c r="AG26" s="318" t="s">
        <v>44</v>
      </c>
      <c r="AH26" s="318"/>
      <c r="AI26" s="14"/>
      <c r="AJ26" s="55">
        <v>820</v>
      </c>
      <c r="AK26" s="18" t="s">
        <v>45</v>
      </c>
      <c r="AL26" s="18" t="s">
        <v>45</v>
      </c>
      <c r="AM26" s="318" t="s">
        <v>46</v>
      </c>
      <c r="AN26" s="318"/>
      <c r="AO26" s="14"/>
      <c r="AP26" s="20">
        <v>480.16319999999996</v>
      </c>
      <c r="AQ26" s="20" t="s">
        <v>45</v>
      </c>
      <c r="AR26" s="20" t="s">
        <v>45</v>
      </c>
      <c r="AS26" s="318" t="s">
        <v>46</v>
      </c>
      <c r="AT26" s="318"/>
      <c r="AU26" s="32"/>
      <c r="AV26" s="56" t="s">
        <v>44</v>
      </c>
      <c r="AW26" s="56" t="s">
        <v>44</v>
      </c>
      <c r="AX26" s="56" t="s">
        <v>44</v>
      </c>
      <c r="AY26" s="318" t="s">
        <v>44</v>
      </c>
      <c r="AZ26" s="318"/>
      <c r="BA26" s="32"/>
      <c r="BB26" s="20">
        <v>754</v>
      </c>
      <c r="BC26" s="18" t="s">
        <v>46</v>
      </c>
      <c r="BD26" s="18" t="s">
        <v>46</v>
      </c>
      <c r="BE26" s="318"/>
      <c r="BF26" s="318"/>
      <c r="BG26" s="32"/>
      <c r="BH26" s="20">
        <v>1007</v>
      </c>
      <c r="BI26" s="20" t="s">
        <v>45</v>
      </c>
      <c r="BJ26" s="18" t="s">
        <v>46</v>
      </c>
      <c r="BK26" s="318" t="s">
        <v>46</v>
      </c>
      <c r="BL26" s="318"/>
      <c r="BM26" s="32"/>
      <c r="BN26" s="56" t="s">
        <v>44</v>
      </c>
      <c r="BO26" s="56" t="s">
        <v>44</v>
      </c>
      <c r="BP26" s="56" t="s">
        <v>44</v>
      </c>
      <c r="BQ26" s="318" t="s">
        <v>44</v>
      </c>
      <c r="BR26" s="318"/>
      <c r="BS26" s="32"/>
      <c r="BT26" s="20">
        <v>963</v>
      </c>
      <c r="BU26" s="18" t="s">
        <v>46</v>
      </c>
      <c r="BV26" s="56"/>
      <c r="BW26" s="318" t="s">
        <v>46</v>
      </c>
      <c r="BX26" s="318"/>
      <c r="BY26" s="32"/>
      <c r="BZ26" s="20">
        <v>605</v>
      </c>
      <c r="CA26" s="20" t="s">
        <v>45</v>
      </c>
      <c r="CB26" s="20" t="s">
        <v>45</v>
      </c>
      <c r="CC26" s="318" t="s">
        <v>46</v>
      </c>
      <c r="CD26" s="318"/>
      <c r="CE26" s="32"/>
      <c r="CF26" s="13" t="s">
        <v>44</v>
      </c>
      <c r="CG26" s="13" t="s">
        <v>44</v>
      </c>
      <c r="CH26" s="13" t="s">
        <v>44</v>
      </c>
      <c r="CI26" s="318" t="s">
        <v>44</v>
      </c>
      <c r="CJ26" s="318"/>
      <c r="CK26" s="32"/>
      <c r="CL26" s="35">
        <v>665</v>
      </c>
      <c r="CM26" s="18" t="s">
        <v>46</v>
      </c>
      <c r="CN26" s="18" t="s">
        <v>46</v>
      </c>
      <c r="CO26" s="318" t="s">
        <v>46</v>
      </c>
      <c r="CP26" s="318"/>
      <c r="CQ26" s="32"/>
      <c r="CR26" s="65">
        <v>1376</v>
      </c>
      <c r="CS26" s="18" t="s">
        <v>45</v>
      </c>
      <c r="CT26" s="18" t="s">
        <v>45</v>
      </c>
      <c r="CU26" s="318" t="s">
        <v>46</v>
      </c>
      <c r="CV26" s="318"/>
      <c r="CW26" s="32"/>
      <c r="CX26" s="20">
        <v>1150</v>
      </c>
      <c r="CY26" s="18" t="s">
        <v>45</v>
      </c>
      <c r="CZ26" s="18" t="s">
        <v>45</v>
      </c>
      <c r="DA26" s="318" t="s">
        <v>46</v>
      </c>
      <c r="DB26" s="318"/>
      <c r="DC26" s="32"/>
      <c r="DD26" s="13" t="s">
        <v>44</v>
      </c>
      <c r="DE26" s="13" t="s">
        <v>44</v>
      </c>
      <c r="DF26" s="13" t="s">
        <v>44</v>
      </c>
      <c r="DG26" s="318" t="s">
        <v>44</v>
      </c>
      <c r="DH26" s="318"/>
    </row>
    <row r="27" spans="1:112" ht="16.3" thickBot="1" x14ac:dyDescent="0.35">
      <c r="A27" s="322"/>
      <c r="B27" s="357"/>
      <c r="C27" s="345"/>
      <c r="D27" s="22">
        <v>1000</v>
      </c>
      <c r="E27" s="37"/>
      <c r="F27" s="52">
        <v>1313.05</v>
      </c>
      <c r="G27" s="13" t="s">
        <v>53</v>
      </c>
      <c r="H27" s="13" t="s">
        <v>53</v>
      </c>
      <c r="I27" s="318" t="s">
        <v>54</v>
      </c>
      <c r="J27" s="318"/>
      <c r="K27" s="37"/>
      <c r="L27" s="53">
        <v>1170</v>
      </c>
      <c r="M27" s="18" t="s">
        <v>45</v>
      </c>
      <c r="N27" s="18" t="s">
        <v>45</v>
      </c>
      <c r="O27" s="318" t="s">
        <v>54</v>
      </c>
      <c r="P27" s="318"/>
      <c r="Q27" s="24"/>
      <c r="R27" s="60">
        <v>1935</v>
      </c>
      <c r="S27" s="18" t="s">
        <v>45</v>
      </c>
      <c r="T27" s="18" t="s">
        <v>45</v>
      </c>
      <c r="U27" s="318" t="s">
        <v>54</v>
      </c>
      <c r="V27" s="318"/>
      <c r="W27" s="24"/>
      <c r="X27" s="54">
        <v>1200</v>
      </c>
      <c r="Y27" s="18" t="s">
        <v>45</v>
      </c>
      <c r="Z27" s="18" t="s">
        <v>46</v>
      </c>
      <c r="AA27" s="318" t="s">
        <v>46</v>
      </c>
      <c r="AB27" s="318"/>
      <c r="AC27" s="24"/>
      <c r="AD27" s="13" t="s">
        <v>44</v>
      </c>
      <c r="AE27" s="13" t="s">
        <v>44</v>
      </c>
      <c r="AF27" s="13" t="s">
        <v>44</v>
      </c>
      <c r="AG27" s="318" t="s">
        <v>44</v>
      </c>
      <c r="AH27" s="318"/>
      <c r="AI27" s="24"/>
      <c r="AJ27" s="55">
        <v>1260</v>
      </c>
      <c r="AK27" s="18" t="s">
        <v>45</v>
      </c>
      <c r="AL27" s="18" t="s">
        <v>45</v>
      </c>
      <c r="AM27" s="318" t="s">
        <v>46</v>
      </c>
      <c r="AN27" s="318"/>
      <c r="AO27" s="24"/>
      <c r="AP27" s="20">
        <v>939.51220000000001</v>
      </c>
      <c r="AQ27" s="20" t="s">
        <v>45</v>
      </c>
      <c r="AR27" s="20" t="s">
        <v>45</v>
      </c>
      <c r="AS27" s="318" t="s">
        <v>46</v>
      </c>
      <c r="AT27" s="318"/>
      <c r="AU27" s="37"/>
      <c r="AV27" s="56" t="s">
        <v>44</v>
      </c>
      <c r="AW27" s="56" t="s">
        <v>44</v>
      </c>
      <c r="AX27" s="56" t="s">
        <v>44</v>
      </c>
      <c r="AY27" s="318" t="s">
        <v>44</v>
      </c>
      <c r="AZ27" s="318"/>
      <c r="BA27" s="37"/>
      <c r="BB27" s="20">
        <v>1300</v>
      </c>
      <c r="BC27" s="18" t="s">
        <v>46</v>
      </c>
      <c r="BD27" s="18" t="s">
        <v>46</v>
      </c>
      <c r="BE27" s="318"/>
      <c r="BF27" s="318"/>
      <c r="BG27" s="37"/>
      <c r="BH27" s="20">
        <v>1810</v>
      </c>
      <c r="BI27" s="20" t="s">
        <v>45</v>
      </c>
      <c r="BJ27" s="18" t="s">
        <v>46</v>
      </c>
      <c r="BK27" s="318" t="s">
        <v>46</v>
      </c>
      <c r="BL27" s="318"/>
      <c r="BM27" s="37"/>
      <c r="BN27" s="56" t="s">
        <v>44</v>
      </c>
      <c r="BO27" s="56" t="s">
        <v>44</v>
      </c>
      <c r="BP27" s="56" t="s">
        <v>44</v>
      </c>
      <c r="BQ27" s="318" t="s">
        <v>44</v>
      </c>
      <c r="BR27" s="318"/>
      <c r="BS27" s="37"/>
      <c r="BT27" s="20">
        <v>1170</v>
      </c>
      <c r="BU27" s="18" t="s">
        <v>46</v>
      </c>
      <c r="BV27" s="56"/>
      <c r="BW27" s="318" t="s">
        <v>46</v>
      </c>
      <c r="BX27" s="318"/>
      <c r="BY27" s="37"/>
      <c r="BZ27" s="20">
        <v>1140</v>
      </c>
      <c r="CA27" s="20" t="s">
        <v>45</v>
      </c>
      <c r="CB27" s="20" t="s">
        <v>45</v>
      </c>
      <c r="CC27" s="318" t="s">
        <v>46</v>
      </c>
      <c r="CD27" s="318"/>
      <c r="CE27" s="37"/>
      <c r="CF27" s="13" t="s">
        <v>44</v>
      </c>
      <c r="CG27" s="13" t="s">
        <v>44</v>
      </c>
      <c r="CH27" s="13" t="s">
        <v>44</v>
      </c>
      <c r="CI27" s="318" t="s">
        <v>44</v>
      </c>
      <c r="CJ27" s="318"/>
      <c r="CK27" s="37"/>
      <c r="CL27" s="35">
        <v>745</v>
      </c>
      <c r="CM27" s="18" t="s">
        <v>46</v>
      </c>
      <c r="CN27" s="18" t="s">
        <v>46</v>
      </c>
      <c r="CO27" s="318" t="s">
        <v>46</v>
      </c>
      <c r="CP27" s="318"/>
      <c r="CQ27" s="37"/>
      <c r="CR27" s="65">
        <v>3008</v>
      </c>
      <c r="CS27" s="18" t="s">
        <v>45</v>
      </c>
      <c r="CT27" s="18" t="s">
        <v>45</v>
      </c>
      <c r="CU27" s="318" t="s">
        <v>46</v>
      </c>
      <c r="CV27" s="318"/>
      <c r="CW27" s="37"/>
      <c r="CX27" s="20">
        <v>1740</v>
      </c>
      <c r="CY27" s="18" t="s">
        <v>45</v>
      </c>
      <c r="CZ27" s="18" t="s">
        <v>45</v>
      </c>
      <c r="DA27" s="318" t="s">
        <v>46</v>
      </c>
      <c r="DB27" s="318"/>
      <c r="DC27" s="37"/>
      <c r="DD27" s="13" t="s">
        <v>44</v>
      </c>
      <c r="DE27" s="13" t="s">
        <v>44</v>
      </c>
      <c r="DF27" s="13" t="s">
        <v>44</v>
      </c>
      <c r="DG27" s="318" t="s">
        <v>44</v>
      </c>
      <c r="DH27" s="318"/>
    </row>
    <row r="28" spans="1:112" ht="18.2" x14ac:dyDescent="0.35">
      <c r="A28" s="322"/>
      <c r="B28" s="357"/>
      <c r="C28" s="344" t="s">
        <v>59</v>
      </c>
      <c r="D28" s="26">
        <v>100</v>
      </c>
      <c r="E28" s="40"/>
      <c r="F28" s="52">
        <v>122.89</v>
      </c>
      <c r="G28" s="13" t="s">
        <v>53</v>
      </c>
      <c r="H28" s="13" t="s">
        <v>53</v>
      </c>
      <c r="I28" s="318" t="s">
        <v>54</v>
      </c>
      <c r="J28" s="318"/>
      <c r="K28" s="40"/>
      <c r="L28" s="53">
        <v>178</v>
      </c>
      <c r="M28" s="18" t="s">
        <v>45</v>
      </c>
      <c r="N28" s="18" t="s">
        <v>45</v>
      </c>
      <c r="O28" s="318" t="s">
        <v>54</v>
      </c>
      <c r="P28" s="318"/>
      <c r="Q28" s="66"/>
      <c r="R28" s="60">
        <v>235</v>
      </c>
      <c r="S28" s="18" t="s">
        <v>45</v>
      </c>
      <c r="T28" s="18" t="s">
        <v>45</v>
      </c>
      <c r="U28" s="318" t="s">
        <v>54</v>
      </c>
      <c r="V28" s="318"/>
      <c r="W28" s="66"/>
      <c r="X28" s="54">
        <v>175</v>
      </c>
      <c r="Y28" s="18" t="s">
        <v>45</v>
      </c>
      <c r="Z28" s="18" t="s">
        <v>46</v>
      </c>
      <c r="AA28" s="318" t="s">
        <v>46</v>
      </c>
      <c r="AB28" s="318"/>
      <c r="AC28" s="66"/>
      <c r="AD28" s="13" t="s">
        <v>44</v>
      </c>
      <c r="AE28" s="13" t="s">
        <v>44</v>
      </c>
      <c r="AF28" s="13" t="s">
        <v>44</v>
      </c>
      <c r="AG28" s="318" t="s">
        <v>44</v>
      </c>
      <c r="AH28" s="318"/>
      <c r="AI28" s="66"/>
      <c r="AJ28" s="55">
        <v>425</v>
      </c>
      <c r="AK28" s="18" t="s">
        <v>45</v>
      </c>
      <c r="AL28" s="18" t="s">
        <v>45</v>
      </c>
      <c r="AM28" s="318" t="s">
        <v>46</v>
      </c>
      <c r="AN28" s="318"/>
      <c r="AO28" s="66"/>
      <c r="AP28" s="20">
        <v>70.851000000000013</v>
      </c>
      <c r="AQ28" s="20" t="s">
        <v>45</v>
      </c>
      <c r="AR28" s="20" t="s">
        <v>45</v>
      </c>
      <c r="AS28" s="318" t="s">
        <v>46</v>
      </c>
      <c r="AT28" s="318"/>
      <c r="AU28" s="40"/>
      <c r="AV28" s="56" t="s">
        <v>44</v>
      </c>
      <c r="AW28" s="56" t="s">
        <v>44</v>
      </c>
      <c r="AX28" s="56" t="s">
        <v>44</v>
      </c>
      <c r="AY28" s="318" t="s">
        <v>44</v>
      </c>
      <c r="AZ28" s="318"/>
      <c r="BA28" s="40"/>
      <c r="BB28" s="20">
        <v>170</v>
      </c>
      <c r="BC28" s="18" t="s">
        <v>46</v>
      </c>
      <c r="BD28" s="18" t="s">
        <v>46</v>
      </c>
      <c r="BE28" s="318"/>
      <c r="BF28" s="318"/>
      <c r="BG28" s="40"/>
      <c r="BH28" s="20">
        <v>302</v>
      </c>
      <c r="BI28" s="18" t="s">
        <v>46</v>
      </c>
      <c r="BJ28" s="18" t="s">
        <v>46</v>
      </c>
      <c r="BK28" s="318" t="s">
        <v>46</v>
      </c>
      <c r="BL28" s="318"/>
      <c r="BM28" s="40"/>
      <c r="BN28" s="56" t="s">
        <v>44</v>
      </c>
      <c r="BO28" s="56" t="s">
        <v>44</v>
      </c>
      <c r="BP28" s="56" t="s">
        <v>44</v>
      </c>
      <c r="BQ28" s="318" t="s">
        <v>44</v>
      </c>
      <c r="BR28" s="318"/>
      <c r="BS28" s="40"/>
      <c r="BT28" s="20">
        <v>77</v>
      </c>
      <c r="BU28" s="18" t="s">
        <v>46</v>
      </c>
      <c r="BV28" s="56"/>
      <c r="BW28" s="318" t="s">
        <v>46</v>
      </c>
      <c r="BX28" s="318"/>
      <c r="BY28" s="40"/>
      <c r="BZ28" s="20">
        <v>61</v>
      </c>
      <c r="CA28" s="20" t="s">
        <v>45</v>
      </c>
      <c r="CB28" s="20" t="s">
        <v>45</v>
      </c>
      <c r="CC28" s="318" t="s">
        <v>46</v>
      </c>
      <c r="CD28" s="318"/>
      <c r="CE28" s="40"/>
      <c r="CF28" s="13" t="s">
        <v>44</v>
      </c>
      <c r="CG28" s="13" t="s">
        <v>44</v>
      </c>
      <c r="CH28" s="13" t="s">
        <v>44</v>
      </c>
      <c r="CI28" s="318" t="s">
        <v>44</v>
      </c>
      <c r="CJ28" s="318"/>
      <c r="CK28" s="40"/>
      <c r="CL28" s="35">
        <v>343</v>
      </c>
      <c r="CM28" s="18" t="s">
        <v>46</v>
      </c>
      <c r="CN28" s="18" t="s">
        <v>46</v>
      </c>
      <c r="CO28" s="318" t="s">
        <v>46</v>
      </c>
      <c r="CP28" s="318"/>
      <c r="CQ28" s="40"/>
      <c r="CR28" s="65">
        <v>287</v>
      </c>
      <c r="CS28" s="18" t="s">
        <v>45</v>
      </c>
      <c r="CT28" s="18" t="s">
        <v>45</v>
      </c>
      <c r="CU28" s="318" t="s">
        <v>46</v>
      </c>
      <c r="CV28" s="318"/>
      <c r="CW28" s="40"/>
      <c r="CX28" s="20">
        <v>510</v>
      </c>
      <c r="CY28" s="18" t="s">
        <v>45</v>
      </c>
      <c r="CZ28" s="18" t="s">
        <v>45</v>
      </c>
      <c r="DA28" s="318" t="s">
        <v>46</v>
      </c>
      <c r="DB28" s="318"/>
      <c r="DC28" s="40"/>
      <c r="DD28" s="13" t="s">
        <v>44</v>
      </c>
      <c r="DE28" s="13" t="s">
        <v>44</v>
      </c>
      <c r="DF28" s="13" t="s">
        <v>44</v>
      </c>
      <c r="DG28" s="318" t="s">
        <v>44</v>
      </c>
      <c r="DH28" s="318"/>
    </row>
    <row r="29" spans="1:112" ht="15.65" x14ac:dyDescent="0.3">
      <c r="A29" s="322"/>
      <c r="B29" s="357"/>
      <c r="C29" s="347"/>
      <c r="D29" s="31">
        <v>500</v>
      </c>
      <c r="E29" s="32"/>
      <c r="F29" s="52">
        <v>457.29</v>
      </c>
      <c r="G29" s="13" t="s">
        <v>53</v>
      </c>
      <c r="H29" s="13" t="s">
        <v>53</v>
      </c>
      <c r="I29" s="318" t="s">
        <v>54</v>
      </c>
      <c r="J29" s="318"/>
      <c r="K29" s="32"/>
      <c r="L29" s="53">
        <v>379</v>
      </c>
      <c r="M29" s="18" t="s">
        <v>45</v>
      </c>
      <c r="N29" s="18" t="s">
        <v>45</v>
      </c>
      <c r="O29" s="318" t="s">
        <v>54</v>
      </c>
      <c r="P29" s="318"/>
      <c r="Q29" s="14"/>
      <c r="R29" s="60">
        <v>450</v>
      </c>
      <c r="S29" s="18" t="s">
        <v>45</v>
      </c>
      <c r="T29" s="18" t="s">
        <v>45</v>
      </c>
      <c r="U29" s="318" t="s">
        <v>54</v>
      </c>
      <c r="V29" s="318"/>
      <c r="W29" s="14"/>
      <c r="X29" s="54">
        <v>575</v>
      </c>
      <c r="Y29" s="18" t="s">
        <v>45</v>
      </c>
      <c r="Z29" s="18" t="s">
        <v>46</v>
      </c>
      <c r="AA29" s="318" t="s">
        <v>46</v>
      </c>
      <c r="AB29" s="318"/>
      <c r="AC29" s="14"/>
      <c r="AD29" s="13" t="s">
        <v>44</v>
      </c>
      <c r="AE29" s="13" t="s">
        <v>44</v>
      </c>
      <c r="AF29" s="13" t="s">
        <v>44</v>
      </c>
      <c r="AG29" s="318" t="s">
        <v>44</v>
      </c>
      <c r="AH29" s="318"/>
      <c r="AI29" s="14"/>
      <c r="AJ29" s="55">
        <v>630</v>
      </c>
      <c r="AK29" s="18" t="s">
        <v>45</v>
      </c>
      <c r="AL29" s="18" t="s">
        <v>45</v>
      </c>
      <c r="AM29" s="318" t="s">
        <v>46</v>
      </c>
      <c r="AN29" s="318"/>
      <c r="AO29" s="14"/>
      <c r="AP29" s="20">
        <v>297.44</v>
      </c>
      <c r="AQ29" s="20" t="s">
        <v>45</v>
      </c>
      <c r="AR29" s="20" t="s">
        <v>45</v>
      </c>
      <c r="AS29" s="318" t="s">
        <v>46</v>
      </c>
      <c r="AT29" s="318"/>
      <c r="AU29" s="32"/>
      <c r="AV29" s="56" t="s">
        <v>44</v>
      </c>
      <c r="AW29" s="56" t="s">
        <v>44</v>
      </c>
      <c r="AX29" s="56" t="s">
        <v>44</v>
      </c>
      <c r="AY29" s="318" t="s">
        <v>44</v>
      </c>
      <c r="AZ29" s="318"/>
      <c r="BA29" s="32"/>
      <c r="BB29" s="20">
        <v>367</v>
      </c>
      <c r="BC29" s="18" t="s">
        <v>46</v>
      </c>
      <c r="BD29" s="18" t="s">
        <v>46</v>
      </c>
      <c r="BE29" s="318"/>
      <c r="BF29" s="318"/>
      <c r="BG29" s="32"/>
      <c r="BH29" s="20">
        <v>595</v>
      </c>
      <c r="BI29" s="20" t="s">
        <v>45</v>
      </c>
      <c r="BJ29" s="18" t="s">
        <v>46</v>
      </c>
      <c r="BK29" s="318" t="s">
        <v>46</v>
      </c>
      <c r="BL29" s="318"/>
      <c r="BM29" s="32"/>
      <c r="BN29" s="56" t="s">
        <v>44</v>
      </c>
      <c r="BO29" s="56" t="s">
        <v>44</v>
      </c>
      <c r="BP29" s="56" t="s">
        <v>44</v>
      </c>
      <c r="BQ29" s="318" t="s">
        <v>44</v>
      </c>
      <c r="BR29" s="318"/>
      <c r="BS29" s="32"/>
      <c r="BT29" s="20">
        <v>285</v>
      </c>
      <c r="BU29" s="18" t="s">
        <v>46</v>
      </c>
      <c r="BV29" s="56"/>
      <c r="BW29" s="318" t="s">
        <v>46</v>
      </c>
      <c r="BX29" s="318"/>
      <c r="BY29" s="32"/>
      <c r="BZ29" s="20">
        <v>205</v>
      </c>
      <c r="CA29" s="20" t="s">
        <v>45</v>
      </c>
      <c r="CB29" s="20" t="s">
        <v>45</v>
      </c>
      <c r="CC29" s="318" t="s">
        <v>46</v>
      </c>
      <c r="CD29" s="318"/>
      <c r="CE29" s="32"/>
      <c r="CF29" s="13" t="s">
        <v>44</v>
      </c>
      <c r="CG29" s="13" t="s">
        <v>44</v>
      </c>
      <c r="CH29" s="13" t="s">
        <v>44</v>
      </c>
      <c r="CI29" s="318" t="s">
        <v>44</v>
      </c>
      <c r="CJ29" s="318"/>
      <c r="CK29" s="32"/>
      <c r="CL29" s="35">
        <v>650</v>
      </c>
      <c r="CM29" s="18" t="s">
        <v>46</v>
      </c>
      <c r="CN29" s="18" t="s">
        <v>46</v>
      </c>
      <c r="CO29" s="318" t="s">
        <v>46</v>
      </c>
      <c r="CP29" s="318"/>
      <c r="CQ29" s="32"/>
      <c r="CR29" s="65">
        <v>657</v>
      </c>
      <c r="CS29" s="18" t="s">
        <v>45</v>
      </c>
      <c r="CT29" s="18" t="s">
        <v>45</v>
      </c>
      <c r="CU29" s="318" t="s">
        <v>46</v>
      </c>
      <c r="CV29" s="318"/>
      <c r="CW29" s="32"/>
      <c r="CX29" s="20">
        <v>725</v>
      </c>
      <c r="CY29" s="18" t="s">
        <v>45</v>
      </c>
      <c r="CZ29" s="18" t="s">
        <v>45</v>
      </c>
      <c r="DA29" s="318" t="s">
        <v>46</v>
      </c>
      <c r="DB29" s="318"/>
      <c r="DC29" s="32"/>
      <c r="DD29" s="13" t="s">
        <v>44</v>
      </c>
      <c r="DE29" s="13" t="s">
        <v>44</v>
      </c>
      <c r="DF29" s="13" t="s">
        <v>44</v>
      </c>
      <c r="DG29" s="318" t="s">
        <v>44</v>
      </c>
      <c r="DH29" s="318"/>
    </row>
    <row r="30" spans="1:112" ht="16.3" thickBot="1" x14ac:dyDescent="0.35">
      <c r="A30" s="322"/>
      <c r="B30" s="357"/>
      <c r="C30" s="345"/>
      <c r="D30" s="36">
        <v>1000</v>
      </c>
      <c r="E30" s="37"/>
      <c r="F30" s="52">
        <v>877.89</v>
      </c>
      <c r="G30" s="13" t="s">
        <v>53</v>
      </c>
      <c r="H30" s="13" t="s">
        <v>53</v>
      </c>
      <c r="I30" s="318" t="s">
        <v>54</v>
      </c>
      <c r="J30" s="318"/>
      <c r="K30" s="37"/>
      <c r="L30" s="53">
        <v>596</v>
      </c>
      <c r="M30" s="18" t="s">
        <v>45</v>
      </c>
      <c r="N30" s="18" t="s">
        <v>45</v>
      </c>
      <c r="O30" s="318" t="s">
        <v>54</v>
      </c>
      <c r="P30" s="318"/>
      <c r="Q30" s="59"/>
      <c r="R30" s="60">
        <v>740</v>
      </c>
      <c r="S30" s="18" t="s">
        <v>45</v>
      </c>
      <c r="T30" s="18" t="s">
        <v>45</v>
      </c>
      <c r="U30" s="318" t="s">
        <v>54</v>
      </c>
      <c r="V30" s="318"/>
      <c r="W30" s="59"/>
      <c r="X30" s="54">
        <v>850</v>
      </c>
      <c r="Y30" s="18" t="s">
        <v>45</v>
      </c>
      <c r="Z30" s="18" t="s">
        <v>46</v>
      </c>
      <c r="AA30" s="318" t="s">
        <v>46</v>
      </c>
      <c r="AB30" s="318"/>
      <c r="AC30" s="59"/>
      <c r="AD30" s="13" t="s">
        <v>44</v>
      </c>
      <c r="AE30" s="13" t="s">
        <v>44</v>
      </c>
      <c r="AF30" s="13" t="s">
        <v>44</v>
      </c>
      <c r="AG30" s="318" t="s">
        <v>44</v>
      </c>
      <c r="AH30" s="318"/>
      <c r="AI30" s="59"/>
      <c r="AJ30" s="55">
        <v>885</v>
      </c>
      <c r="AK30" s="18" t="s">
        <v>45</v>
      </c>
      <c r="AL30" s="18" t="s">
        <v>45</v>
      </c>
      <c r="AM30" s="318" t="s">
        <v>46</v>
      </c>
      <c r="AN30" s="318"/>
      <c r="AO30" s="59"/>
      <c r="AP30" s="20">
        <v>582.8130000000001</v>
      </c>
      <c r="AQ30" s="20" t="s">
        <v>45</v>
      </c>
      <c r="AR30" s="20" t="s">
        <v>45</v>
      </c>
      <c r="AS30" s="318" t="s">
        <v>46</v>
      </c>
      <c r="AT30" s="318"/>
      <c r="AU30" s="37"/>
      <c r="AV30" s="56" t="s">
        <v>44</v>
      </c>
      <c r="AW30" s="56" t="s">
        <v>44</v>
      </c>
      <c r="AX30" s="56" t="s">
        <v>44</v>
      </c>
      <c r="AY30" s="318" t="s">
        <v>44</v>
      </c>
      <c r="AZ30" s="318"/>
      <c r="BA30" s="37"/>
      <c r="BB30" s="20">
        <v>647</v>
      </c>
      <c r="BC30" s="18" t="s">
        <v>46</v>
      </c>
      <c r="BD30" s="18" t="s">
        <v>46</v>
      </c>
      <c r="BE30" s="318"/>
      <c r="BF30" s="318"/>
      <c r="BG30" s="37"/>
      <c r="BH30" s="20">
        <v>930</v>
      </c>
      <c r="BI30" s="20" t="s">
        <v>45</v>
      </c>
      <c r="BJ30" s="20" t="s">
        <v>45</v>
      </c>
      <c r="BK30" s="318" t="s">
        <v>46</v>
      </c>
      <c r="BL30" s="318"/>
      <c r="BM30" s="37"/>
      <c r="BN30" s="56" t="s">
        <v>44</v>
      </c>
      <c r="BO30" s="56" t="s">
        <v>44</v>
      </c>
      <c r="BP30" s="56" t="s">
        <v>44</v>
      </c>
      <c r="BQ30" s="318" t="s">
        <v>44</v>
      </c>
      <c r="BR30" s="318"/>
      <c r="BS30" s="37"/>
      <c r="BT30" s="20">
        <v>495</v>
      </c>
      <c r="BU30" s="18" t="s">
        <v>46</v>
      </c>
      <c r="BV30" s="56"/>
      <c r="BW30" s="318" t="s">
        <v>46</v>
      </c>
      <c r="BX30" s="318"/>
      <c r="BY30" s="37"/>
      <c r="BZ30" s="20">
        <v>390</v>
      </c>
      <c r="CA30" s="20" t="s">
        <v>45</v>
      </c>
      <c r="CB30" s="20" t="s">
        <v>45</v>
      </c>
      <c r="CC30" s="318" t="s">
        <v>46</v>
      </c>
      <c r="CD30" s="318"/>
      <c r="CE30" s="37"/>
      <c r="CF30" s="13" t="s">
        <v>44</v>
      </c>
      <c r="CG30" s="13" t="s">
        <v>44</v>
      </c>
      <c r="CH30" s="13" t="s">
        <v>44</v>
      </c>
      <c r="CI30" s="318" t="s">
        <v>44</v>
      </c>
      <c r="CJ30" s="318"/>
      <c r="CK30" s="37"/>
      <c r="CL30" s="35">
        <v>773</v>
      </c>
      <c r="CM30" s="18" t="s">
        <v>46</v>
      </c>
      <c r="CN30" s="18" t="s">
        <v>46</v>
      </c>
      <c r="CO30" s="318" t="s">
        <v>46</v>
      </c>
      <c r="CP30" s="318"/>
      <c r="CQ30" s="37"/>
      <c r="CR30" s="65">
        <v>1187</v>
      </c>
      <c r="CS30" s="18" t="s">
        <v>45</v>
      </c>
      <c r="CT30" s="18" t="s">
        <v>45</v>
      </c>
      <c r="CU30" s="318" t="s">
        <v>46</v>
      </c>
      <c r="CV30" s="318"/>
      <c r="CW30" s="37"/>
      <c r="CX30" s="20">
        <v>1000</v>
      </c>
      <c r="CY30" s="18" t="s">
        <v>45</v>
      </c>
      <c r="CZ30" s="18" t="s">
        <v>45</v>
      </c>
      <c r="DA30" s="318" t="s">
        <v>46</v>
      </c>
      <c r="DB30" s="318"/>
      <c r="DC30" s="37"/>
      <c r="DD30" s="13" t="s">
        <v>44</v>
      </c>
      <c r="DE30" s="13" t="s">
        <v>44</v>
      </c>
      <c r="DF30" s="13" t="s">
        <v>44</v>
      </c>
      <c r="DG30" s="318" t="s">
        <v>44</v>
      </c>
      <c r="DH30" s="318"/>
    </row>
    <row r="31" spans="1:112" ht="15.65" x14ac:dyDescent="0.3">
      <c r="A31" s="322"/>
      <c r="B31" s="357"/>
      <c r="C31" s="353" t="s">
        <v>60</v>
      </c>
      <c r="D31" s="67">
        <v>100</v>
      </c>
      <c r="E31" s="40"/>
      <c r="F31" s="56" t="s">
        <v>44</v>
      </c>
      <c r="G31" s="56" t="s">
        <v>44</v>
      </c>
      <c r="H31" s="56" t="s">
        <v>44</v>
      </c>
      <c r="I31" s="318" t="s">
        <v>44</v>
      </c>
      <c r="J31" s="318"/>
      <c r="K31" s="40"/>
      <c r="L31" s="53">
        <v>7653</v>
      </c>
      <c r="M31" s="18" t="s">
        <v>45</v>
      </c>
      <c r="N31" s="18" t="s">
        <v>45</v>
      </c>
      <c r="O31" s="318" t="s">
        <v>54</v>
      </c>
      <c r="P31" s="318"/>
      <c r="Q31" s="10"/>
      <c r="R31" s="60">
        <v>2470</v>
      </c>
      <c r="S31" s="18" t="s">
        <v>45</v>
      </c>
      <c r="T31" s="18" t="s">
        <v>45</v>
      </c>
      <c r="U31" s="318" t="s">
        <v>54</v>
      </c>
      <c r="V31" s="318"/>
      <c r="W31" s="10"/>
      <c r="X31" s="56" t="s">
        <v>44</v>
      </c>
      <c r="Y31" s="56" t="s">
        <v>44</v>
      </c>
      <c r="Z31" s="56" t="s">
        <v>44</v>
      </c>
      <c r="AA31" s="348" t="s">
        <v>44</v>
      </c>
      <c r="AB31" s="349"/>
      <c r="AC31" s="10"/>
      <c r="AD31" s="13" t="s">
        <v>44</v>
      </c>
      <c r="AE31" s="13" t="s">
        <v>44</v>
      </c>
      <c r="AF31" s="13" t="s">
        <v>44</v>
      </c>
      <c r="AG31" s="318" t="s">
        <v>44</v>
      </c>
      <c r="AH31" s="318"/>
      <c r="AI31" s="10"/>
      <c r="AJ31" s="55">
        <v>7457</v>
      </c>
      <c r="AK31" s="18" t="s">
        <v>45</v>
      </c>
      <c r="AL31" s="18" t="s">
        <v>45</v>
      </c>
      <c r="AM31" s="318" t="s">
        <v>46</v>
      </c>
      <c r="AN31" s="318"/>
      <c r="AO31" s="10"/>
      <c r="AP31" s="20">
        <v>9196.44</v>
      </c>
      <c r="AQ31" s="20" t="s">
        <v>45</v>
      </c>
      <c r="AR31" s="20" t="s">
        <v>45</v>
      </c>
      <c r="AS31" s="318" t="s">
        <v>46</v>
      </c>
      <c r="AT31" s="318"/>
      <c r="AU31" s="40"/>
      <c r="AV31" s="56" t="s">
        <v>44</v>
      </c>
      <c r="AW31" s="56" t="s">
        <v>44</v>
      </c>
      <c r="AX31" s="56" t="s">
        <v>44</v>
      </c>
      <c r="AY31" s="318" t="s">
        <v>44</v>
      </c>
      <c r="AZ31" s="318"/>
      <c r="BA31" s="40"/>
      <c r="BB31" s="56" t="s">
        <v>44</v>
      </c>
      <c r="BC31" s="56" t="s">
        <v>44</v>
      </c>
      <c r="BD31" s="56" t="s">
        <v>44</v>
      </c>
      <c r="BE31" s="350" t="s">
        <v>44</v>
      </c>
      <c r="BF31" s="350"/>
      <c r="BG31" s="40"/>
      <c r="BH31" s="56" t="s">
        <v>44</v>
      </c>
      <c r="BI31" s="56" t="s">
        <v>44</v>
      </c>
      <c r="BJ31" s="56" t="s">
        <v>44</v>
      </c>
      <c r="BK31" s="318" t="s">
        <v>44</v>
      </c>
      <c r="BL31" s="318"/>
      <c r="BM31" s="40"/>
      <c r="BN31" s="56" t="s">
        <v>44</v>
      </c>
      <c r="BO31" s="56" t="s">
        <v>44</v>
      </c>
      <c r="BP31" s="56" t="s">
        <v>44</v>
      </c>
      <c r="BQ31" s="318" t="s">
        <v>44</v>
      </c>
      <c r="BR31" s="318"/>
      <c r="BS31" s="40"/>
      <c r="BT31" s="20">
        <v>9923</v>
      </c>
      <c r="BU31" s="20" t="s">
        <v>45</v>
      </c>
      <c r="BV31" s="20" t="s">
        <v>45</v>
      </c>
      <c r="BW31" s="318" t="s">
        <v>46</v>
      </c>
      <c r="BX31" s="318"/>
      <c r="BY31" s="40"/>
      <c r="BZ31" s="20">
        <v>6792</v>
      </c>
      <c r="CA31" s="20" t="s">
        <v>45</v>
      </c>
      <c r="CB31" s="20" t="s">
        <v>45</v>
      </c>
      <c r="CC31" s="318" t="s">
        <v>46</v>
      </c>
      <c r="CD31" s="318"/>
      <c r="CE31" s="40"/>
      <c r="CF31" s="13" t="s">
        <v>44</v>
      </c>
      <c r="CG31" s="13" t="s">
        <v>44</v>
      </c>
      <c r="CH31" s="13" t="s">
        <v>44</v>
      </c>
      <c r="CI31" s="318" t="s">
        <v>44</v>
      </c>
      <c r="CJ31" s="318"/>
      <c r="CK31" s="40"/>
      <c r="CL31" s="13" t="s">
        <v>44</v>
      </c>
      <c r="CM31" s="13" t="s">
        <v>44</v>
      </c>
      <c r="CN31" s="13" t="s">
        <v>44</v>
      </c>
      <c r="CO31" s="318" t="s">
        <v>44</v>
      </c>
      <c r="CP31" s="318"/>
      <c r="CQ31" s="40"/>
      <c r="CR31" s="56" t="s">
        <v>44</v>
      </c>
      <c r="CS31" s="13" t="s">
        <v>44</v>
      </c>
      <c r="CT31" s="13" t="s">
        <v>44</v>
      </c>
      <c r="CU31" s="318" t="s">
        <v>44</v>
      </c>
      <c r="CV31" s="318"/>
      <c r="CW31" s="40"/>
      <c r="CX31" s="20">
        <v>12495</v>
      </c>
      <c r="CY31" s="18" t="s">
        <v>45</v>
      </c>
      <c r="CZ31" s="18" t="s">
        <v>45</v>
      </c>
      <c r="DA31" s="318" t="s">
        <v>46</v>
      </c>
      <c r="DB31" s="318"/>
      <c r="DC31" s="40"/>
      <c r="DD31" s="13" t="s">
        <v>44</v>
      </c>
      <c r="DE31" s="13" t="s">
        <v>44</v>
      </c>
      <c r="DF31" s="13" t="s">
        <v>44</v>
      </c>
      <c r="DG31" s="318" t="s">
        <v>44</v>
      </c>
      <c r="DH31" s="318"/>
    </row>
    <row r="32" spans="1:112" ht="15.65" x14ac:dyDescent="0.3">
      <c r="A32" s="322"/>
      <c r="B32" s="357"/>
      <c r="C32" s="354"/>
      <c r="D32" s="31">
        <v>500</v>
      </c>
      <c r="E32" s="32"/>
      <c r="F32" s="56" t="s">
        <v>44</v>
      </c>
      <c r="G32" s="56" t="s">
        <v>44</v>
      </c>
      <c r="H32" s="56" t="s">
        <v>44</v>
      </c>
      <c r="I32" s="318" t="s">
        <v>44</v>
      </c>
      <c r="J32" s="318"/>
      <c r="K32" s="32"/>
      <c r="L32" s="53">
        <v>33132</v>
      </c>
      <c r="M32" s="18" t="s">
        <v>45</v>
      </c>
      <c r="N32" s="18" t="s">
        <v>45</v>
      </c>
      <c r="O32" s="318" t="s">
        <v>54</v>
      </c>
      <c r="P32" s="318"/>
      <c r="Q32" s="14"/>
      <c r="R32" s="60">
        <v>9935</v>
      </c>
      <c r="S32" s="18" t="s">
        <v>45</v>
      </c>
      <c r="T32" s="18" t="s">
        <v>45</v>
      </c>
      <c r="U32" s="318" t="s">
        <v>54</v>
      </c>
      <c r="V32" s="318"/>
      <c r="W32" s="14"/>
      <c r="X32" s="56" t="s">
        <v>44</v>
      </c>
      <c r="Y32" s="56" t="s">
        <v>44</v>
      </c>
      <c r="Z32" s="56" t="s">
        <v>44</v>
      </c>
      <c r="AA32" s="328" t="s">
        <v>44</v>
      </c>
      <c r="AB32" s="329"/>
      <c r="AC32" s="14"/>
      <c r="AD32" s="13" t="s">
        <v>44</v>
      </c>
      <c r="AE32" s="13" t="s">
        <v>44</v>
      </c>
      <c r="AF32" s="13" t="s">
        <v>44</v>
      </c>
      <c r="AG32" s="318" t="s">
        <v>44</v>
      </c>
      <c r="AH32" s="318"/>
      <c r="AI32" s="14"/>
      <c r="AJ32" s="18" t="s">
        <v>61</v>
      </c>
      <c r="AK32" s="18" t="s">
        <v>45</v>
      </c>
      <c r="AL32" s="18" t="s">
        <v>45</v>
      </c>
      <c r="AM32" s="318" t="s">
        <v>46</v>
      </c>
      <c r="AN32" s="318"/>
      <c r="AO32" s="14"/>
      <c r="AP32" s="20">
        <v>44361.899999999994</v>
      </c>
      <c r="AQ32" s="20" t="s">
        <v>45</v>
      </c>
      <c r="AR32" s="20" t="s">
        <v>45</v>
      </c>
      <c r="AS32" s="318" t="s">
        <v>46</v>
      </c>
      <c r="AT32" s="318"/>
      <c r="AU32" s="32"/>
      <c r="AV32" s="56" t="s">
        <v>44</v>
      </c>
      <c r="AW32" s="56" t="s">
        <v>44</v>
      </c>
      <c r="AX32" s="56" t="s">
        <v>44</v>
      </c>
      <c r="AY32" s="318" t="s">
        <v>44</v>
      </c>
      <c r="AZ32" s="318"/>
      <c r="BA32" s="32"/>
      <c r="BB32" s="56" t="s">
        <v>44</v>
      </c>
      <c r="BC32" s="56" t="s">
        <v>44</v>
      </c>
      <c r="BD32" s="56" t="s">
        <v>44</v>
      </c>
      <c r="BE32" s="318" t="s">
        <v>44</v>
      </c>
      <c r="BF32" s="318"/>
      <c r="BG32" s="32"/>
      <c r="BH32" s="56" t="s">
        <v>44</v>
      </c>
      <c r="BI32" s="56" t="s">
        <v>44</v>
      </c>
      <c r="BJ32" s="56" t="s">
        <v>44</v>
      </c>
      <c r="BK32" s="318" t="s">
        <v>44</v>
      </c>
      <c r="BL32" s="318"/>
      <c r="BM32" s="32"/>
      <c r="BN32" s="56" t="s">
        <v>44</v>
      </c>
      <c r="BO32" s="56" t="s">
        <v>44</v>
      </c>
      <c r="BP32" s="56" t="s">
        <v>44</v>
      </c>
      <c r="BQ32" s="318" t="s">
        <v>44</v>
      </c>
      <c r="BR32" s="318"/>
      <c r="BS32" s="32"/>
      <c r="BT32" s="20">
        <v>35140</v>
      </c>
      <c r="BU32" s="20" t="s">
        <v>45</v>
      </c>
      <c r="BV32" s="20" t="s">
        <v>45</v>
      </c>
      <c r="BW32" s="318" t="s">
        <v>46</v>
      </c>
      <c r="BX32" s="318"/>
      <c r="BY32" s="32"/>
      <c r="BZ32" s="20">
        <v>33595</v>
      </c>
      <c r="CA32" s="20" t="s">
        <v>45</v>
      </c>
      <c r="CB32" s="20" t="s">
        <v>45</v>
      </c>
      <c r="CC32" s="318" t="s">
        <v>46</v>
      </c>
      <c r="CD32" s="318"/>
      <c r="CE32" s="32"/>
      <c r="CF32" s="13" t="s">
        <v>44</v>
      </c>
      <c r="CG32" s="13" t="s">
        <v>44</v>
      </c>
      <c r="CH32" s="13" t="s">
        <v>44</v>
      </c>
      <c r="CI32" s="318" t="s">
        <v>44</v>
      </c>
      <c r="CJ32" s="318"/>
      <c r="CK32" s="32"/>
      <c r="CL32" s="13" t="s">
        <v>44</v>
      </c>
      <c r="CM32" s="13" t="s">
        <v>44</v>
      </c>
      <c r="CN32" s="13" t="s">
        <v>44</v>
      </c>
      <c r="CO32" s="318" t="s">
        <v>44</v>
      </c>
      <c r="CP32" s="318"/>
      <c r="CQ32" s="32"/>
      <c r="CR32" s="13" t="s">
        <v>44</v>
      </c>
      <c r="CS32" s="13" t="s">
        <v>44</v>
      </c>
      <c r="CT32" s="13" t="s">
        <v>44</v>
      </c>
      <c r="CU32" s="318" t="s">
        <v>44</v>
      </c>
      <c r="CV32" s="318"/>
      <c r="CW32" s="32"/>
      <c r="CX32" s="20">
        <v>48925</v>
      </c>
      <c r="CY32" s="18" t="s">
        <v>45</v>
      </c>
      <c r="CZ32" s="18" t="s">
        <v>45</v>
      </c>
      <c r="DA32" s="318" t="s">
        <v>46</v>
      </c>
      <c r="DB32" s="318"/>
      <c r="DC32" s="32"/>
      <c r="DD32" s="13" t="s">
        <v>44</v>
      </c>
      <c r="DE32" s="13" t="s">
        <v>44</v>
      </c>
      <c r="DF32" s="13" t="s">
        <v>44</v>
      </c>
      <c r="DG32" s="318" t="s">
        <v>44</v>
      </c>
      <c r="DH32" s="318"/>
    </row>
    <row r="33" spans="1:112" ht="16.3" thickBot="1" x14ac:dyDescent="0.35">
      <c r="A33" s="322"/>
      <c r="B33" s="357"/>
      <c r="C33" s="355"/>
      <c r="D33" s="36">
        <v>1000</v>
      </c>
      <c r="E33" s="37"/>
      <c r="F33" s="56" t="s">
        <v>44</v>
      </c>
      <c r="G33" s="56" t="s">
        <v>44</v>
      </c>
      <c r="H33" s="56" t="s">
        <v>44</v>
      </c>
      <c r="I33" s="318" t="s">
        <v>44</v>
      </c>
      <c r="J33" s="318"/>
      <c r="K33" s="37"/>
      <c r="L33" s="53">
        <v>56264</v>
      </c>
      <c r="M33" s="18" t="s">
        <v>45</v>
      </c>
      <c r="N33" s="18" t="s">
        <v>45</v>
      </c>
      <c r="O33" s="318" t="s">
        <v>54</v>
      </c>
      <c r="P33" s="318"/>
      <c r="Q33" s="59"/>
      <c r="R33" s="60">
        <v>18850</v>
      </c>
      <c r="S33" s="18" t="s">
        <v>45</v>
      </c>
      <c r="T33" s="18" t="s">
        <v>45</v>
      </c>
      <c r="U33" s="318" t="s">
        <v>54</v>
      </c>
      <c r="V33" s="318"/>
      <c r="W33" s="59"/>
      <c r="X33" s="56" t="s">
        <v>44</v>
      </c>
      <c r="Y33" s="56" t="s">
        <v>44</v>
      </c>
      <c r="Z33" s="56" t="s">
        <v>44</v>
      </c>
      <c r="AA33" s="318" t="s">
        <v>44</v>
      </c>
      <c r="AB33" s="318"/>
      <c r="AC33" s="59"/>
      <c r="AD33" s="13" t="s">
        <v>44</v>
      </c>
      <c r="AE33" s="13" t="s">
        <v>44</v>
      </c>
      <c r="AF33" s="13" t="s">
        <v>44</v>
      </c>
      <c r="AG33" s="318" t="s">
        <v>44</v>
      </c>
      <c r="AH33" s="318"/>
      <c r="AI33" s="59"/>
      <c r="AJ33" s="53">
        <v>64371</v>
      </c>
      <c r="AK33" s="18" t="s">
        <v>45</v>
      </c>
      <c r="AL33" s="18" t="s">
        <v>45</v>
      </c>
      <c r="AM33" s="318" t="s">
        <v>46</v>
      </c>
      <c r="AN33" s="318"/>
      <c r="AO33" s="59"/>
      <c r="AP33" s="20">
        <v>88001.099999999991</v>
      </c>
      <c r="AQ33" s="20" t="s">
        <v>45</v>
      </c>
      <c r="AR33" s="20" t="s">
        <v>45</v>
      </c>
      <c r="AS33" s="318" t="s">
        <v>46</v>
      </c>
      <c r="AT33" s="318"/>
      <c r="AU33" s="37"/>
      <c r="AV33" s="56" t="s">
        <v>44</v>
      </c>
      <c r="AW33" s="56" t="s">
        <v>44</v>
      </c>
      <c r="AX33" s="56" t="s">
        <v>44</v>
      </c>
      <c r="AY33" s="318" t="s">
        <v>44</v>
      </c>
      <c r="AZ33" s="318"/>
      <c r="BA33" s="37"/>
      <c r="BB33" s="56" t="s">
        <v>44</v>
      </c>
      <c r="BC33" s="56" t="s">
        <v>44</v>
      </c>
      <c r="BD33" s="56" t="s">
        <v>44</v>
      </c>
      <c r="BE33" s="318" t="s">
        <v>44</v>
      </c>
      <c r="BF33" s="318"/>
      <c r="BG33" s="37"/>
      <c r="BH33" s="62" t="s">
        <v>44</v>
      </c>
      <c r="BI33" s="56" t="s">
        <v>44</v>
      </c>
      <c r="BJ33" s="56" t="s">
        <v>44</v>
      </c>
      <c r="BK33" s="318" t="s">
        <v>44</v>
      </c>
      <c r="BL33" s="318"/>
      <c r="BM33" s="37"/>
      <c r="BN33" s="56" t="s">
        <v>44</v>
      </c>
      <c r="BO33" s="56" t="s">
        <v>44</v>
      </c>
      <c r="BP33" s="56" t="s">
        <v>44</v>
      </c>
      <c r="BQ33" s="318" t="s">
        <v>44</v>
      </c>
      <c r="BR33" s="318"/>
      <c r="BS33" s="37"/>
      <c r="BT33" s="20">
        <v>57570</v>
      </c>
      <c r="BU33" s="20" t="s">
        <v>45</v>
      </c>
      <c r="BV33" s="20" t="s">
        <v>45</v>
      </c>
      <c r="BW33" s="318" t="s">
        <v>46</v>
      </c>
      <c r="BX33" s="318"/>
      <c r="BY33" s="37"/>
      <c r="BZ33" s="20">
        <v>67090</v>
      </c>
      <c r="CA33" s="20" t="s">
        <v>45</v>
      </c>
      <c r="CB33" s="20" t="s">
        <v>45</v>
      </c>
      <c r="CC33" s="318" t="s">
        <v>46</v>
      </c>
      <c r="CD33" s="318"/>
      <c r="CE33" s="37"/>
      <c r="CF33" s="13" t="s">
        <v>44</v>
      </c>
      <c r="CG33" s="13" t="s">
        <v>44</v>
      </c>
      <c r="CH33" s="13" t="s">
        <v>44</v>
      </c>
      <c r="CI33" s="318" t="s">
        <v>44</v>
      </c>
      <c r="CJ33" s="318"/>
      <c r="CK33" s="37"/>
      <c r="CL33" s="13" t="s">
        <v>44</v>
      </c>
      <c r="CM33" s="13" t="s">
        <v>44</v>
      </c>
      <c r="CN33" s="13" t="s">
        <v>44</v>
      </c>
      <c r="CO33" s="318" t="s">
        <v>44</v>
      </c>
      <c r="CP33" s="318"/>
      <c r="CQ33" s="37"/>
      <c r="CR33" s="13" t="s">
        <v>44</v>
      </c>
      <c r="CS33" s="13" t="s">
        <v>44</v>
      </c>
      <c r="CT33" s="13" t="s">
        <v>44</v>
      </c>
      <c r="CU33" s="318" t="s">
        <v>44</v>
      </c>
      <c r="CV33" s="318"/>
      <c r="CW33" s="37"/>
      <c r="CX33" s="20">
        <v>94495</v>
      </c>
      <c r="CY33" s="18" t="s">
        <v>45</v>
      </c>
      <c r="CZ33" s="18" t="s">
        <v>45</v>
      </c>
      <c r="DA33" s="318" t="s">
        <v>46</v>
      </c>
      <c r="DB33" s="318"/>
      <c r="DC33" s="37"/>
      <c r="DD33" s="13" t="s">
        <v>44</v>
      </c>
      <c r="DE33" s="13" t="s">
        <v>44</v>
      </c>
      <c r="DF33" s="13" t="s">
        <v>44</v>
      </c>
      <c r="DG33" s="318" t="s">
        <v>44</v>
      </c>
      <c r="DH33" s="318"/>
    </row>
    <row r="34" spans="1:112" ht="31.3" x14ac:dyDescent="0.3">
      <c r="A34" s="322"/>
      <c r="B34" s="357"/>
      <c r="C34" s="351" t="s">
        <v>62</v>
      </c>
      <c r="D34" s="68">
        <v>20000</v>
      </c>
      <c r="E34" s="69"/>
      <c r="F34" s="56" t="s">
        <v>44</v>
      </c>
      <c r="G34" s="56" t="s">
        <v>44</v>
      </c>
      <c r="H34" s="56" t="s">
        <v>44</v>
      </c>
      <c r="I34" s="318" t="s">
        <v>44</v>
      </c>
      <c r="J34" s="318"/>
      <c r="K34" s="69"/>
      <c r="L34" s="56" t="s">
        <v>44</v>
      </c>
      <c r="M34" s="56" t="s">
        <v>44</v>
      </c>
      <c r="N34" s="56" t="s">
        <v>44</v>
      </c>
      <c r="O34" s="350" t="s">
        <v>44</v>
      </c>
      <c r="P34" s="350"/>
      <c r="Q34" s="46"/>
      <c r="R34" s="56" t="s">
        <v>44</v>
      </c>
      <c r="S34" s="56" t="s">
        <v>44</v>
      </c>
      <c r="T34" s="56" t="s">
        <v>44</v>
      </c>
      <c r="U34" s="350" t="s">
        <v>44</v>
      </c>
      <c r="V34" s="350"/>
      <c r="W34" s="46"/>
      <c r="X34" s="56" t="s">
        <v>44</v>
      </c>
      <c r="Y34" s="56" t="s">
        <v>44</v>
      </c>
      <c r="Z34" s="56" t="s">
        <v>44</v>
      </c>
      <c r="AA34" s="350" t="s">
        <v>44</v>
      </c>
      <c r="AB34" s="350"/>
      <c r="AC34" s="46"/>
      <c r="AD34" s="13" t="s">
        <v>44</v>
      </c>
      <c r="AE34" s="13" t="s">
        <v>44</v>
      </c>
      <c r="AF34" s="13" t="s">
        <v>44</v>
      </c>
      <c r="AG34" s="318" t="s">
        <v>44</v>
      </c>
      <c r="AH34" s="318"/>
      <c r="AI34" s="46"/>
      <c r="AJ34" s="56" t="s">
        <v>44</v>
      </c>
      <c r="AK34" s="56" t="s">
        <v>44</v>
      </c>
      <c r="AL34" s="56" t="s">
        <v>44</v>
      </c>
      <c r="AM34" s="348" t="s">
        <v>44</v>
      </c>
      <c r="AN34" s="349"/>
      <c r="AO34" s="46"/>
      <c r="AP34" s="20">
        <v>27897.65</v>
      </c>
      <c r="AQ34" s="20" t="s">
        <v>45</v>
      </c>
      <c r="AR34" s="20" t="s">
        <v>45</v>
      </c>
      <c r="AS34" s="318" t="s">
        <v>46</v>
      </c>
      <c r="AT34" s="318"/>
      <c r="AU34" s="69"/>
      <c r="AV34" s="56" t="s">
        <v>44</v>
      </c>
      <c r="AW34" s="56" t="s">
        <v>44</v>
      </c>
      <c r="AX34" s="56" t="s">
        <v>44</v>
      </c>
      <c r="AY34" s="318" t="s">
        <v>44</v>
      </c>
      <c r="AZ34" s="318"/>
      <c r="BA34" s="69"/>
      <c r="BB34" s="56" t="s">
        <v>44</v>
      </c>
      <c r="BC34" s="56" t="s">
        <v>44</v>
      </c>
      <c r="BD34" s="56" t="s">
        <v>44</v>
      </c>
      <c r="BE34" s="318" t="s">
        <v>44</v>
      </c>
      <c r="BF34" s="318"/>
      <c r="BG34" s="69"/>
      <c r="BH34" s="20">
        <v>23689</v>
      </c>
      <c r="BI34" s="20" t="s">
        <v>45</v>
      </c>
      <c r="BJ34" s="20" t="s">
        <v>45</v>
      </c>
      <c r="BK34" s="318" t="s">
        <v>46</v>
      </c>
      <c r="BL34" s="318"/>
      <c r="BM34" s="69"/>
      <c r="BN34" s="56" t="s">
        <v>44</v>
      </c>
      <c r="BO34" s="56" t="s">
        <v>44</v>
      </c>
      <c r="BP34" s="56" t="s">
        <v>44</v>
      </c>
      <c r="BQ34" s="318" t="s">
        <v>44</v>
      </c>
      <c r="BR34" s="318"/>
      <c r="BS34" s="69"/>
      <c r="BT34" s="56" t="s">
        <v>44</v>
      </c>
      <c r="BU34" s="56" t="s">
        <v>44</v>
      </c>
      <c r="BV34" s="56" t="s">
        <v>44</v>
      </c>
      <c r="BW34" s="318" t="s">
        <v>44</v>
      </c>
      <c r="BX34" s="318"/>
      <c r="BY34" s="69"/>
      <c r="BZ34" s="70">
        <v>16975</v>
      </c>
      <c r="CA34" s="20" t="s">
        <v>45</v>
      </c>
      <c r="CB34" s="20" t="s">
        <v>45</v>
      </c>
      <c r="CC34" s="318" t="s">
        <v>46</v>
      </c>
      <c r="CD34" s="318"/>
      <c r="CE34" s="69"/>
      <c r="CF34" s="56" t="s">
        <v>44</v>
      </c>
      <c r="CG34" s="56" t="s">
        <v>44</v>
      </c>
      <c r="CH34" s="56" t="s">
        <v>44</v>
      </c>
      <c r="CI34" s="318" t="s">
        <v>44</v>
      </c>
      <c r="CJ34" s="318"/>
      <c r="CK34" s="69"/>
      <c r="CL34" s="56" t="s">
        <v>44</v>
      </c>
      <c r="CM34" s="56" t="s">
        <v>44</v>
      </c>
      <c r="CN34" s="56" t="s">
        <v>44</v>
      </c>
      <c r="CO34" s="318" t="s">
        <v>44</v>
      </c>
      <c r="CP34" s="318"/>
      <c r="CQ34" s="69"/>
      <c r="CR34" s="56" t="s">
        <v>44</v>
      </c>
      <c r="CS34" s="56" t="s">
        <v>44</v>
      </c>
      <c r="CT34" s="56" t="s">
        <v>44</v>
      </c>
      <c r="CU34" s="318" t="s">
        <v>44</v>
      </c>
      <c r="CV34" s="318"/>
      <c r="CW34" s="69"/>
      <c r="CX34" s="20" t="s">
        <v>63</v>
      </c>
      <c r="CY34" s="56"/>
      <c r="CZ34" s="56"/>
      <c r="DA34" s="318" t="s">
        <v>46</v>
      </c>
      <c r="DB34" s="318"/>
      <c r="DC34" s="69"/>
      <c r="DD34" s="13" t="s">
        <v>44</v>
      </c>
      <c r="DE34" s="13" t="s">
        <v>44</v>
      </c>
      <c r="DF34" s="13" t="s">
        <v>44</v>
      </c>
      <c r="DG34" s="318" t="s">
        <v>44</v>
      </c>
      <c r="DH34" s="318"/>
    </row>
    <row r="35" spans="1:112" ht="31.95" thickBot="1" x14ac:dyDescent="0.35">
      <c r="A35" s="322"/>
      <c r="B35" s="357"/>
      <c r="C35" s="352"/>
      <c r="D35" s="71">
        <v>50000</v>
      </c>
      <c r="E35" s="72"/>
      <c r="F35" s="56" t="s">
        <v>44</v>
      </c>
      <c r="G35" s="56" t="s">
        <v>44</v>
      </c>
      <c r="H35" s="56" t="s">
        <v>44</v>
      </c>
      <c r="I35" s="318" t="s">
        <v>44</v>
      </c>
      <c r="J35" s="318"/>
      <c r="K35" s="72"/>
      <c r="L35" s="56" t="s">
        <v>44</v>
      </c>
      <c r="M35" s="56" t="s">
        <v>44</v>
      </c>
      <c r="N35" s="56" t="s">
        <v>44</v>
      </c>
      <c r="O35" s="318" t="s">
        <v>44</v>
      </c>
      <c r="P35" s="318"/>
      <c r="Q35" s="59"/>
      <c r="R35" s="56" t="s">
        <v>44</v>
      </c>
      <c r="S35" s="56" t="s">
        <v>44</v>
      </c>
      <c r="T35" s="56" t="s">
        <v>44</v>
      </c>
      <c r="U35" s="318" t="s">
        <v>44</v>
      </c>
      <c r="V35" s="318"/>
      <c r="W35" s="59"/>
      <c r="X35" s="56" t="s">
        <v>44</v>
      </c>
      <c r="Y35" s="56" t="s">
        <v>44</v>
      </c>
      <c r="Z35" s="56" t="s">
        <v>44</v>
      </c>
      <c r="AA35" s="318" t="s">
        <v>44</v>
      </c>
      <c r="AB35" s="318"/>
      <c r="AC35" s="59"/>
      <c r="AD35" s="56" t="s">
        <v>44</v>
      </c>
      <c r="AE35" s="56" t="s">
        <v>44</v>
      </c>
      <c r="AF35" s="56" t="s">
        <v>44</v>
      </c>
      <c r="AG35" s="318" t="s">
        <v>44</v>
      </c>
      <c r="AH35" s="318"/>
      <c r="AI35" s="59"/>
      <c r="AJ35" s="56" t="s">
        <v>44</v>
      </c>
      <c r="AK35" s="56" t="s">
        <v>44</v>
      </c>
      <c r="AL35" s="56" t="s">
        <v>44</v>
      </c>
      <c r="AM35" s="328" t="s">
        <v>44</v>
      </c>
      <c r="AN35" s="329"/>
      <c r="AO35" s="59"/>
      <c r="AP35" s="20">
        <v>59280.320000000007</v>
      </c>
      <c r="AQ35" s="20" t="s">
        <v>45</v>
      </c>
      <c r="AR35" s="20" t="s">
        <v>45</v>
      </c>
      <c r="AS35" s="318" t="s">
        <v>46</v>
      </c>
      <c r="AT35" s="318"/>
      <c r="AU35" s="72"/>
      <c r="AV35" s="56" t="s">
        <v>44</v>
      </c>
      <c r="AW35" s="56" t="s">
        <v>44</v>
      </c>
      <c r="AX35" s="56" t="s">
        <v>44</v>
      </c>
      <c r="AY35" s="318" t="s">
        <v>44</v>
      </c>
      <c r="AZ35" s="318"/>
      <c r="BA35" s="72"/>
      <c r="BB35" s="56" t="s">
        <v>44</v>
      </c>
      <c r="BC35" s="56" t="s">
        <v>44</v>
      </c>
      <c r="BD35" s="56" t="s">
        <v>44</v>
      </c>
      <c r="BE35" s="318" t="s">
        <v>44</v>
      </c>
      <c r="BF35" s="318"/>
      <c r="BG35" s="72"/>
      <c r="BH35" s="20">
        <v>52457</v>
      </c>
      <c r="BI35" s="20" t="s">
        <v>45</v>
      </c>
      <c r="BJ35" s="20" t="s">
        <v>45</v>
      </c>
      <c r="BK35" s="318" t="s">
        <v>46</v>
      </c>
      <c r="BL35" s="318"/>
      <c r="BM35" s="72"/>
      <c r="BN35" s="56" t="s">
        <v>44</v>
      </c>
      <c r="BO35" s="56" t="s">
        <v>44</v>
      </c>
      <c r="BP35" s="56" t="s">
        <v>44</v>
      </c>
      <c r="BQ35" s="318" t="s">
        <v>44</v>
      </c>
      <c r="BR35" s="318"/>
      <c r="BS35" s="72"/>
      <c r="BT35" s="56" t="s">
        <v>44</v>
      </c>
      <c r="BU35" s="56" t="s">
        <v>44</v>
      </c>
      <c r="BV35" s="56" t="s">
        <v>44</v>
      </c>
      <c r="BW35" s="318" t="s">
        <v>44</v>
      </c>
      <c r="BX35" s="318"/>
      <c r="BY35" s="72"/>
      <c r="BZ35" s="70">
        <v>23482</v>
      </c>
      <c r="CA35" s="20" t="s">
        <v>45</v>
      </c>
      <c r="CB35" s="20" t="s">
        <v>45</v>
      </c>
      <c r="CC35" s="318" t="s">
        <v>46</v>
      </c>
      <c r="CD35" s="318"/>
      <c r="CE35" s="72"/>
      <c r="CF35" s="56" t="s">
        <v>44</v>
      </c>
      <c r="CG35" s="56" t="s">
        <v>44</v>
      </c>
      <c r="CH35" s="56" t="s">
        <v>44</v>
      </c>
      <c r="CI35" s="318" t="s">
        <v>44</v>
      </c>
      <c r="CJ35" s="318"/>
      <c r="CK35" s="72"/>
      <c r="CL35" s="56" t="s">
        <v>44</v>
      </c>
      <c r="CM35" s="56" t="s">
        <v>44</v>
      </c>
      <c r="CN35" s="56" t="s">
        <v>44</v>
      </c>
      <c r="CO35" s="318" t="s">
        <v>44</v>
      </c>
      <c r="CP35" s="318"/>
      <c r="CQ35" s="72"/>
      <c r="CR35" s="56" t="s">
        <v>44</v>
      </c>
      <c r="CS35" s="56" t="s">
        <v>44</v>
      </c>
      <c r="CT35" s="56" t="s">
        <v>44</v>
      </c>
      <c r="CU35" s="318" t="s">
        <v>44</v>
      </c>
      <c r="CV35" s="318"/>
      <c r="CW35" s="72"/>
      <c r="CX35" s="20" t="s">
        <v>63</v>
      </c>
      <c r="CY35" s="56"/>
      <c r="CZ35" s="56"/>
      <c r="DA35" s="318" t="s">
        <v>46</v>
      </c>
      <c r="DB35" s="318"/>
      <c r="DC35" s="72"/>
      <c r="DD35" s="13" t="s">
        <v>44</v>
      </c>
      <c r="DE35" s="13" t="s">
        <v>44</v>
      </c>
      <c r="DF35" s="13" t="s">
        <v>44</v>
      </c>
      <c r="DG35" s="318" t="s">
        <v>44</v>
      </c>
      <c r="DH35" s="318"/>
    </row>
    <row r="36" spans="1:112" ht="25.05" x14ac:dyDescent="0.3">
      <c r="A36" s="333" t="s">
        <v>4</v>
      </c>
      <c r="B36" s="333"/>
      <c r="C36" s="333"/>
      <c r="D36" s="333"/>
      <c r="E36" s="73"/>
      <c r="F36" s="334" t="s">
        <v>4</v>
      </c>
      <c r="G36" s="335"/>
      <c r="H36" s="335"/>
      <c r="I36" s="335"/>
      <c r="J36" s="336"/>
      <c r="K36" s="73"/>
      <c r="L36" s="334" t="s">
        <v>4</v>
      </c>
      <c r="M36" s="335"/>
      <c r="N36" s="335"/>
      <c r="O36" s="335"/>
      <c r="P36" s="336"/>
      <c r="Q36" s="3"/>
      <c r="R36" s="334" t="s">
        <v>4</v>
      </c>
      <c r="S36" s="335"/>
      <c r="T36" s="335"/>
      <c r="U36" s="335"/>
      <c r="V36" s="336"/>
      <c r="W36" s="3"/>
      <c r="X36" s="334" t="s">
        <v>4</v>
      </c>
      <c r="Y36" s="335"/>
      <c r="Z36" s="335"/>
      <c r="AA36" s="335"/>
      <c r="AB36" s="336"/>
      <c r="AC36" s="3"/>
      <c r="AD36" s="334" t="s">
        <v>4</v>
      </c>
      <c r="AE36" s="335"/>
      <c r="AF36" s="335"/>
      <c r="AG36" s="335"/>
      <c r="AH36" s="336"/>
      <c r="AI36" s="3"/>
      <c r="AJ36" s="338" t="s">
        <v>4</v>
      </c>
      <c r="AK36" s="339"/>
      <c r="AL36" s="339"/>
      <c r="AM36" s="339"/>
      <c r="AN36" s="340"/>
      <c r="AO36" s="3"/>
      <c r="AP36" s="341" t="s">
        <v>4</v>
      </c>
      <c r="AQ36" s="342"/>
      <c r="AR36" s="342"/>
      <c r="AS36" s="342"/>
      <c r="AT36" s="343"/>
      <c r="AU36" s="73"/>
      <c r="AV36" s="334" t="s">
        <v>4</v>
      </c>
      <c r="AW36" s="335"/>
      <c r="AX36" s="335"/>
      <c r="AY36" s="335"/>
      <c r="AZ36" s="336"/>
      <c r="BA36" s="73"/>
      <c r="BB36" s="334" t="s">
        <v>4</v>
      </c>
      <c r="BC36" s="335"/>
      <c r="BD36" s="335"/>
      <c r="BE36" s="335"/>
      <c r="BF36" s="336"/>
      <c r="BG36" s="73"/>
      <c r="BH36" s="334" t="s">
        <v>4</v>
      </c>
      <c r="BI36" s="335"/>
      <c r="BJ36" s="335"/>
      <c r="BK36" s="335"/>
      <c r="BL36" s="336"/>
      <c r="BM36" s="73"/>
      <c r="BN36" s="334" t="s">
        <v>4</v>
      </c>
      <c r="BO36" s="335"/>
      <c r="BP36" s="335"/>
      <c r="BQ36" s="335"/>
      <c r="BR36" s="336"/>
      <c r="BS36" s="73"/>
      <c r="BT36" s="334" t="s">
        <v>4</v>
      </c>
      <c r="BU36" s="335"/>
      <c r="BV36" s="335"/>
      <c r="BW36" s="335"/>
      <c r="BX36" s="336"/>
      <c r="BY36" s="73"/>
      <c r="BZ36" s="334" t="s">
        <v>4</v>
      </c>
      <c r="CA36" s="335"/>
      <c r="CB36" s="335"/>
      <c r="CC36" s="335"/>
      <c r="CD36" s="336"/>
      <c r="CE36" s="73"/>
      <c r="CF36" s="334" t="s">
        <v>4</v>
      </c>
      <c r="CG36" s="335"/>
      <c r="CH36" s="335"/>
      <c r="CI36" s="335"/>
      <c r="CJ36" s="336"/>
      <c r="CK36" s="73"/>
      <c r="CL36" s="334" t="s">
        <v>4</v>
      </c>
      <c r="CM36" s="335"/>
      <c r="CN36" s="335"/>
      <c r="CO36" s="335"/>
      <c r="CP36" s="336"/>
      <c r="CQ36" s="73"/>
      <c r="CR36" s="334" t="s">
        <v>4</v>
      </c>
      <c r="CS36" s="335"/>
      <c r="CT36" s="335"/>
      <c r="CU36" s="335"/>
      <c r="CV36" s="336"/>
      <c r="CW36" s="73"/>
      <c r="CX36" s="334" t="s">
        <v>4</v>
      </c>
      <c r="CY36" s="335"/>
      <c r="CZ36" s="335"/>
      <c r="DA36" s="335"/>
      <c r="DB36" s="336"/>
      <c r="DC36" s="73"/>
      <c r="DD36" s="338" t="s">
        <v>4</v>
      </c>
      <c r="DE36" s="339"/>
      <c r="DF36" s="339"/>
      <c r="DG36" s="339"/>
      <c r="DH36" s="340"/>
    </row>
    <row r="37" spans="1:112" ht="110.2" thickBot="1" x14ac:dyDescent="0.35">
      <c r="A37" s="74" t="s">
        <v>34</v>
      </c>
      <c r="B37" s="6" t="s">
        <v>35</v>
      </c>
      <c r="C37" s="6" t="s">
        <v>36</v>
      </c>
      <c r="D37" s="75" t="s">
        <v>37</v>
      </c>
      <c r="E37" s="76"/>
      <c r="F37" s="77" t="s">
        <v>64</v>
      </c>
      <c r="G37" s="9" t="s">
        <v>39</v>
      </c>
      <c r="H37" s="9" t="s">
        <v>50</v>
      </c>
      <c r="I37" s="337" t="s">
        <v>41</v>
      </c>
      <c r="J37" s="337"/>
      <c r="K37" s="76"/>
      <c r="L37" s="77" t="s">
        <v>64</v>
      </c>
      <c r="M37" s="9" t="s">
        <v>39</v>
      </c>
      <c r="N37" s="9" t="s">
        <v>50</v>
      </c>
      <c r="O37" s="337" t="s">
        <v>41</v>
      </c>
      <c r="P37" s="337"/>
      <c r="Q37" s="78"/>
      <c r="R37" s="77" t="s">
        <v>64</v>
      </c>
      <c r="S37" s="9" t="s">
        <v>39</v>
      </c>
      <c r="T37" s="9" t="s">
        <v>50</v>
      </c>
      <c r="U37" s="337" t="s">
        <v>41</v>
      </c>
      <c r="V37" s="337"/>
      <c r="W37" s="78"/>
      <c r="X37" s="77" t="s">
        <v>64</v>
      </c>
      <c r="Y37" s="9" t="s">
        <v>39</v>
      </c>
      <c r="Z37" s="9" t="s">
        <v>50</v>
      </c>
      <c r="AA37" s="337" t="s">
        <v>41</v>
      </c>
      <c r="AB37" s="337"/>
      <c r="AC37" s="78"/>
      <c r="AD37" s="77" t="s">
        <v>64</v>
      </c>
      <c r="AE37" s="9" t="s">
        <v>39</v>
      </c>
      <c r="AF37" s="9" t="s">
        <v>50</v>
      </c>
      <c r="AG37" s="337" t="s">
        <v>41</v>
      </c>
      <c r="AH37" s="337"/>
      <c r="AI37" s="78"/>
      <c r="AJ37" s="77" t="s">
        <v>64</v>
      </c>
      <c r="AK37" s="9" t="s">
        <v>39</v>
      </c>
      <c r="AL37" s="9" t="s">
        <v>50</v>
      </c>
      <c r="AM37" s="319" t="s">
        <v>41</v>
      </c>
      <c r="AN37" s="320"/>
      <c r="AO37" s="78"/>
      <c r="AP37" s="77" t="s">
        <v>64</v>
      </c>
      <c r="AQ37" s="9" t="s">
        <v>39</v>
      </c>
      <c r="AR37" s="9" t="s">
        <v>50</v>
      </c>
      <c r="AS37" s="319" t="s">
        <v>41</v>
      </c>
      <c r="AT37" s="320"/>
      <c r="AU37" s="76"/>
      <c r="AV37" s="77" t="s">
        <v>64</v>
      </c>
      <c r="AW37" s="9" t="s">
        <v>39</v>
      </c>
      <c r="AX37" s="9" t="s">
        <v>50</v>
      </c>
      <c r="AY37" s="337" t="s">
        <v>41</v>
      </c>
      <c r="AZ37" s="337"/>
      <c r="BA37" s="76"/>
      <c r="BB37" s="77" t="s">
        <v>64</v>
      </c>
      <c r="BC37" s="9" t="s">
        <v>39</v>
      </c>
      <c r="BD37" s="9" t="s">
        <v>50</v>
      </c>
      <c r="BE37" s="337" t="s">
        <v>41</v>
      </c>
      <c r="BF37" s="337"/>
      <c r="BG37" s="76"/>
      <c r="BH37" s="77" t="s">
        <v>64</v>
      </c>
      <c r="BI37" s="9" t="s">
        <v>39</v>
      </c>
      <c r="BJ37" s="9" t="s">
        <v>50</v>
      </c>
      <c r="BK37" s="337" t="s">
        <v>41</v>
      </c>
      <c r="BL37" s="337"/>
      <c r="BM37" s="76"/>
      <c r="BN37" s="77" t="s">
        <v>64</v>
      </c>
      <c r="BO37" s="9" t="s">
        <v>39</v>
      </c>
      <c r="BP37" s="9" t="s">
        <v>50</v>
      </c>
      <c r="BQ37" s="337" t="s">
        <v>41</v>
      </c>
      <c r="BR37" s="337"/>
      <c r="BS37" s="76"/>
      <c r="BT37" s="77" t="s">
        <v>64</v>
      </c>
      <c r="BU37" s="9" t="s">
        <v>39</v>
      </c>
      <c r="BV37" s="9" t="s">
        <v>50</v>
      </c>
      <c r="BW37" s="337" t="s">
        <v>41</v>
      </c>
      <c r="BX37" s="337"/>
      <c r="BY37" s="76"/>
      <c r="BZ37" s="77" t="s">
        <v>64</v>
      </c>
      <c r="CA37" s="9" t="s">
        <v>39</v>
      </c>
      <c r="CB37" s="9" t="s">
        <v>50</v>
      </c>
      <c r="CC37" s="337" t="s">
        <v>41</v>
      </c>
      <c r="CD37" s="337"/>
      <c r="CE37" s="76"/>
      <c r="CF37" s="77" t="s">
        <v>64</v>
      </c>
      <c r="CG37" s="9" t="s">
        <v>39</v>
      </c>
      <c r="CH37" s="9" t="s">
        <v>50</v>
      </c>
      <c r="CI37" s="337" t="s">
        <v>41</v>
      </c>
      <c r="CJ37" s="337"/>
      <c r="CK37" s="76"/>
      <c r="CL37" s="77" t="s">
        <v>64</v>
      </c>
      <c r="CM37" s="9" t="s">
        <v>39</v>
      </c>
      <c r="CN37" s="9" t="s">
        <v>50</v>
      </c>
      <c r="CO37" s="337" t="s">
        <v>41</v>
      </c>
      <c r="CP37" s="337"/>
      <c r="CQ37" s="76"/>
      <c r="CR37" s="77" t="s">
        <v>64</v>
      </c>
      <c r="CS37" s="9" t="s">
        <v>39</v>
      </c>
      <c r="CT37" s="9" t="s">
        <v>50</v>
      </c>
      <c r="CU37" s="337" t="s">
        <v>41</v>
      </c>
      <c r="CV37" s="337"/>
      <c r="CW37" s="76"/>
      <c r="CX37" s="77" t="s">
        <v>64</v>
      </c>
      <c r="CY37" s="9" t="s">
        <v>39</v>
      </c>
      <c r="CZ37" s="9" t="s">
        <v>50</v>
      </c>
      <c r="DA37" s="337" t="s">
        <v>41</v>
      </c>
      <c r="DB37" s="337"/>
      <c r="DC37" s="76"/>
      <c r="DD37" s="77" t="s">
        <v>64</v>
      </c>
      <c r="DE37" s="9" t="s">
        <v>39</v>
      </c>
      <c r="DF37" s="9" t="s">
        <v>50</v>
      </c>
      <c r="DG37" s="337" t="s">
        <v>41</v>
      </c>
      <c r="DH37" s="337"/>
    </row>
    <row r="38" spans="1:112" ht="47" x14ac:dyDescent="0.3">
      <c r="A38" s="321"/>
      <c r="B38" s="359" t="s">
        <v>65</v>
      </c>
      <c r="C38" s="361" t="s">
        <v>66</v>
      </c>
      <c r="D38" s="50">
        <v>500</v>
      </c>
      <c r="E38" s="12"/>
      <c r="F38" s="54">
        <v>126.97</v>
      </c>
      <c r="G38" s="13" t="s">
        <v>53</v>
      </c>
      <c r="H38" s="13" t="s">
        <v>53</v>
      </c>
      <c r="I38" s="318" t="s">
        <v>54</v>
      </c>
      <c r="J38" s="318"/>
      <c r="K38" s="12"/>
      <c r="L38" s="53">
        <v>168</v>
      </c>
      <c r="M38" s="18" t="s">
        <v>45</v>
      </c>
      <c r="N38" s="18" t="s">
        <v>46</v>
      </c>
      <c r="O38" s="318" t="s">
        <v>54</v>
      </c>
      <c r="P38" s="318"/>
      <c r="Q38" s="10"/>
      <c r="R38" s="20">
        <v>195</v>
      </c>
      <c r="S38" s="18" t="s">
        <v>46</v>
      </c>
      <c r="T38" s="18" t="s">
        <v>46</v>
      </c>
      <c r="U38" s="318" t="s">
        <v>54</v>
      </c>
      <c r="V38" s="318"/>
      <c r="W38" s="10"/>
      <c r="X38" s="54">
        <v>145</v>
      </c>
      <c r="Y38" s="18" t="s">
        <v>46</v>
      </c>
      <c r="Z38" s="18" t="s">
        <v>46</v>
      </c>
      <c r="AA38" s="318" t="s">
        <v>46</v>
      </c>
      <c r="AB38" s="318"/>
      <c r="AC38" s="10"/>
      <c r="AD38" s="13" t="s">
        <v>44</v>
      </c>
      <c r="AE38" s="13" t="s">
        <v>44</v>
      </c>
      <c r="AF38" s="13" t="s">
        <v>44</v>
      </c>
      <c r="AG38" s="318" t="s">
        <v>44</v>
      </c>
      <c r="AH38" s="318"/>
      <c r="AI38" s="10"/>
      <c r="AJ38" s="55">
        <v>158</v>
      </c>
      <c r="AK38" s="18" t="s">
        <v>45</v>
      </c>
      <c r="AL38" s="18" t="s">
        <v>46</v>
      </c>
      <c r="AM38" s="318" t="s">
        <v>46</v>
      </c>
      <c r="AN38" s="318"/>
      <c r="AO38" s="10"/>
      <c r="AP38" s="20">
        <v>41.485399999999998</v>
      </c>
      <c r="AQ38" s="20" t="s">
        <v>45</v>
      </c>
      <c r="AR38" s="20" t="s">
        <v>45</v>
      </c>
      <c r="AS38" s="318" t="s">
        <v>46</v>
      </c>
      <c r="AT38" s="318"/>
      <c r="AU38" s="12"/>
      <c r="AV38" s="56" t="s">
        <v>44</v>
      </c>
      <c r="AW38" s="56" t="s">
        <v>44</v>
      </c>
      <c r="AX38" s="56" t="s">
        <v>44</v>
      </c>
      <c r="AY38" s="318" t="s">
        <v>44</v>
      </c>
      <c r="AZ38" s="318"/>
      <c r="BA38" s="12"/>
      <c r="BB38" s="20">
        <v>113</v>
      </c>
      <c r="BC38" s="18" t="s">
        <v>46</v>
      </c>
      <c r="BD38" s="18" t="s">
        <v>46</v>
      </c>
      <c r="BE38" s="318" t="s">
        <v>46</v>
      </c>
      <c r="BF38" s="318"/>
      <c r="BG38" s="12"/>
      <c r="BH38" s="20">
        <v>170</v>
      </c>
      <c r="BI38" s="18" t="s">
        <v>46</v>
      </c>
      <c r="BJ38" s="18" t="s">
        <v>46</v>
      </c>
      <c r="BK38" s="318" t="s">
        <v>46</v>
      </c>
      <c r="BL38" s="318"/>
      <c r="BM38" s="12"/>
      <c r="BN38" s="56" t="s">
        <v>44</v>
      </c>
      <c r="BO38" s="56" t="s">
        <v>44</v>
      </c>
      <c r="BP38" s="56" t="s">
        <v>44</v>
      </c>
      <c r="BQ38" s="318" t="s">
        <v>44</v>
      </c>
      <c r="BR38" s="318"/>
      <c r="BS38" s="12"/>
      <c r="BT38" s="20">
        <v>165</v>
      </c>
      <c r="BU38" s="18" t="s">
        <v>46</v>
      </c>
      <c r="BV38" s="56"/>
      <c r="BW38" s="318" t="s">
        <v>46</v>
      </c>
      <c r="BX38" s="318"/>
      <c r="BY38" s="12"/>
      <c r="BZ38" s="79">
        <v>92.509999999999991</v>
      </c>
      <c r="CA38" s="18" t="s">
        <v>67</v>
      </c>
      <c r="CB38" s="18" t="s">
        <v>68</v>
      </c>
      <c r="CC38" s="318" t="s">
        <v>46</v>
      </c>
      <c r="CD38" s="318"/>
      <c r="CE38" s="12"/>
      <c r="CF38" s="13" t="s">
        <v>44</v>
      </c>
      <c r="CG38" s="13" t="s">
        <v>44</v>
      </c>
      <c r="CH38" s="13" t="s">
        <v>44</v>
      </c>
      <c r="CI38" s="318" t="s">
        <v>44</v>
      </c>
      <c r="CJ38" s="318"/>
      <c r="CK38" s="12"/>
      <c r="CL38" s="35">
        <v>150</v>
      </c>
      <c r="CM38" s="18" t="s">
        <v>46</v>
      </c>
      <c r="CN38" s="18" t="s">
        <v>46</v>
      </c>
      <c r="CO38" s="318" t="s">
        <v>46</v>
      </c>
      <c r="CP38" s="318"/>
      <c r="CQ38" s="12"/>
      <c r="CR38" s="20">
        <v>97</v>
      </c>
      <c r="CS38" s="18" t="s">
        <v>45</v>
      </c>
      <c r="CT38" s="18" t="s">
        <v>45</v>
      </c>
      <c r="CU38" s="318" t="s">
        <v>46</v>
      </c>
      <c r="CV38" s="318"/>
      <c r="CW38" s="12"/>
      <c r="CX38" s="20">
        <v>250</v>
      </c>
      <c r="CY38" s="18" t="s">
        <v>45</v>
      </c>
      <c r="CZ38" s="18" t="s">
        <v>45</v>
      </c>
      <c r="DA38" s="318" t="s">
        <v>46</v>
      </c>
      <c r="DB38" s="318"/>
      <c r="DC38" s="12"/>
      <c r="DD38" s="13" t="s">
        <v>44</v>
      </c>
      <c r="DE38" s="13" t="s">
        <v>44</v>
      </c>
      <c r="DF38" s="13" t="s">
        <v>44</v>
      </c>
      <c r="DG38" s="318" t="s">
        <v>44</v>
      </c>
      <c r="DH38" s="318"/>
    </row>
    <row r="39" spans="1:112" ht="47" x14ac:dyDescent="0.3">
      <c r="A39" s="322"/>
      <c r="B39" s="360"/>
      <c r="C39" s="352"/>
      <c r="D39" s="50">
        <v>1000</v>
      </c>
      <c r="E39" s="12"/>
      <c r="F39" s="54">
        <v>209.83</v>
      </c>
      <c r="G39" s="13" t="s">
        <v>53</v>
      </c>
      <c r="H39" s="13" t="s">
        <v>53</v>
      </c>
      <c r="I39" s="318" t="s">
        <v>54</v>
      </c>
      <c r="J39" s="318"/>
      <c r="K39" s="12"/>
      <c r="L39" s="53">
        <v>199</v>
      </c>
      <c r="M39" s="18" t="s">
        <v>45</v>
      </c>
      <c r="N39" s="18" t="s">
        <v>46</v>
      </c>
      <c r="O39" s="318" t="s">
        <v>54</v>
      </c>
      <c r="P39" s="318"/>
      <c r="Q39" s="14"/>
      <c r="R39" s="20">
        <v>250</v>
      </c>
      <c r="S39" s="18" t="s">
        <v>46</v>
      </c>
      <c r="T39" s="18" t="s">
        <v>46</v>
      </c>
      <c r="U39" s="318" t="s">
        <v>54</v>
      </c>
      <c r="V39" s="318"/>
      <c r="W39" s="14"/>
      <c r="X39" s="54">
        <v>210</v>
      </c>
      <c r="Y39" s="18" t="s">
        <v>46</v>
      </c>
      <c r="Z39" s="18" t="s">
        <v>46</v>
      </c>
      <c r="AA39" s="318" t="s">
        <v>46</v>
      </c>
      <c r="AB39" s="318"/>
      <c r="AC39" s="14"/>
      <c r="AD39" s="13" t="s">
        <v>44</v>
      </c>
      <c r="AE39" s="13" t="s">
        <v>44</v>
      </c>
      <c r="AF39" s="13" t="s">
        <v>44</v>
      </c>
      <c r="AG39" s="318" t="s">
        <v>44</v>
      </c>
      <c r="AH39" s="318"/>
      <c r="AI39" s="14"/>
      <c r="AJ39" s="55">
        <v>219</v>
      </c>
      <c r="AK39" s="18" t="s">
        <v>45</v>
      </c>
      <c r="AL39" s="18" t="s">
        <v>46</v>
      </c>
      <c r="AM39" s="318" t="s">
        <v>46</v>
      </c>
      <c r="AN39" s="318"/>
      <c r="AO39" s="14"/>
      <c r="AP39" s="20">
        <v>72.883800000000008</v>
      </c>
      <c r="AQ39" s="20" t="s">
        <v>45</v>
      </c>
      <c r="AR39" s="20" t="s">
        <v>45</v>
      </c>
      <c r="AS39" s="318" t="s">
        <v>46</v>
      </c>
      <c r="AT39" s="318"/>
      <c r="AU39" s="12"/>
      <c r="AV39" s="56" t="s">
        <v>44</v>
      </c>
      <c r="AW39" s="56" t="s">
        <v>44</v>
      </c>
      <c r="AX39" s="56" t="s">
        <v>44</v>
      </c>
      <c r="AY39" s="318" t="s">
        <v>44</v>
      </c>
      <c r="AZ39" s="318"/>
      <c r="BA39" s="12"/>
      <c r="BB39" s="20">
        <v>195</v>
      </c>
      <c r="BC39" s="18" t="s">
        <v>46</v>
      </c>
      <c r="BD39" s="18" t="s">
        <v>46</v>
      </c>
      <c r="BE39" s="318" t="s">
        <v>46</v>
      </c>
      <c r="BF39" s="318"/>
      <c r="BG39" s="12"/>
      <c r="BH39" s="20">
        <v>237</v>
      </c>
      <c r="BI39" s="18" t="s">
        <v>46</v>
      </c>
      <c r="BJ39" s="18" t="s">
        <v>46</v>
      </c>
      <c r="BK39" s="318" t="s">
        <v>46</v>
      </c>
      <c r="BL39" s="318"/>
      <c r="BM39" s="12"/>
      <c r="BN39" s="56" t="s">
        <v>44</v>
      </c>
      <c r="BO39" s="56" t="s">
        <v>44</v>
      </c>
      <c r="BP39" s="56" t="s">
        <v>44</v>
      </c>
      <c r="BQ39" s="318" t="s">
        <v>44</v>
      </c>
      <c r="BR39" s="318"/>
      <c r="BS39" s="12"/>
      <c r="BT39" s="20">
        <v>220</v>
      </c>
      <c r="BU39" s="18" t="s">
        <v>46</v>
      </c>
      <c r="BV39" s="56"/>
      <c r="BW39" s="318" t="s">
        <v>46</v>
      </c>
      <c r="BX39" s="318"/>
      <c r="BY39" s="12"/>
      <c r="BZ39" s="79">
        <v>166.18</v>
      </c>
      <c r="CA39" s="18" t="s">
        <v>67</v>
      </c>
      <c r="CB39" s="18" t="s">
        <v>68</v>
      </c>
      <c r="CC39" s="318" t="s">
        <v>46</v>
      </c>
      <c r="CD39" s="318"/>
      <c r="CE39" s="12"/>
      <c r="CF39" s="13" t="s">
        <v>44</v>
      </c>
      <c r="CG39" s="13" t="s">
        <v>44</v>
      </c>
      <c r="CH39" s="13" t="s">
        <v>44</v>
      </c>
      <c r="CI39" s="318" t="s">
        <v>44</v>
      </c>
      <c r="CJ39" s="318"/>
      <c r="CK39" s="12"/>
      <c r="CL39" s="35">
        <v>166</v>
      </c>
      <c r="CM39" s="18" t="s">
        <v>46</v>
      </c>
      <c r="CN39" s="18" t="s">
        <v>46</v>
      </c>
      <c r="CO39" s="318" t="s">
        <v>46</v>
      </c>
      <c r="CP39" s="318"/>
      <c r="CQ39" s="12"/>
      <c r="CR39" s="20">
        <v>112</v>
      </c>
      <c r="CS39" s="18" t="s">
        <v>45</v>
      </c>
      <c r="CT39" s="18" t="s">
        <v>45</v>
      </c>
      <c r="CU39" s="318" t="s">
        <v>46</v>
      </c>
      <c r="CV39" s="318"/>
      <c r="CW39" s="12"/>
      <c r="CX39" s="20">
        <v>300</v>
      </c>
      <c r="CY39" s="18" t="s">
        <v>45</v>
      </c>
      <c r="CZ39" s="18" t="s">
        <v>45</v>
      </c>
      <c r="DA39" s="318" t="s">
        <v>46</v>
      </c>
      <c r="DB39" s="318"/>
      <c r="DC39" s="12"/>
      <c r="DD39" s="13" t="s">
        <v>44</v>
      </c>
      <c r="DE39" s="13" t="s">
        <v>44</v>
      </c>
      <c r="DF39" s="13" t="s">
        <v>44</v>
      </c>
      <c r="DG39" s="318" t="s">
        <v>44</v>
      </c>
      <c r="DH39" s="318"/>
    </row>
    <row r="40" spans="1:112" ht="47.6" thickBot="1" x14ac:dyDescent="0.35">
      <c r="A40" s="322"/>
      <c r="B40" s="360"/>
      <c r="C40" s="362"/>
      <c r="D40" s="22">
        <v>5000</v>
      </c>
      <c r="E40" s="37"/>
      <c r="F40" s="54">
        <v>614.32000000000005</v>
      </c>
      <c r="G40" s="13" t="s">
        <v>53</v>
      </c>
      <c r="H40" s="13" t="s">
        <v>53</v>
      </c>
      <c r="I40" s="318" t="s">
        <v>54</v>
      </c>
      <c r="J40" s="318"/>
      <c r="K40" s="37"/>
      <c r="L40" s="53">
        <v>470</v>
      </c>
      <c r="M40" s="18" t="s">
        <v>45</v>
      </c>
      <c r="N40" s="18" t="s">
        <v>46</v>
      </c>
      <c r="O40" s="318" t="s">
        <v>54</v>
      </c>
      <c r="P40" s="318"/>
      <c r="Q40" s="59"/>
      <c r="R40" s="60">
        <v>500</v>
      </c>
      <c r="S40" s="18" t="s">
        <v>46</v>
      </c>
      <c r="T40" s="18" t="s">
        <v>46</v>
      </c>
      <c r="U40" s="318" t="s">
        <v>54</v>
      </c>
      <c r="V40" s="318"/>
      <c r="W40" s="59"/>
      <c r="X40" s="54">
        <v>760</v>
      </c>
      <c r="Y40" s="18" t="s">
        <v>46</v>
      </c>
      <c r="Z40" s="18" t="s">
        <v>46</v>
      </c>
      <c r="AA40" s="318" t="s">
        <v>46</v>
      </c>
      <c r="AB40" s="318"/>
      <c r="AC40" s="59"/>
      <c r="AD40" s="13" t="s">
        <v>44</v>
      </c>
      <c r="AE40" s="13" t="s">
        <v>44</v>
      </c>
      <c r="AF40" s="13" t="s">
        <v>44</v>
      </c>
      <c r="AG40" s="318" t="s">
        <v>44</v>
      </c>
      <c r="AH40" s="318"/>
      <c r="AI40" s="59"/>
      <c r="AJ40" s="55">
        <v>678</v>
      </c>
      <c r="AK40" s="18" t="s">
        <v>45</v>
      </c>
      <c r="AL40" s="18" t="s">
        <v>46</v>
      </c>
      <c r="AM40" s="318" t="s">
        <v>46</v>
      </c>
      <c r="AN40" s="318"/>
      <c r="AO40" s="59"/>
      <c r="AP40" s="20">
        <v>246.12500000000003</v>
      </c>
      <c r="AQ40" s="20" t="s">
        <v>45</v>
      </c>
      <c r="AR40" s="20" t="s">
        <v>45</v>
      </c>
      <c r="AS40" s="318" t="s">
        <v>46</v>
      </c>
      <c r="AT40" s="318"/>
      <c r="AU40" s="37"/>
      <c r="AV40" s="56" t="s">
        <v>44</v>
      </c>
      <c r="AW40" s="56" t="s">
        <v>44</v>
      </c>
      <c r="AX40" s="56" t="s">
        <v>44</v>
      </c>
      <c r="AY40" s="318" t="s">
        <v>44</v>
      </c>
      <c r="AZ40" s="318"/>
      <c r="BA40" s="37"/>
      <c r="BB40" s="60">
        <v>425</v>
      </c>
      <c r="BC40" s="18" t="s">
        <v>46</v>
      </c>
      <c r="BD40" s="18" t="s">
        <v>46</v>
      </c>
      <c r="BE40" s="318" t="s">
        <v>46</v>
      </c>
      <c r="BF40" s="318"/>
      <c r="BG40" s="37"/>
      <c r="BH40" s="20">
        <v>490</v>
      </c>
      <c r="BI40" s="18" t="s">
        <v>46</v>
      </c>
      <c r="BJ40" s="18" t="s">
        <v>46</v>
      </c>
      <c r="BK40" s="318" t="s">
        <v>46</v>
      </c>
      <c r="BL40" s="318"/>
      <c r="BM40" s="37"/>
      <c r="BN40" s="56" t="s">
        <v>44</v>
      </c>
      <c r="BO40" s="56" t="s">
        <v>44</v>
      </c>
      <c r="BP40" s="56" t="s">
        <v>44</v>
      </c>
      <c r="BQ40" s="318" t="s">
        <v>44</v>
      </c>
      <c r="BR40" s="318"/>
      <c r="BS40" s="37"/>
      <c r="BT40" s="20">
        <v>675</v>
      </c>
      <c r="BU40" s="20" t="s">
        <v>45</v>
      </c>
      <c r="BV40" s="18" t="s">
        <v>46</v>
      </c>
      <c r="BW40" s="318" t="s">
        <v>46</v>
      </c>
      <c r="BX40" s="318"/>
      <c r="BY40" s="37"/>
      <c r="BZ40" s="79">
        <v>612</v>
      </c>
      <c r="CA40" s="18" t="s">
        <v>67</v>
      </c>
      <c r="CB40" s="18" t="s">
        <v>68</v>
      </c>
      <c r="CC40" s="318" t="s">
        <v>46</v>
      </c>
      <c r="CD40" s="318"/>
      <c r="CE40" s="37"/>
      <c r="CF40" s="13" t="s">
        <v>44</v>
      </c>
      <c r="CG40" s="13" t="s">
        <v>44</v>
      </c>
      <c r="CH40" s="13" t="s">
        <v>44</v>
      </c>
      <c r="CI40" s="318" t="s">
        <v>44</v>
      </c>
      <c r="CJ40" s="318"/>
      <c r="CK40" s="37"/>
      <c r="CL40" s="35">
        <v>418</v>
      </c>
      <c r="CM40" s="18" t="s">
        <v>46</v>
      </c>
      <c r="CN40" s="18" t="s">
        <v>46</v>
      </c>
      <c r="CO40" s="318" t="s">
        <v>46</v>
      </c>
      <c r="CP40" s="318"/>
      <c r="CQ40" s="37"/>
      <c r="CR40" s="20">
        <v>275</v>
      </c>
      <c r="CS40" s="18" t="s">
        <v>45</v>
      </c>
      <c r="CT40" s="18" t="s">
        <v>45</v>
      </c>
      <c r="CU40" s="318" t="s">
        <v>46</v>
      </c>
      <c r="CV40" s="318"/>
      <c r="CW40" s="37"/>
      <c r="CX40" s="20">
        <v>735</v>
      </c>
      <c r="CY40" s="18" t="s">
        <v>45</v>
      </c>
      <c r="CZ40" s="18" t="s">
        <v>45</v>
      </c>
      <c r="DA40" s="318" t="s">
        <v>46</v>
      </c>
      <c r="DB40" s="318"/>
      <c r="DC40" s="37"/>
      <c r="DD40" s="13" t="s">
        <v>44</v>
      </c>
      <c r="DE40" s="13" t="s">
        <v>44</v>
      </c>
      <c r="DF40" s="13" t="s">
        <v>44</v>
      </c>
      <c r="DG40" s="318" t="s">
        <v>44</v>
      </c>
      <c r="DH40" s="318"/>
    </row>
    <row r="41" spans="1:112" ht="47" x14ac:dyDescent="0.3">
      <c r="A41" s="322"/>
      <c r="B41" s="360"/>
      <c r="C41" s="351" t="s">
        <v>69</v>
      </c>
      <c r="D41" s="26">
        <v>500</v>
      </c>
      <c r="E41" s="40"/>
      <c r="F41" s="54">
        <v>156.46</v>
      </c>
      <c r="G41" s="13" t="s">
        <v>53</v>
      </c>
      <c r="H41" s="13" t="s">
        <v>53</v>
      </c>
      <c r="I41" s="318" t="s">
        <v>54</v>
      </c>
      <c r="J41" s="318"/>
      <c r="K41" s="40"/>
      <c r="L41" s="53">
        <v>95</v>
      </c>
      <c r="M41" s="18" t="s">
        <v>45</v>
      </c>
      <c r="N41" s="18" t="s">
        <v>46</v>
      </c>
      <c r="O41" s="318" t="s">
        <v>54</v>
      </c>
      <c r="P41" s="318"/>
      <c r="Q41" s="10"/>
      <c r="R41" s="60">
        <v>170</v>
      </c>
      <c r="S41" s="18" t="s">
        <v>46</v>
      </c>
      <c r="T41" s="18" t="s">
        <v>46</v>
      </c>
      <c r="U41" s="318" t="s">
        <v>54</v>
      </c>
      <c r="V41" s="318"/>
      <c r="W41" s="10"/>
      <c r="X41" s="54">
        <v>110</v>
      </c>
      <c r="Y41" s="18" t="s">
        <v>46</v>
      </c>
      <c r="Z41" s="18" t="s">
        <v>46</v>
      </c>
      <c r="AA41" s="318" t="s">
        <v>46</v>
      </c>
      <c r="AB41" s="318"/>
      <c r="AC41" s="10"/>
      <c r="AD41" s="13" t="s">
        <v>44</v>
      </c>
      <c r="AE41" s="13" t="s">
        <v>44</v>
      </c>
      <c r="AF41" s="13" t="s">
        <v>44</v>
      </c>
      <c r="AG41" s="318" t="s">
        <v>44</v>
      </c>
      <c r="AH41" s="318"/>
      <c r="AI41" s="10"/>
      <c r="AJ41" s="55">
        <v>112</v>
      </c>
      <c r="AK41" s="18" t="s">
        <v>45</v>
      </c>
      <c r="AL41" s="18" t="s">
        <v>46</v>
      </c>
      <c r="AM41" s="318" t="s">
        <v>46</v>
      </c>
      <c r="AN41" s="318"/>
      <c r="AO41" s="10"/>
      <c r="AP41" s="20">
        <v>40.826500000000003</v>
      </c>
      <c r="AQ41" s="20" t="s">
        <v>45</v>
      </c>
      <c r="AR41" s="20" t="s">
        <v>45</v>
      </c>
      <c r="AS41" s="318" t="s">
        <v>46</v>
      </c>
      <c r="AT41" s="318"/>
      <c r="AU41" s="40"/>
      <c r="AV41" s="56" t="s">
        <v>44</v>
      </c>
      <c r="AW41" s="56" t="s">
        <v>44</v>
      </c>
      <c r="AX41" s="56" t="s">
        <v>44</v>
      </c>
      <c r="AY41" s="318" t="s">
        <v>44</v>
      </c>
      <c r="AZ41" s="318"/>
      <c r="BA41" s="40"/>
      <c r="BB41" s="60">
        <v>65</v>
      </c>
      <c r="BC41" s="18" t="s">
        <v>46</v>
      </c>
      <c r="BD41" s="18" t="s">
        <v>46</v>
      </c>
      <c r="BE41" s="318" t="s">
        <v>46</v>
      </c>
      <c r="BF41" s="318"/>
      <c r="BG41" s="40"/>
      <c r="BH41" s="20">
        <v>150</v>
      </c>
      <c r="BI41" s="18" t="s">
        <v>46</v>
      </c>
      <c r="BJ41" s="18" t="s">
        <v>46</v>
      </c>
      <c r="BK41" s="318" t="s">
        <v>46</v>
      </c>
      <c r="BL41" s="318"/>
      <c r="BM41" s="40"/>
      <c r="BN41" s="56" t="s">
        <v>44</v>
      </c>
      <c r="BO41" s="56" t="s">
        <v>44</v>
      </c>
      <c r="BP41" s="56" t="s">
        <v>44</v>
      </c>
      <c r="BQ41" s="318" t="s">
        <v>44</v>
      </c>
      <c r="BR41" s="318"/>
      <c r="BS41" s="40"/>
      <c r="BT41" s="20">
        <v>125</v>
      </c>
      <c r="BU41" s="18" t="s">
        <v>46</v>
      </c>
      <c r="BV41" s="56"/>
      <c r="BW41" s="318" t="s">
        <v>46</v>
      </c>
      <c r="BX41" s="318"/>
      <c r="BY41" s="40"/>
      <c r="BZ41" s="79">
        <v>57.26</v>
      </c>
      <c r="CA41" s="18" t="s">
        <v>67</v>
      </c>
      <c r="CB41" s="18" t="s">
        <v>68</v>
      </c>
      <c r="CC41" s="318" t="s">
        <v>46</v>
      </c>
      <c r="CD41" s="318"/>
      <c r="CE41" s="40"/>
      <c r="CF41" s="13" t="s">
        <v>44</v>
      </c>
      <c r="CG41" s="13" t="s">
        <v>44</v>
      </c>
      <c r="CH41" s="13" t="s">
        <v>44</v>
      </c>
      <c r="CI41" s="318" t="s">
        <v>44</v>
      </c>
      <c r="CJ41" s="318"/>
      <c r="CK41" s="40"/>
      <c r="CL41" s="35">
        <v>150</v>
      </c>
      <c r="CM41" s="18" t="s">
        <v>46</v>
      </c>
      <c r="CN41" s="18" t="s">
        <v>46</v>
      </c>
      <c r="CO41" s="318" t="s">
        <v>46</v>
      </c>
      <c r="CP41" s="318"/>
      <c r="CQ41" s="40"/>
      <c r="CR41" s="20">
        <v>82</v>
      </c>
      <c r="CS41" s="18" t="s">
        <v>45</v>
      </c>
      <c r="CT41" s="18" t="s">
        <v>45</v>
      </c>
      <c r="CU41" s="318" t="s">
        <v>46</v>
      </c>
      <c r="CV41" s="318"/>
      <c r="CW41" s="40"/>
      <c r="CX41" s="20">
        <v>180</v>
      </c>
      <c r="CY41" s="18" t="s">
        <v>45</v>
      </c>
      <c r="CZ41" s="18" t="s">
        <v>45</v>
      </c>
      <c r="DA41" s="318" t="s">
        <v>46</v>
      </c>
      <c r="DB41" s="318"/>
      <c r="DC41" s="40"/>
      <c r="DD41" s="13" t="s">
        <v>44</v>
      </c>
      <c r="DE41" s="13" t="s">
        <v>44</v>
      </c>
      <c r="DF41" s="13" t="s">
        <v>44</v>
      </c>
      <c r="DG41" s="318" t="s">
        <v>44</v>
      </c>
      <c r="DH41" s="318"/>
    </row>
    <row r="42" spans="1:112" ht="47" x14ac:dyDescent="0.3">
      <c r="A42" s="322"/>
      <c r="B42" s="360"/>
      <c r="C42" s="352"/>
      <c r="D42" s="31">
        <v>1000</v>
      </c>
      <c r="E42" s="32"/>
      <c r="F42" s="54">
        <v>180.14</v>
      </c>
      <c r="G42" s="13" t="s">
        <v>53</v>
      </c>
      <c r="H42" s="13" t="s">
        <v>53</v>
      </c>
      <c r="I42" s="318" t="s">
        <v>54</v>
      </c>
      <c r="J42" s="318"/>
      <c r="K42" s="32"/>
      <c r="L42" s="53">
        <v>132</v>
      </c>
      <c r="M42" s="18" t="s">
        <v>45</v>
      </c>
      <c r="N42" s="18" t="s">
        <v>46</v>
      </c>
      <c r="O42" s="318" t="s">
        <v>54</v>
      </c>
      <c r="P42" s="318"/>
      <c r="Q42" s="14"/>
      <c r="R42" s="60">
        <v>185</v>
      </c>
      <c r="S42" s="18" t="s">
        <v>46</v>
      </c>
      <c r="T42" s="18" t="s">
        <v>46</v>
      </c>
      <c r="U42" s="318" t="s">
        <v>54</v>
      </c>
      <c r="V42" s="318"/>
      <c r="W42" s="14"/>
      <c r="X42" s="54">
        <v>175</v>
      </c>
      <c r="Y42" s="18" t="s">
        <v>46</v>
      </c>
      <c r="Z42" s="18" t="s">
        <v>46</v>
      </c>
      <c r="AA42" s="318" t="s">
        <v>46</v>
      </c>
      <c r="AB42" s="318"/>
      <c r="AC42" s="14"/>
      <c r="AD42" s="13" t="s">
        <v>44</v>
      </c>
      <c r="AE42" s="13" t="s">
        <v>44</v>
      </c>
      <c r="AF42" s="13" t="s">
        <v>44</v>
      </c>
      <c r="AG42" s="318" t="s">
        <v>44</v>
      </c>
      <c r="AH42" s="318"/>
      <c r="AI42" s="14"/>
      <c r="AJ42" s="55">
        <v>158</v>
      </c>
      <c r="AK42" s="18" t="s">
        <v>45</v>
      </c>
      <c r="AL42" s="18" t="s">
        <v>46</v>
      </c>
      <c r="AM42" s="318" t="s">
        <v>46</v>
      </c>
      <c r="AN42" s="318"/>
      <c r="AO42" s="14"/>
      <c r="AP42" s="20">
        <v>67.034000000000006</v>
      </c>
      <c r="AQ42" s="20" t="s">
        <v>45</v>
      </c>
      <c r="AR42" s="20" t="s">
        <v>45</v>
      </c>
      <c r="AS42" s="318" t="s">
        <v>46</v>
      </c>
      <c r="AT42" s="318"/>
      <c r="AU42" s="32"/>
      <c r="AV42" s="56" t="s">
        <v>44</v>
      </c>
      <c r="AW42" s="56" t="s">
        <v>44</v>
      </c>
      <c r="AX42" s="56" t="s">
        <v>44</v>
      </c>
      <c r="AY42" s="318" t="s">
        <v>44</v>
      </c>
      <c r="AZ42" s="318"/>
      <c r="BA42" s="32"/>
      <c r="BB42" s="60">
        <v>96</v>
      </c>
      <c r="BC42" s="18" t="s">
        <v>46</v>
      </c>
      <c r="BD42" s="18" t="s">
        <v>46</v>
      </c>
      <c r="BE42" s="318" t="s">
        <v>46</v>
      </c>
      <c r="BF42" s="318"/>
      <c r="BG42" s="32"/>
      <c r="BH42" s="20">
        <v>180</v>
      </c>
      <c r="BI42" s="18" t="s">
        <v>46</v>
      </c>
      <c r="BJ42" s="18" t="s">
        <v>46</v>
      </c>
      <c r="BK42" s="318" t="s">
        <v>46</v>
      </c>
      <c r="BL42" s="318"/>
      <c r="BM42" s="32"/>
      <c r="BN42" s="56" t="s">
        <v>44</v>
      </c>
      <c r="BO42" s="56" t="s">
        <v>44</v>
      </c>
      <c r="BP42" s="56" t="s">
        <v>44</v>
      </c>
      <c r="BQ42" s="318" t="s">
        <v>44</v>
      </c>
      <c r="BR42" s="318"/>
      <c r="BS42" s="32"/>
      <c r="BT42" s="20">
        <v>180</v>
      </c>
      <c r="BU42" s="18" t="s">
        <v>46</v>
      </c>
      <c r="BV42" s="56"/>
      <c r="BW42" s="318" t="s">
        <v>46</v>
      </c>
      <c r="BX42" s="318"/>
      <c r="BY42" s="32"/>
      <c r="BZ42" s="79">
        <v>83.88</v>
      </c>
      <c r="CA42" s="18" t="s">
        <v>67</v>
      </c>
      <c r="CB42" s="18" t="s">
        <v>68</v>
      </c>
      <c r="CC42" s="318" t="s">
        <v>46</v>
      </c>
      <c r="CD42" s="318"/>
      <c r="CE42" s="32"/>
      <c r="CF42" s="13" t="s">
        <v>44</v>
      </c>
      <c r="CG42" s="13" t="s">
        <v>44</v>
      </c>
      <c r="CH42" s="13" t="s">
        <v>44</v>
      </c>
      <c r="CI42" s="318" t="s">
        <v>44</v>
      </c>
      <c r="CJ42" s="318"/>
      <c r="CK42" s="32"/>
      <c r="CL42" s="35">
        <v>166</v>
      </c>
      <c r="CM42" s="18" t="s">
        <v>46</v>
      </c>
      <c r="CN42" s="18" t="s">
        <v>46</v>
      </c>
      <c r="CO42" s="318" t="s">
        <v>46</v>
      </c>
      <c r="CP42" s="318"/>
      <c r="CQ42" s="32"/>
      <c r="CR42" s="20">
        <v>100</v>
      </c>
      <c r="CS42" s="18" t="s">
        <v>45</v>
      </c>
      <c r="CT42" s="18" t="s">
        <v>45</v>
      </c>
      <c r="CU42" s="318" t="s">
        <v>46</v>
      </c>
      <c r="CV42" s="318"/>
      <c r="CW42" s="32"/>
      <c r="CX42" s="20">
        <v>220</v>
      </c>
      <c r="CY42" s="18" t="s">
        <v>45</v>
      </c>
      <c r="CZ42" s="18" t="s">
        <v>45</v>
      </c>
      <c r="DA42" s="318" t="s">
        <v>46</v>
      </c>
      <c r="DB42" s="318"/>
      <c r="DC42" s="32"/>
      <c r="DD42" s="13" t="s">
        <v>44</v>
      </c>
      <c r="DE42" s="13" t="s">
        <v>44</v>
      </c>
      <c r="DF42" s="13" t="s">
        <v>44</v>
      </c>
      <c r="DG42" s="318" t="s">
        <v>44</v>
      </c>
      <c r="DH42" s="318"/>
    </row>
    <row r="43" spans="1:112" ht="47.6" thickBot="1" x14ac:dyDescent="0.35">
      <c r="A43" s="322"/>
      <c r="B43" s="360"/>
      <c r="C43" s="362"/>
      <c r="D43" s="22">
        <v>5000</v>
      </c>
      <c r="E43" s="23"/>
      <c r="F43" s="54">
        <v>393.11</v>
      </c>
      <c r="G43" s="13" t="s">
        <v>53</v>
      </c>
      <c r="H43" s="13" t="s">
        <v>53</v>
      </c>
      <c r="I43" s="318" t="s">
        <v>54</v>
      </c>
      <c r="J43" s="318"/>
      <c r="K43" s="23"/>
      <c r="L43" s="53">
        <v>317</v>
      </c>
      <c r="M43" s="18" t="s">
        <v>45</v>
      </c>
      <c r="N43" s="18" t="s">
        <v>46</v>
      </c>
      <c r="O43" s="318" t="s">
        <v>54</v>
      </c>
      <c r="P43" s="318"/>
      <c r="Q43" s="59"/>
      <c r="R43" s="60">
        <v>370</v>
      </c>
      <c r="S43" s="18" t="s">
        <v>46</v>
      </c>
      <c r="T43" s="18" t="s">
        <v>46</v>
      </c>
      <c r="U43" s="318" t="s">
        <v>54</v>
      </c>
      <c r="V43" s="318"/>
      <c r="W43" s="59"/>
      <c r="X43" s="54">
        <v>495</v>
      </c>
      <c r="Y43" s="18" t="s">
        <v>46</v>
      </c>
      <c r="Z43" s="18" t="s">
        <v>46</v>
      </c>
      <c r="AA43" s="318" t="s">
        <v>46</v>
      </c>
      <c r="AB43" s="318"/>
      <c r="AC43" s="59"/>
      <c r="AD43" s="13" t="s">
        <v>44</v>
      </c>
      <c r="AE43" s="13" t="s">
        <v>44</v>
      </c>
      <c r="AF43" s="13" t="s">
        <v>44</v>
      </c>
      <c r="AG43" s="318" t="s">
        <v>44</v>
      </c>
      <c r="AH43" s="318"/>
      <c r="AI43" s="59"/>
      <c r="AJ43" s="55">
        <v>469</v>
      </c>
      <c r="AK43" s="18" t="s">
        <v>45</v>
      </c>
      <c r="AL43" s="18" t="s">
        <v>46</v>
      </c>
      <c r="AM43" s="318" t="s">
        <v>46</v>
      </c>
      <c r="AN43" s="318"/>
      <c r="AO43" s="59"/>
      <c r="AP43" s="20">
        <v>257.73</v>
      </c>
      <c r="AQ43" s="20" t="s">
        <v>45</v>
      </c>
      <c r="AR43" s="20" t="s">
        <v>45</v>
      </c>
      <c r="AS43" s="318" t="s">
        <v>46</v>
      </c>
      <c r="AT43" s="318"/>
      <c r="AU43" s="23"/>
      <c r="AV43" s="56" t="s">
        <v>44</v>
      </c>
      <c r="AW43" s="56" t="s">
        <v>44</v>
      </c>
      <c r="AX43" s="56" t="s">
        <v>44</v>
      </c>
      <c r="AY43" s="318" t="s">
        <v>44</v>
      </c>
      <c r="AZ43" s="318"/>
      <c r="BA43" s="23"/>
      <c r="BB43" s="60">
        <v>270</v>
      </c>
      <c r="BC43" s="18" t="s">
        <v>46</v>
      </c>
      <c r="BD43" s="18" t="s">
        <v>46</v>
      </c>
      <c r="BE43" s="318" t="s">
        <v>46</v>
      </c>
      <c r="BF43" s="318"/>
      <c r="BG43" s="23"/>
      <c r="BH43" s="20">
        <v>320</v>
      </c>
      <c r="BI43" s="18" t="s">
        <v>46</v>
      </c>
      <c r="BJ43" s="18" t="s">
        <v>46</v>
      </c>
      <c r="BK43" s="318" t="s">
        <v>46</v>
      </c>
      <c r="BL43" s="318"/>
      <c r="BM43" s="23"/>
      <c r="BN43" s="56" t="s">
        <v>44</v>
      </c>
      <c r="BO43" s="56" t="s">
        <v>44</v>
      </c>
      <c r="BP43" s="56" t="s">
        <v>44</v>
      </c>
      <c r="BQ43" s="318" t="s">
        <v>44</v>
      </c>
      <c r="BR43" s="318"/>
      <c r="BS43" s="23"/>
      <c r="BT43" s="20">
        <v>450</v>
      </c>
      <c r="BU43" s="18" t="s">
        <v>46</v>
      </c>
      <c r="BV43" s="56"/>
      <c r="BW43" s="318" t="s">
        <v>46</v>
      </c>
      <c r="BX43" s="318"/>
      <c r="BY43" s="23"/>
      <c r="BZ43" s="79">
        <v>296.83999999999997</v>
      </c>
      <c r="CA43" s="18" t="s">
        <v>67</v>
      </c>
      <c r="CB43" s="18" t="s">
        <v>68</v>
      </c>
      <c r="CC43" s="318" t="s">
        <v>46</v>
      </c>
      <c r="CD43" s="318"/>
      <c r="CE43" s="23"/>
      <c r="CF43" s="13" t="s">
        <v>44</v>
      </c>
      <c r="CG43" s="13" t="s">
        <v>44</v>
      </c>
      <c r="CH43" s="13" t="s">
        <v>44</v>
      </c>
      <c r="CI43" s="318" t="s">
        <v>44</v>
      </c>
      <c r="CJ43" s="318"/>
      <c r="CK43" s="23"/>
      <c r="CL43" s="35">
        <v>418</v>
      </c>
      <c r="CM43" s="18" t="s">
        <v>46</v>
      </c>
      <c r="CN43" s="18" t="s">
        <v>46</v>
      </c>
      <c r="CO43" s="318" t="s">
        <v>46</v>
      </c>
      <c r="CP43" s="318"/>
      <c r="CQ43" s="23"/>
      <c r="CR43" s="20">
        <v>248</v>
      </c>
      <c r="CS43" s="18" t="s">
        <v>45</v>
      </c>
      <c r="CT43" s="18" t="s">
        <v>45</v>
      </c>
      <c r="CU43" s="318" t="s">
        <v>46</v>
      </c>
      <c r="CV43" s="318"/>
      <c r="CW43" s="23"/>
      <c r="CX43" s="20">
        <v>525</v>
      </c>
      <c r="CY43" s="18" t="s">
        <v>45</v>
      </c>
      <c r="CZ43" s="18" t="s">
        <v>45</v>
      </c>
      <c r="DA43" s="318" t="s">
        <v>46</v>
      </c>
      <c r="DB43" s="318"/>
      <c r="DC43" s="23"/>
      <c r="DD43" s="13" t="s">
        <v>44</v>
      </c>
      <c r="DE43" s="13" t="s">
        <v>44</v>
      </c>
      <c r="DF43" s="13" t="s">
        <v>44</v>
      </c>
      <c r="DG43" s="318" t="s">
        <v>44</v>
      </c>
      <c r="DH43" s="318"/>
    </row>
    <row r="44" spans="1:112" ht="47" x14ac:dyDescent="0.3">
      <c r="A44" s="322"/>
      <c r="B44" s="360"/>
      <c r="C44" s="352" t="s">
        <v>70</v>
      </c>
      <c r="D44" s="26">
        <v>500</v>
      </c>
      <c r="E44" s="27"/>
      <c r="F44" s="54">
        <v>76.56</v>
      </c>
      <c r="G44" s="13" t="s">
        <v>53</v>
      </c>
      <c r="H44" s="13" t="s">
        <v>53</v>
      </c>
      <c r="I44" s="318" t="s">
        <v>54</v>
      </c>
      <c r="J44" s="318"/>
      <c r="K44" s="27"/>
      <c r="L44" s="53">
        <v>96</v>
      </c>
      <c r="M44" s="18" t="s">
        <v>45</v>
      </c>
      <c r="N44" s="18" t="s">
        <v>46</v>
      </c>
      <c r="O44" s="318" t="s">
        <v>54</v>
      </c>
      <c r="P44" s="318"/>
      <c r="Q44" s="10"/>
      <c r="R44" s="60">
        <v>130</v>
      </c>
      <c r="S44" s="18" t="s">
        <v>46</v>
      </c>
      <c r="T44" s="18" t="s">
        <v>46</v>
      </c>
      <c r="U44" s="318" t="s">
        <v>54</v>
      </c>
      <c r="V44" s="318"/>
      <c r="W44" s="10"/>
      <c r="X44" s="54">
        <v>125</v>
      </c>
      <c r="Y44" s="18" t="s">
        <v>46</v>
      </c>
      <c r="Z44" s="18" t="s">
        <v>46</v>
      </c>
      <c r="AA44" s="318" t="s">
        <v>46</v>
      </c>
      <c r="AB44" s="318"/>
      <c r="AC44" s="10"/>
      <c r="AD44" s="13" t="s">
        <v>44</v>
      </c>
      <c r="AE44" s="13" t="s">
        <v>44</v>
      </c>
      <c r="AF44" s="13" t="s">
        <v>44</v>
      </c>
      <c r="AG44" s="318" t="s">
        <v>44</v>
      </c>
      <c r="AH44" s="318"/>
      <c r="AI44" s="10"/>
      <c r="AJ44" s="55">
        <v>182.7</v>
      </c>
      <c r="AK44" s="18" t="s">
        <v>45</v>
      </c>
      <c r="AL44" s="18" t="s">
        <v>46</v>
      </c>
      <c r="AM44" s="318" t="s">
        <v>46</v>
      </c>
      <c r="AN44" s="318"/>
      <c r="AO44" s="10"/>
      <c r="AP44" s="20">
        <v>61.418500000000009</v>
      </c>
      <c r="AQ44" s="20" t="s">
        <v>45</v>
      </c>
      <c r="AR44" s="20" t="s">
        <v>45</v>
      </c>
      <c r="AS44" s="318" t="s">
        <v>46</v>
      </c>
      <c r="AT44" s="318"/>
      <c r="AU44" s="27"/>
      <c r="AV44" s="56" t="s">
        <v>44</v>
      </c>
      <c r="AW44" s="56" t="s">
        <v>44</v>
      </c>
      <c r="AX44" s="56" t="s">
        <v>44</v>
      </c>
      <c r="AY44" s="318" t="s">
        <v>44</v>
      </c>
      <c r="AZ44" s="318"/>
      <c r="BA44" s="27"/>
      <c r="BB44" s="60">
        <v>85</v>
      </c>
      <c r="BC44" s="18" t="s">
        <v>46</v>
      </c>
      <c r="BD44" s="18" t="s">
        <v>46</v>
      </c>
      <c r="BE44" s="318" t="s">
        <v>46</v>
      </c>
      <c r="BF44" s="318"/>
      <c r="BG44" s="27"/>
      <c r="BH44" s="20">
        <v>195</v>
      </c>
      <c r="BI44" s="18" t="s">
        <v>46</v>
      </c>
      <c r="BJ44" s="18" t="s">
        <v>46</v>
      </c>
      <c r="BK44" s="318" t="s">
        <v>46</v>
      </c>
      <c r="BL44" s="318"/>
      <c r="BM44" s="27"/>
      <c r="BN44" s="56" t="s">
        <v>44</v>
      </c>
      <c r="BO44" s="56" t="s">
        <v>44</v>
      </c>
      <c r="BP44" s="56" t="s">
        <v>44</v>
      </c>
      <c r="BQ44" s="318" t="s">
        <v>44</v>
      </c>
      <c r="BR44" s="318"/>
      <c r="BS44" s="27"/>
      <c r="BT44" s="20">
        <v>190</v>
      </c>
      <c r="BU44" s="18" t="s">
        <v>46</v>
      </c>
      <c r="BV44" s="56"/>
      <c r="BW44" s="318" t="s">
        <v>46</v>
      </c>
      <c r="BX44" s="318"/>
      <c r="BY44" s="27"/>
      <c r="BZ44" s="79">
        <v>57.173333333333503</v>
      </c>
      <c r="CA44" s="18" t="s">
        <v>67</v>
      </c>
      <c r="CB44" s="18" t="s">
        <v>68</v>
      </c>
      <c r="CC44" s="318" t="s">
        <v>46</v>
      </c>
      <c r="CD44" s="318"/>
      <c r="CE44" s="27"/>
      <c r="CF44" s="13" t="s">
        <v>44</v>
      </c>
      <c r="CG44" s="13" t="s">
        <v>44</v>
      </c>
      <c r="CH44" s="13" t="s">
        <v>44</v>
      </c>
      <c r="CI44" s="318" t="s">
        <v>44</v>
      </c>
      <c r="CJ44" s="318"/>
      <c r="CK44" s="27"/>
      <c r="CL44" s="35">
        <v>196</v>
      </c>
      <c r="CM44" s="18" t="s">
        <v>46</v>
      </c>
      <c r="CN44" s="18" t="s">
        <v>46</v>
      </c>
      <c r="CO44" s="318" t="s">
        <v>46</v>
      </c>
      <c r="CP44" s="318"/>
      <c r="CQ44" s="27"/>
      <c r="CR44" s="20">
        <v>90</v>
      </c>
      <c r="CS44" s="18" t="s">
        <v>45</v>
      </c>
      <c r="CT44" s="18" t="s">
        <v>45</v>
      </c>
      <c r="CU44" s="318" t="s">
        <v>46</v>
      </c>
      <c r="CV44" s="318"/>
      <c r="CW44" s="27"/>
      <c r="CX44" s="20">
        <v>360</v>
      </c>
      <c r="CY44" s="18" t="s">
        <v>45</v>
      </c>
      <c r="CZ44" s="18" t="s">
        <v>45</v>
      </c>
      <c r="DA44" s="318" t="s">
        <v>46</v>
      </c>
      <c r="DB44" s="318"/>
      <c r="DC44" s="27"/>
      <c r="DD44" s="13" t="s">
        <v>44</v>
      </c>
      <c r="DE44" s="13" t="s">
        <v>44</v>
      </c>
      <c r="DF44" s="13" t="s">
        <v>44</v>
      </c>
      <c r="DG44" s="318" t="s">
        <v>44</v>
      </c>
      <c r="DH44" s="318"/>
    </row>
    <row r="45" spans="1:112" ht="47" x14ac:dyDescent="0.3">
      <c r="A45" s="322"/>
      <c r="B45" s="360"/>
      <c r="C45" s="352"/>
      <c r="D45" s="31">
        <v>1000</v>
      </c>
      <c r="E45" s="32"/>
      <c r="F45" s="54">
        <v>124.25</v>
      </c>
      <c r="G45" s="13" t="s">
        <v>53</v>
      </c>
      <c r="H45" s="13" t="s">
        <v>53</v>
      </c>
      <c r="I45" s="318" t="s">
        <v>54</v>
      </c>
      <c r="J45" s="318"/>
      <c r="K45" s="32"/>
      <c r="L45" s="53">
        <v>145</v>
      </c>
      <c r="M45" s="18" t="s">
        <v>45</v>
      </c>
      <c r="N45" s="18" t="s">
        <v>46</v>
      </c>
      <c r="O45" s="318" t="s">
        <v>54</v>
      </c>
      <c r="P45" s="318"/>
      <c r="Q45" s="14"/>
      <c r="R45" s="60">
        <v>150</v>
      </c>
      <c r="S45" s="18" t="s">
        <v>46</v>
      </c>
      <c r="T45" s="18" t="s">
        <v>46</v>
      </c>
      <c r="U45" s="318" t="s">
        <v>54</v>
      </c>
      <c r="V45" s="318"/>
      <c r="W45" s="14"/>
      <c r="X45" s="54">
        <v>175</v>
      </c>
      <c r="Y45" s="18" t="s">
        <v>46</v>
      </c>
      <c r="Z45" s="18" t="s">
        <v>46</v>
      </c>
      <c r="AA45" s="318" t="s">
        <v>46</v>
      </c>
      <c r="AB45" s="318"/>
      <c r="AC45" s="14"/>
      <c r="AD45" s="13" t="s">
        <v>44</v>
      </c>
      <c r="AE45" s="13" t="s">
        <v>44</v>
      </c>
      <c r="AF45" s="13" t="s">
        <v>44</v>
      </c>
      <c r="AG45" s="318" t="s">
        <v>44</v>
      </c>
      <c r="AH45" s="318"/>
      <c r="AI45" s="14"/>
      <c r="AJ45" s="55">
        <v>214.3</v>
      </c>
      <c r="AK45" s="18" t="s">
        <v>45</v>
      </c>
      <c r="AL45" s="18" t="s">
        <v>46</v>
      </c>
      <c r="AM45" s="318" t="s">
        <v>46</v>
      </c>
      <c r="AN45" s="318"/>
      <c r="AO45" s="14"/>
      <c r="AP45" s="20">
        <v>84.414000000000001</v>
      </c>
      <c r="AQ45" s="20" t="s">
        <v>45</v>
      </c>
      <c r="AR45" s="20" t="s">
        <v>45</v>
      </c>
      <c r="AS45" s="318" t="s">
        <v>46</v>
      </c>
      <c r="AT45" s="318"/>
      <c r="AU45" s="32"/>
      <c r="AV45" s="56" t="s">
        <v>44</v>
      </c>
      <c r="AW45" s="56" t="s">
        <v>44</v>
      </c>
      <c r="AX45" s="56" t="s">
        <v>44</v>
      </c>
      <c r="AY45" s="318" t="s">
        <v>44</v>
      </c>
      <c r="AZ45" s="318"/>
      <c r="BA45" s="32"/>
      <c r="BB45" s="60">
        <v>180</v>
      </c>
      <c r="BC45" s="18" t="s">
        <v>46</v>
      </c>
      <c r="BD45" s="18" t="s">
        <v>46</v>
      </c>
      <c r="BE45" s="318" t="s">
        <v>46</v>
      </c>
      <c r="BF45" s="318"/>
      <c r="BG45" s="32"/>
      <c r="BH45" s="20">
        <v>225</v>
      </c>
      <c r="BI45" s="18" t="s">
        <v>46</v>
      </c>
      <c r="BJ45" s="18" t="s">
        <v>46</v>
      </c>
      <c r="BK45" s="318" t="s">
        <v>46</v>
      </c>
      <c r="BL45" s="318"/>
      <c r="BM45" s="32"/>
      <c r="BN45" s="56" t="s">
        <v>44</v>
      </c>
      <c r="BO45" s="56" t="s">
        <v>44</v>
      </c>
      <c r="BP45" s="56" t="s">
        <v>44</v>
      </c>
      <c r="BQ45" s="318" t="s">
        <v>44</v>
      </c>
      <c r="BR45" s="318"/>
      <c r="BS45" s="32"/>
      <c r="BT45" s="20">
        <v>180</v>
      </c>
      <c r="BU45" s="18" t="s">
        <v>46</v>
      </c>
      <c r="BV45" s="56"/>
      <c r="BW45" s="318" t="s">
        <v>46</v>
      </c>
      <c r="BX45" s="318"/>
      <c r="BY45" s="32"/>
      <c r="BZ45" s="79">
        <v>90.506666666666689</v>
      </c>
      <c r="CA45" s="18" t="s">
        <v>67</v>
      </c>
      <c r="CB45" s="18" t="s">
        <v>68</v>
      </c>
      <c r="CC45" s="318" t="s">
        <v>46</v>
      </c>
      <c r="CD45" s="318"/>
      <c r="CE45" s="32"/>
      <c r="CF45" s="13" t="s">
        <v>44</v>
      </c>
      <c r="CG45" s="13" t="s">
        <v>44</v>
      </c>
      <c r="CH45" s="13" t="s">
        <v>44</v>
      </c>
      <c r="CI45" s="318" t="s">
        <v>44</v>
      </c>
      <c r="CJ45" s="318"/>
      <c r="CK45" s="32"/>
      <c r="CL45" s="35">
        <v>214</v>
      </c>
      <c r="CM45" s="18" t="s">
        <v>46</v>
      </c>
      <c r="CN45" s="18" t="s">
        <v>46</v>
      </c>
      <c r="CO45" s="318" t="s">
        <v>46</v>
      </c>
      <c r="CP45" s="318"/>
      <c r="CQ45" s="32"/>
      <c r="CR45" s="20">
        <v>150</v>
      </c>
      <c r="CS45" s="18" t="s">
        <v>45</v>
      </c>
      <c r="CT45" s="18" t="s">
        <v>45</v>
      </c>
      <c r="CU45" s="318" t="s">
        <v>46</v>
      </c>
      <c r="CV45" s="318"/>
      <c r="CW45" s="32"/>
      <c r="CX45" s="20">
        <v>410</v>
      </c>
      <c r="CY45" s="18" t="s">
        <v>45</v>
      </c>
      <c r="CZ45" s="18" t="s">
        <v>45</v>
      </c>
      <c r="DA45" s="318" t="s">
        <v>46</v>
      </c>
      <c r="DB45" s="318"/>
      <c r="DC45" s="32"/>
      <c r="DD45" s="13" t="s">
        <v>44</v>
      </c>
      <c r="DE45" s="13" t="s">
        <v>44</v>
      </c>
      <c r="DF45" s="13" t="s">
        <v>44</v>
      </c>
      <c r="DG45" s="318" t="s">
        <v>44</v>
      </c>
      <c r="DH45" s="318"/>
    </row>
    <row r="46" spans="1:112" ht="47.6" thickBot="1" x14ac:dyDescent="0.35">
      <c r="A46" s="322"/>
      <c r="B46" s="360"/>
      <c r="C46" s="352"/>
      <c r="D46" s="36">
        <v>5000</v>
      </c>
      <c r="E46" s="23"/>
      <c r="F46" s="54">
        <v>500.78</v>
      </c>
      <c r="G46" s="13" t="s">
        <v>53</v>
      </c>
      <c r="H46" s="13" t="s">
        <v>53</v>
      </c>
      <c r="I46" s="318" t="s">
        <v>54</v>
      </c>
      <c r="J46" s="318"/>
      <c r="K46" s="23"/>
      <c r="L46" s="53">
        <v>419</v>
      </c>
      <c r="M46" s="18" t="s">
        <v>45</v>
      </c>
      <c r="N46" s="18" t="s">
        <v>46</v>
      </c>
      <c r="O46" s="318" t="s">
        <v>54</v>
      </c>
      <c r="P46" s="318"/>
      <c r="Q46" s="59"/>
      <c r="R46" s="60">
        <v>360</v>
      </c>
      <c r="S46" s="18" t="s">
        <v>46</v>
      </c>
      <c r="T46" s="18" t="s">
        <v>46</v>
      </c>
      <c r="U46" s="318" t="s">
        <v>54</v>
      </c>
      <c r="V46" s="318"/>
      <c r="W46" s="59"/>
      <c r="X46" s="54">
        <v>595</v>
      </c>
      <c r="Y46" s="18" t="s">
        <v>46</v>
      </c>
      <c r="Z46" s="18" t="s">
        <v>46</v>
      </c>
      <c r="AA46" s="318" t="s">
        <v>46</v>
      </c>
      <c r="AB46" s="318"/>
      <c r="AC46" s="59"/>
      <c r="AD46" s="13" t="s">
        <v>44</v>
      </c>
      <c r="AE46" s="13" t="s">
        <v>44</v>
      </c>
      <c r="AF46" s="13" t="s">
        <v>44</v>
      </c>
      <c r="AG46" s="318" t="s">
        <v>44</v>
      </c>
      <c r="AH46" s="318"/>
      <c r="AI46" s="59"/>
      <c r="AJ46" s="55">
        <v>439</v>
      </c>
      <c r="AK46" s="18" t="s">
        <v>45</v>
      </c>
      <c r="AL46" s="18" t="s">
        <v>46</v>
      </c>
      <c r="AM46" s="318" t="s">
        <v>46</v>
      </c>
      <c r="AN46" s="318"/>
      <c r="AO46" s="59"/>
      <c r="AP46" s="20">
        <v>272.67900000000003</v>
      </c>
      <c r="AQ46" s="20" t="s">
        <v>45</v>
      </c>
      <c r="AR46" s="20" t="s">
        <v>45</v>
      </c>
      <c r="AS46" s="318" t="s">
        <v>46</v>
      </c>
      <c r="AT46" s="318"/>
      <c r="AU46" s="23"/>
      <c r="AV46" s="56" t="s">
        <v>44</v>
      </c>
      <c r="AW46" s="56" t="s">
        <v>44</v>
      </c>
      <c r="AX46" s="56" t="s">
        <v>44</v>
      </c>
      <c r="AY46" s="318" t="s">
        <v>44</v>
      </c>
      <c r="AZ46" s="318"/>
      <c r="BA46" s="23"/>
      <c r="BB46" s="60">
        <v>550</v>
      </c>
      <c r="BC46" s="18" t="s">
        <v>46</v>
      </c>
      <c r="BD46" s="18" t="s">
        <v>46</v>
      </c>
      <c r="BE46" s="318" t="s">
        <v>46</v>
      </c>
      <c r="BF46" s="318"/>
      <c r="BG46" s="23"/>
      <c r="BH46" s="20">
        <v>410</v>
      </c>
      <c r="BI46" s="18" t="s">
        <v>46</v>
      </c>
      <c r="BJ46" s="18" t="s">
        <v>46</v>
      </c>
      <c r="BK46" s="318" t="s">
        <v>46</v>
      </c>
      <c r="BL46" s="318"/>
      <c r="BM46" s="23"/>
      <c r="BN46" s="56" t="s">
        <v>44</v>
      </c>
      <c r="BO46" s="56" t="s">
        <v>44</v>
      </c>
      <c r="BP46" s="56" t="s">
        <v>44</v>
      </c>
      <c r="BQ46" s="318" t="s">
        <v>44</v>
      </c>
      <c r="BR46" s="318"/>
      <c r="BS46" s="23"/>
      <c r="BT46" s="20">
        <v>425</v>
      </c>
      <c r="BU46" s="20" t="s">
        <v>45</v>
      </c>
      <c r="BV46" s="20" t="s">
        <v>45</v>
      </c>
      <c r="BW46" s="318" t="s">
        <v>46</v>
      </c>
      <c r="BX46" s="318"/>
      <c r="BY46" s="23"/>
      <c r="BZ46" s="79">
        <v>357.17333333333352</v>
      </c>
      <c r="CA46" s="18" t="s">
        <v>67</v>
      </c>
      <c r="CB46" s="18" t="s">
        <v>68</v>
      </c>
      <c r="CC46" s="318" t="s">
        <v>46</v>
      </c>
      <c r="CD46" s="318"/>
      <c r="CE46" s="23"/>
      <c r="CF46" s="13" t="s">
        <v>44</v>
      </c>
      <c r="CG46" s="13" t="s">
        <v>44</v>
      </c>
      <c r="CH46" s="13" t="s">
        <v>44</v>
      </c>
      <c r="CI46" s="318" t="s">
        <v>44</v>
      </c>
      <c r="CJ46" s="318"/>
      <c r="CK46" s="23"/>
      <c r="CL46" s="35">
        <v>446</v>
      </c>
      <c r="CM46" s="18" t="s">
        <v>46</v>
      </c>
      <c r="CN46" s="18" t="s">
        <v>46</v>
      </c>
      <c r="CO46" s="318" t="s">
        <v>46</v>
      </c>
      <c r="CP46" s="318"/>
      <c r="CQ46" s="23"/>
      <c r="CR46" s="20">
        <v>750</v>
      </c>
      <c r="CS46" s="18" t="s">
        <v>45</v>
      </c>
      <c r="CT46" s="18" t="s">
        <v>45</v>
      </c>
      <c r="CU46" s="318" t="s">
        <v>46</v>
      </c>
      <c r="CV46" s="318"/>
      <c r="CW46" s="23"/>
      <c r="CX46" s="20">
        <v>800</v>
      </c>
      <c r="CY46" s="18" t="s">
        <v>45</v>
      </c>
      <c r="CZ46" s="18" t="s">
        <v>45</v>
      </c>
      <c r="DA46" s="318" t="s">
        <v>46</v>
      </c>
      <c r="DB46" s="318"/>
      <c r="DC46" s="23"/>
      <c r="DD46" s="13" t="s">
        <v>44</v>
      </c>
      <c r="DE46" s="13" t="s">
        <v>44</v>
      </c>
      <c r="DF46" s="13" t="s">
        <v>44</v>
      </c>
      <c r="DG46" s="318" t="s">
        <v>44</v>
      </c>
      <c r="DH46" s="318"/>
    </row>
    <row r="47" spans="1:112" ht="47" x14ac:dyDescent="0.3">
      <c r="A47" s="322"/>
      <c r="B47" s="360"/>
      <c r="C47" s="351" t="s">
        <v>71</v>
      </c>
      <c r="D47" s="67">
        <v>500</v>
      </c>
      <c r="E47" s="80"/>
      <c r="F47" s="54">
        <v>210.47</v>
      </c>
      <c r="G47" s="13" t="s">
        <v>53</v>
      </c>
      <c r="H47" s="13" t="s">
        <v>53</v>
      </c>
      <c r="I47" s="318" t="s">
        <v>54</v>
      </c>
      <c r="J47" s="318"/>
      <c r="K47" s="80"/>
      <c r="L47" s="53">
        <v>175</v>
      </c>
      <c r="M47" s="18" t="s">
        <v>45</v>
      </c>
      <c r="N47" s="18" t="s">
        <v>46</v>
      </c>
      <c r="O47" s="318" t="s">
        <v>54</v>
      </c>
      <c r="P47" s="318"/>
      <c r="Q47" s="10"/>
      <c r="R47" s="20">
        <v>200</v>
      </c>
      <c r="S47" s="18" t="s">
        <v>46</v>
      </c>
      <c r="T47" s="18" t="s">
        <v>46</v>
      </c>
      <c r="U47" s="318" t="s">
        <v>54</v>
      </c>
      <c r="V47" s="318"/>
      <c r="W47" s="10"/>
      <c r="X47" s="54">
        <v>175</v>
      </c>
      <c r="Y47" s="18" t="s">
        <v>46</v>
      </c>
      <c r="Z47" s="18" t="s">
        <v>46</v>
      </c>
      <c r="AA47" s="318" t="s">
        <v>46</v>
      </c>
      <c r="AB47" s="318"/>
      <c r="AC47" s="10"/>
      <c r="AD47" s="13" t="s">
        <v>44</v>
      </c>
      <c r="AE47" s="13" t="s">
        <v>44</v>
      </c>
      <c r="AF47" s="13" t="s">
        <v>44</v>
      </c>
      <c r="AG47" s="318" t="s">
        <v>44</v>
      </c>
      <c r="AH47" s="318"/>
      <c r="AI47" s="10"/>
      <c r="AJ47" s="55">
        <v>244.77</v>
      </c>
      <c r="AK47" s="18" t="s">
        <v>45</v>
      </c>
      <c r="AL47" s="18" t="s">
        <v>46</v>
      </c>
      <c r="AM47" s="318" t="s">
        <v>46</v>
      </c>
      <c r="AN47" s="318"/>
      <c r="AO47" s="10"/>
      <c r="AP47" s="20">
        <v>82.198599999999999</v>
      </c>
      <c r="AQ47" s="20" t="s">
        <v>45</v>
      </c>
      <c r="AR47" s="20" t="s">
        <v>45</v>
      </c>
      <c r="AS47" s="318" t="s">
        <v>46</v>
      </c>
      <c r="AT47" s="318"/>
      <c r="AU47" s="80"/>
      <c r="AV47" s="56" t="s">
        <v>44</v>
      </c>
      <c r="AW47" s="56" t="s">
        <v>44</v>
      </c>
      <c r="AX47" s="56" t="s">
        <v>44</v>
      </c>
      <c r="AY47" s="318" t="s">
        <v>44</v>
      </c>
      <c r="AZ47" s="318"/>
      <c r="BA47" s="80"/>
      <c r="BB47" s="20">
        <v>178</v>
      </c>
      <c r="BC47" s="18" t="s">
        <v>46</v>
      </c>
      <c r="BD47" s="18" t="s">
        <v>46</v>
      </c>
      <c r="BE47" s="318" t="s">
        <v>46</v>
      </c>
      <c r="BF47" s="318"/>
      <c r="BG47" s="80"/>
      <c r="BH47" s="20">
        <v>255</v>
      </c>
      <c r="BI47" s="18" t="s">
        <v>46</v>
      </c>
      <c r="BJ47" s="18" t="s">
        <v>46</v>
      </c>
      <c r="BK47" s="318" t="s">
        <v>46</v>
      </c>
      <c r="BL47" s="318"/>
      <c r="BM47" s="80"/>
      <c r="BN47" s="56" t="s">
        <v>44</v>
      </c>
      <c r="BO47" s="56" t="s">
        <v>44</v>
      </c>
      <c r="BP47" s="56" t="s">
        <v>44</v>
      </c>
      <c r="BQ47" s="318" t="s">
        <v>44</v>
      </c>
      <c r="BR47" s="318"/>
      <c r="BS47" s="80"/>
      <c r="BT47" s="20">
        <v>210</v>
      </c>
      <c r="BU47" s="18" t="s">
        <v>46</v>
      </c>
      <c r="BV47" s="56"/>
      <c r="BW47" s="318" t="s">
        <v>46</v>
      </c>
      <c r="BX47" s="318"/>
      <c r="BY47" s="80"/>
      <c r="BZ47" s="79">
        <v>153.25</v>
      </c>
      <c r="CA47" s="18" t="s">
        <v>67</v>
      </c>
      <c r="CB47" s="18" t="s">
        <v>68</v>
      </c>
      <c r="CC47" s="318" t="s">
        <v>46</v>
      </c>
      <c r="CD47" s="318"/>
      <c r="CE47" s="80"/>
      <c r="CF47" s="13" t="s">
        <v>44</v>
      </c>
      <c r="CG47" s="13" t="s">
        <v>44</v>
      </c>
      <c r="CH47" s="13" t="s">
        <v>44</v>
      </c>
      <c r="CI47" s="318" t="s">
        <v>44</v>
      </c>
      <c r="CJ47" s="318"/>
      <c r="CK47" s="80"/>
      <c r="CL47" s="35">
        <v>196</v>
      </c>
      <c r="CM47" s="18" t="s">
        <v>46</v>
      </c>
      <c r="CN47" s="18" t="s">
        <v>46</v>
      </c>
      <c r="CO47" s="318" t="s">
        <v>46</v>
      </c>
      <c r="CP47" s="318"/>
      <c r="CQ47" s="80"/>
      <c r="CR47" s="20">
        <v>138</v>
      </c>
      <c r="CS47" s="18" t="s">
        <v>45</v>
      </c>
      <c r="CT47" s="18" t="s">
        <v>45</v>
      </c>
      <c r="CU47" s="318" t="s">
        <v>46</v>
      </c>
      <c r="CV47" s="318"/>
      <c r="CW47" s="80"/>
      <c r="CX47" s="20">
        <v>490</v>
      </c>
      <c r="CY47" s="18" t="s">
        <v>45</v>
      </c>
      <c r="CZ47" s="18" t="s">
        <v>45</v>
      </c>
      <c r="DA47" s="318" t="s">
        <v>46</v>
      </c>
      <c r="DB47" s="318"/>
      <c r="DC47" s="80"/>
      <c r="DD47" s="13" t="s">
        <v>44</v>
      </c>
      <c r="DE47" s="13" t="s">
        <v>44</v>
      </c>
      <c r="DF47" s="13" t="s">
        <v>44</v>
      </c>
      <c r="DG47" s="318" t="s">
        <v>44</v>
      </c>
      <c r="DH47" s="318"/>
    </row>
    <row r="48" spans="1:112" ht="47" x14ac:dyDescent="0.3">
      <c r="A48" s="322"/>
      <c r="B48" s="360"/>
      <c r="C48" s="352"/>
      <c r="D48" s="50">
        <v>1000</v>
      </c>
      <c r="E48" s="12"/>
      <c r="F48" s="54">
        <v>321.94</v>
      </c>
      <c r="G48" s="13" t="s">
        <v>53</v>
      </c>
      <c r="H48" s="13" t="s">
        <v>53</v>
      </c>
      <c r="I48" s="318" t="s">
        <v>54</v>
      </c>
      <c r="J48" s="318"/>
      <c r="K48" s="12"/>
      <c r="L48" s="53">
        <v>280</v>
      </c>
      <c r="M48" s="18" t="s">
        <v>45</v>
      </c>
      <c r="N48" s="18" t="s">
        <v>46</v>
      </c>
      <c r="O48" s="318" t="s">
        <v>54</v>
      </c>
      <c r="P48" s="318"/>
      <c r="Q48" s="14"/>
      <c r="R48" s="20">
        <v>270</v>
      </c>
      <c r="S48" s="18" t="s">
        <v>46</v>
      </c>
      <c r="T48" s="18" t="s">
        <v>46</v>
      </c>
      <c r="U48" s="318" t="s">
        <v>54</v>
      </c>
      <c r="V48" s="318"/>
      <c r="W48" s="14"/>
      <c r="X48" s="54">
        <v>295</v>
      </c>
      <c r="Y48" s="18" t="s">
        <v>46</v>
      </c>
      <c r="Z48" s="18" t="s">
        <v>46</v>
      </c>
      <c r="AA48" s="318" t="s">
        <v>46</v>
      </c>
      <c r="AB48" s="318"/>
      <c r="AC48" s="14"/>
      <c r="AD48" s="13" t="s">
        <v>44</v>
      </c>
      <c r="AE48" s="13" t="s">
        <v>44</v>
      </c>
      <c r="AF48" s="13" t="s">
        <v>44</v>
      </c>
      <c r="AG48" s="318" t="s">
        <v>44</v>
      </c>
      <c r="AH48" s="318"/>
      <c r="AI48" s="14"/>
      <c r="AJ48" s="55">
        <v>336.57</v>
      </c>
      <c r="AK48" s="18" t="s">
        <v>45</v>
      </c>
      <c r="AL48" s="18" t="s">
        <v>46</v>
      </c>
      <c r="AM48" s="318" t="s">
        <v>46</v>
      </c>
      <c r="AN48" s="318"/>
      <c r="AO48" s="14"/>
      <c r="AP48" s="20">
        <v>134.19560000000001</v>
      </c>
      <c r="AQ48" s="20" t="s">
        <v>45</v>
      </c>
      <c r="AR48" s="20" t="s">
        <v>45</v>
      </c>
      <c r="AS48" s="318" t="s">
        <v>46</v>
      </c>
      <c r="AT48" s="318"/>
      <c r="AU48" s="12"/>
      <c r="AV48" s="56" t="s">
        <v>44</v>
      </c>
      <c r="AW48" s="56" t="s">
        <v>44</v>
      </c>
      <c r="AX48" s="56" t="s">
        <v>44</v>
      </c>
      <c r="AY48" s="318" t="s">
        <v>44</v>
      </c>
      <c r="AZ48" s="318"/>
      <c r="BA48" s="12"/>
      <c r="BB48" s="20">
        <v>295</v>
      </c>
      <c r="BC48" s="18" t="s">
        <v>46</v>
      </c>
      <c r="BD48" s="18" t="s">
        <v>46</v>
      </c>
      <c r="BE48" s="318" t="s">
        <v>46</v>
      </c>
      <c r="BF48" s="318"/>
      <c r="BG48" s="12"/>
      <c r="BH48" s="20">
        <v>350</v>
      </c>
      <c r="BI48" s="18" t="s">
        <v>46</v>
      </c>
      <c r="BJ48" s="18" t="s">
        <v>46</v>
      </c>
      <c r="BK48" s="318" t="s">
        <v>46</v>
      </c>
      <c r="BL48" s="318"/>
      <c r="BM48" s="12"/>
      <c r="BN48" s="56" t="s">
        <v>44</v>
      </c>
      <c r="BO48" s="56" t="s">
        <v>44</v>
      </c>
      <c r="BP48" s="56" t="s">
        <v>44</v>
      </c>
      <c r="BQ48" s="318" t="s">
        <v>44</v>
      </c>
      <c r="BR48" s="318"/>
      <c r="BS48" s="12"/>
      <c r="BT48" s="20">
        <v>330</v>
      </c>
      <c r="BU48" s="20" t="s">
        <v>45</v>
      </c>
      <c r="BV48" s="18" t="s">
        <v>46</v>
      </c>
      <c r="BW48" s="318" t="s">
        <v>46</v>
      </c>
      <c r="BX48" s="318"/>
      <c r="BY48" s="12"/>
      <c r="BZ48" s="79">
        <v>262.58666666666704</v>
      </c>
      <c r="CA48" s="18" t="s">
        <v>67</v>
      </c>
      <c r="CB48" s="18" t="s">
        <v>68</v>
      </c>
      <c r="CC48" s="318" t="s">
        <v>46</v>
      </c>
      <c r="CD48" s="318"/>
      <c r="CE48" s="12"/>
      <c r="CF48" s="13" t="s">
        <v>44</v>
      </c>
      <c r="CG48" s="13" t="s">
        <v>44</v>
      </c>
      <c r="CH48" s="13" t="s">
        <v>44</v>
      </c>
      <c r="CI48" s="318" t="s">
        <v>44</v>
      </c>
      <c r="CJ48" s="318"/>
      <c r="CK48" s="12"/>
      <c r="CL48" s="35">
        <v>214</v>
      </c>
      <c r="CM48" s="18" t="s">
        <v>46</v>
      </c>
      <c r="CN48" s="18" t="s">
        <v>46</v>
      </c>
      <c r="CO48" s="318" t="s">
        <v>46</v>
      </c>
      <c r="CP48" s="318"/>
      <c r="CQ48" s="12"/>
      <c r="CR48" s="20">
        <v>158</v>
      </c>
      <c r="CS48" s="18" t="s">
        <v>45</v>
      </c>
      <c r="CT48" s="18" t="s">
        <v>45</v>
      </c>
      <c r="CU48" s="318" t="s">
        <v>46</v>
      </c>
      <c r="CV48" s="318"/>
      <c r="CW48" s="12"/>
      <c r="CX48" s="20">
        <v>600</v>
      </c>
      <c r="CY48" s="18" t="s">
        <v>45</v>
      </c>
      <c r="CZ48" s="18" t="s">
        <v>45</v>
      </c>
      <c r="DA48" s="318" t="s">
        <v>46</v>
      </c>
      <c r="DB48" s="318"/>
      <c r="DC48" s="12"/>
      <c r="DD48" s="13" t="s">
        <v>44</v>
      </c>
      <c r="DE48" s="13" t="s">
        <v>44</v>
      </c>
      <c r="DF48" s="13" t="s">
        <v>44</v>
      </c>
      <c r="DG48" s="318" t="s">
        <v>44</v>
      </c>
      <c r="DH48" s="318"/>
    </row>
    <row r="49" spans="1:112" ht="47.6" thickBot="1" x14ac:dyDescent="0.35">
      <c r="A49" s="322"/>
      <c r="B49" s="360"/>
      <c r="C49" s="352"/>
      <c r="D49" s="81">
        <v>5000</v>
      </c>
      <c r="E49" s="82"/>
      <c r="F49" s="54">
        <v>1035.5</v>
      </c>
      <c r="G49" s="13" t="s">
        <v>53</v>
      </c>
      <c r="H49" s="13" t="s">
        <v>53</v>
      </c>
      <c r="I49" s="318" t="s">
        <v>54</v>
      </c>
      <c r="J49" s="318"/>
      <c r="K49" s="82"/>
      <c r="L49" s="53">
        <v>975</v>
      </c>
      <c r="M49" s="18" t="s">
        <v>45</v>
      </c>
      <c r="N49" s="18" t="s">
        <v>46</v>
      </c>
      <c r="O49" s="318" t="s">
        <v>54</v>
      </c>
      <c r="P49" s="318"/>
      <c r="Q49" s="59" t="s">
        <v>72</v>
      </c>
      <c r="R49" s="20">
        <v>575</v>
      </c>
      <c r="S49" s="18" t="s">
        <v>46</v>
      </c>
      <c r="T49" s="18" t="s">
        <v>46</v>
      </c>
      <c r="U49" s="318" t="s">
        <v>54</v>
      </c>
      <c r="V49" s="318"/>
      <c r="W49" s="59" t="s">
        <v>72</v>
      </c>
      <c r="X49" s="54">
        <v>99</v>
      </c>
      <c r="Y49" s="18" t="s">
        <v>46</v>
      </c>
      <c r="Z49" s="18" t="s">
        <v>46</v>
      </c>
      <c r="AA49" s="318" t="s">
        <v>46</v>
      </c>
      <c r="AB49" s="318"/>
      <c r="AC49" s="59" t="s">
        <v>72</v>
      </c>
      <c r="AD49" s="13" t="s">
        <v>44</v>
      </c>
      <c r="AE49" s="13" t="s">
        <v>44</v>
      </c>
      <c r="AF49" s="13" t="s">
        <v>44</v>
      </c>
      <c r="AG49" s="318" t="s">
        <v>44</v>
      </c>
      <c r="AH49" s="318"/>
      <c r="AI49" s="59" t="s">
        <v>72</v>
      </c>
      <c r="AJ49" s="55">
        <v>969</v>
      </c>
      <c r="AK49" s="18" t="s">
        <v>45</v>
      </c>
      <c r="AL49" s="18" t="s">
        <v>46</v>
      </c>
      <c r="AM49" s="318" t="s">
        <v>46</v>
      </c>
      <c r="AN49" s="318"/>
      <c r="AO49" s="59" t="s">
        <v>72</v>
      </c>
      <c r="AP49" s="20">
        <v>380.6</v>
      </c>
      <c r="AQ49" s="20" t="s">
        <v>45</v>
      </c>
      <c r="AR49" s="20" t="s">
        <v>45</v>
      </c>
      <c r="AS49" s="318" t="s">
        <v>46</v>
      </c>
      <c r="AT49" s="318"/>
      <c r="AU49" s="82"/>
      <c r="AV49" s="56" t="s">
        <v>44</v>
      </c>
      <c r="AW49" s="56" t="s">
        <v>44</v>
      </c>
      <c r="AX49" s="56" t="s">
        <v>44</v>
      </c>
      <c r="AY49" s="318" t="s">
        <v>44</v>
      </c>
      <c r="AZ49" s="318"/>
      <c r="BA49" s="82"/>
      <c r="BB49" s="20">
        <v>643</v>
      </c>
      <c r="BC49" s="18" t="s">
        <v>46</v>
      </c>
      <c r="BD49" s="18" t="s">
        <v>46</v>
      </c>
      <c r="BE49" s="318" t="s">
        <v>46</v>
      </c>
      <c r="BF49" s="318"/>
      <c r="BG49" s="82"/>
      <c r="BH49" s="20">
        <v>550</v>
      </c>
      <c r="BI49" s="18" t="s">
        <v>46</v>
      </c>
      <c r="BJ49" s="18" t="s">
        <v>46</v>
      </c>
      <c r="BK49" s="318" t="s">
        <v>46</v>
      </c>
      <c r="BL49" s="318"/>
      <c r="BM49" s="82"/>
      <c r="BN49" s="56" t="s">
        <v>44</v>
      </c>
      <c r="BO49" s="56" t="s">
        <v>44</v>
      </c>
      <c r="BP49" s="56" t="s">
        <v>44</v>
      </c>
      <c r="BQ49" s="318" t="s">
        <v>44</v>
      </c>
      <c r="BR49" s="318"/>
      <c r="BS49" s="82"/>
      <c r="BT49" s="20">
        <v>525</v>
      </c>
      <c r="BU49" s="20" t="s">
        <v>45</v>
      </c>
      <c r="BV49" s="20" t="s">
        <v>45</v>
      </c>
      <c r="BW49" s="318" t="s">
        <v>46</v>
      </c>
      <c r="BX49" s="318"/>
      <c r="BY49" s="82"/>
      <c r="BZ49" s="79">
        <v>1023.28</v>
      </c>
      <c r="CA49" s="18" t="s">
        <v>67</v>
      </c>
      <c r="CB49" s="18" t="s">
        <v>68</v>
      </c>
      <c r="CC49" s="318" t="s">
        <v>46</v>
      </c>
      <c r="CD49" s="318"/>
      <c r="CE49" s="82"/>
      <c r="CF49" s="13" t="s">
        <v>44</v>
      </c>
      <c r="CG49" s="13" t="s">
        <v>44</v>
      </c>
      <c r="CH49" s="13" t="s">
        <v>44</v>
      </c>
      <c r="CI49" s="318" t="s">
        <v>44</v>
      </c>
      <c r="CJ49" s="318"/>
      <c r="CK49" s="82"/>
      <c r="CL49" s="35">
        <v>446</v>
      </c>
      <c r="CM49" s="18" t="s">
        <v>46</v>
      </c>
      <c r="CN49" s="18" t="s">
        <v>46</v>
      </c>
      <c r="CO49" s="318" t="s">
        <v>46</v>
      </c>
      <c r="CP49" s="318"/>
      <c r="CQ49" s="82"/>
      <c r="CR49" s="20">
        <v>355</v>
      </c>
      <c r="CS49" s="18" t="s">
        <v>45</v>
      </c>
      <c r="CT49" s="18" t="s">
        <v>45</v>
      </c>
      <c r="CU49" s="318" t="s">
        <v>46</v>
      </c>
      <c r="CV49" s="318"/>
      <c r="CW49" s="82"/>
      <c r="CX49" s="20">
        <v>1525</v>
      </c>
      <c r="CY49" s="18" t="s">
        <v>45</v>
      </c>
      <c r="CZ49" s="18" t="s">
        <v>45</v>
      </c>
      <c r="DA49" s="318" t="s">
        <v>46</v>
      </c>
      <c r="DB49" s="318"/>
      <c r="DC49" s="82"/>
      <c r="DD49" s="13" t="s">
        <v>44</v>
      </c>
      <c r="DE49" s="13" t="s">
        <v>44</v>
      </c>
      <c r="DF49" s="13" t="s">
        <v>44</v>
      </c>
      <c r="DG49" s="318" t="s">
        <v>44</v>
      </c>
      <c r="DH49" s="318"/>
    </row>
    <row r="50" spans="1:112" ht="47" x14ac:dyDescent="0.3">
      <c r="A50" s="322"/>
      <c r="B50" s="360"/>
      <c r="C50" s="351" t="s">
        <v>73</v>
      </c>
      <c r="D50" s="83">
        <v>500</v>
      </c>
      <c r="E50" s="80"/>
      <c r="F50" s="54">
        <v>312.04000000000002</v>
      </c>
      <c r="G50" s="13" t="s">
        <v>53</v>
      </c>
      <c r="H50" s="13" t="s">
        <v>53</v>
      </c>
      <c r="I50" s="318" t="s">
        <v>54</v>
      </c>
      <c r="J50" s="318"/>
      <c r="K50" s="80"/>
      <c r="L50" s="53">
        <v>274</v>
      </c>
      <c r="M50" s="18" t="s">
        <v>45</v>
      </c>
      <c r="N50" s="18" t="s">
        <v>46</v>
      </c>
      <c r="O50" s="318" t="s">
        <v>54</v>
      </c>
      <c r="P50" s="318"/>
      <c r="Q50" s="10"/>
      <c r="R50" s="20">
        <v>275</v>
      </c>
      <c r="S50" s="18" t="s">
        <v>46</v>
      </c>
      <c r="T50" s="18" t="s">
        <v>46</v>
      </c>
      <c r="U50" s="318" t="s">
        <v>54</v>
      </c>
      <c r="V50" s="318"/>
      <c r="W50" s="10"/>
      <c r="X50" s="54">
        <v>275</v>
      </c>
      <c r="Y50" s="18" t="s">
        <v>46</v>
      </c>
      <c r="Z50" s="18" t="s">
        <v>46</v>
      </c>
      <c r="AA50" s="318" t="s">
        <v>46</v>
      </c>
      <c r="AB50" s="318"/>
      <c r="AC50" s="10"/>
      <c r="AD50" s="13" t="s">
        <v>44</v>
      </c>
      <c r="AE50" s="13" t="s">
        <v>44</v>
      </c>
      <c r="AF50" s="13" t="s">
        <v>44</v>
      </c>
      <c r="AG50" s="318" t="s">
        <v>44</v>
      </c>
      <c r="AH50" s="318"/>
      <c r="AI50" s="10"/>
      <c r="AJ50" s="55">
        <v>347</v>
      </c>
      <c r="AK50" s="18" t="s">
        <v>45</v>
      </c>
      <c r="AL50" s="18" t="s">
        <v>46</v>
      </c>
      <c r="AM50" s="318" t="s">
        <v>46</v>
      </c>
      <c r="AN50" s="318"/>
      <c r="AO50" s="10"/>
      <c r="AP50" s="20">
        <v>124.84780000000002</v>
      </c>
      <c r="AQ50" s="20" t="s">
        <v>45</v>
      </c>
      <c r="AR50" s="20" t="s">
        <v>45</v>
      </c>
      <c r="AS50" s="318" t="s">
        <v>46</v>
      </c>
      <c r="AT50" s="318"/>
      <c r="AU50" s="80"/>
      <c r="AV50" s="56" t="s">
        <v>44</v>
      </c>
      <c r="AW50" s="56" t="s">
        <v>44</v>
      </c>
      <c r="AX50" s="56" t="s">
        <v>44</v>
      </c>
      <c r="AY50" s="318" t="s">
        <v>44</v>
      </c>
      <c r="AZ50" s="318"/>
      <c r="BA50" s="80"/>
      <c r="BB50" s="20" t="s">
        <v>74</v>
      </c>
      <c r="BC50" s="18" t="s">
        <v>46</v>
      </c>
      <c r="BD50" s="18" t="s">
        <v>46</v>
      </c>
      <c r="BE50" s="318" t="s">
        <v>46</v>
      </c>
      <c r="BF50" s="318"/>
      <c r="BG50" s="80"/>
      <c r="BH50" s="20">
        <v>490</v>
      </c>
      <c r="BI50" s="18" t="s">
        <v>46</v>
      </c>
      <c r="BJ50" s="18" t="s">
        <v>46</v>
      </c>
      <c r="BK50" s="318" t="s">
        <v>46</v>
      </c>
      <c r="BL50" s="318"/>
      <c r="BM50" s="80"/>
      <c r="BN50" s="56" t="s">
        <v>44</v>
      </c>
      <c r="BO50" s="56" t="s">
        <v>44</v>
      </c>
      <c r="BP50" s="56" t="s">
        <v>44</v>
      </c>
      <c r="BQ50" s="318" t="s">
        <v>44</v>
      </c>
      <c r="BR50" s="318"/>
      <c r="BS50" s="80"/>
      <c r="BT50" s="56" t="s">
        <v>44</v>
      </c>
      <c r="BU50" s="56" t="s">
        <v>44</v>
      </c>
      <c r="BV50" s="56" t="s">
        <v>44</v>
      </c>
      <c r="BW50" s="318" t="s">
        <v>44</v>
      </c>
      <c r="BX50" s="318"/>
      <c r="BY50" s="80"/>
      <c r="BZ50" s="79">
        <v>170.1746666666665</v>
      </c>
      <c r="CA50" s="18" t="s">
        <v>67</v>
      </c>
      <c r="CB50" s="18" t="s">
        <v>68</v>
      </c>
      <c r="CC50" s="318" t="s">
        <v>46</v>
      </c>
      <c r="CD50" s="318"/>
      <c r="CE50" s="80"/>
      <c r="CF50" s="56" t="s">
        <v>44</v>
      </c>
      <c r="CG50" s="56" t="s">
        <v>44</v>
      </c>
      <c r="CH50" s="56" t="s">
        <v>44</v>
      </c>
      <c r="CI50" s="318" t="s">
        <v>44</v>
      </c>
      <c r="CJ50" s="318"/>
      <c r="CK50" s="80"/>
      <c r="CL50" s="35">
        <v>296</v>
      </c>
      <c r="CM50" s="18" t="s">
        <v>46</v>
      </c>
      <c r="CN50" s="18" t="s">
        <v>46</v>
      </c>
      <c r="CO50" s="318" t="s">
        <v>46</v>
      </c>
      <c r="CP50" s="318"/>
      <c r="CQ50" s="80"/>
      <c r="CR50" s="20">
        <v>207</v>
      </c>
      <c r="CS50" s="18" t="s">
        <v>45</v>
      </c>
      <c r="CT50" s="18" t="s">
        <v>45</v>
      </c>
      <c r="CU50" s="318" t="s">
        <v>46</v>
      </c>
      <c r="CV50" s="318"/>
      <c r="CW50" s="80"/>
      <c r="CX50" s="20">
        <v>545</v>
      </c>
      <c r="CY50" s="18" t="s">
        <v>45</v>
      </c>
      <c r="CZ50" s="18" t="s">
        <v>45</v>
      </c>
      <c r="DA50" s="318" t="s">
        <v>46</v>
      </c>
      <c r="DB50" s="318"/>
      <c r="DC50" s="80"/>
      <c r="DD50" s="13" t="s">
        <v>44</v>
      </c>
      <c r="DE50" s="13" t="s">
        <v>44</v>
      </c>
      <c r="DF50" s="13" t="s">
        <v>44</v>
      </c>
      <c r="DG50" s="318" t="s">
        <v>44</v>
      </c>
      <c r="DH50" s="318"/>
    </row>
    <row r="51" spans="1:112" ht="47" x14ac:dyDescent="0.3">
      <c r="A51" s="322"/>
      <c r="B51" s="360"/>
      <c r="C51" s="352"/>
      <c r="D51" s="50">
        <v>1000</v>
      </c>
      <c r="E51" s="12"/>
      <c r="F51" s="54">
        <v>488.77</v>
      </c>
      <c r="G51" s="13" t="s">
        <v>53</v>
      </c>
      <c r="H51" s="13" t="s">
        <v>53</v>
      </c>
      <c r="I51" s="318" t="s">
        <v>54</v>
      </c>
      <c r="J51" s="318"/>
      <c r="K51" s="12"/>
      <c r="L51" s="53">
        <v>445</v>
      </c>
      <c r="M51" s="18" t="s">
        <v>45</v>
      </c>
      <c r="N51" s="18" t="s">
        <v>46</v>
      </c>
      <c r="O51" s="318" t="s">
        <v>54</v>
      </c>
      <c r="P51" s="318"/>
      <c r="Q51" s="14"/>
      <c r="R51" s="20">
        <v>410</v>
      </c>
      <c r="S51" s="18" t="s">
        <v>46</v>
      </c>
      <c r="T51" s="18" t="s">
        <v>46</v>
      </c>
      <c r="U51" s="318" t="s">
        <v>54</v>
      </c>
      <c r="V51" s="318"/>
      <c r="W51" s="14"/>
      <c r="X51" s="54">
        <v>450</v>
      </c>
      <c r="Y51" s="18" t="s">
        <v>46</v>
      </c>
      <c r="Z51" s="18" t="s">
        <v>46</v>
      </c>
      <c r="AA51" s="318" t="s">
        <v>46</v>
      </c>
      <c r="AB51" s="318"/>
      <c r="AC51" s="14"/>
      <c r="AD51" s="13" t="s">
        <v>44</v>
      </c>
      <c r="AE51" s="13" t="s">
        <v>44</v>
      </c>
      <c r="AF51" s="13" t="s">
        <v>44</v>
      </c>
      <c r="AG51" s="318" t="s">
        <v>44</v>
      </c>
      <c r="AH51" s="318"/>
      <c r="AI51" s="14"/>
      <c r="AJ51" s="55">
        <v>526</v>
      </c>
      <c r="AK51" s="18" t="s">
        <v>45</v>
      </c>
      <c r="AL51" s="18" t="s">
        <v>46</v>
      </c>
      <c r="AM51" s="318" t="s">
        <v>46</v>
      </c>
      <c r="AN51" s="318"/>
      <c r="AO51" s="14"/>
      <c r="AP51" s="20">
        <v>219.52040000000005</v>
      </c>
      <c r="AQ51" s="20" t="s">
        <v>45</v>
      </c>
      <c r="AR51" s="20" t="s">
        <v>45</v>
      </c>
      <c r="AS51" s="318" t="s">
        <v>46</v>
      </c>
      <c r="AT51" s="318"/>
      <c r="AU51" s="12"/>
      <c r="AV51" s="56" t="s">
        <v>44</v>
      </c>
      <c r="AW51" s="56" t="s">
        <v>44</v>
      </c>
      <c r="AX51" s="56" t="s">
        <v>44</v>
      </c>
      <c r="AY51" s="318" t="s">
        <v>44</v>
      </c>
      <c r="AZ51" s="318"/>
      <c r="BA51" s="12"/>
      <c r="BB51" s="20">
        <v>489</v>
      </c>
      <c r="BC51" s="18" t="s">
        <v>46</v>
      </c>
      <c r="BD51" s="18" t="s">
        <v>46</v>
      </c>
      <c r="BE51" s="318" t="s">
        <v>46</v>
      </c>
      <c r="BF51" s="318"/>
      <c r="BG51" s="12"/>
      <c r="BH51" s="20">
        <v>690</v>
      </c>
      <c r="BI51" s="18" t="s">
        <v>46</v>
      </c>
      <c r="BJ51" s="18" t="s">
        <v>46</v>
      </c>
      <c r="BK51" s="318" t="s">
        <v>46</v>
      </c>
      <c r="BL51" s="318"/>
      <c r="BM51" s="12"/>
      <c r="BN51" s="56" t="s">
        <v>44</v>
      </c>
      <c r="BO51" s="56" t="s">
        <v>44</v>
      </c>
      <c r="BP51" s="56" t="s">
        <v>44</v>
      </c>
      <c r="BQ51" s="318" t="s">
        <v>44</v>
      </c>
      <c r="BR51" s="318"/>
      <c r="BS51" s="12"/>
      <c r="BT51" s="56" t="s">
        <v>44</v>
      </c>
      <c r="BU51" s="56" t="s">
        <v>44</v>
      </c>
      <c r="BV51" s="56" t="s">
        <v>44</v>
      </c>
      <c r="BW51" s="318" t="s">
        <v>44</v>
      </c>
      <c r="BX51" s="318"/>
      <c r="BY51" s="12"/>
      <c r="BZ51" s="79">
        <v>287.20933333333301</v>
      </c>
      <c r="CA51" s="18" t="s">
        <v>67</v>
      </c>
      <c r="CB51" s="18" t="s">
        <v>68</v>
      </c>
      <c r="CC51" s="318" t="s">
        <v>46</v>
      </c>
      <c r="CD51" s="318"/>
      <c r="CE51" s="12"/>
      <c r="CF51" s="56" t="s">
        <v>44</v>
      </c>
      <c r="CG51" s="56" t="s">
        <v>44</v>
      </c>
      <c r="CH51" s="56" t="s">
        <v>44</v>
      </c>
      <c r="CI51" s="318" t="s">
        <v>44</v>
      </c>
      <c r="CJ51" s="318"/>
      <c r="CK51" s="12"/>
      <c r="CL51" s="35">
        <v>334</v>
      </c>
      <c r="CM51" s="18" t="s">
        <v>46</v>
      </c>
      <c r="CN51" s="18" t="s">
        <v>46</v>
      </c>
      <c r="CO51" s="318" t="s">
        <v>46</v>
      </c>
      <c r="CP51" s="318"/>
      <c r="CQ51" s="12"/>
      <c r="CR51" s="20">
        <v>246</v>
      </c>
      <c r="CS51" s="18" t="s">
        <v>45</v>
      </c>
      <c r="CT51" s="18" t="s">
        <v>45</v>
      </c>
      <c r="CU51" s="318" t="s">
        <v>46</v>
      </c>
      <c r="CV51" s="318"/>
      <c r="CW51" s="12"/>
      <c r="CX51" s="20">
        <v>660</v>
      </c>
      <c r="CY51" s="18" t="s">
        <v>45</v>
      </c>
      <c r="CZ51" s="18" t="s">
        <v>45</v>
      </c>
      <c r="DA51" s="318" t="s">
        <v>46</v>
      </c>
      <c r="DB51" s="318"/>
      <c r="DC51" s="12"/>
      <c r="DD51" s="13" t="s">
        <v>44</v>
      </c>
      <c r="DE51" s="13" t="s">
        <v>44</v>
      </c>
      <c r="DF51" s="13" t="s">
        <v>44</v>
      </c>
      <c r="DG51" s="318" t="s">
        <v>44</v>
      </c>
      <c r="DH51" s="318"/>
    </row>
    <row r="52" spans="1:112" ht="47.6" thickBot="1" x14ac:dyDescent="0.35">
      <c r="A52" s="322"/>
      <c r="B52" s="360"/>
      <c r="C52" s="352"/>
      <c r="D52" s="36">
        <v>5000</v>
      </c>
      <c r="E52" s="23"/>
      <c r="F52" s="54">
        <v>1952.19</v>
      </c>
      <c r="G52" s="13" t="s">
        <v>53</v>
      </c>
      <c r="H52" s="13" t="s">
        <v>53</v>
      </c>
      <c r="I52" s="318" t="s">
        <v>54</v>
      </c>
      <c r="J52" s="318"/>
      <c r="K52" s="23"/>
      <c r="L52" s="53">
        <v>1483</v>
      </c>
      <c r="M52" s="18" t="s">
        <v>45</v>
      </c>
      <c r="N52" s="18" t="s">
        <v>46</v>
      </c>
      <c r="O52" s="318" t="s">
        <v>54</v>
      </c>
      <c r="P52" s="318"/>
      <c r="Q52" s="59"/>
      <c r="R52" s="60">
        <v>615</v>
      </c>
      <c r="S52" s="18" t="s">
        <v>46</v>
      </c>
      <c r="T52" s="18" t="s">
        <v>46</v>
      </c>
      <c r="U52" s="318" t="s">
        <v>54</v>
      </c>
      <c r="V52" s="318"/>
      <c r="W52" s="59"/>
      <c r="X52" s="54">
        <v>1795</v>
      </c>
      <c r="Y52" s="18" t="s">
        <v>46</v>
      </c>
      <c r="Z52" s="18" t="s">
        <v>46</v>
      </c>
      <c r="AA52" s="318" t="s">
        <v>46</v>
      </c>
      <c r="AB52" s="318"/>
      <c r="AC52" s="59"/>
      <c r="AD52" s="13" t="s">
        <v>44</v>
      </c>
      <c r="AE52" s="13" t="s">
        <v>44</v>
      </c>
      <c r="AF52" s="13" t="s">
        <v>44</v>
      </c>
      <c r="AG52" s="318" t="s">
        <v>44</v>
      </c>
      <c r="AH52" s="318"/>
      <c r="AI52" s="59"/>
      <c r="AJ52" s="55">
        <v>1222</v>
      </c>
      <c r="AK52" s="18" t="s">
        <v>45</v>
      </c>
      <c r="AL52" s="18" t="s">
        <v>46</v>
      </c>
      <c r="AM52" s="318" t="s">
        <v>46</v>
      </c>
      <c r="AN52" s="318"/>
      <c r="AO52" s="59"/>
      <c r="AP52" s="20">
        <v>552.86</v>
      </c>
      <c r="AQ52" s="20" t="s">
        <v>45</v>
      </c>
      <c r="AR52" s="20" t="s">
        <v>45</v>
      </c>
      <c r="AS52" s="318" t="s">
        <v>46</v>
      </c>
      <c r="AT52" s="318"/>
      <c r="AU52" s="23"/>
      <c r="AV52" s="56" t="s">
        <v>44</v>
      </c>
      <c r="AW52" s="56" t="s">
        <v>44</v>
      </c>
      <c r="AX52" s="56" t="s">
        <v>44</v>
      </c>
      <c r="AY52" s="318" t="s">
        <v>44</v>
      </c>
      <c r="AZ52" s="318"/>
      <c r="BA52" s="23"/>
      <c r="BB52" s="60">
        <v>695</v>
      </c>
      <c r="BC52" s="18" t="s">
        <v>46</v>
      </c>
      <c r="BD52" s="18" t="s">
        <v>46</v>
      </c>
      <c r="BE52" s="318" t="s">
        <v>46</v>
      </c>
      <c r="BF52" s="318"/>
      <c r="BG52" s="23"/>
      <c r="BH52" s="20">
        <v>1050</v>
      </c>
      <c r="BI52" s="18" t="s">
        <v>46</v>
      </c>
      <c r="BJ52" s="18" t="s">
        <v>46</v>
      </c>
      <c r="BK52" s="318" t="s">
        <v>46</v>
      </c>
      <c r="BL52" s="318"/>
      <c r="BM52" s="23"/>
      <c r="BN52" s="56" t="s">
        <v>44</v>
      </c>
      <c r="BO52" s="56" t="s">
        <v>44</v>
      </c>
      <c r="BP52" s="56" t="s">
        <v>44</v>
      </c>
      <c r="BQ52" s="318" t="s">
        <v>44</v>
      </c>
      <c r="BR52" s="318"/>
      <c r="BS52" s="23"/>
      <c r="BT52" s="56" t="s">
        <v>44</v>
      </c>
      <c r="BU52" s="56" t="s">
        <v>44</v>
      </c>
      <c r="BV52" s="56" t="s">
        <v>44</v>
      </c>
      <c r="BW52" s="318" t="s">
        <v>44</v>
      </c>
      <c r="BX52" s="318"/>
      <c r="BY52" s="23"/>
      <c r="BZ52" s="79">
        <v>1146.393333333335</v>
      </c>
      <c r="CA52" s="18" t="s">
        <v>67</v>
      </c>
      <c r="CB52" s="18" t="s">
        <v>68</v>
      </c>
      <c r="CC52" s="318" t="s">
        <v>46</v>
      </c>
      <c r="CD52" s="318"/>
      <c r="CE52" s="23"/>
      <c r="CF52" s="56" t="s">
        <v>44</v>
      </c>
      <c r="CG52" s="56" t="s">
        <v>44</v>
      </c>
      <c r="CH52" s="56" t="s">
        <v>44</v>
      </c>
      <c r="CI52" s="318" t="s">
        <v>44</v>
      </c>
      <c r="CJ52" s="318"/>
      <c r="CK52" s="23"/>
      <c r="CL52" s="35">
        <v>654</v>
      </c>
      <c r="CM52" s="18" t="s">
        <v>46</v>
      </c>
      <c r="CN52" s="18" t="s">
        <v>46</v>
      </c>
      <c r="CO52" s="318" t="s">
        <v>46</v>
      </c>
      <c r="CP52" s="318"/>
      <c r="CQ52" s="23"/>
      <c r="CR52" s="20">
        <v>497</v>
      </c>
      <c r="CS52" s="18" t="s">
        <v>45</v>
      </c>
      <c r="CT52" s="18" t="s">
        <v>45</v>
      </c>
      <c r="CU52" s="318" t="s">
        <v>46</v>
      </c>
      <c r="CV52" s="318"/>
      <c r="CW52" s="23"/>
      <c r="CX52" s="20">
        <v>1600</v>
      </c>
      <c r="CY52" s="18" t="s">
        <v>45</v>
      </c>
      <c r="CZ52" s="18" t="s">
        <v>45</v>
      </c>
      <c r="DA52" s="318" t="s">
        <v>46</v>
      </c>
      <c r="DB52" s="318"/>
      <c r="DC52" s="23"/>
      <c r="DD52" s="13" t="s">
        <v>44</v>
      </c>
      <c r="DE52" s="13" t="s">
        <v>44</v>
      </c>
      <c r="DF52" s="13" t="s">
        <v>44</v>
      </c>
      <c r="DG52" s="318" t="s">
        <v>44</v>
      </c>
      <c r="DH52" s="318"/>
    </row>
    <row r="53" spans="1:112" ht="47" x14ac:dyDescent="0.3">
      <c r="A53" s="322"/>
      <c r="B53" s="360"/>
      <c r="C53" s="351" t="s">
        <v>75</v>
      </c>
      <c r="D53" s="39">
        <v>50</v>
      </c>
      <c r="E53" s="27"/>
      <c r="F53" s="54">
        <v>67.17</v>
      </c>
      <c r="G53" s="13" t="s">
        <v>53</v>
      </c>
      <c r="H53" s="13" t="s">
        <v>53</v>
      </c>
      <c r="I53" s="318" t="s">
        <v>54</v>
      </c>
      <c r="J53" s="318"/>
      <c r="K53" s="27"/>
      <c r="L53" s="53">
        <v>121</v>
      </c>
      <c r="M53" s="18" t="s">
        <v>45</v>
      </c>
      <c r="N53" s="18" t="s">
        <v>46</v>
      </c>
      <c r="O53" s="318" t="s">
        <v>54</v>
      </c>
      <c r="P53" s="318"/>
      <c r="Q53" s="10"/>
      <c r="R53" s="60">
        <v>275</v>
      </c>
      <c r="S53" s="18" t="s">
        <v>46</v>
      </c>
      <c r="T53" s="18" t="s">
        <v>46</v>
      </c>
      <c r="U53" s="318" t="s">
        <v>54</v>
      </c>
      <c r="V53" s="318"/>
      <c r="W53" s="10"/>
      <c r="X53" s="54">
        <v>275</v>
      </c>
      <c r="Y53" s="18" t="s">
        <v>46</v>
      </c>
      <c r="Z53" s="18" t="s">
        <v>46</v>
      </c>
      <c r="AA53" s="318" t="s">
        <v>46</v>
      </c>
      <c r="AB53" s="318"/>
      <c r="AC53" s="10"/>
      <c r="AD53" s="13" t="s">
        <v>44</v>
      </c>
      <c r="AE53" s="13" t="s">
        <v>44</v>
      </c>
      <c r="AF53" s="13" t="s">
        <v>44</v>
      </c>
      <c r="AG53" s="318" t="s">
        <v>44</v>
      </c>
      <c r="AH53" s="318"/>
      <c r="AI53" s="10"/>
      <c r="AJ53" s="55">
        <v>353.91</v>
      </c>
      <c r="AK53" s="18" t="s">
        <v>45</v>
      </c>
      <c r="AL53" s="18" t="s">
        <v>46</v>
      </c>
      <c r="AM53" s="318" t="s">
        <v>46</v>
      </c>
      <c r="AN53" s="318"/>
      <c r="AO53" s="10"/>
      <c r="AP53" s="20">
        <v>24.592480000000002</v>
      </c>
      <c r="AQ53" s="20" t="s">
        <v>45</v>
      </c>
      <c r="AR53" s="20" t="s">
        <v>45</v>
      </c>
      <c r="AS53" s="318" t="s">
        <v>46</v>
      </c>
      <c r="AT53" s="318"/>
      <c r="AU53" s="27"/>
      <c r="AV53" s="56" t="s">
        <v>44</v>
      </c>
      <c r="AW53" s="56" t="s">
        <v>44</v>
      </c>
      <c r="AX53" s="56" t="s">
        <v>44</v>
      </c>
      <c r="AY53" s="318" t="s">
        <v>44</v>
      </c>
      <c r="AZ53" s="318"/>
      <c r="BA53" s="27"/>
      <c r="BB53" s="60">
        <v>289</v>
      </c>
      <c r="BC53" s="18" t="s">
        <v>46</v>
      </c>
      <c r="BD53" s="18" t="s">
        <v>46</v>
      </c>
      <c r="BE53" s="318" t="s">
        <v>46</v>
      </c>
      <c r="BF53" s="318"/>
      <c r="BG53" s="27"/>
      <c r="BH53" s="20">
        <v>490</v>
      </c>
      <c r="BI53" s="18" t="s">
        <v>46</v>
      </c>
      <c r="BJ53" s="18" t="s">
        <v>46</v>
      </c>
      <c r="BK53" s="318" t="s">
        <v>46</v>
      </c>
      <c r="BL53" s="318"/>
      <c r="BM53" s="27"/>
      <c r="BN53" s="56" t="s">
        <v>44</v>
      </c>
      <c r="BO53" s="56" t="s">
        <v>44</v>
      </c>
      <c r="BP53" s="56" t="s">
        <v>44</v>
      </c>
      <c r="BQ53" s="318" t="s">
        <v>44</v>
      </c>
      <c r="BR53" s="318"/>
      <c r="BS53" s="27"/>
      <c r="BT53" s="56" t="s">
        <v>44</v>
      </c>
      <c r="BU53" s="56" t="s">
        <v>44</v>
      </c>
      <c r="BV53" s="56" t="s">
        <v>44</v>
      </c>
      <c r="BW53" s="318" t="s">
        <v>44</v>
      </c>
      <c r="BX53" s="318"/>
      <c r="BY53" s="27"/>
      <c r="BZ53" s="79">
        <v>33.973466666666653</v>
      </c>
      <c r="CA53" s="18" t="s">
        <v>67</v>
      </c>
      <c r="CB53" s="18" t="s">
        <v>68</v>
      </c>
      <c r="CC53" s="318" t="s">
        <v>46</v>
      </c>
      <c r="CD53" s="318"/>
      <c r="CE53" s="27"/>
      <c r="CF53" s="56" t="s">
        <v>44</v>
      </c>
      <c r="CG53" s="56" t="s">
        <v>44</v>
      </c>
      <c r="CH53" s="56" t="s">
        <v>44</v>
      </c>
      <c r="CI53" s="318" t="s">
        <v>44</v>
      </c>
      <c r="CJ53" s="318"/>
      <c r="CK53" s="27"/>
      <c r="CL53" s="35">
        <v>296</v>
      </c>
      <c r="CM53" s="18" t="s">
        <v>46</v>
      </c>
      <c r="CN53" s="18" t="s">
        <v>46</v>
      </c>
      <c r="CO53" s="318" t="s">
        <v>46</v>
      </c>
      <c r="CP53" s="318"/>
      <c r="CQ53" s="27"/>
      <c r="CR53" s="20">
        <v>207</v>
      </c>
      <c r="CS53" s="18" t="s">
        <v>45</v>
      </c>
      <c r="CT53" s="18" t="s">
        <v>45</v>
      </c>
      <c r="CU53" s="318" t="s">
        <v>46</v>
      </c>
      <c r="CV53" s="318"/>
      <c r="CW53" s="27"/>
      <c r="CX53" s="20">
        <v>600</v>
      </c>
      <c r="CY53" s="18" t="s">
        <v>45</v>
      </c>
      <c r="CZ53" s="18" t="s">
        <v>45</v>
      </c>
      <c r="DA53" s="318" t="s">
        <v>46</v>
      </c>
      <c r="DB53" s="318"/>
      <c r="DC53" s="27"/>
      <c r="DD53" s="13" t="s">
        <v>44</v>
      </c>
      <c r="DE53" s="13" t="s">
        <v>44</v>
      </c>
      <c r="DF53" s="13" t="s">
        <v>44</v>
      </c>
      <c r="DG53" s="318" t="s">
        <v>44</v>
      </c>
      <c r="DH53" s="318"/>
    </row>
    <row r="54" spans="1:112" ht="47" x14ac:dyDescent="0.3">
      <c r="A54" s="322"/>
      <c r="B54" s="360"/>
      <c r="C54" s="352"/>
      <c r="D54" s="31">
        <v>1000</v>
      </c>
      <c r="E54" s="32"/>
      <c r="F54" s="54">
        <v>488.77</v>
      </c>
      <c r="G54" s="13" t="s">
        <v>53</v>
      </c>
      <c r="H54" s="13" t="s">
        <v>53</v>
      </c>
      <c r="I54" s="318" t="s">
        <v>54</v>
      </c>
      <c r="J54" s="318"/>
      <c r="K54" s="32"/>
      <c r="L54" s="53">
        <v>445</v>
      </c>
      <c r="M54" s="18" t="s">
        <v>45</v>
      </c>
      <c r="N54" s="18" t="s">
        <v>46</v>
      </c>
      <c r="O54" s="318" t="s">
        <v>54</v>
      </c>
      <c r="P54" s="318"/>
      <c r="Q54" s="14"/>
      <c r="R54" s="60">
        <v>410</v>
      </c>
      <c r="S54" s="18" t="s">
        <v>46</v>
      </c>
      <c r="T54" s="18" t="s">
        <v>46</v>
      </c>
      <c r="U54" s="318" t="s">
        <v>54</v>
      </c>
      <c r="V54" s="318"/>
      <c r="W54" s="14"/>
      <c r="X54" s="54">
        <v>450</v>
      </c>
      <c r="Y54" s="18" t="s">
        <v>46</v>
      </c>
      <c r="Z54" s="18" t="s">
        <v>46</v>
      </c>
      <c r="AA54" s="318" t="s">
        <v>46</v>
      </c>
      <c r="AB54" s="318"/>
      <c r="AC54" s="14"/>
      <c r="AD54" s="13" t="s">
        <v>44</v>
      </c>
      <c r="AE54" s="13" t="s">
        <v>44</v>
      </c>
      <c r="AF54" s="13" t="s">
        <v>44</v>
      </c>
      <c r="AG54" s="318" t="s">
        <v>44</v>
      </c>
      <c r="AH54" s="318"/>
      <c r="AI54" s="14"/>
      <c r="AJ54" s="55">
        <v>536</v>
      </c>
      <c r="AK54" s="18" t="s">
        <v>45</v>
      </c>
      <c r="AL54" s="18" t="s">
        <v>46</v>
      </c>
      <c r="AM54" s="318" t="s">
        <v>46</v>
      </c>
      <c r="AN54" s="318"/>
      <c r="AO54" s="14"/>
      <c r="AP54" s="20">
        <v>219.52040000000005</v>
      </c>
      <c r="AQ54" s="20" t="s">
        <v>45</v>
      </c>
      <c r="AR54" s="20" t="s">
        <v>45</v>
      </c>
      <c r="AS54" s="318" t="s">
        <v>46</v>
      </c>
      <c r="AT54" s="318"/>
      <c r="AU54" s="32"/>
      <c r="AV54" s="56" t="s">
        <v>44</v>
      </c>
      <c r="AW54" s="56" t="s">
        <v>44</v>
      </c>
      <c r="AX54" s="56" t="s">
        <v>44</v>
      </c>
      <c r="AY54" s="318" t="s">
        <v>44</v>
      </c>
      <c r="AZ54" s="318"/>
      <c r="BA54" s="32"/>
      <c r="BB54" s="60">
        <v>489</v>
      </c>
      <c r="BC54" s="18" t="s">
        <v>46</v>
      </c>
      <c r="BD54" s="18" t="s">
        <v>46</v>
      </c>
      <c r="BE54" s="318" t="s">
        <v>46</v>
      </c>
      <c r="BF54" s="318"/>
      <c r="BG54" s="32"/>
      <c r="BH54" s="20">
        <v>690</v>
      </c>
      <c r="BI54" s="18" t="s">
        <v>46</v>
      </c>
      <c r="BJ54" s="18" t="s">
        <v>46</v>
      </c>
      <c r="BK54" s="318" t="s">
        <v>46</v>
      </c>
      <c r="BL54" s="318"/>
      <c r="BM54" s="32"/>
      <c r="BN54" s="56" t="s">
        <v>44</v>
      </c>
      <c r="BO54" s="56" t="s">
        <v>44</v>
      </c>
      <c r="BP54" s="56" t="s">
        <v>44</v>
      </c>
      <c r="BQ54" s="318" t="s">
        <v>44</v>
      </c>
      <c r="BR54" s="318"/>
      <c r="BS54" s="32"/>
      <c r="BT54" s="56" t="s">
        <v>44</v>
      </c>
      <c r="BU54" s="56" t="s">
        <v>44</v>
      </c>
      <c r="BV54" s="56" t="s">
        <v>44</v>
      </c>
      <c r="BW54" s="318" t="s">
        <v>44</v>
      </c>
      <c r="BX54" s="318"/>
      <c r="BY54" s="32"/>
      <c r="BZ54" s="79">
        <v>287.20933333333301</v>
      </c>
      <c r="CA54" s="18" t="s">
        <v>67</v>
      </c>
      <c r="CB54" s="18" t="s">
        <v>68</v>
      </c>
      <c r="CC54" s="318" t="s">
        <v>46</v>
      </c>
      <c r="CD54" s="318"/>
      <c r="CE54" s="32"/>
      <c r="CF54" s="56" t="s">
        <v>44</v>
      </c>
      <c r="CG54" s="56" t="s">
        <v>44</v>
      </c>
      <c r="CH54" s="56" t="s">
        <v>44</v>
      </c>
      <c r="CI54" s="318" t="s">
        <v>44</v>
      </c>
      <c r="CJ54" s="318"/>
      <c r="CK54" s="32"/>
      <c r="CL54" s="35">
        <v>334</v>
      </c>
      <c r="CM54" s="18" t="s">
        <v>46</v>
      </c>
      <c r="CN54" s="18" t="s">
        <v>46</v>
      </c>
      <c r="CO54" s="318" t="s">
        <v>46</v>
      </c>
      <c r="CP54" s="318"/>
      <c r="CQ54" s="32"/>
      <c r="CR54" s="20">
        <v>246</v>
      </c>
      <c r="CS54" s="18" t="s">
        <v>45</v>
      </c>
      <c r="CT54" s="18" t="s">
        <v>45</v>
      </c>
      <c r="CU54" s="318" t="s">
        <v>46</v>
      </c>
      <c r="CV54" s="318"/>
      <c r="CW54" s="32"/>
      <c r="CX54" s="20">
        <v>835</v>
      </c>
      <c r="CY54" s="18" t="s">
        <v>45</v>
      </c>
      <c r="CZ54" s="18" t="s">
        <v>45</v>
      </c>
      <c r="DA54" s="318" t="s">
        <v>46</v>
      </c>
      <c r="DB54" s="318"/>
      <c r="DC54" s="32"/>
      <c r="DD54" s="13" t="s">
        <v>44</v>
      </c>
      <c r="DE54" s="13" t="s">
        <v>44</v>
      </c>
      <c r="DF54" s="13" t="s">
        <v>44</v>
      </c>
      <c r="DG54" s="318" t="s">
        <v>44</v>
      </c>
      <c r="DH54" s="318"/>
    </row>
    <row r="55" spans="1:112" ht="47.6" thickBot="1" x14ac:dyDescent="0.35">
      <c r="A55" s="322"/>
      <c r="B55" s="360"/>
      <c r="C55" s="352"/>
      <c r="D55" s="22">
        <v>5000</v>
      </c>
      <c r="E55" s="23"/>
      <c r="F55" s="54">
        <v>1952.19</v>
      </c>
      <c r="G55" s="13" t="s">
        <v>53</v>
      </c>
      <c r="H55" s="13" t="s">
        <v>53</v>
      </c>
      <c r="I55" s="318" t="s">
        <v>54</v>
      </c>
      <c r="J55" s="318"/>
      <c r="K55" s="23"/>
      <c r="L55" s="53">
        <v>1483</v>
      </c>
      <c r="M55" s="18" t="s">
        <v>45</v>
      </c>
      <c r="N55" s="18" t="s">
        <v>46</v>
      </c>
      <c r="O55" s="318" t="s">
        <v>54</v>
      </c>
      <c r="P55" s="318"/>
      <c r="Q55" s="59"/>
      <c r="R55" s="60">
        <v>615</v>
      </c>
      <c r="S55" s="18" t="s">
        <v>46</v>
      </c>
      <c r="T55" s="18" t="s">
        <v>46</v>
      </c>
      <c r="U55" s="318" t="s">
        <v>54</v>
      </c>
      <c r="V55" s="318"/>
      <c r="W55" s="59"/>
      <c r="X55" s="54">
        <v>1795</v>
      </c>
      <c r="Y55" s="18" t="s">
        <v>46</v>
      </c>
      <c r="Z55" s="18" t="s">
        <v>46</v>
      </c>
      <c r="AA55" s="318" t="s">
        <v>46</v>
      </c>
      <c r="AB55" s="318"/>
      <c r="AC55" s="59"/>
      <c r="AD55" s="13" t="s">
        <v>44</v>
      </c>
      <c r="AE55" s="13" t="s">
        <v>44</v>
      </c>
      <c r="AF55" s="13" t="s">
        <v>44</v>
      </c>
      <c r="AG55" s="318" t="s">
        <v>44</v>
      </c>
      <c r="AH55" s="318"/>
      <c r="AI55" s="59"/>
      <c r="AJ55" s="55">
        <v>1244</v>
      </c>
      <c r="AK55" s="18" t="s">
        <v>45</v>
      </c>
      <c r="AL55" s="18" t="s">
        <v>46</v>
      </c>
      <c r="AM55" s="318" t="s">
        <v>46</v>
      </c>
      <c r="AN55" s="318"/>
      <c r="AO55" s="59"/>
      <c r="AP55" s="20">
        <v>552.86</v>
      </c>
      <c r="AQ55" s="20" t="s">
        <v>45</v>
      </c>
      <c r="AR55" s="20" t="s">
        <v>45</v>
      </c>
      <c r="AS55" s="318" t="s">
        <v>46</v>
      </c>
      <c r="AT55" s="318"/>
      <c r="AU55" s="23"/>
      <c r="AV55" s="56" t="s">
        <v>44</v>
      </c>
      <c r="AW55" s="56" t="s">
        <v>44</v>
      </c>
      <c r="AX55" s="56" t="s">
        <v>44</v>
      </c>
      <c r="AY55" s="318" t="s">
        <v>44</v>
      </c>
      <c r="AZ55" s="318"/>
      <c r="BA55" s="23"/>
      <c r="BB55" s="60" t="s">
        <v>76</v>
      </c>
      <c r="BC55" s="18" t="s">
        <v>46</v>
      </c>
      <c r="BD55" s="18" t="s">
        <v>46</v>
      </c>
      <c r="BE55" s="318" t="s">
        <v>46</v>
      </c>
      <c r="BF55" s="318"/>
      <c r="BG55" s="23"/>
      <c r="BH55" s="20">
        <v>1050</v>
      </c>
      <c r="BI55" s="18" t="s">
        <v>46</v>
      </c>
      <c r="BJ55" s="18" t="s">
        <v>46</v>
      </c>
      <c r="BK55" s="318" t="s">
        <v>46</v>
      </c>
      <c r="BL55" s="318"/>
      <c r="BM55" s="23"/>
      <c r="BN55" s="56" t="s">
        <v>44</v>
      </c>
      <c r="BO55" s="56" t="s">
        <v>44</v>
      </c>
      <c r="BP55" s="56" t="s">
        <v>44</v>
      </c>
      <c r="BQ55" s="318" t="s">
        <v>44</v>
      </c>
      <c r="BR55" s="318"/>
      <c r="BS55" s="23"/>
      <c r="BT55" s="62" t="s">
        <v>44</v>
      </c>
      <c r="BU55" s="56" t="s">
        <v>44</v>
      </c>
      <c r="BV55" s="56" t="s">
        <v>44</v>
      </c>
      <c r="BW55" s="318" t="s">
        <v>44</v>
      </c>
      <c r="BX55" s="318"/>
      <c r="BY55" s="23"/>
      <c r="BZ55" s="79">
        <v>1146.393333333335</v>
      </c>
      <c r="CA55" s="18" t="s">
        <v>67</v>
      </c>
      <c r="CB55" s="18" t="s">
        <v>68</v>
      </c>
      <c r="CC55" s="318" t="s">
        <v>46</v>
      </c>
      <c r="CD55" s="318"/>
      <c r="CE55" s="23"/>
      <c r="CF55" s="62" t="s">
        <v>44</v>
      </c>
      <c r="CG55" s="56" t="s">
        <v>44</v>
      </c>
      <c r="CH55" s="56" t="s">
        <v>44</v>
      </c>
      <c r="CI55" s="318" t="s">
        <v>44</v>
      </c>
      <c r="CJ55" s="318"/>
      <c r="CK55" s="23"/>
      <c r="CL55" s="35">
        <v>654</v>
      </c>
      <c r="CM55" s="18" t="s">
        <v>46</v>
      </c>
      <c r="CN55" s="18" t="s">
        <v>46</v>
      </c>
      <c r="CO55" s="318" t="s">
        <v>46</v>
      </c>
      <c r="CP55" s="318"/>
      <c r="CQ55" s="23"/>
      <c r="CR55" s="20">
        <v>497</v>
      </c>
      <c r="CS55" s="18" t="s">
        <v>45</v>
      </c>
      <c r="CT55" s="18" t="s">
        <v>45</v>
      </c>
      <c r="CU55" s="318" t="s">
        <v>46</v>
      </c>
      <c r="CV55" s="318"/>
      <c r="CW55" s="23"/>
      <c r="CX55" s="20">
        <v>1740</v>
      </c>
      <c r="CY55" s="18" t="s">
        <v>45</v>
      </c>
      <c r="CZ55" s="18" t="s">
        <v>45</v>
      </c>
      <c r="DA55" s="318" t="s">
        <v>46</v>
      </c>
      <c r="DB55" s="318"/>
      <c r="DC55" s="23"/>
      <c r="DD55" s="13" t="s">
        <v>44</v>
      </c>
      <c r="DE55" s="13" t="s">
        <v>44</v>
      </c>
      <c r="DF55" s="13" t="s">
        <v>44</v>
      </c>
      <c r="DG55" s="318" t="s">
        <v>44</v>
      </c>
      <c r="DH55" s="318"/>
    </row>
    <row r="56" spans="1:112" ht="47" x14ac:dyDescent="0.3">
      <c r="A56" s="322"/>
      <c r="B56" s="360"/>
      <c r="C56" s="351" t="s">
        <v>77</v>
      </c>
      <c r="D56" s="26">
        <v>500</v>
      </c>
      <c r="E56" s="27"/>
      <c r="F56" s="54">
        <v>65.19</v>
      </c>
      <c r="G56" s="13" t="s">
        <v>53</v>
      </c>
      <c r="H56" s="13" t="s">
        <v>53</v>
      </c>
      <c r="I56" s="318" t="s">
        <v>54</v>
      </c>
      <c r="J56" s="318"/>
      <c r="K56" s="27"/>
      <c r="L56" s="53">
        <v>119</v>
      </c>
      <c r="M56" s="18" t="s">
        <v>45</v>
      </c>
      <c r="N56" s="18" t="s">
        <v>46</v>
      </c>
      <c r="O56" s="318" t="s">
        <v>54</v>
      </c>
      <c r="P56" s="318"/>
      <c r="Q56" s="10"/>
      <c r="R56" s="60">
        <v>180</v>
      </c>
      <c r="S56" s="18" t="s">
        <v>46</v>
      </c>
      <c r="T56" s="18" t="s">
        <v>46</v>
      </c>
      <c r="U56" s="318" t="s">
        <v>54</v>
      </c>
      <c r="V56" s="318"/>
      <c r="W56" s="10"/>
      <c r="X56" s="54">
        <v>95</v>
      </c>
      <c r="Y56" s="18" t="s">
        <v>46</v>
      </c>
      <c r="Z56" s="18" t="s">
        <v>46</v>
      </c>
      <c r="AA56" s="318" t="s">
        <v>46</v>
      </c>
      <c r="AB56" s="318"/>
      <c r="AC56" s="10"/>
      <c r="AD56" s="13" t="s">
        <v>44</v>
      </c>
      <c r="AE56" s="13" t="s">
        <v>44</v>
      </c>
      <c r="AF56" s="13" t="s">
        <v>44</v>
      </c>
      <c r="AG56" s="318" t="s">
        <v>44</v>
      </c>
      <c r="AH56" s="318"/>
      <c r="AI56" s="10"/>
      <c r="AJ56" s="55">
        <v>108</v>
      </c>
      <c r="AK56" s="18" t="s">
        <v>45</v>
      </c>
      <c r="AL56" s="18" t="s">
        <v>46</v>
      </c>
      <c r="AM56" s="328" t="s">
        <v>46</v>
      </c>
      <c r="AN56" s="329"/>
      <c r="AO56" s="10"/>
      <c r="AP56" s="20">
        <v>28.496600000000001</v>
      </c>
      <c r="AQ56" s="20" t="s">
        <v>45</v>
      </c>
      <c r="AR56" s="20" t="s">
        <v>45</v>
      </c>
      <c r="AS56" s="328" t="s">
        <v>46</v>
      </c>
      <c r="AT56" s="329"/>
      <c r="AU56" s="27"/>
      <c r="AV56" s="56" t="s">
        <v>44</v>
      </c>
      <c r="AW56" s="56" t="s">
        <v>44</v>
      </c>
      <c r="AX56" s="56" t="s">
        <v>44</v>
      </c>
      <c r="AY56" s="318" t="s">
        <v>44</v>
      </c>
      <c r="AZ56" s="318"/>
      <c r="BA56" s="27"/>
      <c r="BB56" s="60">
        <v>110</v>
      </c>
      <c r="BC56" s="18" t="s">
        <v>46</v>
      </c>
      <c r="BD56" s="18" t="s">
        <v>46</v>
      </c>
      <c r="BE56" s="318" t="s">
        <v>46</v>
      </c>
      <c r="BF56" s="318"/>
      <c r="BG56" s="27"/>
      <c r="BH56" s="20">
        <v>140</v>
      </c>
      <c r="BI56" s="18" t="s">
        <v>46</v>
      </c>
      <c r="BJ56" s="18" t="s">
        <v>46</v>
      </c>
      <c r="BK56" s="318" t="s">
        <v>46</v>
      </c>
      <c r="BL56" s="318"/>
      <c r="BM56" s="27"/>
      <c r="BN56" s="56" t="s">
        <v>44</v>
      </c>
      <c r="BO56" s="56" t="s">
        <v>44</v>
      </c>
      <c r="BP56" s="56" t="s">
        <v>44</v>
      </c>
      <c r="BQ56" s="318" t="s">
        <v>44</v>
      </c>
      <c r="BR56" s="318"/>
      <c r="BS56" s="27"/>
      <c r="BT56" s="20">
        <v>115</v>
      </c>
      <c r="BU56" s="18" t="s">
        <v>46</v>
      </c>
      <c r="BV56" s="56"/>
      <c r="BW56" s="318" t="s">
        <v>46</v>
      </c>
      <c r="BX56" s="318"/>
      <c r="BY56" s="27"/>
      <c r="BZ56" s="79">
        <v>57.610074074073999</v>
      </c>
      <c r="CA56" s="18" t="s">
        <v>67</v>
      </c>
      <c r="CB56" s="18" t="s">
        <v>68</v>
      </c>
      <c r="CC56" s="318" t="s">
        <v>46</v>
      </c>
      <c r="CD56" s="318"/>
      <c r="CE56" s="27"/>
      <c r="CF56" s="13" t="s">
        <v>44</v>
      </c>
      <c r="CG56" s="13" t="s">
        <v>44</v>
      </c>
      <c r="CH56" s="13" t="s">
        <v>44</v>
      </c>
      <c r="CI56" s="318" t="s">
        <v>44</v>
      </c>
      <c r="CJ56" s="318"/>
      <c r="CK56" s="27"/>
      <c r="CL56" s="35">
        <v>85</v>
      </c>
      <c r="CM56" s="18" t="s">
        <v>46</v>
      </c>
      <c r="CN56" s="18" t="s">
        <v>46</v>
      </c>
      <c r="CO56" s="318" t="s">
        <v>46</v>
      </c>
      <c r="CP56" s="318"/>
      <c r="CQ56" s="27"/>
      <c r="CR56" s="20">
        <v>61</v>
      </c>
      <c r="CS56" s="18" t="s">
        <v>45</v>
      </c>
      <c r="CT56" s="18" t="s">
        <v>45</v>
      </c>
      <c r="CU56" s="318" t="s">
        <v>46</v>
      </c>
      <c r="CV56" s="318"/>
      <c r="CW56" s="27"/>
      <c r="CX56" s="20">
        <v>230</v>
      </c>
      <c r="CY56" s="18" t="s">
        <v>45</v>
      </c>
      <c r="CZ56" s="18" t="s">
        <v>45</v>
      </c>
      <c r="DA56" s="318" t="s">
        <v>46</v>
      </c>
      <c r="DB56" s="318"/>
      <c r="DC56" s="27"/>
      <c r="DD56" s="13" t="s">
        <v>44</v>
      </c>
      <c r="DE56" s="13" t="s">
        <v>44</v>
      </c>
      <c r="DF56" s="13" t="s">
        <v>44</v>
      </c>
      <c r="DG56" s="318" t="s">
        <v>44</v>
      </c>
      <c r="DH56" s="318"/>
    </row>
    <row r="57" spans="1:112" ht="47" x14ac:dyDescent="0.3">
      <c r="A57" s="322"/>
      <c r="B57" s="360"/>
      <c r="C57" s="352"/>
      <c r="D57" s="31">
        <v>1000</v>
      </c>
      <c r="E57" s="32"/>
      <c r="F57" s="54">
        <v>111.79</v>
      </c>
      <c r="G57" s="13" t="s">
        <v>53</v>
      </c>
      <c r="H57" s="13" t="s">
        <v>53</v>
      </c>
      <c r="I57" s="318" t="s">
        <v>54</v>
      </c>
      <c r="J57" s="318"/>
      <c r="K57" s="32"/>
      <c r="L57" s="53">
        <v>177</v>
      </c>
      <c r="M57" s="18" t="s">
        <v>45</v>
      </c>
      <c r="N57" s="18" t="s">
        <v>46</v>
      </c>
      <c r="O57" s="318" t="s">
        <v>54</v>
      </c>
      <c r="P57" s="318"/>
      <c r="Q57" s="14"/>
      <c r="R57" s="60">
        <v>205</v>
      </c>
      <c r="S57" s="18" t="s">
        <v>46</v>
      </c>
      <c r="T57" s="18" t="s">
        <v>46</v>
      </c>
      <c r="U57" s="318" t="s">
        <v>54</v>
      </c>
      <c r="V57" s="318"/>
      <c r="W57" s="14"/>
      <c r="X57" s="54">
        <v>125</v>
      </c>
      <c r="Y57" s="18" t="s">
        <v>46</v>
      </c>
      <c r="Z57" s="18" t="s">
        <v>46</v>
      </c>
      <c r="AA57" s="318" t="s">
        <v>46</v>
      </c>
      <c r="AB57" s="318"/>
      <c r="AC57" s="14"/>
      <c r="AD57" s="13" t="s">
        <v>44</v>
      </c>
      <c r="AE57" s="13" t="s">
        <v>44</v>
      </c>
      <c r="AF57" s="13" t="s">
        <v>44</v>
      </c>
      <c r="AG57" s="318" t="s">
        <v>44</v>
      </c>
      <c r="AH57" s="318"/>
      <c r="AI57" s="14"/>
      <c r="AJ57" s="55">
        <v>147</v>
      </c>
      <c r="AK57" s="18" t="s">
        <v>45</v>
      </c>
      <c r="AL57" s="18" t="s">
        <v>46</v>
      </c>
      <c r="AM57" s="328" t="s">
        <v>46</v>
      </c>
      <c r="AN57" s="329"/>
      <c r="AO57" s="14"/>
      <c r="AP57" s="20">
        <v>43.97140000000001</v>
      </c>
      <c r="AQ57" s="20" t="s">
        <v>45</v>
      </c>
      <c r="AR57" s="20" t="s">
        <v>45</v>
      </c>
      <c r="AS57" s="328" t="s">
        <v>46</v>
      </c>
      <c r="AT57" s="329"/>
      <c r="AU57" s="32"/>
      <c r="AV57" s="56" t="s">
        <v>44</v>
      </c>
      <c r="AW57" s="56" t="s">
        <v>44</v>
      </c>
      <c r="AX57" s="56" t="s">
        <v>44</v>
      </c>
      <c r="AY57" s="318" t="s">
        <v>44</v>
      </c>
      <c r="AZ57" s="318"/>
      <c r="BA57" s="32"/>
      <c r="BB57" s="60">
        <v>185</v>
      </c>
      <c r="BC57" s="18" t="s">
        <v>46</v>
      </c>
      <c r="BD57" s="18" t="s">
        <v>46</v>
      </c>
      <c r="BE57" s="318" t="s">
        <v>46</v>
      </c>
      <c r="BF57" s="318"/>
      <c r="BG57" s="32"/>
      <c r="BH57" s="20">
        <v>175</v>
      </c>
      <c r="BI57" s="18" t="s">
        <v>46</v>
      </c>
      <c r="BJ57" s="18" t="s">
        <v>46</v>
      </c>
      <c r="BK57" s="318" t="s">
        <v>46</v>
      </c>
      <c r="BL57" s="318"/>
      <c r="BM57" s="32"/>
      <c r="BN57" s="56" t="s">
        <v>44</v>
      </c>
      <c r="BO57" s="56" t="s">
        <v>44</v>
      </c>
      <c r="BP57" s="56" t="s">
        <v>44</v>
      </c>
      <c r="BQ57" s="318" t="s">
        <v>44</v>
      </c>
      <c r="BR57" s="318"/>
      <c r="BS57" s="32"/>
      <c r="BT57" s="20">
        <v>185</v>
      </c>
      <c r="BU57" s="18" t="s">
        <v>46</v>
      </c>
      <c r="BV57" s="56"/>
      <c r="BW57" s="318" t="s">
        <v>46</v>
      </c>
      <c r="BX57" s="318"/>
      <c r="BY57" s="32"/>
      <c r="BZ57" s="79">
        <v>96.380148148148194</v>
      </c>
      <c r="CA57" s="18" t="s">
        <v>67</v>
      </c>
      <c r="CB57" s="18" t="s">
        <v>68</v>
      </c>
      <c r="CC57" s="318" t="s">
        <v>46</v>
      </c>
      <c r="CD57" s="318"/>
      <c r="CE57" s="32"/>
      <c r="CF57" s="13" t="s">
        <v>44</v>
      </c>
      <c r="CG57" s="13" t="s">
        <v>44</v>
      </c>
      <c r="CH57" s="13" t="s">
        <v>44</v>
      </c>
      <c r="CI57" s="318" t="s">
        <v>44</v>
      </c>
      <c r="CJ57" s="318"/>
      <c r="CK57" s="32"/>
      <c r="CL57" s="35">
        <v>95</v>
      </c>
      <c r="CM57" s="18" t="s">
        <v>46</v>
      </c>
      <c r="CN57" s="18" t="s">
        <v>46</v>
      </c>
      <c r="CO57" s="318" t="s">
        <v>46</v>
      </c>
      <c r="CP57" s="318"/>
      <c r="CQ57" s="32"/>
      <c r="CR57" s="20">
        <v>70</v>
      </c>
      <c r="CS57" s="18" t="s">
        <v>45</v>
      </c>
      <c r="CT57" s="18" t="s">
        <v>45</v>
      </c>
      <c r="CU57" s="318" t="s">
        <v>46</v>
      </c>
      <c r="CV57" s="318"/>
      <c r="CW57" s="32"/>
      <c r="CX57" s="20">
        <v>265</v>
      </c>
      <c r="CY57" s="18" t="s">
        <v>45</v>
      </c>
      <c r="CZ57" s="18" t="s">
        <v>45</v>
      </c>
      <c r="DA57" s="318" t="s">
        <v>46</v>
      </c>
      <c r="DB57" s="318"/>
      <c r="DC57" s="32"/>
      <c r="DD57" s="13" t="s">
        <v>44</v>
      </c>
      <c r="DE57" s="13" t="s">
        <v>44</v>
      </c>
      <c r="DF57" s="13" t="s">
        <v>44</v>
      </c>
      <c r="DG57" s="318" t="s">
        <v>44</v>
      </c>
      <c r="DH57" s="318"/>
    </row>
    <row r="58" spans="1:112" ht="47.6" thickBot="1" x14ac:dyDescent="0.35">
      <c r="A58" s="322"/>
      <c r="B58" s="360"/>
      <c r="C58" s="362"/>
      <c r="D58" s="36">
        <v>5000</v>
      </c>
      <c r="E58" s="32"/>
      <c r="F58" s="54">
        <v>356.86</v>
      </c>
      <c r="G58" s="13" t="s">
        <v>53</v>
      </c>
      <c r="H58" s="13" t="s">
        <v>53</v>
      </c>
      <c r="I58" s="318" t="s">
        <v>54</v>
      </c>
      <c r="J58" s="318"/>
      <c r="K58" s="32"/>
      <c r="L58" s="53">
        <v>367</v>
      </c>
      <c r="M58" s="18" t="s">
        <v>45</v>
      </c>
      <c r="N58" s="18" t="s">
        <v>46</v>
      </c>
      <c r="O58" s="318" t="s">
        <v>54</v>
      </c>
      <c r="P58" s="318"/>
      <c r="Q58" s="59"/>
      <c r="R58" s="60">
        <v>390</v>
      </c>
      <c r="S58" s="18" t="s">
        <v>46</v>
      </c>
      <c r="T58" s="18" t="s">
        <v>46</v>
      </c>
      <c r="U58" s="318" t="s">
        <v>54</v>
      </c>
      <c r="V58" s="318"/>
      <c r="W58" s="59"/>
      <c r="X58" s="54">
        <v>375</v>
      </c>
      <c r="Y58" s="18" t="s">
        <v>46</v>
      </c>
      <c r="Z58" s="18" t="s">
        <v>46</v>
      </c>
      <c r="AA58" s="318" t="s">
        <v>46</v>
      </c>
      <c r="AB58" s="318"/>
      <c r="AC58" s="59"/>
      <c r="AD58" s="13" t="s">
        <v>44</v>
      </c>
      <c r="AE58" s="13" t="s">
        <v>44</v>
      </c>
      <c r="AF58" s="13" t="s">
        <v>44</v>
      </c>
      <c r="AG58" s="318" t="s">
        <v>44</v>
      </c>
      <c r="AH58" s="318"/>
      <c r="AI58" s="59"/>
      <c r="AJ58" s="55">
        <v>499</v>
      </c>
      <c r="AK58" s="18" t="s">
        <v>45</v>
      </c>
      <c r="AL58" s="18" t="s">
        <v>46</v>
      </c>
      <c r="AM58" s="328" t="s">
        <v>46</v>
      </c>
      <c r="AN58" s="329"/>
      <c r="AO58" s="59"/>
      <c r="AP58" s="20">
        <v>166.738</v>
      </c>
      <c r="AQ58" s="20" t="s">
        <v>45</v>
      </c>
      <c r="AR58" s="20" t="s">
        <v>45</v>
      </c>
      <c r="AS58" s="328" t="s">
        <v>46</v>
      </c>
      <c r="AT58" s="329"/>
      <c r="AU58" s="32"/>
      <c r="AV58" s="56" t="s">
        <v>44</v>
      </c>
      <c r="AW58" s="56" t="s">
        <v>44</v>
      </c>
      <c r="AX58" s="56" t="s">
        <v>44</v>
      </c>
      <c r="AY58" s="318" t="s">
        <v>44</v>
      </c>
      <c r="AZ58" s="318"/>
      <c r="BA58" s="32"/>
      <c r="BB58" s="60">
        <v>365</v>
      </c>
      <c r="BC58" s="18" t="s">
        <v>46</v>
      </c>
      <c r="BD58" s="18" t="s">
        <v>46</v>
      </c>
      <c r="BE58" s="318" t="s">
        <v>46</v>
      </c>
      <c r="BF58" s="318"/>
      <c r="BG58" s="32"/>
      <c r="BH58" s="20">
        <v>410</v>
      </c>
      <c r="BI58" s="18" t="s">
        <v>46</v>
      </c>
      <c r="BJ58" s="18" t="s">
        <v>46</v>
      </c>
      <c r="BK58" s="318" t="s">
        <v>46</v>
      </c>
      <c r="BL58" s="318"/>
      <c r="BM58" s="32"/>
      <c r="BN58" s="56" t="s">
        <v>44</v>
      </c>
      <c r="BO58" s="56" t="s">
        <v>44</v>
      </c>
      <c r="BP58" s="56" t="s">
        <v>44</v>
      </c>
      <c r="BQ58" s="318" t="s">
        <v>44</v>
      </c>
      <c r="BR58" s="318"/>
      <c r="BS58" s="32"/>
      <c r="BT58" s="20">
        <v>390</v>
      </c>
      <c r="BU58" s="20" t="s">
        <v>45</v>
      </c>
      <c r="BV58" s="18" t="s">
        <v>46</v>
      </c>
      <c r="BW58" s="318" t="s">
        <v>46</v>
      </c>
      <c r="BX58" s="318"/>
      <c r="BY58" s="32"/>
      <c r="BZ58" s="79">
        <v>362.47703703703701</v>
      </c>
      <c r="CA58" s="18" t="s">
        <v>67</v>
      </c>
      <c r="CB58" s="18" t="s">
        <v>68</v>
      </c>
      <c r="CC58" s="318" t="s">
        <v>46</v>
      </c>
      <c r="CD58" s="318"/>
      <c r="CE58" s="32"/>
      <c r="CF58" s="13" t="s">
        <v>44</v>
      </c>
      <c r="CG58" s="13" t="s">
        <v>44</v>
      </c>
      <c r="CH58" s="13" t="s">
        <v>44</v>
      </c>
      <c r="CI58" s="318" t="s">
        <v>44</v>
      </c>
      <c r="CJ58" s="318"/>
      <c r="CK58" s="32"/>
      <c r="CL58" s="35">
        <v>234</v>
      </c>
      <c r="CM58" s="18" t="s">
        <v>46</v>
      </c>
      <c r="CN58" s="18" t="s">
        <v>46</v>
      </c>
      <c r="CO58" s="318" t="s">
        <v>46</v>
      </c>
      <c r="CP58" s="318"/>
      <c r="CQ58" s="32"/>
      <c r="CR58" s="20">
        <v>224</v>
      </c>
      <c r="CS58" s="18" t="s">
        <v>45</v>
      </c>
      <c r="CT58" s="18" t="s">
        <v>45</v>
      </c>
      <c r="CU58" s="318" t="s">
        <v>46</v>
      </c>
      <c r="CV58" s="318"/>
      <c r="CW58" s="32"/>
      <c r="CX58" s="20">
        <v>550</v>
      </c>
      <c r="CY58" s="18" t="s">
        <v>45</v>
      </c>
      <c r="CZ58" s="18" t="s">
        <v>45</v>
      </c>
      <c r="DA58" s="318" t="s">
        <v>46</v>
      </c>
      <c r="DB58" s="318"/>
      <c r="DC58" s="32"/>
      <c r="DD58" s="13" t="s">
        <v>44</v>
      </c>
      <c r="DE58" s="13" t="s">
        <v>44</v>
      </c>
      <c r="DF58" s="13" t="s">
        <v>44</v>
      </c>
      <c r="DG58" s="318" t="s">
        <v>44</v>
      </c>
      <c r="DH58" s="318"/>
    </row>
    <row r="59" spans="1:112" ht="47" x14ac:dyDescent="0.3">
      <c r="A59" s="322"/>
      <c r="B59" s="360"/>
      <c r="C59" s="351" t="s">
        <v>78</v>
      </c>
      <c r="D59" s="39">
        <v>500</v>
      </c>
      <c r="E59" s="32"/>
      <c r="F59" s="54">
        <v>79.904000000000011</v>
      </c>
      <c r="G59" s="13" t="s">
        <v>53</v>
      </c>
      <c r="H59" s="13" t="s">
        <v>53</v>
      </c>
      <c r="I59" s="318" t="s">
        <v>54</v>
      </c>
      <c r="J59" s="318"/>
      <c r="K59" s="32"/>
      <c r="L59" s="53">
        <v>143</v>
      </c>
      <c r="M59" s="18" t="s">
        <v>45</v>
      </c>
      <c r="N59" s="18" t="s">
        <v>46</v>
      </c>
      <c r="O59" s="318" t="s">
        <v>54</v>
      </c>
      <c r="P59" s="318"/>
      <c r="Q59" s="10"/>
      <c r="R59" s="60">
        <v>195</v>
      </c>
      <c r="S59" s="18" t="s">
        <v>46</v>
      </c>
      <c r="T59" s="18" t="s">
        <v>46</v>
      </c>
      <c r="U59" s="318" t="s">
        <v>54</v>
      </c>
      <c r="V59" s="318"/>
      <c r="W59" s="10"/>
      <c r="X59" s="54">
        <v>95</v>
      </c>
      <c r="Y59" s="18" t="s">
        <v>46</v>
      </c>
      <c r="Z59" s="18" t="s">
        <v>46</v>
      </c>
      <c r="AA59" s="318" t="s">
        <v>46</v>
      </c>
      <c r="AB59" s="318"/>
      <c r="AC59" s="10"/>
      <c r="AD59" s="13" t="s">
        <v>44</v>
      </c>
      <c r="AE59" s="13" t="s">
        <v>44</v>
      </c>
      <c r="AF59" s="13" t="s">
        <v>44</v>
      </c>
      <c r="AG59" s="318" t="s">
        <v>44</v>
      </c>
      <c r="AH59" s="318"/>
      <c r="AI59" s="10"/>
      <c r="AJ59" s="55">
        <v>110</v>
      </c>
      <c r="AK59" s="18" t="s">
        <v>45</v>
      </c>
      <c r="AL59" s="18" t="s">
        <v>46</v>
      </c>
      <c r="AM59" s="328" t="s">
        <v>46</v>
      </c>
      <c r="AN59" s="329"/>
      <c r="AO59" s="10"/>
      <c r="AP59" s="20">
        <v>28.496600000000001</v>
      </c>
      <c r="AQ59" s="20" t="s">
        <v>45</v>
      </c>
      <c r="AR59" s="20" t="s">
        <v>45</v>
      </c>
      <c r="AS59" s="328" t="s">
        <v>46</v>
      </c>
      <c r="AT59" s="329"/>
      <c r="AU59" s="32"/>
      <c r="AV59" s="56" t="s">
        <v>44</v>
      </c>
      <c r="AW59" s="56" t="s">
        <v>44</v>
      </c>
      <c r="AX59" s="56" t="s">
        <v>44</v>
      </c>
      <c r="AY59" s="318" t="s">
        <v>44</v>
      </c>
      <c r="AZ59" s="318"/>
      <c r="BA59" s="32"/>
      <c r="BB59" s="60">
        <v>110</v>
      </c>
      <c r="BC59" s="18" t="s">
        <v>46</v>
      </c>
      <c r="BD59" s="18" t="s">
        <v>46</v>
      </c>
      <c r="BE59" s="318" t="s">
        <v>46</v>
      </c>
      <c r="BF59" s="318"/>
      <c r="BG59" s="32"/>
      <c r="BH59" s="20">
        <v>140</v>
      </c>
      <c r="BI59" s="18" t="s">
        <v>46</v>
      </c>
      <c r="BJ59" s="18" t="s">
        <v>46</v>
      </c>
      <c r="BK59" s="318" t="s">
        <v>46</v>
      </c>
      <c r="BL59" s="318"/>
      <c r="BM59" s="32"/>
      <c r="BN59" s="56" t="s">
        <v>44</v>
      </c>
      <c r="BO59" s="56" t="s">
        <v>44</v>
      </c>
      <c r="BP59" s="56" t="s">
        <v>44</v>
      </c>
      <c r="BQ59" s="318" t="s">
        <v>44</v>
      </c>
      <c r="BR59" s="318"/>
      <c r="BS59" s="32"/>
      <c r="BT59" s="20">
        <v>125</v>
      </c>
      <c r="BU59" s="18" t="s">
        <v>46</v>
      </c>
      <c r="BV59" s="56"/>
      <c r="BW59" s="318" t="s">
        <v>46</v>
      </c>
      <c r="BX59" s="318"/>
      <c r="BY59" s="32"/>
      <c r="BZ59" s="79">
        <v>58.735999999999997</v>
      </c>
      <c r="CA59" s="18" t="s">
        <v>67</v>
      </c>
      <c r="CB59" s="18" t="s">
        <v>68</v>
      </c>
      <c r="CC59" s="318" t="s">
        <v>46</v>
      </c>
      <c r="CD59" s="318"/>
      <c r="CE59" s="32"/>
      <c r="CF59" s="13" t="s">
        <v>44</v>
      </c>
      <c r="CG59" s="13" t="s">
        <v>44</v>
      </c>
      <c r="CH59" s="13" t="s">
        <v>44</v>
      </c>
      <c r="CI59" s="318" t="s">
        <v>44</v>
      </c>
      <c r="CJ59" s="318"/>
      <c r="CK59" s="32"/>
      <c r="CL59" s="35">
        <v>85</v>
      </c>
      <c r="CM59" s="18" t="s">
        <v>46</v>
      </c>
      <c r="CN59" s="18" t="s">
        <v>46</v>
      </c>
      <c r="CO59" s="318" t="s">
        <v>46</v>
      </c>
      <c r="CP59" s="318"/>
      <c r="CQ59" s="32"/>
      <c r="CR59" s="20">
        <v>61</v>
      </c>
      <c r="CS59" s="18" t="s">
        <v>45</v>
      </c>
      <c r="CT59" s="18" t="s">
        <v>45</v>
      </c>
      <c r="CU59" s="318" t="s">
        <v>46</v>
      </c>
      <c r="CV59" s="318"/>
      <c r="CW59" s="32"/>
      <c r="CX59" s="20">
        <v>235</v>
      </c>
      <c r="CY59" s="18" t="s">
        <v>45</v>
      </c>
      <c r="CZ59" s="18" t="s">
        <v>45</v>
      </c>
      <c r="DA59" s="318" t="s">
        <v>46</v>
      </c>
      <c r="DB59" s="318"/>
      <c r="DC59" s="32"/>
      <c r="DD59" s="13" t="s">
        <v>44</v>
      </c>
      <c r="DE59" s="13" t="s">
        <v>44</v>
      </c>
      <c r="DF59" s="13" t="s">
        <v>44</v>
      </c>
      <c r="DG59" s="318" t="s">
        <v>44</v>
      </c>
      <c r="DH59" s="318"/>
    </row>
    <row r="60" spans="1:112" ht="47" x14ac:dyDescent="0.3">
      <c r="A60" s="322"/>
      <c r="B60" s="360"/>
      <c r="C60" s="352"/>
      <c r="D60" s="31">
        <v>1000</v>
      </c>
      <c r="E60" s="32"/>
      <c r="F60" s="54">
        <v>132.74800000000002</v>
      </c>
      <c r="G60" s="13" t="s">
        <v>53</v>
      </c>
      <c r="H60" s="13" t="s">
        <v>53</v>
      </c>
      <c r="I60" s="318" t="s">
        <v>54</v>
      </c>
      <c r="J60" s="318"/>
      <c r="K60" s="32"/>
      <c r="L60" s="53">
        <v>197</v>
      </c>
      <c r="M60" s="18" t="s">
        <v>45</v>
      </c>
      <c r="N60" s="18" t="s">
        <v>46</v>
      </c>
      <c r="O60" s="318" t="s">
        <v>54</v>
      </c>
      <c r="P60" s="318"/>
      <c r="Q60" s="14"/>
      <c r="R60" s="60">
        <v>220</v>
      </c>
      <c r="S60" s="18" t="s">
        <v>46</v>
      </c>
      <c r="T60" s="18" t="s">
        <v>46</v>
      </c>
      <c r="U60" s="318" t="s">
        <v>54</v>
      </c>
      <c r="V60" s="318"/>
      <c r="W60" s="14"/>
      <c r="X60" s="54">
        <v>125</v>
      </c>
      <c r="Y60" s="18" t="s">
        <v>46</v>
      </c>
      <c r="Z60" s="18" t="s">
        <v>46</v>
      </c>
      <c r="AA60" s="318" t="s">
        <v>46</v>
      </c>
      <c r="AB60" s="318"/>
      <c r="AC60" s="14"/>
      <c r="AD60" s="13" t="s">
        <v>44</v>
      </c>
      <c r="AE60" s="13" t="s">
        <v>44</v>
      </c>
      <c r="AF60" s="13" t="s">
        <v>44</v>
      </c>
      <c r="AG60" s="318" t="s">
        <v>44</v>
      </c>
      <c r="AH60" s="318"/>
      <c r="AI60" s="14"/>
      <c r="AJ60" s="55">
        <v>150</v>
      </c>
      <c r="AK60" s="18" t="s">
        <v>45</v>
      </c>
      <c r="AL60" s="18" t="s">
        <v>46</v>
      </c>
      <c r="AM60" s="328" t="s">
        <v>46</v>
      </c>
      <c r="AN60" s="329"/>
      <c r="AO60" s="14"/>
      <c r="AP60" s="20">
        <v>43.97140000000001</v>
      </c>
      <c r="AQ60" s="20" t="s">
        <v>45</v>
      </c>
      <c r="AR60" s="20" t="s">
        <v>45</v>
      </c>
      <c r="AS60" s="328" t="s">
        <v>46</v>
      </c>
      <c r="AT60" s="329"/>
      <c r="AU60" s="32"/>
      <c r="AV60" s="56" t="s">
        <v>44</v>
      </c>
      <c r="AW60" s="56" t="s">
        <v>44</v>
      </c>
      <c r="AX60" s="56" t="s">
        <v>44</v>
      </c>
      <c r="AY60" s="318" t="s">
        <v>44</v>
      </c>
      <c r="AZ60" s="318"/>
      <c r="BA60" s="32"/>
      <c r="BB60" s="60">
        <v>185</v>
      </c>
      <c r="BC60" s="18" t="s">
        <v>46</v>
      </c>
      <c r="BD60" s="18" t="s">
        <v>46</v>
      </c>
      <c r="BE60" s="318" t="s">
        <v>46</v>
      </c>
      <c r="BF60" s="318"/>
      <c r="BG60" s="32"/>
      <c r="BH60" s="20">
        <v>175</v>
      </c>
      <c r="BI60" s="18" t="s">
        <v>46</v>
      </c>
      <c r="BJ60" s="18" t="s">
        <v>46</v>
      </c>
      <c r="BK60" s="318" t="s">
        <v>46</v>
      </c>
      <c r="BL60" s="318"/>
      <c r="BM60" s="32"/>
      <c r="BN60" s="56" t="s">
        <v>44</v>
      </c>
      <c r="BO60" s="56" t="s">
        <v>44</v>
      </c>
      <c r="BP60" s="56" t="s">
        <v>44</v>
      </c>
      <c r="BQ60" s="318" t="s">
        <v>44</v>
      </c>
      <c r="BR60" s="318"/>
      <c r="BS60" s="32"/>
      <c r="BT60" s="20">
        <v>205</v>
      </c>
      <c r="BU60" s="18" t="s">
        <v>46</v>
      </c>
      <c r="BV60" s="56"/>
      <c r="BW60" s="318" t="s">
        <v>46</v>
      </c>
      <c r="BX60" s="318"/>
      <c r="BY60" s="32"/>
      <c r="BZ60" s="79">
        <v>98.631999999999991</v>
      </c>
      <c r="CA60" s="18" t="s">
        <v>67</v>
      </c>
      <c r="CB60" s="18" t="s">
        <v>68</v>
      </c>
      <c r="CC60" s="318" t="s">
        <v>46</v>
      </c>
      <c r="CD60" s="318"/>
      <c r="CE60" s="32"/>
      <c r="CF60" s="13" t="s">
        <v>44</v>
      </c>
      <c r="CG60" s="13" t="s">
        <v>44</v>
      </c>
      <c r="CH60" s="13" t="s">
        <v>44</v>
      </c>
      <c r="CI60" s="318" t="s">
        <v>44</v>
      </c>
      <c r="CJ60" s="318"/>
      <c r="CK60" s="32"/>
      <c r="CL60" s="35">
        <v>95</v>
      </c>
      <c r="CM60" s="18" t="s">
        <v>46</v>
      </c>
      <c r="CN60" s="18" t="s">
        <v>46</v>
      </c>
      <c r="CO60" s="318" t="s">
        <v>46</v>
      </c>
      <c r="CP60" s="318"/>
      <c r="CQ60" s="32"/>
      <c r="CR60" s="20">
        <v>70</v>
      </c>
      <c r="CS60" s="18" t="s">
        <v>45</v>
      </c>
      <c r="CT60" s="18" t="s">
        <v>45</v>
      </c>
      <c r="CU60" s="318" t="s">
        <v>46</v>
      </c>
      <c r="CV60" s="318"/>
      <c r="CW60" s="32"/>
      <c r="CX60" s="20">
        <v>275</v>
      </c>
      <c r="CY60" s="18" t="s">
        <v>45</v>
      </c>
      <c r="CZ60" s="18" t="s">
        <v>45</v>
      </c>
      <c r="DA60" s="318" t="s">
        <v>46</v>
      </c>
      <c r="DB60" s="318"/>
      <c r="DC60" s="32"/>
      <c r="DD60" s="13" t="s">
        <v>44</v>
      </c>
      <c r="DE60" s="13" t="s">
        <v>44</v>
      </c>
      <c r="DF60" s="13" t="s">
        <v>44</v>
      </c>
      <c r="DG60" s="318" t="s">
        <v>44</v>
      </c>
      <c r="DH60" s="318"/>
    </row>
    <row r="61" spans="1:112" ht="47.6" thickBot="1" x14ac:dyDescent="0.35">
      <c r="A61" s="322"/>
      <c r="B61" s="360"/>
      <c r="C61" s="362"/>
      <c r="D61" s="22">
        <v>5000</v>
      </c>
      <c r="E61" s="37"/>
      <c r="F61" s="54">
        <v>430.01200000000006</v>
      </c>
      <c r="G61" s="13" t="s">
        <v>53</v>
      </c>
      <c r="H61" s="13" t="s">
        <v>53</v>
      </c>
      <c r="I61" s="318" t="s">
        <v>54</v>
      </c>
      <c r="J61" s="318"/>
      <c r="K61" s="37"/>
      <c r="L61" s="53">
        <v>389</v>
      </c>
      <c r="M61" s="18" t="s">
        <v>45</v>
      </c>
      <c r="N61" s="18" t="s">
        <v>46</v>
      </c>
      <c r="O61" s="318" t="s">
        <v>54</v>
      </c>
      <c r="P61" s="318"/>
      <c r="Q61" s="59"/>
      <c r="R61" s="60">
        <v>420</v>
      </c>
      <c r="S61" s="18" t="s">
        <v>46</v>
      </c>
      <c r="T61" s="18" t="s">
        <v>46</v>
      </c>
      <c r="U61" s="318" t="s">
        <v>54</v>
      </c>
      <c r="V61" s="318"/>
      <c r="W61" s="59"/>
      <c r="X61" s="54">
        <v>375</v>
      </c>
      <c r="Y61" s="18" t="s">
        <v>46</v>
      </c>
      <c r="Z61" s="18" t="s">
        <v>46</v>
      </c>
      <c r="AA61" s="318" t="s">
        <v>46</v>
      </c>
      <c r="AB61" s="318"/>
      <c r="AC61" s="59"/>
      <c r="AD61" s="13" t="s">
        <v>44</v>
      </c>
      <c r="AE61" s="13" t="s">
        <v>44</v>
      </c>
      <c r="AF61" s="13" t="s">
        <v>44</v>
      </c>
      <c r="AG61" s="318" t="s">
        <v>44</v>
      </c>
      <c r="AH61" s="318"/>
      <c r="AI61" s="59"/>
      <c r="AJ61" s="55">
        <v>449</v>
      </c>
      <c r="AK61" s="18" t="s">
        <v>45</v>
      </c>
      <c r="AL61" s="18" t="s">
        <v>46</v>
      </c>
      <c r="AM61" s="328" t="s">
        <v>46</v>
      </c>
      <c r="AN61" s="329"/>
      <c r="AO61" s="59"/>
      <c r="AP61" s="20">
        <v>166.738</v>
      </c>
      <c r="AQ61" s="20" t="s">
        <v>45</v>
      </c>
      <c r="AR61" s="20" t="s">
        <v>45</v>
      </c>
      <c r="AS61" s="328" t="s">
        <v>46</v>
      </c>
      <c r="AT61" s="329"/>
      <c r="AU61" s="37"/>
      <c r="AV61" s="56" t="s">
        <v>44</v>
      </c>
      <c r="AW61" s="56" t="s">
        <v>44</v>
      </c>
      <c r="AX61" s="56" t="s">
        <v>44</v>
      </c>
      <c r="AY61" s="318" t="s">
        <v>44</v>
      </c>
      <c r="AZ61" s="318"/>
      <c r="BA61" s="37"/>
      <c r="BB61" s="60">
        <v>365</v>
      </c>
      <c r="BC61" s="18" t="s">
        <v>46</v>
      </c>
      <c r="BD61" s="18" t="s">
        <v>46</v>
      </c>
      <c r="BE61" s="318" t="s">
        <v>46</v>
      </c>
      <c r="BF61" s="318"/>
      <c r="BG61" s="37"/>
      <c r="BH61" s="20">
        <v>410</v>
      </c>
      <c r="BI61" s="18" t="s">
        <v>46</v>
      </c>
      <c r="BJ61" s="18" t="s">
        <v>46</v>
      </c>
      <c r="BK61" s="318" t="s">
        <v>46</v>
      </c>
      <c r="BL61" s="318"/>
      <c r="BM61" s="37"/>
      <c r="BN61" s="56" t="s">
        <v>44</v>
      </c>
      <c r="BO61" s="56" t="s">
        <v>44</v>
      </c>
      <c r="BP61" s="56" t="s">
        <v>44</v>
      </c>
      <c r="BQ61" s="318" t="s">
        <v>44</v>
      </c>
      <c r="BR61" s="318"/>
      <c r="BS61" s="37"/>
      <c r="BT61" s="20">
        <v>440</v>
      </c>
      <c r="BU61" s="20" t="s">
        <v>45</v>
      </c>
      <c r="BV61" s="18" t="s">
        <v>46</v>
      </c>
      <c r="BW61" s="318" t="s">
        <v>46</v>
      </c>
      <c r="BX61" s="318"/>
      <c r="BY61" s="37"/>
      <c r="BZ61" s="79">
        <v>373.73629629629653</v>
      </c>
      <c r="CA61" s="18" t="s">
        <v>67</v>
      </c>
      <c r="CB61" s="18" t="s">
        <v>68</v>
      </c>
      <c r="CC61" s="318" t="s">
        <v>46</v>
      </c>
      <c r="CD61" s="318"/>
      <c r="CE61" s="37"/>
      <c r="CF61" s="13" t="s">
        <v>44</v>
      </c>
      <c r="CG61" s="13" t="s">
        <v>44</v>
      </c>
      <c r="CH61" s="13" t="s">
        <v>44</v>
      </c>
      <c r="CI61" s="318" t="s">
        <v>44</v>
      </c>
      <c r="CJ61" s="318"/>
      <c r="CK61" s="37"/>
      <c r="CL61" s="35">
        <v>234</v>
      </c>
      <c r="CM61" s="18" t="s">
        <v>46</v>
      </c>
      <c r="CN61" s="18" t="s">
        <v>46</v>
      </c>
      <c r="CO61" s="318" t="s">
        <v>46</v>
      </c>
      <c r="CP61" s="318"/>
      <c r="CQ61" s="37"/>
      <c r="CR61" s="20">
        <v>224</v>
      </c>
      <c r="CS61" s="18" t="s">
        <v>45</v>
      </c>
      <c r="CT61" s="18" t="s">
        <v>45</v>
      </c>
      <c r="CU61" s="318" t="s">
        <v>46</v>
      </c>
      <c r="CV61" s="318"/>
      <c r="CW61" s="37"/>
      <c r="CX61" s="20">
        <v>595</v>
      </c>
      <c r="CY61" s="18" t="s">
        <v>45</v>
      </c>
      <c r="CZ61" s="18" t="s">
        <v>45</v>
      </c>
      <c r="DA61" s="318" t="s">
        <v>46</v>
      </c>
      <c r="DB61" s="318"/>
      <c r="DC61" s="37"/>
      <c r="DD61" s="13" t="s">
        <v>44</v>
      </c>
      <c r="DE61" s="13" t="s">
        <v>44</v>
      </c>
      <c r="DF61" s="13" t="s">
        <v>44</v>
      </c>
      <c r="DG61" s="318" t="s">
        <v>44</v>
      </c>
      <c r="DH61" s="318"/>
    </row>
    <row r="62" spans="1:112" ht="47" x14ac:dyDescent="0.3">
      <c r="A62" s="322"/>
      <c r="B62" s="360"/>
      <c r="C62" s="351" t="s">
        <v>79</v>
      </c>
      <c r="D62" s="26">
        <v>500</v>
      </c>
      <c r="E62" s="40"/>
      <c r="F62" s="54">
        <f>32.46*1.1</f>
        <v>35.706000000000003</v>
      </c>
      <c r="G62" s="13" t="s">
        <v>53</v>
      </c>
      <c r="H62" s="13" t="s">
        <v>53</v>
      </c>
      <c r="I62" s="318" t="s">
        <v>54</v>
      </c>
      <c r="J62" s="318"/>
      <c r="K62" s="40"/>
      <c r="L62" s="53">
        <v>114</v>
      </c>
      <c r="M62" s="18" t="s">
        <v>45</v>
      </c>
      <c r="N62" s="18" t="s">
        <v>46</v>
      </c>
      <c r="O62" s="318" t="s">
        <v>54</v>
      </c>
      <c r="P62" s="318"/>
      <c r="Q62" s="10"/>
      <c r="R62" s="60">
        <v>155</v>
      </c>
      <c r="S62" s="18" t="s">
        <v>46</v>
      </c>
      <c r="T62" s="18" t="s">
        <v>46</v>
      </c>
      <c r="U62" s="318" t="s">
        <v>54</v>
      </c>
      <c r="V62" s="318"/>
      <c r="W62" s="10"/>
      <c r="X62" s="54">
        <v>75</v>
      </c>
      <c r="Y62" s="18" t="s">
        <v>46</v>
      </c>
      <c r="Z62" s="18" t="s">
        <v>46</v>
      </c>
      <c r="AA62" s="318" t="s">
        <v>46</v>
      </c>
      <c r="AB62" s="318"/>
      <c r="AC62" s="10"/>
      <c r="AD62" s="13" t="s">
        <v>44</v>
      </c>
      <c r="AE62" s="13" t="s">
        <v>44</v>
      </c>
      <c r="AF62" s="13" t="s">
        <v>44</v>
      </c>
      <c r="AG62" s="318" t="s">
        <v>44</v>
      </c>
      <c r="AH62" s="318"/>
      <c r="AI62" s="10"/>
      <c r="AJ62" s="55">
        <v>108</v>
      </c>
      <c r="AK62" s="18" t="s">
        <v>45</v>
      </c>
      <c r="AL62" s="18" t="s">
        <v>46</v>
      </c>
      <c r="AM62" s="328" t="s">
        <v>46</v>
      </c>
      <c r="AN62" s="329"/>
      <c r="AO62" s="10"/>
      <c r="AP62" s="20">
        <v>24.497000000000007</v>
      </c>
      <c r="AQ62" s="20" t="s">
        <v>45</v>
      </c>
      <c r="AR62" s="20" t="s">
        <v>45</v>
      </c>
      <c r="AS62" s="328" t="s">
        <v>46</v>
      </c>
      <c r="AT62" s="329"/>
      <c r="AU62" s="40"/>
      <c r="AV62" s="56" t="s">
        <v>44</v>
      </c>
      <c r="AW62" s="56" t="s">
        <v>44</v>
      </c>
      <c r="AX62" s="56" t="s">
        <v>44</v>
      </c>
      <c r="AY62" s="318" t="s">
        <v>44</v>
      </c>
      <c r="AZ62" s="318"/>
      <c r="BA62" s="40"/>
      <c r="BB62" s="60">
        <v>65</v>
      </c>
      <c r="BC62" s="18" t="s">
        <v>46</v>
      </c>
      <c r="BD62" s="18" t="s">
        <v>46</v>
      </c>
      <c r="BE62" s="318" t="s">
        <v>46</v>
      </c>
      <c r="BF62" s="318"/>
      <c r="BG62" s="40"/>
      <c r="BH62" s="20">
        <v>125</v>
      </c>
      <c r="BI62" s="18" t="s">
        <v>46</v>
      </c>
      <c r="BJ62" s="18" t="s">
        <v>46</v>
      </c>
      <c r="BK62" s="318" t="s">
        <v>46</v>
      </c>
      <c r="BL62" s="318"/>
      <c r="BM62" s="40"/>
      <c r="BN62" s="56" t="s">
        <v>44</v>
      </c>
      <c r="BO62" s="56" t="s">
        <v>44</v>
      </c>
      <c r="BP62" s="56" t="s">
        <v>44</v>
      </c>
      <c r="BQ62" s="318" t="s">
        <v>44</v>
      </c>
      <c r="BR62" s="318"/>
      <c r="BS62" s="40"/>
      <c r="BT62" s="20">
        <v>105</v>
      </c>
      <c r="BU62" s="18" t="s">
        <v>46</v>
      </c>
      <c r="BV62" s="56"/>
      <c r="BW62" s="318" t="s">
        <v>46</v>
      </c>
      <c r="BX62" s="318"/>
      <c r="BY62" s="40"/>
      <c r="BZ62" s="79">
        <v>40.964148148148155</v>
      </c>
      <c r="CA62" s="18" t="s">
        <v>67</v>
      </c>
      <c r="CB62" s="18" t="s">
        <v>68</v>
      </c>
      <c r="CC62" s="318" t="s">
        <v>46</v>
      </c>
      <c r="CD62" s="318"/>
      <c r="CE62" s="40"/>
      <c r="CF62" s="13" t="s">
        <v>44</v>
      </c>
      <c r="CG62" s="13" t="s">
        <v>44</v>
      </c>
      <c r="CH62" s="13" t="s">
        <v>44</v>
      </c>
      <c r="CI62" s="318" t="s">
        <v>44</v>
      </c>
      <c r="CJ62" s="318"/>
      <c r="CK62" s="40"/>
      <c r="CL62" s="35">
        <v>85</v>
      </c>
      <c r="CM62" s="18" t="s">
        <v>46</v>
      </c>
      <c r="CN62" s="18" t="s">
        <v>46</v>
      </c>
      <c r="CO62" s="318" t="s">
        <v>46</v>
      </c>
      <c r="CP62" s="318"/>
      <c r="CQ62" s="40"/>
      <c r="CR62" s="20">
        <v>55</v>
      </c>
      <c r="CS62" s="18" t="s">
        <v>45</v>
      </c>
      <c r="CT62" s="18" t="s">
        <v>45</v>
      </c>
      <c r="CU62" s="318" t="s">
        <v>46</v>
      </c>
      <c r="CV62" s="318"/>
      <c r="CW62" s="40"/>
      <c r="CX62" s="20">
        <v>165</v>
      </c>
      <c r="CY62" s="18" t="s">
        <v>45</v>
      </c>
      <c r="CZ62" s="18" t="s">
        <v>45</v>
      </c>
      <c r="DA62" s="318" t="s">
        <v>46</v>
      </c>
      <c r="DB62" s="318"/>
      <c r="DC62" s="40"/>
      <c r="DD62" s="13" t="s">
        <v>44</v>
      </c>
      <c r="DE62" s="13" t="s">
        <v>44</v>
      </c>
      <c r="DF62" s="13" t="s">
        <v>44</v>
      </c>
      <c r="DG62" s="318" t="s">
        <v>44</v>
      </c>
      <c r="DH62" s="318"/>
    </row>
    <row r="63" spans="1:112" ht="47" x14ac:dyDescent="0.3">
      <c r="A63" s="322"/>
      <c r="B63" s="360"/>
      <c r="C63" s="352"/>
      <c r="D63" s="31">
        <v>1000</v>
      </c>
      <c r="E63" s="32"/>
      <c r="F63" s="54">
        <f>50.5*1.1</f>
        <v>55.550000000000004</v>
      </c>
      <c r="G63" s="13" t="s">
        <v>53</v>
      </c>
      <c r="H63" s="13" t="s">
        <v>53</v>
      </c>
      <c r="I63" s="318" t="s">
        <v>54</v>
      </c>
      <c r="J63" s="318"/>
      <c r="K63" s="32"/>
      <c r="L63" s="53">
        <v>163</v>
      </c>
      <c r="M63" s="18" t="s">
        <v>45</v>
      </c>
      <c r="N63" s="18" t="s">
        <v>46</v>
      </c>
      <c r="O63" s="318" t="s">
        <v>54</v>
      </c>
      <c r="P63" s="318"/>
      <c r="Q63" s="14"/>
      <c r="R63" s="60">
        <v>170</v>
      </c>
      <c r="S63" s="18" t="s">
        <v>46</v>
      </c>
      <c r="T63" s="18" t="s">
        <v>46</v>
      </c>
      <c r="U63" s="318" t="s">
        <v>54</v>
      </c>
      <c r="V63" s="318"/>
      <c r="W63" s="14"/>
      <c r="X63" s="54">
        <v>100</v>
      </c>
      <c r="Y63" s="18" t="s">
        <v>46</v>
      </c>
      <c r="Z63" s="18" t="s">
        <v>46</v>
      </c>
      <c r="AA63" s="318" t="s">
        <v>46</v>
      </c>
      <c r="AB63" s="318"/>
      <c r="AC63" s="14"/>
      <c r="AD63" s="13" t="s">
        <v>44</v>
      </c>
      <c r="AE63" s="13" t="s">
        <v>44</v>
      </c>
      <c r="AF63" s="13" t="s">
        <v>44</v>
      </c>
      <c r="AG63" s="318" t="s">
        <v>44</v>
      </c>
      <c r="AH63" s="318"/>
      <c r="AI63" s="14"/>
      <c r="AJ63" s="55">
        <v>147</v>
      </c>
      <c r="AK63" s="18" t="s">
        <v>45</v>
      </c>
      <c r="AL63" s="18" t="s">
        <v>46</v>
      </c>
      <c r="AM63" s="328" t="s">
        <v>46</v>
      </c>
      <c r="AN63" s="329"/>
      <c r="AO63" s="14"/>
      <c r="AP63" s="20">
        <v>35.985399999999998</v>
      </c>
      <c r="AQ63" s="20" t="s">
        <v>45</v>
      </c>
      <c r="AR63" s="20" t="s">
        <v>45</v>
      </c>
      <c r="AS63" s="328" t="s">
        <v>46</v>
      </c>
      <c r="AT63" s="329"/>
      <c r="AU63" s="32"/>
      <c r="AV63" s="56" t="s">
        <v>44</v>
      </c>
      <c r="AW63" s="56" t="s">
        <v>44</v>
      </c>
      <c r="AX63" s="56" t="s">
        <v>44</v>
      </c>
      <c r="AY63" s="318" t="s">
        <v>44</v>
      </c>
      <c r="AZ63" s="318"/>
      <c r="BA63" s="32"/>
      <c r="BB63" s="60">
        <v>81</v>
      </c>
      <c r="BC63" s="18" t="s">
        <v>46</v>
      </c>
      <c r="BD63" s="18" t="s">
        <v>46</v>
      </c>
      <c r="BE63" s="318" t="s">
        <v>46</v>
      </c>
      <c r="BF63" s="318"/>
      <c r="BG63" s="32"/>
      <c r="BH63" s="20">
        <v>160</v>
      </c>
      <c r="BI63" s="18" t="s">
        <v>46</v>
      </c>
      <c r="BJ63" s="18" t="s">
        <v>46</v>
      </c>
      <c r="BK63" s="318" t="s">
        <v>46</v>
      </c>
      <c r="BL63" s="318"/>
      <c r="BM63" s="32"/>
      <c r="BN63" s="56" t="s">
        <v>44</v>
      </c>
      <c r="BO63" s="56" t="s">
        <v>44</v>
      </c>
      <c r="BP63" s="56" t="s">
        <v>44</v>
      </c>
      <c r="BQ63" s="318" t="s">
        <v>44</v>
      </c>
      <c r="BR63" s="318"/>
      <c r="BS63" s="32"/>
      <c r="BT63" s="20">
        <v>165</v>
      </c>
      <c r="BU63" s="18" t="s">
        <v>46</v>
      </c>
      <c r="BV63" s="56"/>
      <c r="BW63" s="318" t="s">
        <v>46</v>
      </c>
      <c r="BX63" s="318"/>
      <c r="BY63" s="32"/>
      <c r="BZ63" s="79">
        <v>63.088296296296292</v>
      </c>
      <c r="CA63" s="18" t="s">
        <v>67</v>
      </c>
      <c r="CB63" s="18" t="s">
        <v>68</v>
      </c>
      <c r="CC63" s="318" t="s">
        <v>46</v>
      </c>
      <c r="CD63" s="318"/>
      <c r="CE63" s="32"/>
      <c r="CF63" s="13" t="s">
        <v>44</v>
      </c>
      <c r="CG63" s="13" t="s">
        <v>44</v>
      </c>
      <c r="CH63" s="13" t="s">
        <v>44</v>
      </c>
      <c r="CI63" s="318" t="s">
        <v>44</v>
      </c>
      <c r="CJ63" s="318"/>
      <c r="CK63" s="32"/>
      <c r="CL63" s="35">
        <v>95</v>
      </c>
      <c r="CM63" s="18" t="s">
        <v>46</v>
      </c>
      <c r="CN63" s="18" t="s">
        <v>46</v>
      </c>
      <c r="CO63" s="318" t="s">
        <v>46</v>
      </c>
      <c r="CP63" s="318"/>
      <c r="CQ63" s="32"/>
      <c r="CR63" s="20">
        <v>63</v>
      </c>
      <c r="CS63" s="18" t="s">
        <v>45</v>
      </c>
      <c r="CT63" s="18" t="s">
        <v>45</v>
      </c>
      <c r="CU63" s="318" t="s">
        <v>46</v>
      </c>
      <c r="CV63" s="318"/>
      <c r="CW63" s="32"/>
      <c r="CX63" s="20">
        <v>185</v>
      </c>
      <c r="CY63" s="18" t="s">
        <v>45</v>
      </c>
      <c r="CZ63" s="18" t="s">
        <v>45</v>
      </c>
      <c r="DA63" s="318" t="s">
        <v>46</v>
      </c>
      <c r="DB63" s="318"/>
      <c r="DC63" s="32"/>
      <c r="DD63" s="13" t="s">
        <v>44</v>
      </c>
      <c r="DE63" s="13" t="s">
        <v>44</v>
      </c>
      <c r="DF63" s="13" t="s">
        <v>44</v>
      </c>
      <c r="DG63" s="318" t="s">
        <v>44</v>
      </c>
      <c r="DH63" s="318"/>
    </row>
    <row r="64" spans="1:112" ht="47.6" thickBot="1" x14ac:dyDescent="0.35">
      <c r="A64" s="322"/>
      <c r="B64" s="360"/>
      <c r="C64" s="362"/>
      <c r="D64" s="36">
        <v>5000</v>
      </c>
      <c r="E64" s="23"/>
      <c r="F64" s="54">
        <f>166.77*1.1</f>
        <v>183.44700000000003</v>
      </c>
      <c r="G64" s="13" t="s">
        <v>53</v>
      </c>
      <c r="H64" s="13" t="s">
        <v>53</v>
      </c>
      <c r="I64" s="318" t="s">
        <v>54</v>
      </c>
      <c r="J64" s="318"/>
      <c r="K64" s="23"/>
      <c r="L64" s="53">
        <v>340</v>
      </c>
      <c r="M64" s="18" t="s">
        <v>45</v>
      </c>
      <c r="N64" s="18" t="s">
        <v>46</v>
      </c>
      <c r="O64" s="318" t="s">
        <v>54</v>
      </c>
      <c r="P64" s="318"/>
      <c r="Q64" s="59"/>
      <c r="R64" s="60">
        <v>325</v>
      </c>
      <c r="S64" s="18" t="s">
        <v>46</v>
      </c>
      <c r="T64" s="18" t="s">
        <v>46</v>
      </c>
      <c r="U64" s="318" t="s">
        <v>54</v>
      </c>
      <c r="V64" s="318"/>
      <c r="W64" s="59"/>
      <c r="X64" s="54">
        <v>275</v>
      </c>
      <c r="Y64" s="18" t="s">
        <v>46</v>
      </c>
      <c r="Z64" s="18" t="s">
        <v>46</v>
      </c>
      <c r="AA64" s="318" t="s">
        <v>46</v>
      </c>
      <c r="AB64" s="318"/>
      <c r="AC64" s="59"/>
      <c r="AD64" s="13" t="s">
        <v>44</v>
      </c>
      <c r="AE64" s="13" t="s">
        <v>44</v>
      </c>
      <c r="AF64" s="13" t="s">
        <v>44</v>
      </c>
      <c r="AG64" s="318" t="s">
        <v>44</v>
      </c>
      <c r="AH64" s="318"/>
      <c r="AI64" s="59"/>
      <c r="AJ64" s="55">
        <v>449</v>
      </c>
      <c r="AK64" s="18" t="s">
        <v>45</v>
      </c>
      <c r="AL64" s="18" t="s">
        <v>46</v>
      </c>
      <c r="AM64" s="328" t="s">
        <v>46</v>
      </c>
      <c r="AN64" s="329"/>
      <c r="AO64" s="59"/>
      <c r="AP64" s="20">
        <v>125.68600000000002</v>
      </c>
      <c r="AQ64" s="20" t="s">
        <v>45</v>
      </c>
      <c r="AR64" s="20" t="s">
        <v>45</v>
      </c>
      <c r="AS64" s="328" t="s">
        <v>46</v>
      </c>
      <c r="AT64" s="329"/>
      <c r="AU64" s="23"/>
      <c r="AV64" s="56" t="s">
        <v>44</v>
      </c>
      <c r="AW64" s="56" t="s">
        <v>44</v>
      </c>
      <c r="AX64" s="56" t="s">
        <v>44</v>
      </c>
      <c r="AY64" s="318" t="s">
        <v>44</v>
      </c>
      <c r="AZ64" s="318"/>
      <c r="BA64" s="23"/>
      <c r="BB64" s="60">
        <v>195</v>
      </c>
      <c r="BC64" s="18" t="s">
        <v>46</v>
      </c>
      <c r="BD64" s="18" t="s">
        <v>46</v>
      </c>
      <c r="BE64" s="318" t="s">
        <v>46</v>
      </c>
      <c r="BF64" s="318"/>
      <c r="BG64" s="23"/>
      <c r="BH64" s="20">
        <v>250</v>
      </c>
      <c r="BI64" s="18" t="s">
        <v>46</v>
      </c>
      <c r="BJ64" s="18" t="s">
        <v>46</v>
      </c>
      <c r="BK64" s="318" t="s">
        <v>46</v>
      </c>
      <c r="BL64" s="318"/>
      <c r="BM64" s="23"/>
      <c r="BN64" s="56" t="s">
        <v>44</v>
      </c>
      <c r="BO64" s="56" t="s">
        <v>44</v>
      </c>
      <c r="BP64" s="56" t="s">
        <v>44</v>
      </c>
      <c r="BQ64" s="318" t="s">
        <v>44</v>
      </c>
      <c r="BR64" s="318"/>
      <c r="BS64" s="23"/>
      <c r="BT64" s="20">
        <v>315</v>
      </c>
      <c r="BU64" s="18" t="s">
        <v>46</v>
      </c>
      <c r="BV64" s="56"/>
      <c r="BW64" s="318" t="s">
        <v>46</v>
      </c>
      <c r="BX64" s="318"/>
      <c r="BY64" s="23"/>
      <c r="BZ64" s="79">
        <v>240.08148148148149</v>
      </c>
      <c r="CA64" s="18" t="s">
        <v>67</v>
      </c>
      <c r="CB64" s="18" t="s">
        <v>68</v>
      </c>
      <c r="CC64" s="318" t="s">
        <v>46</v>
      </c>
      <c r="CD64" s="318"/>
      <c r="CE64" s="23"/>
      <c r="CF64" s="13" t="s">
        <v>44</v>
      </c>
      <c r="CG64" s="13" t="s">
        <v>44</v>
      </c>
      <c r="CH64" s="13" t="s">
        <v>44</v>
      </c>
      <c r="CI64" s="318" t="s">
        <v>44</v>
      </c>
      <c r="CJ64" s="318"/>
      <c r="CK64" s="23"/>
      <c r="CL64" s="35">
        <v>234</v>
      </c>
      <c r="CM64" s="18" t="s">
        <v>46</v>
      </c>
      <c r="CN64" s="18" t="s">
        <v>46</v>
      </c>
      <c r="CO64" s="318" t="s">
        <v>46</v>
      </c>
      <c r="CP64" s="318"/>
      <c r="CQ64" s="23"/>
      <c r="CR64" s="20">
        <v>201</v>
      </c>
      <c r="CS64" s="18" t="s">
        <v>45</v>
      </c>
      <c r="CT64" s="18" t="s">
        <v>45</v>
      </c>
      <c r="CU64" s="318" t="s">
        <v>46</v>
      </c>
      <c r="CV64" s="318"/>
      <c r="CW64" s="23"/>
      <c r="CX64" s="20">
        <v>365</v>
      </c>
      <c r="CY64" s="18" t="s">
        <v>45</v>
      </c>
      <c r="CZ64" s="18" t="s">
        <v>45</v>
      </c>
      <c r="DA64" s="318" t="s">
        <v>46</v>
      </c>
      <c r="DB64" s="318"/>
      <c r="DC64" s="23"/>
      <c r="DD64" s="13" t="s">
        <v>44</v>
      </c>
      <c r="DE64" s="13" t="s">
        <v>44</v>
      </c>
      <c r="DF64" s="13" t="s">
        <v>44</v>
      </c>
      <c r="DG64" s="318" t="s">
        <v>44</v>
      </c>
      <c r="DH64" s="318"/>
    </row>
    <row r="65" spans="1:112" ht="47" x14ac:dyDescent="0.3">
      <c r="A65" s="322"/>
      <c r="B65" s="360"/>
      <c r="C65" s="352" t="s">
        <v>80</v>
      </c>
      <c r="D65" s="39">
        <v>500</v>
      </c>
      <c r="E65" s="27"/>
      <c r="F65" s="54">
        <v>125.32</v>
      </c>
      <c r="G65" s="13" t="s">
        <v>53</v>
      </c>
      <c r="H65" s="13" t="s">
        <v>53</v>
      </c>
      <c r="I65" s="318" t="s">
        <v>54</v>
      </c>
      <c r="J65" s="318"/>
      <c r="K65" s="27"/>
      <c r="L65" s="53">
        <v>177</v>
      </c>
      <c r="M65" s="18" t="s">
        <v>45</v>
      </c>
      <c r="N65" s="18" t="s">
        <v>46</v>
      </c>
      <c r="O65" s="318" t="s">
        <v>54</v>
      </c>
      <c r="P65" s="318"/>
      <c r="Q65" s="10"/>
      <c r="R65" s="60">
        <v>215</v>
      </c>
      <c r="S65" s="18" t="s">
        <v>46</v>
      </c>
      <c r="T65" s="18" t="s">
        <v>46</v>
      </c>
      <c r="U65" s="318" t="s">
        <v>54</v>
      </c>
      <c r="V65" s="318"/>
      <c r="W65" s="10"/>
      <c r="X65" s="54">
        <v>595</v>
      </c>
      <c r="Y65" s="18" t="s">
        <v>46</v>
      </c>
      <c r="Z65" s="18" t="s">
        <v>46</v>
      </c>
      <c r="AA65" s="318" t="s">
        <v>46</v>
      </c>
      <c r="AB65" s="318"/>
      <c r="AC65" s="10"/>
      <c r="AD65" s="13" t="s">
        <v>44</v>
      </c>
      <c r="AE65" s="13" t="s">
        <v>44</v>
      </c>
      <c r="AF65" s="13" t="s">
        <v>44</v>
      </c>
      <c r="AG65" s="318" t="s">
        <v>44</v>
      </c>
      <c r="AH65" s="318"/>
      <c r="AI65" s="10"/>
      <c r="AJ65" s="55">
        <v>162</v>
      </c>
      <c r="AK65" s="18" t="s">
        <v>45</v>
      </c>
      <c r="AL65" s="18" t="s">
        <v>46</v>
      </c>
      <c r="AM65" s="328" t="s">
        <v>46</v>
      </c>
      <c r="AN65" s="329"/>
      <c r="AO65" s="10"/>
      <c r="AP65" s="20">
        <v>43.97140000000001</v>
      </c>
      <c r="AQ65" s="20" t="s">
        <v>45</v>
      </c>
      <c r="AR65" s="20" t="s">
        <v>45</v>
      </c>
      <c r="AS65" s="328" t="s">
        <v>46</v>
      </c>
      <c r="AT65" s="329"/>
      <c r="AU65" s="27"/>
      <c r="AV65" s="56" t="s">
        <v>44</v>
      </c>
      <c r="AW65" s="56" t="s">
        <v>44</v>
      </c>
      <c r="AX65" s="56" t="s">
        <v>44</v>
      </c>
      <c r="AY65" s="318" t="s">
        <v>44</v>
      </c>
      <c r="AZ65" s="318"/>
      <c r="BA65" s="27"/>
      <c r="BB65" s="60">
        <v>113</v>
      </c>
      <c r="BC65" s="18" t="s">
        <v>46</v>
      </c>
      <c r="BD65" s="18" t="s">
        <v>46</v>
      </c>
      <c r="BE65" s="318" t="s">
        <v>46</v>
      </c>
      <c r="BF65" s="318"/>
      <c r="BG65" s="27"/>
      <c r="BH65" s="20">
        <v>175</v>
      </c>
      <c r="BI65" s="18" t="s">
        <v>46</v>
      </c>
      <c r="BJ65" s="18" t="s">
        <v>46</v>
      </c>
      <c r="BK65" s="318" t="s">
        <v>46</v>
      </c>
      <c r="BL65" s="318"/>
      <c r="BM65" s="27"/>
      <c r="BN65" s="56" t="s">
        <v>44</v>
      </c>
      <c r="BO65" s="56" t="s">
        <v>44</v>
      </c>
      <c r="BP65" s="56" t="s">
        <v>44</v>
      </c>
      <c r="BQ65" s="318" t="s">
        <v>44</v>
      </c>
      <c r="BR65" s="318"/>
      <c r="BS65" s="27"/>
      <c r="BT65" s="20">
        <v>155</v>
      </c>
      <c r="BU65" s="18" t="s">
        <v>46</v>
      </c>
      <c r="BV65" s="56"/>
      <c r="BW65" s="318" t="s">
        <v>46</v>
      </c>
      <c r="BX65" s="318"/>
      <c r="BY65" s="27"/>
      <c r="BZ65" s="79">
        <v>91.243333333333496</v>
      </c>
      <c r="CA65" s="18" t="s">
        <v>67</v>
      </c>
      <c r="CB65" s="18" t="s">
        <v>68</v>
      </c>
      <c r="CC65" s="318" t="s">
        <v>46</v>
      </c>
      <c r="CD65" s="318"/>
      <c r="CE65" s="27"/>
      <c r="CF65" s="13" t="s">
        <v>44</v>
      </c>
      <c r="CG65" s="13" t="s">
        <v>44</v>
      </c>
      <c r="CH65" s="13" t="s">
        <v>44</v>
      </c>
      <c r="CI65" s="318" t="s">
        <v>44</v>
      </c>
      <c r="CJ65" s="318"/>
      <c r="CK65" s="27"/>
      <c r="CL65" s="35">
        <v>150</v>
      </c>
      <c r="CM65" s="18" t="s">
        <v>46</v>
      </c>
      <c r="CN65" s="18" t="s">
        <v>46</v>
      </c>
      <c r="CO65" s="318" t="s">
        <v>46</v>
      </c>
      <c r="CP65" s="318"/>
      <c r="CQ65" s="27"/>
      <c r="CR65" s="20">
        <v>120</v>
      </c>
      <c r="CS65" s="18" t="s">
        <v>45</v>
      </c>
      <c r="CT65" s="18" t="s">
        <v>45</v>
      </c>
      <c r="CU65" s="318" t="s">
        <v>46</v>
      </c>
      <c r="CV65" s="318"/>
      <c r="CW65" s="27"/>
      <c r="CX65" s="20">
        <v>270</v>
      </c>
      <c r="CY65" s="18" t="s">
        <v>45</v>
      </c>
      <c r="CZ65" s="18" t="s">
        <v>45</v>
      </c>
      <c r="DA65" s="318" t="s">
        <v>46</v>
      </c>
      <c r="DB65" s="318"/>
      <c r="DC65" s="27"/>
      <c r="DD65" s="13" t="s">
        <v>44</v>
      </c>
      <c r="DE65" s="13" t="s">
        <v>44</v>
      </c>
      <c r="DF65" s="13" t="s">
        <v>44</v>
      </c>
      <c r="DG65" s="318" t="s">
        <v>44</v>
      </c>
      <c r="DH65" s="318"/>
    </row>
    <row r="66" spans="1:112" ht="47" x14ac:dyDescent="0.3">
      <c r="A66" s="322"/>
      <c r="B66" s="360"/>
      <c r="C66" s="352"/>
      <c r="D66" s="31">
        <v>1000</v>
      </c>
      <c r="E66" s="32"/>
      <c r="F66" s="54">
        <v>208.18</v>
      </c>
      <c r="G66" s="13" t="s">
        <v>53</v>
      </c>
      <c r="H66" s="13" t="s">
        <v>53</v>
      </c>
      <c r="I66" s="318" t="s">
        <v>54</v>
      </c>
      <c r="J66" s="318"/>
      <c r="K66" s="32"/>
      <c r="L66" s="53">
        <v>224</v>
      </c>
      <c r="M66" s="18" t="s">
        <v>45</v>
      </c>
      <c r="N66" s="18" t="s">
        <v>46</v>
      </c>
      <c r="O66" s="318" t="s">
        <v>54</v>
      </c>
      <c r="P66" s="318"/>
      <c r="Q66" s="14"/>
      <c r="R66" s="60">
        <v>270</v>
      </c>
      <c r="S66" s="18" t="s">
        <v>46</v>
      </c>
      <c r="T66" s="18" t="s">
        <v>46</v>
      </c>
      <c r="U66" s="318" t="s">
        <v>54</v>
      </c>
      <c r="V66" s="318"/>
      <c r="W66" s="14"/>
      <c r="X66" s="54">
        <v>175</v>
      </c>
      <c r="Y66" s="18" t="s">
        <v>46</v>
      </c>
      <c r="Z66" s="18" t="s">
        <v>46</v>
      </c>
      <c r="AA66" s="318" t="s">
        <v>46</v>
      </c>
      <c r="AB66" s="318"/>
      <c r="AC66" s="14"/>
      <c r="AD66" s="13" t="s">
        <v>44</v>
      </c>
      <c r="AE66" s="13" t="s">
        <v>44</v>
      </c>
      <c r="AF66" s="13" t="s">
        <v>44</v>
      </c>
      <c r="AG66" s="318" t="s">
        <v>44</v>
      </c>
      <c r="AH66" s="318"/>
      <c r="AI66" s="14"/>
      <c r="AJ66" s="55">
        <v>222</v>
      </c>
      <c r="AK66" s="18" t="s">
        <v>45</v>
      </c>
      <c r="AL66" s="18" t="s">
        <v>46</v>
      </c>
      <c r="AM66" s="328" t="s">
        <v>46</v>
      </c>
      <c r="AN66" s="329"/>
      <c r="AO66" s="14"/>
      <c r="AP66" s="20">
        <v>75.878000000000014</v>
      </c>
      <c r="AQ66" s="20" t="s">
        <v>45</v>
      </c>
      <c r="AR66" s="20" t="s">
        <v>45</v>
      </c>
      <c r="AS66" s="328" t="s">
        <v>46</v>
      </c>
      <c r="AT66" s="329"/>
      <c r="AU66" s="32"/>
      <c r="AV66" s="56" t="s">
        <v>44</v>
      </c>
      <c r="AW66" s="56" t="s">
        <v>44</v>
      </c>
      <c r="AX66" s="56" t="s">
        <v>44</v>
      </c>
      <c r="AY66" s="318" t="s">
        <v>44</v>
      </c>
      <c r="AZ66" s="318"/>
      <c r="BA66" s="32"/>
      <c r="BB66" s="60">
        <v>195</v>
      </c>
      <c r="BC66" s="18" t="s">
        <v>46</v>
      </c>
      <c r="BD66" s="18" t="s">
        <v>46</v>
      </c>
      <c r="BE66" s="318" t="s">
        <v>46</v>
      </c>
      <c r="BF66" s="318"/>
      <c r="BG66" s="32"/>
      <c r="BH66" s="20">
        <v>250</v>
      </c>
      <c r="BI66" s="18" t="s">
        <v>46</v>
      </c>
      <c r="BJ66" s="18" t="s">
        <v>46</v>
      </c>
      <c r="BK66" s="318" t="s">
        <v>46</v>
      </c>
      <c r="BL66" s="318"/>
      <c r="BM66" s="32"/>
      <c r="BN66" s="56" t="s">
        <v>44</v>
      </c>
      <c r="BO66" s="56" t="s">
        <v>44</v>
      </c>
      <c r="BP66" s="56" t="s">
        <v>44</v>
      </c>
      <c r="BQ66" s="318" t="s">
        <v>44</v>
      </c>
      <c r="BR66" s="318"/>
      <c r="BS66" s="32"/>
      <c r="BT66" s="20">
        <v>255</v>
      </c>
      <c r="BU66" s="18" t="s">
        <v>46</v>
      </c>
      <c r="BV66" s="56"/>
      <c r="BW66" s="318" t="s">
        <v>46</v>
      </c>
      <c r="BX66" s="318"/>
      <c r="BY66" s="32"/>
      <c r="BZ66" s="79">
        <v>163.64666666666699</v>
      </c>
      <c r="CA66" s="18" t="s">
        <v>67</v>
      </c>
      <c r="CB66" s="18" t="s">
        <v>68</v>
      </c>
      <c r="CC66" s="318" t="s">
        <v>46</v>
      </c>
      <c r="CD66" s="318"/>
      <c r="CE66" s="32"/>
      <c r="CF66" s="13" t="s">
        <v>44</v>
      </c>
      <c r="CG66" s="13" t="s">
        <v>44</v>
      </c>
      <c r="CH66" s="13" t="s">
        <v>44</v>
      </c>
      <c r="CI66" s="318" t="s">
        <v>44</v>
      </c>
      <c r="CJ66" s="318"/>
      <c r="CK66" s="32"/>
      <c r="CL66" s="35">
        <v>170</v>
      </c>
      <c r="CM66" s="18" t="s">
        <v>46</v>
      </c>
      <c r="CN66" s="18" t="s">
        <v>46</v>
      </c>
      <c r="CO66" s="318" t="s">
        <v>46</v>
      </c>
      <c r="CP66" s="318"/>
      <c r="CQ66" s="32"/>
      <c r="CR66" s="20">
        <v>139</v>
      </c>
      <c r="CS66" s="18" t="s">
        <v>45</v>
      </c>
      <c r="CT66" s="18" t="s">
        <v>45</v>
      </c>
      <c r="CU66" s="318" t="s">
        <v>46</v>
      </c>
      <c r="CV66" s="318"/>
      <c r="CW66" s="32"/>
      <c r="CX66" s="20">
        <v>345</v>
      </c>
      <c r="CY66" s="18" t="s">
        <v>45</v>
      </c>
      <c r="CZ66" s="18" t="s">
        <v>45</v>
      </c>
      <c r="DA66" s="318" t="s">
        <v>46</v>
      </c>
      <c r="DB66" s="318"/>
      <c r="DC66" s="32"/>
      <c r="DD66" s="13" t="s">
        <v>44</v>
      </c>
      <c r="DE66" s="13" t="s">
        <v>44</v>
      </c>
      <c r="DF66" s="13" t="s">
        <v>44</v>
      </c>
      <c r="DG66" s="318" t="s">
        <v>44</v>
      </c>
      <c r="DH66" s="318"/>
    </row>
    <row r="67" spans="1:112" ht="47.6" thickBot="1" x14ac:dyDescent="0.35">
      <c r="A67" s="322"/>
      <c r="B67" s="360"/>
      <c r="C67" s="352"/>
      <c r="D67" s="22">
        <v>5000</v>
      </c>
      <c r="E67" s="37"/>
      <c r="F67" s="54">
        <v>606.07000000000005</v>
      </c>
      <c r="G67" s="13" t="s">
        <v>53</v>
      </c>
      <c r="H67" s="13" t="s">
        <v>53</v>
      </c>
      <c r="I67" s="318" t="s">
        <v>54</v>
      </c>
      <c r="J67" s="318"/>
      <c r="K67" s="37"/>
      <c r="L67" s="53">
        <v>490</v>
      </c>
      <c r="M67" s="18" t="s">
        <v>45</v>
      </c>
      <c r="N67" s="18" t="s">
        <v>46</v>
      </c>
      <c r="O67" s="318" t="s">
        <v>54</v>
      </c>
      <c r="P67" s="318"/>
      <c r="Q67" s="59"/>
      <c r="R67" s="60">
        <v>500</v>
      </c>
      <c r="S67" s="18" t="s">
        <v>46</v>
      </c>
      <c r="T67" s="18" t="s">
        <v>46</v>
      </c>
      <c r="U67" s="318" t="s">
        <v>54</v>
      </c>
      <c r="V67" s="318"/>
      <c r="W67" s="59"/>
      <c r="X67" s="54">
        <v>135</v>
      </c>
      <c r="Y67" s="18" t="s">
        <v>46</v>
      </c>
      <c r="Z67" s="18" t="s">
        <v>46</v>
      </c>
      <c r="AA67" s="318" t="s">
        <v>46</v>
      </c>
      <c r="AB67" s="318"/>
      <c r="AC67" s="59"/>
      <c r="AD67" s="13" t="s">
        <v>44</v>
      </c>
      <c r="AE67" s="13" t="s">
        <v>44</v>
      </c>
      <c r="AF67" s="13" t="s">
        <v>44</v>
      </c>
      <c r="AG67" s="318" t="s">
        <v>44</v>
      </c>
      <c r="AH67" s="318"/>
      <c r="AI67" s="59"/>
      <c r="AJ67" s="55">
        <v>683</v>
      </c>
      <c r="AK67" s="18" t="s">
        <v>45</v>
      </c>
      <c r="AL67" s="18" t="s">
        <v>46</v>
      </c>
      <c r="AM67" s="328" t="s">
        <v>46</v>
      </c>
      <c r="AN67" s="329"/>
      <c r="AO67" s="59"/>
      <c r="AP67" s="20">
        <v>315.58119999999997</v>
      </c>
      <c r="AQ67" s="20" t="s">
        <v>45</v>
      </c>
      <c r="AR67" s="20" t="s">
        <v>45</v>
      </c>
      <c r="AS67" s="328" t="s">
        <v>46</v>
      </c>
      <c r="AT67" s="329"/>
      <c r="AU67" s="37"/>
      <c r="AV67" s="56" t="s">
        <v>44</v>
      </c>
      <c r="AW67" s="56" t="s">
        <v>44</v>
      </c>
      <c r="AX67" s="56" t="s">
        <v>44</v>
      </c>
      <c r="AY67" s="318" t="s">
        <v>44</v>
      </c>
      <c r="AZ67" s="318"/>
      <c r="BA67" s="37"/>
      <c r="BB67" s="60">
        <v>425</v>
      </c>
      <c r="BC67" s="18" t="s">
        <v>46</v>
      </c>
      <c r="BD67" s="18" t="s">
        <v>46</v>
      </c>
      <c r="BE67" s="318" t="s">
        <v>46</v>
      </c>
      <c r="BF67" s="318"/>
      <c r="BG67" s="37"/>
      <c r="BH67" s="20">
        <v>625</v>
      </c>
      <c r="BI67" s="18" t="s">
        <v>46</v>
      </c>
      <c r="BJ67" s="18" t="s">
        <v>46</v>
      </c>
      <c r="BK67" s="318" t="s">
        <v>46</v>
      </c>
      <c r="BL67" s="318"/>
      <c r="BM67" s="37"/>
      <c r="BN67" s="56" t="s">
        <v>44</v>
      </c>
      <c r="BO67" s="56" t="s">
        <v>44</v>
      </c>
      <c r="BP67" s="56" t="s">
        <v>44</v>
      </c>
      <c r="BQ67" s="318" t="s">
        <v>44</v>
      </c>
      <c r="BR67" s="318"/>
      <c r="BS67" s="37"/>
      <c r="BT67" s="20">
        <v>550</v>
      </c>
      <c r="BU67" s="20" t="s">
        <v>45</v>
      </c>
      <c r="BV67" s="18" t="s">
        <v>46</v>
      </c>
      <c r="BW67" s="318" t="s">
        <v>46</v>
      </c>
      <c r="BX67" s="318"/>
      <c r="BY67" s="37"/>
      <c r="BZ67" s="79">
        <v>599.83000000000004</v>
      </c>
      <c r="CA67" s="18" t="s">
        <v>67</v>
      </c>
      <c r="CB67" s="18" t="s">
        <v>68</v>
      </c>
      <c r="CC67" s="318" t="s">
        <v>46</v>
      </c>
      <c r="CD67" s="318"/>
      <c r="CE67" s="37"/>
      <c r="CF67" s="13" t="s">
        <v>44</v>
      </c>
      <c r="CG67" s="13" t="s">
        <v>44</v>
      </c>
      <c r="CH67" s="13" t="s">
        <v>44</v>
      </c>
      <c r="CI67" s="318" t="s">
        <v>44</v>
      </c>
      <c r="CJ67" s="318"/>
      <c r="CK67" s="37"/>
      <c r="CL67" s="35">
        <v>424</v>
      </c>
      <c r="CM67" s="18" t="s">
        <v>46</v>
      </c>
      <c r="CN67" s="18" t="s">
        <v>46</v>
      </c>
      <c r="CO67" s="318" t="s">
        <v>46</v>
      </c>
      <c r="CP67" s="318"/>
      <c r="CQ67" s="37"/>
      <c r="CR67" s="20">
        <v>385</v>
      </c>
      <c r="CS67" s="18" t="s">
        <v>45</v>
      </c>
      <c r="CT67" s="18" t="s">
        <v>45</v>
      </c>
      <c r="CU67" s="318" t="s">
        <v>46</v>
      </c>
      <c r="CV67" s="318"/>
      <c r="CW67" s="37"/>
      <c r="CX67" s="20">
        <v>970</v>
      </c>
      <c r="CY67" s="18" t="s">
        <v>45</v>
      </c>
      <c r="CZ67" s="18" t="s">
        <v>45</v>
      </c>
      <c r="DA67" s="318" t="s">
        <v>46</v>
      </c>
      <c r="DB67" s="318"/>
      <c r="DC67" s="37"/>
      <c r="DD67" s="13" t="s">
        <v>44</v>
      </c>
      <c r="DE67" s="13" t="s">
        <v>44</v>
      </c>
      <c r="DF67" s="13" t="s">
        <v>44</v>
      </c>
      <c r="DG67" s="318" t="s">
        <v>44</v>
      </c>
      <c r="DH67" s="318"/>
    </row>
    <row r="68" spans="1:112" ht="47" x14ac:dyDescent="0.3">
      <c r="A68" s="322"/>
      <c r="B68" s="360"/>
      <c r="C68" s="351" t="s">
        <v>81</v>
      </c>
      <c r="D68" s="26">
        <v>500</v>
      </c>
      <c r="E68" s="40"/>
      <c r="F68" s="54">
        <v>137.72000000000003</v>
      </c>
      <c r="G68" s="13" t="s">
        <v>53</v>
      </c>
      <c r="H68" s="13" t="s">
        <v>53</v>
      </c>
      <c r="I68" s="318" t="s">
        <v>54</v>
      </c>
      <c r="J68" s="318"/>
      <c r="K68" s="40"/>
      <c r="L68" s="53">
        <v>96</v>
      </c>
      <c r="M68" s="18" t="s">
        <v>45</v>
      </c>
      <c r="N68" s="18" t="s">
        <v>46</v>
      </c>
      <c r="O68" s="318" t="s">
        <v>54</v>
      </c>
      <c r="P68" s="318"/>
      <c r="Q68" s="10"/>
      <c r="R68" s="60">
        <v>160</v>
      </c>
      <c r="S68" s="18" t="s">
        <v>46</v>
      </c>
      <c r="T68" s="18" t="s">
        <v>46</v>
      </c>
      <c r="U68" s="318" t="s">
        <v>54</v>
      </c>
      <c r="V68" s="318"/>
      <c r="W68" s="10"/>
      <c r="X68" s="54">
        <v>110</v>
      </c>
      <c r="Y68" s="18" t="s">
        <v>46</v>
      </c>
      <c r="Z68" s="18" t="s">
        <v>46</v>
      </c>
      <c r="AA68" s="318" t="s">
        <v>46</v>
      </c>
      <c r="AB68" s="318"/>
      <c r="AC68" s="10"/>
      <c r="AD68" s="13" t="s">
        <v>44</v>
      </c>
      <c r="AE68" s="13" t="s">
        <v>44</v>
      </c>
      <c r="AF68" s="13" t="s">
        <v>44</v>
      </c>
      <c r="AG68" s="318" t="s">
        <v>44</v>
      </c>
      <c r="AH68" s="318"/>
      <c r="AI68" s="10"/>
      <c r="AJ68" s="55">
        <v>165</v>
      </c>
      <c r="AK68" s="18" t="s">
        <v>45</v>
      </c>
      <c r="AL68" s="18" t="s">
        <v>46</v>
      </c>
      <c r="AM68" s="328" t="s">
        <v>46</v>
      </c>
      <c r="AN68" s="329"/>
      <c r="AO68" s="10"/>
      <c r="AP68" s="20">
        <v>35.985399999999998</v>
      </c>
      <c r="AQ68" s="20" t="s">
        <v>45</v>
      </c>
      <c r="AR68" s="20" t="s">
        <v>45</v>
      </c>
      <c r="AS68" s="328" t="s">
        <v>46</v>
      </c>
      <c r="AT68" s="329"/>
      <c r="AU68" s="40"/>
      <c r="AV68" s="56" t="s">
        <v>44</v>
      </c>
      <c r="AW68" s="56" t="s">
        <v>44</v>
      </c>
      <c r="AX68" s="56" t="s">
        <v>44</v>
      </c>
      <c r="AY68" s="318" t="s">
        <v>44</v>
      </c>
      <c r="AZ68" s="318"/>
      <c r="BA68" s="40"/>
      <c r="BB68" s="60">
        <v>65</v>
      </c>
      <c r="BC68" s="18" t="s">
        <v>46</v>
      </c>
      <c r="BD68" s="18" t="s">
        <v>46</v>
      </c>
      <c r="BE68" s="318" t="s">
        <v>46</v>
      </c>
      <c r="BF68" s="318"/>
      <c r="BG68" s="40"/>
      <c r="BH68" s="20">
        <v>150</v>
      </c>
      <c r="BI68" s="18" t="s">
        <v>46</v>
      </c>
      <c r="BJ68" s="18" t="s">
        <v>46</v>
      </c>
      <c r="BK68" s="318" t="s">
        <v>46</v>
      </c>
      <c r="BL68" s="318"/>
      <c r="BM68" s="40"/>
      <c r="BN68" s="56" t="s">
        <v>44</v>
      </c>
      <c r="BO68" s="56" t="s">
        <v>44</v>
      </c>
      <c r="BP68" s="56" t="s">
        <v>44</v>
      </c>
      <c r="BQ68" s="318" t="s">
        <v>44</v>
      </c>
      <c r="BR68" s="318"/>
      <c r="BS68" s="40"/>
      <c r="BT68" s="20">
        <v>130</v>
      </c>
      <c r="BU68" s="18" t="s">
        <v>46</v>
      </c>
      <c r="BV68" s="56"/>
      <c r="BW68" s="318" t="s">
        <v>46</v>
      </c>
      <c r="BX68" s="318"/>
      <c r="BY68" s="40"/>
      <c r="BZ68" s="79">
        <v>54.726666666666503</v>
      </c>
      <c r="CA68" s="18" t="s">
        <v>67</v>
      </c>
      <c r="CB68" s="18" t="s">
        <v>68</v>
      </c>
      <c r="CC68" s="318" t="s">
        <v>46</v>
      </c>
      <c r="CD68" s="318"/>
      <c r="CE68" s="40"/>
      <c r="CF68" s="13" t="s">
        <v>44</v>
      </c>
      <c r="CG68" s="13" t="s">
        <v>44</v>
      </c>
      <c r="CH68" s="13" t="s">
        <v>44</v>
      </c>
      <c r="CI68" s="318" t="s">
        <v>44</v>
      </c>
      <c r="CJ68" s="318"/>
      <c r="CK68" s="40"/>
      <c r="CL68" s="35">
        <v>150</v>
      </c>
      <c r="CM68" s="18" t="s">
        <v>46</v>
      </c>
      <c r="CN68" s="18" t="s">
        <v>46</v>
      </c>
      <c r="CO68" s="318" t="s">
        <v>46</v>
      </c>
      <c r="CP68" s="318"/>
      <c r="CQ68" s="40"/>
      <c r="CR68" s="20">
        <v>120</v>
      </c>
      <c r="CS68" s="18" t="s">
        <v>45</v>
      </c>
      <c r="CT68" s="18" t="s">
        <v>45</v>
      </c>
      <c r="CU68" s="318" t="s">
        <v>46</v>
      </c>
      <c r="CV68" s="318"/>
      <c r="CW68" s="40"/>
      <c r="CX68" s="20">
        <v>190</v>
      </c>
      <c r="CY68" s="18" t="s">
        <v>45</v>
      </c>
      <c r="CZ68" s="18" t="s">
        <v>45</v>
      </c>
      <c r="DA68" s="318" t="s">
        <v>46</v>
      </c>
      <c r="DB68" s="318"/>
      <c r="DC68" s="40"/>
      <c r="DD68" s="13" t="s">
        <v>44</v>
      </c>
      <c r="DE68" s="13" t="s">
        <v>44</v>
      </c>
      <c r="DF68" s="13" t="s">
        <v>44</v>
      </c>
      <c r="DG68" s="318" t="s">
        <v>44</v>
      </c>
      <c r="DH68" s="318"/>
    </row>
    <row r="69" spans="1:112" ht="47" x14ac:dyDescent="0.3">
      <c r="A69" s="322"/>
      <c r="B69" s="360"/>
      <c r="C69" s="352"/>
      <c r="D69" s="31">
        <v>1000</v>
      </c>
      <c r="E69" s="32"/>
      <c r="F69" s="54">
        <v>160.93000000000004</v>
      </c>
      <c r="G69" s="13" t="s">
        <v>53</v>
      </c>
      <c r="H69" s="13" t="s">
        <v>53</v>
      </c>
      <c r="I69" s="318" t="s">
        <v>54</v>
      </c>
      <c r="J69" s="318"/>
      <c r="K69" s="32"/>
      <c r="L69" s="53">
        <v>126</v>
      </c>
      <c r="M69" s="18" t="s">
        <v>45</v>
      </c>
      <c r="N69" s="18" t="s">
        <v>46</v>
      </c>
      <c r="O69" s="318" t="s">
        <v>54</v>
      </c>
      <c r="P69" s="318"/>
      <c r="Q69" s="14"/>
      <c r="R69" s="60">
        <v>180</v>
      </c>
      <c r="S69" s="18" t="s">
        <v>46</v>
      </c>
      <c r="T69" s="18" t="s">
        <v>46</v>
      </c>
      <c r="U69" s="318" t="s">
        <v>54</v>
      </c>
      <c r="V69" s="318"/>
      <c r="W69" s="14"/>
      <c r="X69" s="54">
        <v>150</v>
      </c>
      <c r="Y69" s="18" t="s">
        <v>46</v>
      </c>
      <c r="Z69" s="18" t="s">
        <v>46</v>
      </c>
      <c r="AA69" s="318" t="s">
        <v>46</v>
      </c>
      <c r="AB69" s="318"/>
      <c r="AC69" s="14"/>
      <c r="AD69" s="13" t="s">
        <v>44</v>
      </c>
      <c r="AE69" s="13" t="s">
        <v>44</v>
      </c>
      <c r="AF69" s="13" t="s">
        <v>44</v>
      </c>
      <c r="AG69" s="318" t="s">
        <v>44</v>
      </c>
      <c r="AH69" s="318"/>
      <c r="AI69" s="14"/>
      <c r="AJ69" s="55">
        <v>227</v>
      </c>
      <c r="AK69" s="18" t="s">
        <v>45</v>
      </c>
      <c r="AL69" s="18" t="s">
        <v>46</v>
      </c>
      <c r="AM69" s="328" t="s">
        <v>46</v>
      </c>
      <c r="AN69" s="329"/>
      <c r="AO69" s="14"/>
      <c r="AP69" s="20">
        <v>59.906000000000006</v>
      </c>
      <c r="AQ69" s="20" t="s">
        <v>45</v>
      </c>
      <c r="AR69" s="20" t="s">
        <v>45</v>
      </c>
      <c r="AS69" s="328" t="s">
        <v>46</v>
      </c>
      <c r="AT69" s="329"/>
      <c r="AU69" s="32"/>
      <c r="AV69" s="56" t="s">
        <v>44</v>
      </c>
      <c r="AW69" s="56" t="s">
        <v>44</v>
      </c>
      <c r="AX69" s="56" t="s">
        <v>44</v>
      </c>
      <c r="AY69" s="318" t="s">
        <v>44</v>
      </c>
      <c r="AZ69" s="318"/>
      <c r="BA69" s="32"/>
      <c r="BB69" s="60">
        <v>96</v>
      </c>
      <c r="BC69" s="18" t="s">
        <v>46</v>
      </c>
      <c r="BD69" s="18" t="s">
        <v>46</v>
      </c>
      <c r="BE69" s="318" t="s">
        <v>46</v>
      </c>
      <c r="BF69" s="318"/>
      <c r="BG69" s="32"/>
      <c r="BH69" s="20">
        <v>200</v>
      </c>
      <c r="BI69" s="18" t="s">
        <v>46</v>
      </c>
      <c r="BJ69" s="18" t="s">
        <v>46</v>
      </c>
      <c r="BK69" s="318" t="s">
        <v>46</v>
      </c>
      <c r="BL69" s="318"/>
      <c r="BM69" s="32"/>
      <c r="BN69" s="56" t="s">
        <v>44</v>
      </c>
      <c r="BO69" s="56" t="s">
        <v>44</v>
      </c>
      <c r="BP69" s="56" t="s">
        <v>44</v>
      </c>
      <c r="BQ69" s="318" t="s">
        <v>44</v>
      </c>
      <c r="BR69" s="318"/>
      <c r="BS69" s="32"/>
      <c r="BT69" s="20">
        <v>205</v>
      </c>
      <c r="BU69" s="18" t="s">
        <v>46</v>
      </c>
      <c r="BV69" s="56"/>
      <c r="BW69" s="318" t="s">
        <v>46</v>
      </c>
      <c r="BX69" s="318"/>
      <c r="BY69" s="32"/>
      <c r="BZ69" s="79">
        <v>78.813333333333304</v>
      </c>
      <c r="CA69" s="18" t="s">
        <v>67</v>
      </c>
      <c r="CB69" s="18" t="s">
        <v>68</v>
      </c>
      <c r="CC69" s="318" t="s">
        <v>46</v>
      </c>
      <c r="CD69" s="318"/>
      <c r="CE69" s="32"/>
      <c r="CF69" s="13" t="s">
        <v>44</v>
      </c>
      <c r="CG69" s="13" t="s">
        <v>44</v>
      </c>
      <c r="CH69" s="13" t="s">
        <v>44</v>
      </c>
      <c r="CI69" s="318" t="s">
        <v>44</v>
      </c>
      <c r="CJ69" s="318"/>
      <c r="CK69" s="32"/>
      <c r="CL69" s="35">
        <v>170</v>
      </c>
      <c r="CM69" s="18" t="s">
        <v>46</v>
      </c>
      <c r="CN69" s="18" t="s">
        <v>46</v>
      </c>
      <c r="CO69" s="318" t="s">
        <v>46</v>
      </c>
      <c r="CP69" s="318"/>
      <c r="CQ69" s="32"/>
      <c r="CR69" s="20">
        <v>139</v>
      </c>
      <c r="CS69" s="18" t="s">
        <v>45</v>
      </c>
      <c r="CT69" s="18" t="s">
        <v>45</v>
      </c>
      <c r="CU69" s="318" t="s">
        <v>46</v>
      </c>
      <c r="CV69" s="318"/>
      <c r="CW69" s="32"/>
      <c r="CX69" s="20">
        <v>235</v>
      </c>
      <c r="CY69" s="18" t="s">
        <v>45</v>
      </c>
      <c r="CZ69" s="18" t="s">
        <v>45</v>
      </c>
      <c r="DA69" s="318" t="s">
        <v>46</v>
      </c>
      <c r="DB69" s="318"/>
      <c r="DC69" s="32"/>
      <c r="DD69" s="13" t="s">
        <v>44</v>
      </c>
      <c r="DE69" s="13" t="s">
        <v>44</v>
      </c>
      <c r="DF69" s="13" t="s">
        <v>44</v>
      </c>
      <c r="DG69" s="318" t="s">
        <v>44</v>
      </c>
      <c r="DH69" s="318"/>
    </row>
    <row r="70" spans="1:112" ht="47.6" thickBot="1" x14ac:dyDescent="0.35">
      <c r="A70" s="358"/>
      <c r="B70" s="360"/>
      <c r="C70" s="362"/>
      <c r="D70" s="22">
        <v>5000</v>
      </c>
      <c r="E70" s="37"/>
      <c r="F70" s="54">
        <v>363.51</v>
      </c>
      <c r="G70" s="13" t="s">
        <v>53</v>
      </c>
      <c r="H70" s="13" t="s">
        <v>53</v>
      </c>
      <c r="I70" s="318" t="s">
        <v>54</v>
      </c>
      <c r="J70" s="318"/>
      <c r="K70" s="37"/>
      <c r="L70" s="53">
        <v>295</v>
      </c>
      <c r="M70" s="18" t="s">
        <v>45</v>
      </c>
      <c r="N70" s="18" t="s">
        <v>46</v>
      </c>
      <c r="O70" s="318" t="s">
        <v>54</v>
      </c>
      <c r="P70" s="318"/>
      <c r="Q70" s="84"/>
      <c r="R70" s="60">
        <v>400</v>
      </c>
      <c r="S70" s="18" t="s">
        <v>46</v>
      </c>
      <c r="T70" s="18" t="s">
        <v>46</v>
      </c>
      <c r="U70" s="318" t="s">
        <v>54</v>
      </c>
      <c r="V70" s="318"/>
      <c r="W70" s="84"/>
      <c r="X70" s="54">
        <v>395</v>
      </c>
      <c r="Y70" s="18" t="s">
        <v>46</v>
      </c>
      <c r="Z70" s="18" t="s">
        <v>46</v>
      </c>
      <c r="AA70" s="318" t="s">
        <v>46</v>
      </c>
      <c r="AB70" s="318"/>
      <c r="AC70" s="84"/>
      <c r="AD70" s="13" t="s">
        <v>44</v>
      </c>
      <c r="AE70" s="13" t="s">
        <v>44</v>
      </c>
      <c r="AF70" s="13" t="s">
        <v>44</v>
      </c>
      <c r="AG70" s="318" t="s">
        <v>44</v>
      </c>
      <c r="AH70" s="318"/>
      <c r="AI70" s="84"/>
      <c r="AJ70" s="55">
        <v>687</v>
      </c>
      <c r="AK70" s="18" t="s">
        <v>45</v>
      </c>
      <c r="AL70" s="18" t="s">
        <v>46</v>
      </c>
      <c r="AM70" s="328" t="s">
        <v>46</v>
      </c>
      <c r="AN70" s="329"/>
      <c r="AO70" s="84"/>
      <c r="AP70" s="20">
        <v>235.72119999999998</v>
      </c>
      <c r="AQ70" s="20" t="s">
        <v>45</v>
      </c>
      <c r="AR70" s="20" t="s">
        <v>45</v>
      </c>
      <c r="AS70" s="328" t="s">
        <v>46</v>
      </c>
      <c r="AT70" s="329"/>
      <c r="AU70" s="37"/>
      <c r="AV70" s="56" t="s">
        <v>44</v>
      </c>
      <c r="AW70" s="56" t="s">
        <v>44</v>
      </c>
      <c r="AX70" s="56" t="s">
        <v>44</v>
      </c>
      <c r="AY70" s="318" t="s">
        <v>44</v>
      </c>
      <c r="AZ70" s="318"/>
      <c r="BA70" s="37"/>
      <c r="BB70" s="60">
        <v>270</v>
      </c>
      <c r="BC70" s="18" t="s">
        <v>46</v>
      </c>
      <c r="BD70" s="18" t="s">
        <v>46</v>
      </c>
      <c r="BE70" s="318" t="s">
        <v>46</v>
      </c>
      <c r="BF70" s="318"/>
      <c r="BG70" s="37"/>
      <c r="BH70" s="20">
        <v>430</v>
      </c>
      <c r="BI70" s="18" t="s">
        <v>46</v>
      </c>
      <c r="BJ70" s="18" t="s">
        <v>46</v>
      </c>
      <c r="BK70" s="318" t="s">
        <v>46</v>
      </c>
      <c r="BL70" s="318"/>
      <c r="BM70" s="37"/>
      <c r="BN70" s="56" t="s">
        <v>44</v>
      </c>
      <c r="BO70" s="56" t="s">
        <v>44</v>
      </c>
      <c r="BP70" s="56" t="s">
        <v>44</v>
      </c>
      <c r="BQ70" s="318" t="s">
        <v>44</v>
      </c>
      <c r="BR70" s="318"/>
      <c r="BS70" s="37"/>
      <c r="BT70" s="20">
        <v>390</v>
      </c>
      <c r="BU70" s="18" t="s">
        <v>46</v>
      </c>
      <c r="BV70" s="56"/>
      <c r="BW70" s="318" t="s">
        <v>46</v>
      </c>
      <c r="BX70" s="318"/>
      <c r="BY70" s="37"/>
      <c r="BZ70" s="79">
        <v>271.50666666666649</v>
      </c>
      <c r="CA70" s="18" t="s">
        <v>67</v>
      </c>
      <c r="CB70" s="18" t="s">
        <v>68</v>
      </c>
      <c r="CC70" s="318" t="s">
        <v>46</v>
      </c>
      <c r="CD70" s="318"/>
      <c r="CE70" s="37"/>
      <c r="CF70" s="13" t="s">
        <v>44</v>
      </c>
      <c r="CG70" s="13" t="s">
        <v>44</v>
      </c>
      <c r="CH70" s="13" t="s">
        <v>44</v>
      </c>
      <c r="CI70" s="318" t="s">
        <v>44</v>
      </c>
      <c r="CJ70" s="318"/>
      <c r="CK70" s="37"/>
      <c r="CL70" s="35">
        <v>424</v>
      </c>
      <c r="CM70" s="18" t="s">
        <v>46</v>
      </c>
      <c r="CN70" s="18" t="s">
        <v>46</v>
      </c>
      <c r="CO70" s="318" t="s">
        <v>46</v>
      </c>
      <c r="CP70" s="318"/>
      <c r="CQ70" s="37"/>
      <c r="CR70" s="20">
        <v>385</v>
      </c>
      <c r="CS70" s="18" t="s">
        <v>45</v>
      </c>
      <c r="CT70" s="18" t="s">
        <v>45</v>
      </c>
      <c r="CU70" s="318" t="s">
        <v>46</v>
      </c>
      <c r="CV70" s="318"/>
      <c r="CW70" s="37"/>
      <c r="CX70" s="20">
        <v>625</v>
      </c>
      <c r="CY70" s="18" t="s">
        <v>45</v>
      </c>
      <c r="CZ70" s="18" t="s">
        <v>45</v>
      </c>
      <c r="DA70" s="318" t="s">
        <v>46</v>
      </c>
      <c r="DB70" s="318"/>
      <c r="DC70" s="37"/>
      <c r="DD70" s="13" t="s">
        <v>44</v>
      </c>
      <c r="DE70" s="13" t="s">
        <v>44</v>
      </c>
      <c r="DF70" s="13" t="s">
        <v>44</v>
      </c>
      <c r="DG70" s="318" t="s">
        <v>44</v>
      </c>
      <c r="DH70" s="318"/>
    </row>
    <row r="71" spans="1:112" ht="25.05" x14ac:dyDescent="0.3">
      <c r="A71" s="363" t="s">
        <v>82</v>
      </c>
      <c r="B71" s="364"/>
      <c r="C71" s="364"/>
      <c r="D71" s="365"/>
      <c r="E71" s="45"/>
      <c r="F71" s="334" t="s">
        <v>82</v>
      </c>
      <c r="G71" s="335"/>
      <c r="H71" s="335"/>
      <c r="I71" s="335"/>
      <c r="J71" s="336"/>
      <c r="K71" s="45"/>
      <c r="L71" s="334" t="s">
        <v>82</v>
      </c>
      <c r="M71" s="335"/>
      <c r="N71" s="335"/>
      <c r="O71" s="335"/>
      <c r="P71" s="336"/>
      <c r="Q71" s="46"/>
      <c r="R71" s="334" t="s">
        <v>82</v>
      </c>
      <c r="S71" s="335"/>
      <c r="T71" s="335"/>
      <c r="U71" s="335"/>
      <c r="V71" s="336"/>
      <c r="W71" s="46"/>
      <c r="X71" s="334" t="s">
        <v>82</v>
      </c>
      <c r="Y71" s="335"/>
      <c r="Z71" s="335"/>
      <c r="AA71" s="335"/>
      <c r="AB71" s="336"/>
      <c r="AC71" s="46"/>
      <c r="AD71" s="338" t="s">
        <v>82</v>
      </c>
      <c r="AE71" s="339"/>
      <c r="AF71" s="339"/>
      <c r="AG71" s="339"/>
      <c r="AH71" s="340"/>
      <c r="AI71" s="46"/>
      <c r="AJ71" s="341" t="s">
        <v>82</v>
      </c>
      <c r="AK71" s="342"/>
      <c r="AL71" s="342"/>
      <c r="AM71" s="342"/>
      <c r="AN71" s="343"/>
      <c r="AO71" s="46"/>
      <c r="AP71" s="341" t="s">
        <v>82</v>
      </c>
      <c r="AQ71" s="342"/>
      <c r="AR71" s="342"/>
      <c r="AS71" s="342"/>
      <c r="AT71" s="343"/>
      <c r="AU71" s="45"/>
      <c r="AV71" s="338" t="s">
        <v>82</v>
      </c>
      <c r="AW71" s="339"/>
      <c r="AX71" s="339"/>
      <c r="AY71" s="339"/>
      <c r="AZ71" s="340"/>
      <c r="BA71" s="45"/>
      <c r="BB71" s="341" t="s">
        <v>82</v>
      </c>
      <c r="BC71" s="342"/>
      <c r="BD71" s="342"/>
      <c r="BE71" s="342"/>
      <c r="BF71" s="343"/>
      <c r="BG71" s="45"/>
      <c r="BH71" s="341" t="s">
        <v>82</v>
      </c>
      <c r="BI71" s="339"/>
      <c r="BJ71" s="339"/>
      <c r="BK71" s="339"/>
      <c r="BL71" s="340"/>
      <c r="BM71" s="45"/>
      <c r="BN71" s="341" t="s">
        <v>82</v>
      </c>
      <c r="BO71" s="339"/>
      <c r="BP71" s="339"/>
      <c r="BQ71" s="339"/>
      <c r="BR71" s="340"/>
      <c r="BS71" s="45"/>
      <c r="BT71" s="341" t="s">
        <v>82</v>
      </c>
      <c r="BU71" s="339"/>
      <c r="BV71" s="339"/>
      <c r="BW71" s="339"/>
      <c r="BX71" s="340"/>
      <c r="BY71" s="45"/>
      <c r="BZ71" s="341" t="s">
        <v>82</v>
      </c>
      <c r="CA71" s="342"/>
      <c r="CB71" s="342"/>
      <c r="CC71" s="342"/>
      <c r="CD71" s="343"/>
      <c r="CE71" s="45"/>
      <c r="CF71" s="341" t="s">
        <v>82</v>
      </c>
      <c r="CG71" s="339"/>
      <c r="CH71" s="339"/>
      <c r="CI71" s="339"/>
      <c r="CJ71" s="340"/>
      <c r="CK71" s="45"/>
      <c r="CL71" s="341" t="s">
        <v>82</v>
      </c>
      <c r="CM71" s="339"/>
      <c r="CN71" s="339"/>
      <c r="CO71" s="339"/>
      <c r="CP71" s="340"/>
      <c r="CQ71" s="45"/>
      <c r="CR71" s="341" t="s">
        <v>82</v>
      </c>
      <c r="CS71" s="339"/>
      <c r="CT71" s="339"/>
      <c r="CU71" s="339"/>
      <c r="CV71" s="340"/>
      <c r="CW71" s="45"/>
      <c r="CX71" s="341" t="s">
        <v>82</v>
      </c>
      <c r="CY71" s="339"/>
      <c r="CZ71" s="339"/>
      <c r="DA71" s="339"/>
      <c r="DB71" s="340"/>
      <c r="DC71" s="45"/>
      <c r="DD71" s="341" t="s">
        <v>82</v>
      </c>
      <c r="DE71" s="339"/>
      <c r="DF71" s="339"/>
      <c r="DG71" s="339"/>
      <c r="DH71" s="340"/>
    </row>
    <row r="72" spans="1:112" ht="109.6" x14ac:dyDescent="0.3">
      <c r="A72" s="47" t="s">
        <v>34</v>
      </c>
      <c r="B72" s="85" t="s">
        <v>35</v>
      </c>
      <c r="C72" s="85" t="s">
        <v>36</v>
      </c>
      <c r="D72" s="85" t="s">
        <v>37</v>
      </c>
      <c r="E72" s="86"/>
      <c r="F72" s="9" t="s">
        <v>64</v>
      </c>
      <c r="G72" s="9" t="s">
        <v>39</v>
      </c>
      <c r="H72" s="9" t="s">
        <v>50</v>
      </c>
      <c r="I72" s="337" t="s">
        <v>41</v>
      </c>
      <c r="J72" s="337"/>
      <c r="K72" s="86"/>
      <c r="L72" s="9" t="s">
        <v>64</v>
      </c>
      <c r="M72" s="9" t="s">
        <v>39</v>
      </c>
      <c r="N72" s="9" t="s">
        <v>50</v>
      </c>
      <c r="O72" s="337" t="s">
        <v>41</v>
      </c>
      <c r="P72" s="337"/>
      <c r="Q72" s="10"/>
      <c r="R72" s="9" t="s">
        <v>64</v>
      </c>
      <c r="S72" s="9" t="s">
        <v>39</v>
      </c>
      <c r="T72" s="9" t="s">
        <v>50</v>
      </c>
      <c r="U72" s="337" t="s">
        <v>41</v>
      </c>
      <c r="V72" s="337"/>
      <c r="W72" s="10"/>
      <c r="X72" s="9" t="s">
        <v>64</v>
      </c>
      <c r="Y72" s="9" t="s">
        <v>39</v>
      </c>
      <c r="Z72" s="9" t="s">
        <v>50</v>
      </c>
      <c r="AA72" s="337" t="s">
        <v>41</v>
      </c>
      <c r="AB72" s="337"/>
      <c r="AC72" s="10"/>
      <c r="AD72" s="9" t="s">
        <v>64</v>
      </c>
      <c r="AE72" s="9" t="s">
        <v>39</v>
      </c>
      <c r="AF72" s="9" t="s">
        <v>50</v>
      </c>
      <c r="AG72" s="319" t="s">
        <v>41</v>
      </c>
      <c r="AH72" s="320"/>
      <c r="AI72" s="10"/>
      <c r="AJ72" s="9" t="s">
        <v>64</v>
      </c>
      <c r="AK72" s="9" t="s">
        <v>39</v>
      </c>
      <c r="AL72" s="9" t="s">
        <v>50</v>
      </c>
      <c r="AM72" s="319" t="s">
        <v>41</v>
      </c>
      <c r="AN72" s="320"/>
      <c r="AO72" s="10"/>
      <c r="AP72" s="9" t="s">
        <v>64</v>
      </c>
      <c r="AQ72" s="9" t="s">
        <v>39</v>
      </c>
      <c r="AR72" s="9" t="s">
        <v>50</v>
      </c>
      <c r="AS72" s="319" t="s">
        <v>41</v>
      </c>
      <c r="AT72" s="320"/>
      <c r="AU72" s="86"/>
      <c r="AV72" s="9" t="s">
        <v>64</v>
      </c>
      <c r="AW72" s="9" t="s">
        <v>39</v>
      </c>
      <c r="AX72" s="9" t="s">
        <v>50</v>
      </c>
      <c r="AY72" s="319" t="s">
        <v>41</v>
      </c>
      <c r="AZ72" s="320"/>
      <c r="BA72" s="86"/>
      <c r="BB72" s="9" t="s">
        <v>64</v>
      </c>
      <c r="BC72" s="9" t="s">
        <v>39</v>
      </c>
      <c r="BD72" s="9" t="s">
        <v>50</v>
      </c>
      <c r="BE72" s="319" t="s">
        <v>41</v>
      </c>
      <c r="BF72" s="320"/>
      <c r="BG72" s="86"/>
      <c r="BH72" s="9" t="s">
        <v>64</v>
      </c>
      <c r="BI72" s="9" t="s">
        <v>39</v>
      </c>
      <c r="BJ72" s="9" t="s">
        <v>50</v>
      </c>
      <c r="BK72" s="319" t="s">
        <v>41</v>
      </c>
      <c r="BL72" s="320"/>
      <c r="BM72" s="86"/>
      <c r="BN72" s="9" t="s">
        <v>64</v>
      </c>
      <c r="BO72" s="9" t="s">
        <v>39</v>
      </c>
      <c r="BP72" s="9" t="s">
        <v>50</v>
      </c>
      <c r="BQ72" s="319" t="s">
        <v>41</v>
      </c>
      <c r="BR72" s="320"/>
      <c r="BS72" s="86"/>
      <c r="BT72" s="9" t="s">
        <v>64</v>
      </c>
      <c r="BU72" s="9" t="s">
        <v>39</v>
      </c>
      <c r="BV72" s="9" t="s">
        <v>50</v>
      </c>
      <c r="BW72" s="319" t="s">
        <v>41</v>
      </c>
      <c r="BX72" s="320"/>
      <c r="BY72" s="86"/>
      <c r="BZ72" s="9" t="s">
        <v>64</v>
      </c>
      <c r="CA72" s="9" t="s">
        <v>39</v>
      </c>
      <c r="CB72" s="9" t="s">
        <v>50</v>
      </c>
      <c r="CC72" s="319" t="s">
        <v>41</v>
      </c>
      <c r="CD72" s="320"/>
      <c r="CE72" s="86"/>
      <c r="CF72" s="9" t="s">
        <v>64</v>
      </c>
      <c r="CG72" s="9" t="s">
        <v>39</v>
      </c>
      <c r="CH72" s="9" t="s">
        <v>50</v>
      </c>
      <c r="CI72" s="319" t="s">
        <v>41</v>
      </c>
      <c r="CJ72" s="320"/>
      <c r="CK72" s="86"/>
      <c r="CL72" s="9" t="s">
        <v>64</v>
      </c>
      <c r="CM72" s="9" t="s">
        <v>39</v>
      </c>
      <c r="CN72" s="9" t="s">
        <v>50</v>
      </c>
      <c r="CO72" s="319" t="s">
        <v>41</v>
      </c>
      <c r="CP72" s="320"/>
      <c r="CQ72" s="86"/>
      <c r="CR72" s="9" t="s">
        <v>64</v>
      </c>
      <c r="CS72" s="9" t="s">
        <v>39</v>
      </c>
      <c r="CT72" s="9" t="s">
        <v>50</v>
      </c>
      <c r="CU72" s="319" t="s">
        <v>41</v>
      </c>
      <c r="CV72" s="320"/>
      <c r="CW72" s="86"/>
      <c r="CX72" s="9" t="s">
        <v>64</v>
      </c>
      <c r="CY72" s="9" t="s">
        <v>39</v>
      </c>
      <c r="CZ72" s="9" t="s">
        <v>50</v>
      </c>
      <c r="DA72" s="319" t="s">
        <v>41</v>
      </c>
      <c r="DB72" s="320"/>
      <c r="DC72" s="86"/>
      <c r="DD72" s="9" t="s">
        <v>64</v>
      </c>
      <c r="DE72" s="9" t="s">
        <v>39</v>
      </c>
      <c r="DF72" s="9" t="s">
        <v>50</v>
      </c>
      <c r="DG72" s="319" t="s">
        <v>41</v>
      </c>
      <c r="DH72" s="320"/>
    </row>
    <row r="73" spans="1:112" ht="47" x14ac:dyDescent="0.3">
      <c r="A73" s="322"/>
      <c r="B73" s="357" t="s">
        <v>83</v>
      </c>
      <c r="C73" s="367" t="s">
        <v>84</v>
      </c>
      <c r="D73" s="67">
        <v>500</v>
      </c>
      <c r="E73" s="12"/>
      <c r="F73" s="87">
        <v>45</v>
      </c>
      <c r="G73" s="88" t="s">
        <v>53</v>
      </c>
      <c r="H73" s="88" t="s">
        <v>53</v>
      </c>
      <c r="I73" s="369" t="s">
        <v>46</v>
      </c>
      <c r="J73" s="369"/>
      <c r="K73" s="12"/>
      <c r="L73" s="53">
        <v>96</v>
      </c>
      <c r="M73" s="18" t="s">
        <v>45</v>
      </c>
      <c r="N73" s="18" t="s">
        <v>46</v>
      </c>
      <c r="O73" s="369" t="s">
        <v>46</v>
      </c>
      <c r="P73" s="369"/>
      <c r="Q73" s="14"/>
      <c r="R73" s="20">
        <v>155</v>
      </c>
      <c r="S73" s="18" t="s">
        <v>46</v>
      </c>
      <c r="T73" s="18" t="s">
        <v>46</v>
      </c>
      <c r="U73" s="318" t="s">
        <v>46</v>
      </c>
      <c r="V73" s="318"/>
      <c r="W73" s="14"/>
      <c r="X73" s="54">
        <v>75</v>
      </c>
      <c r="Y73" s="18" t="s">
        <v>46</v>
      </c>
      <c r="Z73" s="18" t="s">
        <v>46</v>
      </c>
      <c r="AA73" s="318" t="s">
        <v>46</v>
      </c>
      <c r="AB73" s="318"/>
      <c r="AC73" s="14"/>
      <c r="AD73" s="13" t="s">
        <v>44</v>
      </c>
      <c r="AE73" s="13" t="s">
        <v>44</v>
      </c>
      <c r="AF73" s="13" t="s">
        <v>44</v>
      </c>
      <c r="AG73" s="318" t="s">
        <v>44</v>
      </c>
      <c r="AH73" s="318"/>
      <c r="AI73" s="14"/>
      <c r="AJ73" s="55">
        <v>135</v>
      </c>
      <c r="AK73" s="18" t="s">
        <v>45</v>
      </c>
      <c r="AL73" s="18" t="s">
        <v>46</v>
      </c>
      <c r="AM73" s="318" t="s">
        <v>46</v>
      </c>
      <c r="AN73" s="318"/>
      <c r="AO73" s="14"/>
      <c r="AP73" s="20">
        <v>33.763400000000004</v>
      </c>
      <c r="AQ73" s="20" t="s">
        <v>45</v>
      </c>
      <c r="AR73" s="20" t="s">
        <v>45</v>
      </c>
      <c r="AS73" s="318" t="s">
        <v>46</v>
      </c>
      <c r="AT73" s="318"/>
      <c r="AU73" s="12"/>
      <c r="AV73" s="56" t="s">
        <v>44</v>
      </c>
      <c r="AW73" s="56" t="s">
        <v>44</v>
      </c>
      <c r="AX73" s="56" t="s">
        <v>44</v>
      </c>
      <c r="AY73" s="318" t="s">
        <v>44</v>
      </c>
      <c r="AZ73" s="318"/>
      <c r="BA73" s="12"/>
      <c r="BB73" s="20">
        <v>64</v>
      </c>
      <c r="BC73" s="18" t="s">
        <v>46</v>
      </c>
      <c r="BD73" s="18" t="s">
        <v>46</v>
      </c>
      <c r="BE73" s="328" t="s">
        <v>46</v>
      </c>
      <c r="BF73" s="329"/>
      <c r="BG73" s="12"/>
      <c r="BH73" s="20">
        <v>150</v>
      </c>
      <c r="BI73" s="18" t="s">
        <v>46</v>
      </c>
      <c r="BJ73" s="18" t="s">
        <v>46</v>
      </c>
      <c r="BK73" s="328" t="s">
        <v>46</v>
      </c>
      <c r="BL73" s="329"/>
      <c r="BM73" s="12"/>
      <c r="BN73" s="56" t="s">
        <v>44</v>
      </c>
      <c r="BO73" s="56" t="s">
        <v>44</v>
      </c>
      <c r="BP73" s="56" t="s">
        <v>44</v>
      </c>
      <c r="BQ73" s="318" t="s">
        <v>44</v>
      </c>
      <c r="BR73" s="318"/>
      <c r="BS73" s="12"/>
      <c r="BT73" s="20">
        <v>55</v>
      </c>
      <c r="BU73" s="18" t="s">
        <v>46</v>
      </c>
      <c r="BV73" s="56"/>
      <c r="BW73" s="328" t="s">
        <v>46</v>
      </c>
      <c r="BX73" s="329"/>
      <c r="BY73" s="12"/>
      <c r="BZ73" s="89">
        <v>51</v>
      </c>
      <c r="CA73" s="18" t="s">
        <v>67</v>
      </c>
      <c r="CB73" s="18" t="s">
        <v>68</v>
      </c>
      <c r="CC73" s="318" t="s">
        <v>46</v>
      </c>
      <c r="CD73" s="318"/>
      <c r="CE73" s="12"/>
      <c r="CF73" s="13" t="s">
        <v>44</v>
      </c>
      <c r="CG73" s="13" t="s">
        <v>44</v>
      </c>
      <c r="CH73" s="13" t="s">
        <v>44</v>
      </c>
      <c r="CI73" s="318" t="s">
        <v>44</v>
      </c>
      <c r="CJ73" s="318"/>
      <c r="CK73" s="12"/>
      <c r="CL73" s="35">
        <v>126</v>
      </c>
      <c r="CM73" s="18" t="s">
        <v>46</v>
      </c>
      <c r="CN73" s="18" t="s">
        <v>46</v>
      </c>
      <c r="CO73" s="328" t="s">
        <v>46</v>
      </c>
      <c r="CP73" s="329"/>
      <c r="CQ73" s="12"/>
      <c r="CR73" s="20">
        <v>108</v>
      </c>
      <c r="CS73" s="18" t="s">
        <v>45</v>
      </c>
      <c r="CT73" s="18" t="s">
        <v>45</v>
      </c>
      <c r="CU73" s="328" t="s">
        <v>46</v>
      </c>
      <c r="CV73" s="329"/>
      <c r="CW73" s="12"/>
      <c r="CX73" s="20">
        <v>185</v>
      </c>
      <c r="CY73" s="18" t="s">
        <v>45</v>
      </c>
      <c r="CZ73" s="18" t="s">
        <v>45</v>
      </c>
      <c r="DA73" s="328" t="s">
        <v>46</v>
      </c>
      <c r="DB73" s="329"/>
      <c r="DC73" s="12"/>
      <c r="DD73" s="13" t="s">
        <v>44</v>
      </c>
      <c r="DE73" s="13" t="s">
        <v>44</v>
      </c>
      <c r="DF73" s="13" t="s">
        <v>44</v>
      </c>
      <c r="DG73" s="318" t="s">
        <v>44</v>
      </c>
      <c r="DH73" s="318"/>
    </row>
    <row r="74" spans="1:112" ht="47" x14ac:dyDescent="0.3">
      <c r="A74" s="322"/>
      <c r="B74" s="357"/>
      <c r="C74" s="367"/>
      <c r="D74" s="50">
        <v>1000</v>
      </c>
      <c r="E74" s="12"/>
      <c r="F74" s="87">
        <v>73.099999999999994</v>
      </c>
      <c r="G74" s="88" t="s">
        <v>53</v>
      </c>
      <c r="H74" s="88" t="s">
        <v>53</v>
      </c>
      <c r="I74" s="369" t="s">
        <v>46</v>
      </c>
      <c r="J74" s="369"/>
      <c r="K74" s="12"/>
      <c r="L74" s="53">
        <v>126</v>
      </c>
      <c r="M74" s="18" t="s">
        <v>45</v>
      </c>
      <c r="N74" s="18" t="s">
        <v>46</v>
      </c>
      <c r="O74" s="369" t="s">
        <v>46</v>
      </c>
      <c r="P74" s="369"/>
      <c r="Q74" s="14"/>
      <c r="R74" s="20">
        <v>175</v>
      </c>
      <c r="S74" s="18" t="s">
        <v>46</v>
      </c>
      <c r="T74" s="18" t="s">
        <v>46</v>
      </c>
      <c r="U74" s="318" t="s">
        <v>46</v>
      </c>
      <c r="V74" s="318"/>
      <c r="W74" s="14"/>
      <c r="X74" s="54">
        <v>125</v>
      </c>
      <c r="Y74" s="18" t="s">
        <v>46</v>
      </c>
      <c r="Z74" s="18" t="s">
        <v>46</v>
      </c>
      <c r="AA74" s="318" t="s">
        <v>46</v>
      </c>
      <c r="AB74" s="318"/>
      <c r="AC74" s="14"/>
      <c r="AD74" s="13" t="s">
        <v>44</v>
      </c>
      <c r="AE74" s="13" t="s">
        <v>44</v>
      </c>
      <c r="AF74" s="13" t="s">
        <v>44</v>
      </c>
      <c r="AG74" s="318" t="s">
        <v>44</v>
      </c>
      <c r="AH74" s="318"/>
      <c r="AI74" s="14"/>
      <c r="AJ74" s="55">
        <v>155</v>
      </c>
      <c r="AK74" s="18" t="s">
        <v>45</v>
      </c>
      <c r="AL74" s="18" t="s">
        <v>46</v>
      </c>
      <c r="AM74" s="318" t="s">
        <v>46</v>
      </c>
      <c r="AN74" s="318"/>
      <c r="AO74" s="14"/>
      <c r="AP74" s="20">
        <v>54.505000000000003</v>
      </c>
      <c r="AQ74" s="20" t="s">
        <v>45</v>
      </c>
      <c r="AR74" s="20" t="s">
        <v>45</v>
      </c>
      <c r="AS74" s="318" t="s">
        <v>46</v>
      </c>
      <c r="AT74" s="318"/>
      <c r="AU74" s="12"/>
      <c r="AV74" s="56" t="s">
        <v>44</v>
      </c>
      <c r="AW74" s="56" t="s">
        <v>44</v>
      </c>
      <c r="AX74" s="56" t="s">
        <v>44</v>
      </c>
      <c r="AY74" s="318" t="s">
        <v>44</v>
      </c>
      <c r="AZ74" s="318"/>
      <c r="BA74" s="12"/>
      <c r="BB74" s="20">
        <v>95</v>
      </c>
      <c r="BC74" s="18" t="s">
        <v>46</v>
      </c>
      <c r="BD74" s="18" t="s">
        <v>46</v>
      </c>
      <c r="BE74" s="328" t="s">
        <v>46</v>
      </c>
      <c r="BF74" s="329"/>
      <c r="BG74" s="12"/>
      <c r="BH74" s="20">
        <v>190</v>
      </c>
      <c r="BI74" s="18" t="s">
        <v>46</v>
      </c>
      <c r="BJ74" s="18" t="s">
        <v>46</v>
      </c>
      <c r="BK74" s="328" t="s">
        <v>46</v>
      </c>
      <c r="BL74" s="329"/>
      <c r="BM74" s="12"/>
      <c r="BN74" s="56" t="s">
        <v>44</v>
      </c>
      <c r="BO74" s="56" t="s">
        <v>44</v>
      </c>
      <c r="BP74" s="56" t="s">
        <v>44</v>
      </c>
      <c r="BQ74" s="318" t="s">
        <v>44</v>
      </c>
      <c r="BR74" s="318"/>
      <c r="BS74" s="12"/>
      <c r="BT74" s="20">
        <v>85</v>
      </c>
      <c r="BU74" s="18" t="s">
        <v>46</v>
      </c>
      <c r="BV74" s="56"/>
      <c r="BW74" s="328" t="s">
        <v>46</v>
      </c>
      <c r="BX74" s="329"/>
      <c r="BY74" s="12"/>
      <c r="BZ74" s="89">
        <v>71.400000000000006</v>
      </c>
      <c r="CA74" s="18" t="s">
        <v>67</v>
      </c>
      <c r="CB74" s="18" t="s">
        <v>68</v>
      </c>
      <c r="CC74" s="318" t="s">
        <v>46</v>
      </c>
      <c r="CD74" s="318"/>
      <c r="CE74" s="12"/>
      <c r="CF74" s="13" t="s">
        <v>44</v>
      </c>
      <c r="CG74" s="13" t="s">
        <v>44</v>
      </c>
      <c r="CH74" s="13" t="s">
        <v>44</v>
      </c>
      <c r="CI74" s="318" t="s">
        <v>44</v>
      </c>
      <c r="CJ74" s="318"/>
      <c r="CK74" s="12"/>
      <c r="CL74" s="35">
        <v>136</v>
      </c>
      <c r="CM74" s="18" t="s">
        <v>46</v>
      </c>
      <c r="CN74" s="18" t="s">
        <v>46</v>
      </c>
      <c r="CO74" s="328" t="s">
        <v>46</v>
      </c>
      <c r="CP74" s="329"/>
      <c r="CQ74" s="12"/>
      <c r="CR74" s="20">
        <v>125</v>
      </c>
      <c r="CS74" s="18" t="s">
        <v>45</v>
      </c>
      <c r="CT74" s="18" t="s">
        <v>45</v>
      </c>
      <c r="CU74" s="328" t="s">
        <v>46</v>
      </c>
      <c r="CV74" s="329"/>
      <c r="CW74" s="12"/>
      <c r="CX74" s="20">
        <v>220</v>
      </c>
      <c r="CY74" s="18" t="s">
        <v>45</v>
      </c>
      <c r="CZ74" s="18" t="s">
        <v>45</v>
      </c>
      <c r="DA74" s="328" t="s">
        <v>46</v>
      </c>
      <c r="DB74" s="329"/>
      <c r="DC74" s="12"/>
      <c r="DD74" s="13" t="s">
        <v>44</v>
      </c>
      <c r="DE74" s="13" t="s">
        <v>44</v>
      </c>
      <c r="DF74" s="13" t="s">
        <v>44</v>
      </c>
      <c r="DG74" s="318" t="s">
        <v>44</v>
      </c>
      <c r="DH74" s="318"/>
    </row>
    <row r="75" spans="1:112" ht="47.6" thickBot="1" x14ac:dyDescent="0.35">
      <c r="A75" s="322"/>
      <c r="B75" s="357"/>
      <c r="C75" s="368"/>
      <c r="D75" s="36">
        <v>5000</v>
      </c>
      <c r="E75" s="37"/>
      <c r="F75" s="87">
        <v>281.33</v>
      </c>
      <c r="G75" s="88" t="s">
        <v>53</v>
      </c>
      <c r="H75" s="88" t="s">
        <v>53</v>
      </c>
      <c r="I75" s="369" t="s">
        <v>46</v>
      </c>
      <c r="J75" s="369"/>
      <c r="K75" s="37"/>
      <c r="L75" s="53">
        <v>295</v>
      </c>
      <c r="M75" s="18" t="s">
        <v>45</v>
      </c>
      <c r="N75" s="18" t="s">
        <v>46</v>
      </c>
      <c r="O75" s="369" t="s">
        <v>46</v>
      </c>
      <c r="P75" s="369"/>
      <c r="Q75" s="59"/>
      <c r="R75" s="60">
        <v>375</v>
      </c>
      <c r="S75" s="18" t="s">
        <v>46</v>
      </c>
      <c r="T75" s="18" t="s">
        <v>46</v>
      </c>
      <c r="U75" s="318" t="s">
        <v>46</v>
      </c>
      <c r="V75" s="318"/>
      <c r="W75" s="59"/>
      <c r="X75" s="54">
        <v>395</v>
      </c>
      <c r="Y75" s="18" t="s">
        <v>46</v>
      </c>
      <c r="Z75" s="18" t="s">
        <v>46</v>
      </c>
      <c r="AA75" s="318" t="s">
        <v>46</v>
      </c>
      <c r="AB75" s="318"/>
      <c r="AC75" s="59"/>
      <c r="AD75" s="13" t="s">
        <v>44</v>
      </c>
      <c r="AE75" s="13" t="s">
        <v>44</v>
      </c>
      <c r="AF75" s="13" t="s">
        <v>44</v>
      </c>
      <c r="AG75" s="318" t="s">
        <v>44</v>
      </c>
      <c r="AH75" s="318"/>
      <c r="AI75" s="59"/>
      <c r="AJ75" s="90">
        <v>311.06</v>
      </c>
      <c r="AK75" s="18" t="s">
        <v>45</v>
      </c>
      <c r="AL75" s="18" t="s">
        <v>46</v>
      </c>
      <c r="AM75" s="318" t="s">
        <v>46</v>
      </c>
      <c r="AN75" s="318"/>
      <c r="AO75" s="59"/>
      <c r="AP75" s="20">
        <v>209.80519999999999</v>
      </c>
      <c r="AQ75" s="20" t="s">
        <v>45</v>
      </c>
      <c r="AR75" s="20" t="s">
        <v>45</v>
      </c>
      <c r="AS75" s="318" t="s">
        <v>46</v>
      </c>
      <c r="AT75" s="318"/>
      <c r="AU75" s="37"/>
      <c r="AV75" s="56" t="s">
        <v>44</v>
      </c>
      <c r="AW75" s="56" t="s">
        <v>44</v>
      </c>
      <c r="AX75" s="56" t="s">
        <v>44</v>
      </c>
      <c r="AY75" s="318" t="s">
        <v>44</v>
      </c>
      <c r="AZ75" s="318"/>
      <c r="BA75" s="37"/>
      <c r="BB75" s="60">
        <v>269</v>
      </c>
      <c r="BC75" s="18" t="s">
        <v>46</v>
      </c>
      <c r="BD75" s="18" t="s">
        <v>46</v>
      </c>
      <c r="BE75" s="328" t="s">
        <v>46</v>
      </c>
      <c r="BF75" s="329"/>
      <c r="BG75" s="37"/>
      <c r="BH75" s="20">
        <v>390</v>
      </c>
      <c r="BI75" s="18" t="s">
        <v>46</v>
      </c>
      <c r="BJ75" s="18" t="s">
        <v>46</v>
      </c>
      <c r="BK75" s="328" t="s">
        <v>46</v>
      </c>
      <c r="BL75" s="329"/>
      <c r="BM75" s="37"/>
      <c r="BN75" s="56" t="s">
        <v>44</v>
      </c>
      <c r="BO75" s="56" t="s">
        <v>44</v>
      </c>
      <c r="BP75" s="56" t="s">
        <v>44</v>
      </c>
      <c r="BQ75" s="318" t="s">
        <v>44</v>
      </c>
      <c r="BR75" s="318"/>
      <c r="BS75" s="37"/>
      <c r="BT75" s="20">
        <v>225</v>
      </c>
      <c r="BU75" s="18" t="s">
        <v>46</v>
      </c>
      <c r="BV75" s="56"/>
      <c r="BW75" s="328" t="s">
        <v>46</v>
      </c>
      <c r="BX75" s="329"/>
      <c r="BY75" s="37"/>
      <c r="BZ75" s="89">
        <v>234.5</v>
      </c>
      <c r="CA75" s="18" t="s">
        <v>67</v>
      </c>
      <c r="CB75" s="18" t="s">
        <v>68</v>
      </c>
      <c r="CC75" s="318" t="s">
        <v>46</v>
      </c>
      <c r="CD75" s="318"/>
      <c r="CE75" s="37"/>
      <c r="CF75" s="13" t="s">
        <v>44</v>
      </c>
      <c r="CG75" s="13" t="s">
        <v>44</v>
      </c>
      <c r="CH75" s="13" t="s">
        <v>44</v>
      </c>
      <c r="CI75" s="318" t="s">
        <v>44</v>
      </c>
      <c r="CJ75" s="318"/>
      <c r="CK75" s="37"/>
      <c r="CL75" s="35">
        <v>236</v>
      </c>
      <c r="CM75" s="18" t="s">
        <v>46</v>
      </c>
      <c r="CN75" s="18" t="s">
        <v>46</v>
      </c>
      <c r="CO75" s="328" t="s">
        <v>46</v>
      </c>
      <c r="CP75" s="329"/>
      <c r="CQ75" s="37"/>
      <c r="CR75" s="20">
        <v>347</v>
      </c>
      <c r="CS75" s="18" t="s">
        <v>45</v>
      </c>
      <c r="CT75" s="18" t="s">
        <v>45</v>
      </c>
      <c r="CU75" s="328" t="s">
        <v>46</v>
      </c>
      <c r="CV75" s="329"/>
      <c r="CW75" s="37"/>
      <c r="CX75" s="20">
        <v>565</v>
      </c>
      <c r="CY75" s="18" t="s">
        <v>45</v>
      </c>
      <c r="CZ75" s="18" t="s">
        <v>45</v>
      </c>
      <c r="DA75" s="328" t="s">
        <v>46</v>
      </c>
      <c r="DB75" s="329"/>
      <c r="DC75" s="37"/>
      <c r="DD75" s="13" t="s">
        <v>44</v>
      </c>
      <c r="DE75" s="13" t="s">
        <v>44</v>
      </c>
      <c r="DF75" s="13" t="s">
        <v>44</v>
      </c>
      <c r="DG75" s="318" t="s">
        <v>44</v>
      </c>
      <c r="DH75" s="318"/>
    </row>
    <row r="76" spans="1:112" ht="47" x14ac:dyDescent="0.3">
      <c r="A76" s="322"/>
      <c r="B76" s="357"/>
      <c r="C76" s="370" t="s">
        <v>85</v>
      </c>
      <c r="D76" s="39">
        <v>500</v>
      </c>
      <c r="E76" s="40"/>
      <c r="F76" s="87">
        <v>125.32</v>
      </c>
      <c r="G76" s="88" t="s">
        <v>53</v>
      </c>
      <c r="H76" s="88" t="s">
        <v>53</v>
      </c>
      <c r="I76" s="369" t="s">
        <v>46</v>
      </c>
      <c r="J76" s="369"/>
      <c r="K76" s="40"/>
      <c r="L76" s="53">
        <v>177</v>
      </c>
      <c r="M76" s="18" t="s">
        <v>45</v>
      </c>
      <c r="N76" s="18" t="s">
        <v>46</v>
      </c>
      <c r="O76" s="369" t="s">
        <v>46</v>
      </c>
      <c r="P76" s="369"/>
      <c r="Q76" s="10"/>
      <c r="R76" s="60">
        <v>175</v>
      </c>
      <c r="S76" s="18" t="s">
        <v>46</v>
      </c>
      <c r="T76" s="18" t="s">
        <v>46</v>
      </c>
      <c r="U76" s="318" t="s">
        <v>46</v>
      </c>
      <c r="V76" s="318"/>
      <c r="W76" s="10"/>
      <c r="X76" s="54">
        <v>135</v>
      </c>
      <c r="Y76" s="18" t="s">
        <v>46</v>
      </c>
      <c r="Z76" s="18" t="s">
        <v>46</v>
      </c>
      <c r="AA76" s="318" t="s">
        <v>46</v>
      </c>
      <c r="AB76" s="318"/>
      <c r="AC76" s="10"/>
      <c r="AD76" s="13" t="s">
        <v>44</v>
      </c>
      <c r="AE76" s="13" t="s">
        <v>44</v>
      </c>
      <c r="AF76" s="13" t="s">
        <v>44</v>
      </c>
      <c r="AG76" s="318" t="s">
        <v>44</v>
      </c>
      <c r="AH76" s="318"/>
      <c r="AI76" s="10"/>
      <c r="AJ76" s="90">
        <v>175</v>
      </c>
      <c r="AK76" s="18" t="s">
        <v>45</v>
      </c>
      <c r="AL76" s="18" t="s">
        <v>46</v>
      </c>
      <c r="AM76" s="318" t="s">
        <v>46</v>
      </c>
      <c r="AN76" s="318"/>
      <c r="AO76" s="10"/>
      <c r="AP76" s="20">
        <v>43.97140000000001</v>
      </c>
      <c r="AQ76" s="20" t="s">
        <v>45</v>
      </c>
      <c r="AR76" s="20" t="s">
        <v>45</v>
      </c>
      <c r="AS76" s="318" t="s">
        <v>46</v>
      </c>
      <c r="AT76" s="318"/>
      <c r="AU76" s="40"/>
      <c r="AV76" s="56" t="s">
        <v>44</v>
      </c>
      <c r="AW76" s="56" t="s">
        <v>44</v>
      </c>
      <c r="AX76" s="56" t="s">
        <v>44</v>
      </c>
      <c r="AY76" s="318" t="s">
        <v>44</v>
      </c>
      <c r="AZ76" s="318"/>
      <c r="BA76" s="40"/>
      <c r="BB76" s="60">
        <v>113</v>
      </c>
      <c r="BC76" s="18" t="s">
        <v>46</v>
      </c>
      <c r="BD76" s="18" t="s">
        <v>46</v>
      </c>
      <c r="BE76" s="328" t="s">
        <v>46</v>
      </c>
      <c r="BF76" s="329"/>
      <c r="BG76" s="40"/>
      <c r="BH76" s="20">
        <v>175</v>
      </c>
      <c r="BI76" s="18" t="s">
        <v>46</v>
      </c>
      <c r="BJ76" s="18" t="s">
        <v>46</v>
      </c>
      <c r="BK76" s="328" t="s">
        <v>46</v>
      </c>
      <c r="BL76" s="329"/>
      <c r="BM76" s="40"/>
      <c r="BN76" s="56" t="s">
        <v>44</v>
      </c>
      <c r="BO76" s="56" t="s">
        <v>44</v>
      </c>
      <c r="BP76" s="56" t="s">
        <v>44</v>
      </c>
      <c r="BQ76" s="318" t="s">
        <v>44</v>
      </c>
      <c r="BR76" s="318"/>
      <c r="BS76" s="40"/>
      <c r="BT76" s="20">
        <v>105</v>
      </c>
      <c r="BU76" s="18" t="s">
        <v>46</v>
      </c>
      <c r="BV76" s="56"/>
      <c r="BW76" s="328" t="s">
        <v>46</v>
      </c>
      <c r="BX76" s="329"/>
      <c r="BY76" s="40"/>
      <c r="BZ76" s="89">
        <v>91.25</v>
      </c>
      <c r="CA76" s="18" t="s">
        <v>67</v>
      </c>
      <c r="CB76" s="18" t="s">
        <v>68</v>
      </c>
      <c r="CC76" s="318" t="s">
        <v>46</v>
      </c>
      <c r="CD76" s="318"/>
      <c r="CE76" s="40"/>
      <c r="CF76" s="13" t="s">
        <v>44</v>
      </c>
      <c r="CG76" s="13" t="s">
        <v>44</v>
      </c>
      <c r="CH76" s="13" t="s">
        <v>44</v>
      </c>
      <c r="CI76" s="318" t="s">
        <v>44</v>
      </c>
      <c r="CJ76" s="318"/>
      <c r="CK76" s="40"/>
      <c r="CL76" s="35">
        <v>112</v>
      </c>
      <c r="CM76" s="18" t="s">
        <v>46</v>
      </c>
      <c r="CN76" s="18" t="s">
        <v>46</v>
      </c>
      <c r="CO76" s="328" t="s">
        <v>46</v>
      </c>
      <c r="CP76" s="329"/>
      <c r="CQ76" s="40"/>
      <c r="CR76" s="20">
        <v>120</v>
      </c>
      <c r="CS76" s="18" t="s">
        <v>45</v>
      </c>
      <c r="CT76" s="18" t="s">
        <v>45</v>
      </c>
      <c r="CU76" s="328" t="s">
        <v>46</v>
      </c>
      <c r="CV76" s="329"/>
      <c r="CW76" s="40"/>
      <c r="CX76" s="20">
        <v>265</v>
      </c>
      <c r="CY76" s="18" t="s">
        <v>45</v>
      </c>
      <c r="CZ76" s="18" t="s">
        <v>45</v>
      </c>
      <c r="DA76" s="328" t="s">
        <v>46</v>
      </c>
      <c r="DB76" s="329"/>
      <c r="DC76" s="40"/>
      <c r="DD76" s="13" t="s">
        <v>44</v>
      </c>
      <c r="DE76" s="13" t="s">
        <v>44</v>
      </c>
      <c r="DF76" s="13" t="s">
        <v>44</v>
      </c>
      <c r="DG76" s="318" t="s">
        <v>44</v>
      </c>
      <c r="DH76" s="318"/>
    </row>
    <row r="77" spans="1:112" ht="47" x14ac:dyDescent="0.3">
      <c r="A77" s="322"/>
      <c r="B77" s="357"/>
      <c r="C77" s="367"/>
      <c r="D77" s="31">
        <v>1000</v>
      </c>
      <c r="E77" s="32"/>
      <c r="F77" s="87">
        <v>208.18</v>
      </c>
      <c r="G77" s="88" t="s">
        <v>53</v>
      </c>
      <c r="H77" s="88" t="s">
        <v>53</v>
      </c>
      <c r="I77" s="369" t="s">
        <v>46</v>
      </c>
      <c r="J77" s="369"/>
      <c r="K77" s="32"/>
      <c r="L77" s="53">
        <v>224</v>
      </c>
      <c r="M77" s="18" t="s">
        <v>45</v>
      </c>
      <c r="N77" s="18" t="s">
        <v>46</v>
      </c>
      <c r="O77" s="369" t="s">
        <v>46</v>
      </c>
      <c r="P77" s="369"/>
      <c r="Q77" s="14"/>
      <c r="R77" s="60">
        <v>205</v>
      </c>
      <c r="S77" s="18" t="s">
        <v>46</v>
      </c>
      <c r="T77" s="18" t="s">
        <v>46</v>
      </c>
      <c r="U77" s="318" t="s">
        <v>46</v>
      </c>
      <c r="V77" s="318"/>
      <c r="W77" s="14"/>
      <c r="X77" s="54">
        <v>195</v>
      </c>
      <c r="Y77" s="18" t="s">
        <v>46</v>
      </c>
      <c r="Z77" s="18" t="s">
        <v>46</v>
      </c>
      <c r="AA77" s="318" t="s">
        <v>46</v>
      </c>
      <c r="AB77" s="318"/>
      <c r="AC77" s="14"/>
      <c r="AD77" s="13" t="s">
        <v>44</v>
      </c>
      <c r="AE77" s="13" t="s">
        <v>44</v>
      </c>
      <c r="AF77" s="13" t="s">
        <v>44</v>
      </c>
      <c r="AG77" s="318" t="s">
        <v>44</v>
      </c>
      <c r="AH77" s="318"/>
      <c r="AI77" s="14"/>
      <c r="AJ77" s="90">
        <v>193.78</v>
      </c>
      <c r="AK77" s="18" t="s">
        <v>45</v>
      </c>
      <c r="AL77" s="18" t="s">
        <v>46</v>
      </c>
      <c r="AM77" s="318" t="s">
        <v>46</v>
      </c>
      <c r="AN77" s="318"/>
      <c r="AO77" s="14"/>
      <c r="AP77" s="20">
        <v>75.878000000000014</v>
      </c>
      <c r="AQ77" s="20" t="s">
        <v>45</v>
      </c>
      <c r="AR77" s="20" t="s">
        <v>45</v>
      </c>
      <c r="AS77" s="318" t="s">
        <v>46</v>
      </c>
      <c r="AT77" s="318"/>
      <c r="AU77" s="32"/>
      <c r="AV77" s="56" t="s">
        <v>44</v>
      </c>
      <c r="AW77" s="56" t="s">
        <v>44</v>
      </c>
      <c r="AX77" s="56" t="s">
        <v>44</v>
      </c>
      <c r="AY77" s="318" t="s">
        <v>44</v>
      </c>
      <c r="AZ77" s="318"/>
      <c r="BA77" s="32"/>
      <c r="BB77" s="60">
        <v>195</v>
      </c>
      <c r="BC77" s="18" t="s">
        <v>46</v>
      </c>
      <c r="BD77" s="18" t="s">
        <v>46</v>
      </c>
      <c r="BE77" s="328" t="s">
        <v>46</v>
      </c>
      <c r="BF77" s="329"/>
      <c r="BG77" s="32"/>
      <c r="BH77" s="20">
        <v>250</v>
      </c>
      <c r="BI77" s="18" t="s">
        <v>46</v>
      </c>
      <c r="BJ77" s="18" t="s">
        <v>46</v>
      </c>
      <c r="BK77" s="328" t="s">
        <v>46</v>
      </c>
      <c r="BL77" s="329"/>
      <c r="BM77" s="32"/>
      <c r="BN77" s="56" t="s">
        <v>44</v>
      </c>
      <c r="BO77" s="56" t="s">
        <v>44</v>
      </c>
      <c r="BP77" s="56" t="s">
        <v>44</v>
      </c>
      <c r="BQ77" s="318" t="s">
        <v>44</v>
      </c>
      <c r="BR77" s="318"/>
      <c r="BS77" s="32"/>
      <c r="BT77" s="20">
        <v>170</v>
      </c>
      <c r="BU77" s="18" t="s">
        <v>46</v>
      </c>
      <c r="BV77" s="56"/>
      <c r="BW77" s="328" t="s">
        <v>46</v>
      </c>
      <c r="BX77" s="329"/>
      <c r="BY77" s="32"/>
      <c r="BZ77" s="89">
        <v>163.6</v>
      </c>
      <c r="CA77" s="18" t="s">
        <v>67</v>
      </c>
      <c r="CB77" s="18" t="s">
        <v>68</v>
      </c>
      <c r="CC77" s="318" t="s">
        <v>46</v>
      </c>
      <c r="CD77" s="318"/>
      <c r="CE77" s="32"/>
      <c r="CF77" s="13" t="s">
        <v>44</v>
      </c>
      <c r="CG77" s="13" t="s">
        <v>44</v>
      </c>
      <c r="CH77" s="13" t="s">
        <v>44</v>
      </c>
      <c r="CI77" s="318" t="s">
        <v>44</v>
      </c>
      <c r="CJ77" s="318"/>
      <c r="CK77" s="32"/>
      <c r="CL77" s="35">
        <v>118</v>
      </c>
      <c r="CM77" s="18" t="s">
        <v>46</v>
      </c>
      <c r="CN77" s="18" t="s">
        <v>46</v>
      </c>
      <c r="CO77" s="328" t="s">
        <v>46</v>
      </c>
      <c r="CP77" s="329"/>
      <c r="CQ77" s="32"/>
      <c r="CR77" s="20">
        <v>139</v>
      </c>
      <c r="CS77" s="18" t="s">
        <v>45</v>
      </c>
      <c r="CT77" s="18" t="s">
        <v>45</v>
      </c>
      <c r="CU77" s="328" t="s">
        <v>46</v>
      </c>
      <c r="CV77" s="329"/>
      <c r="CW77" s="32"/>
      <c r="CX77" s="20">
        <v>340</v>
      </c>
      <c r="CY77" s="18" t="s">
        <v>45</v>
      </c>
      <c r="CZ77" s="18" t="s">
        <v>45</v>
      </c>
      <c r="DA77" s="328" t="s">
        <v>46</v>
      </c>
      <c r="DB77" s="329"/>
      <c r="DC77" s="32"/>
      <c r="DD77" s="13" t="s">
        <v>44</v>
      </c>
      <c r="DE77" s="13" t="s">
        <v>44</v>
      </c>
      <c r="DF77" s="13" t="s">
        <v>44</v>
      </c>
      <c r="DG77" s="318" t="s">
        <v>44</v>
      </c>
      <c r="DH77" s="318"/>
    </row>
    <row r="78" spans="1:112" ht="47.6" thickBot="1" x14ac:dyDescent="0.35">
      <c r="A78" s="322"/>
      <c r="B78" s="357"/>
      <c r="C78" s="368"/>
      <c r="D78" s="36">
        <v>5000</v>
      </c>
      <c r="E78" s="37"/>
      <c r="F78" s="87">
        <v>606.07000000000005</v>
      </c>
      <c r="G78" s="88" t="s">
        <v>53</v>
      </c>
      <c r="H78" s="88" t="s">
        <v>53</v>
      </c>
      <c r="I78" s="369" t="s">
        <v>46</v>
      </c>
      <c r="J78" s="369"/>
      <c r="K78" s="37"/>
      <c r="L78" s="53">
        <v>490</v>
      </c>
      <c r="M78" s="18" t="s">
        <v>45</v>
      </c>
      <c r="N78" s="18" t="s">
        <v>46</v>
      </c>
      <c r="O78" s="369" t="s">
        <v>46</v>
      </c>
      <c r="P78" s="369"/>
      <c r="Q78" s="59"/>
      <c r="R78" s="60">
        <v>430</v>
      </c>
      <c r="S78" s="18" t="s">
        <v>46</v>
      </c>
      <c r="T78" s="18" t="s">
        <v>46</v>
      </c>
      <c r="U78" s="318" t="s">
        <v>46</v>
      </c>
      <c r="V78" s="318"/>
      <c r="W78" s="59"/>
      <c r="X78" s="54">
        <v>595</v>
      </c>
      <c r="Y78" s="18" t="s">
        <v>46</v>
      </c>
      <c r="Z78" s="18" t="s">
        <v>46</v>
      </c>
      <c r="AA78" s="318" t="s">
        <v>46</v>
      </c>
      <c r="AB78" s="318"/>
      <c r="AC78" s="59"/>
      <c r="AD78" s="13" t="s">
        <v>44</v>
      </c>
      <c r="AE78" s="13" t="s">
        <v>44</v>
      </c>
      <c r="AF78" s="13" t="s">
        <v>44</v>
      </c>
      <c r="AG78" s="318" t="s">
        <v>44</v>
      </c>
      <c r="AH78" s="318"/>
      <c r="AI78" s="59"/>
      <c r="AJ78" s="90">
        <v>642.54</v>
      </c>
      <c r="AK78" s="18" t="s">
        <v>45</v>
      </c>
      <c r="AL78" s="18" t="s">
        <v>46</v>
      </c>
      <c r="AM78" s="318" t="s">
        <v>46</v>
      </c>
      <c r="AN78" s="318"/>
      <c r="AO78" s="59"/>
      <c r="AP78" s="20">
        <v>315.58119999999997</v>
      </c>
      <c r="AQ78" s="20" t="s">
        <v>45</v>
      </c>
      <c r="AR78" s="91" t="s">
        <v>45</v>
      </c>
      <c r="AS78" s="318" t="s">
        <v>46</v>
      </c>
      <c r="AT78" s="318"/>
      <c r="AU78" s="37"/>
      <c r="AV78" s="56" t="s">
        <v>44</v>
      </c>
      <c r="AW78" s="56" t="s">
        <v>44</v>
      </c>
      <c r="AX78" s="56" t="s">
        <v>44</v>
      </c>
      <c r="AY78" s="318" t="s">
        <v>44</v>
      </c>
      <c r="AZ78" s="318"/>
      <c r="BA78" s="37"/>
      <c r="BB78" s="60">
        <v>425</v>
      </c>
      <c r="BC78" s="18" t="s">
        <v>46</v>
      </c>
      <c r="BD78" s="18" t="s">
        <v>46</v>
      </c>
      <c r="BE78" s="328" t="s">
        <v>46</v>
      </c>
      <c r="BF78" s="329"/>
      <c r="BG78" s="37"/>
      <c r="BH78" s="20">
        <v>625</v>
      </c>
      <c r="BI78" s="18" t="s">
        <v>46</v>
      </c>
      <c r="BJ78" s="18" t="s">
        <v>46</v>
      </c>
      <c r="BK78" s="328" t="s">
        <v>46</v>
      </c>
      <c r="BL78" s="329"/>
      <c r="BM78" s="37"/>
      <c r="BN78" s="56" t="s">
        <v>44</v>
      </c>
      <c r="BO78" s="56" t="s">
        <v>44</v>
      </c>
      <c r="BP78" s="56" t="s">
        <v>44</v>
      </c>
      <c r="BQ78" s="318" t="s">
        <v>44</v>
      </c>
      <c r="BR78" s="318"/>
      <c r="BS78" s="37"/>
      <c r="BT78" s="20">
        <v>330</v>
      </c>
      <c r="BU78" s="18" t="s">
        <v>46</v>
      </c>
      <c r="BV78" s="56"/>
      <c r="BW78" s="328" t="s">
        <v>46</v>
      </c>
      <c r="BX78" s="329"/>
      <c r="BY78" s="37"/>
      <c r="BZ78" s="89">
        <v>600</v>
      </c>
      <c r="CA78" s="18" t="s">
        <v>67</v>
      </c>
      <c r="CB78" s="92" t="s">
        <v>68</v>
      </c>
      <c r="CC78" s="318" t="s">
        <v>46</v>
      </c>
      <c r="CD78" s="318"/>
      <c r="CE78" s="37"/>
      <c r="CF78" s="13" t="s">
        <v>44</v>
      </c>
      <c r="CG78" s="13" t="s">
        <v>44</v>
      </c>
      <c r="CH78" s="13" t="s">
        <v>44</v>
      </c>
      <c r="CI78" s="318" t="s">
        <v>44</v>
      </c>
      <c r="CJ78" s="318"/>
      <c r="CK78" s="37"/>
      <c r="CL78" s="35">
        <v>206</v>
      </c>
      <c r="CM78" s="18" t="s">
        <v>46</v>
      </c>
      <c r="CN78" s="18" t="s">
        <v>46</v>
      </c>
      <c r="CO78" s="328" t="s">
        <v>46</v>
      </c>
      <c r="CP78" s="329"/>
      <c r="CQ78" s="37"/>
      <c r="CR78" s="20">
        <v>385</v>
      </c>
      <c r="CS78" s="18" t="s">
        <v>45</v>
      </c>
      <c r="CT78" s="18" t="s">
        <v>45</v>
      </c>
      <c r="CU78" s="328" t="s">
        <v>46</v>
      </c>
      <c r="CV78" s="329"/>
      <c r="CW78" s="37"/>
      <c r="CX78" s="20">
        <v>940</v>
      </c>
      <c r="CY78" s="18" t="s">
        <v>45</v>
      </c>
      <c r="CZ78" s="18" t="s">
        <v>45</v>
      </c>
      <c r="DA78" s="328" t="s">
        <v>46</v>
      </c>
      <c r="DB78" s="329"/>
      <c r="DC78" s="37"/>
      <c r="DD78" s="13" t="s">
        <v>44</v>
      </c>
      <c r="DE78" s="13" t="s">
        <v>44</v>
      </c>
      <c r="DF78" s="13" t="s">
        <v>44</v>
      </c>
      <c r="DG78" s="318" t="s">
        <v>44</v>
      </c>
      <c r="DH78" s="318"/>
    </row>
    <row r="79" spans="1:112" ht="47" x14ac:dyDescent="0.3">
      <c r="A79" s="322"/>
      <c r="B79" s="357"/>
      <c r="C79" s="370" t="s">
        <v>86</v>
      </c>
      <c r="D79" s="39">
        <v>500</v>
      </c>
      <c r="E79" s="40"/>
      <c r="F79" s="87">
        <v>72.27000000000001</v>
      </c>
      <c r="G79" s="88" t="s">
        <v>53</v>
      </c>
      <c r="H79" s="88" t="s">
        <v>53</v>
      </c>
      <c r="I79" s="369" t="s">
        <v>46</v>
      </c>
      <c r="J79" s="369"/>
      <c r="K79" s="40"/>
      <c r="L79" s="53">
        <v>96</v>
      </c>
      <c r="M79" s="18" t="s">
        <v>45</v>
      </c>
      <c r="N79" s="18" t="s">
        <v>46</v>
      </c>
      <c r="O79" s="369" t="s">
        <v>46</v>
      </c>
      <c r="P79" s="369"/>
      <c r="Q79" s="10"/>
      <c r="R79" s="60">
        <v>120</v>
      </c>
      <c r="S79" s="18" t="s">
        <v>46</v>
      </c>
      <c r="T79" s="18" t="s">
        <v>46</v>
      </c>
      <c r="U79" s="318" t="s">
        <v>46</v>
      </c>
      <c r="V79" s="318"/>
      <c r="W79" s="10"/>
      <c r="X79" s="54">
        <v>175</v>
      </c>
      <c r="Y79" s="18" t="s">
        <v>46</v>
      </c>
      <c r="Z79" s="18" t="s">
        <v>46</v>
      </c>
      <c r="AA79" s="318" t="s">
        <v>46</v>
      </c>
      <c r="AB79" s="318"/>
      <c r="AC79" s="10"/>
      <c r="AD79" s="13" t="s">
        <v>44</v>
      </c>
      <c r="AE79" s="13" t="s">
        <v>44</v>
      </c>
      <c r="AF79" s="13" t="s">
        <v>44</v>
      </c>
      <c r="AG79" s="318" t="s">
        <v>44</v>
      </c>
      <c r="AH79" s="318"/>
      <c r="AI79" s="10"/>
      <c r="AJ79" s="90">
        <v>201</v>
      </c>
      <c r="AK79" s="18" t="s">
        <v>45</v>
      </c>
      <c r="AL79" s="18" t="s">
        <v>46</v>
      </c>
      <c r="AM79" s="318" t="s">
        <v>46</v>
      </c>
      <c r="AN79" s="318"/>
      <c r="AO79" s="10"/>
      <c r="AP79" s="20">
        <v>54.505000000000003</v>
      </c>
      <c r="AQ79" s="20" t="s">
        <v>45</v>
      </c>
      <c r="AR79" s="91" t="s">
        <v>45</v>
      </c>
      <c r="AS79" s="318" t="s">
        <v>46</v>
      </c>
      <c r="AT79" s="318"/>
      <c r="AU79" s="40"/>
      <c r="AV79" s="56" t="s">
        <v>44</v>
      </c>
      <c r="AW79" s="56" t="s">
        <v>44</v>
      </c>
      <c r="AX79" s="56" t="s">
        <v>44</v>
      </c>
      <c r="AY79" s="318" t="s">
        <v>44</v>
      </c>
      <c r="AZ79" s="318"/>
      <c r="BA79" s="40"/>
      <c r="BB79" s="60">
        <v>80</v>
      </c>
      <c r="BC79" s="18" t="s">
        <v>46</v>
      </c>
      <c r="BD79" s="18" t="s">
        <v>46</v>
      </c>
      <c r="BE79" s="328" t="s">
        <v>46</v>
      </c>
      <c r="BF79" s="329"/>
      <c r="BG79" s="40"/>
      <c r="BH79" s="20">
        <v>195</v>
      </c>
      <c r="BI79" s="18" t="s">
        <v>46</v>
      </c>
      <c r="BJ79" s="18" t="s">
        <v>46</v>
      </c>
      <c r="BK79" s="328" t="s">
        <v>46</v>
      </c>
      <c r="BL79" s="329"/>
      <c r="BM79" s="40"/>
      <c r="BN79" s="56" t="s">
        <v>44</v>
      </c>
      <c r="BO79" s="56" t="s">
        <v>44</v>
      </c>
      <c r="BP79" s="56" t="s">
        <v>44</v>
      </c>
      <c r="BQ79" s="318" t="s">
        <v>44</v>
      </c>
      <c r="BR79" s="318"/>
      <c r="BS79" s="40"/>
      <c r="BT79" s="20">
        <v>80</v>
      </c>
      <c r="BU79" s="18" t="s">
        <v>46</v>
      </c>
      <c r="BV79" s="56"/>
      <c r="BW79" s="328" t="s">
        <v>46</v>
      </c>
      <c r="BX79" s="329"/>
      <c r="BY79" s="40"/>
      <c r="BZ79" s="89">
        <v>72.5</v>
      </c>
      <c r="CA79" s="18" t="s">
        <v>67</v>
      </c>
      <c r="CB79" s="92" t="s">
        <v>68</v>
      </c>
      <c r="CC79" s="318" t="s">
        <v>46</v>
      </c>
      <c r="CD79" s="318"/>
      <c r="CE79" s="40"/>
      <c r="CF79" s="13" t="s">
        <v>44</v>
      </c>
      <c r="CG79" s="13" t="s">
        <v>44</v>
      </c>
      <c r="CH79" s="13" t="s">
        <v>44</v>
      </c>
      <c r="CI79" s="318" t="s">
        <v>44</v>
      </c>
      <c r="CJ79" s="318"/>
      <c r="CK79" s="40"/>
      <c r="CL79" s="35">
        <v>178</v>
      </c>
      <c r="CM79" s="18" t="s">
        <v>46</v>
      </c>
      <c r="CN79" s="18" t="s">
        <v>46</v>
      </c>
      <c r="CO79" s="328" t="s">
        <v>46</v>
      </c>
      <c r="CP79" s="329"/>
      <c r="CQ79" s="40"/>
      <c r="CR79" s="20">
        <v>144</v>
      </c>
      <c r="CS79" s="18" t="s">
        <v>45</v>
      </c>
      <c r="CT79" s="18" t="s">
        <v>45</v>
      </c>
      <c r="CU79" s="328" t="s">
        <v>46</v>
      </c>
      <c r="CV79" s="329"/>
      <c r="CW79" s="40"/>
      <c r="CX79" s="20">
        <v>230</v>
      </c>
      <c r="CY79" s="18" t="s">
        <v>45</v>
      </c>
      <c r="CZ79" s="18" t="s">
        <v>45</v>
      </c>
      <c r="DA79" s="328" t="s">
        <v>46</v>
      </c>
      <c r="DB79" s="329"/>
      <c r="DC79" s="40"/>
      <c r="DD79" s="13" t="s">
        <v>44</v>
      </c>
      <c r="DE79" s="13" t="s">
        <v>44</v>
      </c>
      <c r="DF79" s="13" t="s">
        <v>44</v>
      </c>
      <c r="DG79" s="318" t="s">
        <v>44</v>
      </c>
      <c r="DH79" s="318"/>
    </row>
    <row r="80" spans="1:112" ht="47" x14ac:dyDescent="0.3">
      <c r="A80" s="322"/>
      <c r="B80" s="357"/>
      <c r="C80" s="367"/>
      <c r="D80" s="31">
        <v>1000</v>
      </c>
      <c r="E80" s="32"/>
      <c r="F80" s="87">
        <v>125.57</v>
      </c>
      <c r="G80" s="88" t="s">
        <v>53</v>
      </c>
      <c r="H80" s="88" t="s">
        <v>53</v>
      </c>
      <c r="I80" s="369" t="s">
        <v>46</v>
      </c>
      <c r="J80" s="369"/>
      <c r="K80" s="32"/>
      <c r="L80" s="53">
        <v>146</v>
      </c>
      <c r="M80" s="18" t="s">
        <v>45</v>
      </c>
      <c r="N80" s="18" t="s">
        <v>46</v>
      </c>
      <c r="O80" s="369" t="s">
        <v>46</v>
      </c>
      <c r="P80" s="369"/>
      <c r="Q80" s="14"/>
      <c r="R80" s="60">
        <v>145</v>
      </c>
      <c r="S80" s="18" t="s">
        <v>46</v>
      </c>
      <c r="T80" s="18" t="s">
        <v>46</v>
      </c>
      <c r="U80" s="318" t="s">
        <v>46</v>
      </c>
      <c r="V80" s="318"/>
      <c r="W80" s="14"/>
      <c r="X80" s="54">
        <v>265</v>
      </c>
      <c r="Y80" s="18" t="s">
        <v>46</v>
      </c>
      <c r="Z80" s="18" t="s">
        <v>46</v>
      </c>
      <c r="AA80" s="318" t="s">
        <v>46</v>
      </c>
      <c r="AB80" s="318"/>
      <c r="AC80" s="14"/>
      <c r="AD80" s="13" t="s">
        <v>44</v>
      </c>
      <c r="AE80" s="13" t="s">
        <v>44</v>
      </c>
      <c r="AF80" s="13" t="s">
        <v>44</v>
      </c>
      <c r="AG80" s="318" t="s">
        <v>44</v>
      </c>
      <c r="AH80" s="318"/>
      <c r="AI80" s="14"/>
      <c r="AJ80" s="90">
        <v>221</v>
      </c>
      <c r="AK80" s="18" t="s">
        <v>45</v>
      </c>
      <c r="AL80" s="18" t="s">
        <v>46</v>
      </c>
      <c r="AM80" s="318" t="s">
        <v>46</v>
      </c>
      <c r="AN80" s="318"/>
      <c r="AO80" s="14"/>
      <c r="AP80" s="20">
        <v>97.803200000000018</v>
      </c>
      <c r="AQ80" s="20" t="s">
        <v>45</v>
      </c>
      <c r="AR80" s="91" t="s">
        <v>45</v>
      </c>
      <c r="AS80" s="318" t="s">
        <v>46</v>
      </c>
      <c r="AT80" s="318"/>
      <c r="AU80" s="32"/>
      <c r="AV80" s="56" t="s">
        <v>44</v>
      </c>
      <c r="AW80" s="56" t="s">
        <v>44</v>
      </c>
      <c r="AX80" s="56" t="s">
        <v>44</v>
      </c>
      <c r="AY80" s="318" t="s">
        <v>44</v>
      </c>
      <c r="AZ80" s="318"/>
      <c r="BA80" s="32"/>
      <c r="BB80" s="60">
        <v>175</v>
      </c>
      <c r="BC80" s="18" t="s">
        <v>46</v>
      </c>
      <c r="BD80" s="18" t="s">
        <v>46</v>
      </c>
      <c r="BE80" s="328" t="s">
        <v>46</v>
      </c>
      <c r="BF80" s="329"/>
      <c r="BG80" s="32"/>
      <c r="BH80" s="20">
        <v>260</v>
      </c>
      <c r="BI80" s="18" t="s">
        <v>46</v>
      </c>
      <c r="BJ80" s="18" t="s">
        <v>46</v>
      </c>
      <c r="BK80" s="328" t="s">
        <v>46</v>
      </c>
      <c r="BL80" s="329"/>
      <c r="BM80" s="32"/>
      <c r="BN80" s="56" t="s">
        <v>44</v>
      </c>
      <c r="BO80" s="56" t="s">
        <v>44</v>
      </c>
      <c r="BP80" s="56" t="s">
        <v>44</v>
      </c>
      <c r="BQ80" s="318" t="s">
        <v>44</v>
      </c>
      <c r="BR80" s="318"/>
      <c r="BS80" s="32"/>
      <c r="BT80" s="20">
        <v>130</v>
      </c>
      <c r="BU80" s="18" t="s">
        <v>46</v>
      </c>
      <c r="BV80" s="56"/>
      <c r="BW80" s="328" t="s">
        <v>46</v>
      </c>
      <c r="BX80" s="329"/>
      <c r="BY80" s="32"/>
      <c r="BZ80" s="89">
        <v>114.3</v>
      </c>
      <c r="CA80" s="18" t="s">
        <v>67</v>
      </c>
      <c r="CB80" s="92" t="s">
        <v>68</v>
      </c>
      <c r="CC80" s="318" t="s">
        <v>46</v>
      </c>
      <c r="CD80" s="318"/>
      <c r="CE80" s="32"/>
      <c r="CF80" s="13" t="s">
        <v>44</v>
      </c>
      <c r="CG80" s="13" t="s">
        <v>44</v>
      </c>
      <c r="CH80" s="13" t="s">
        <v>44</v>
      </c>
      <c r="CI80" s="318" t="s">
        <v>44</v>
      </c>
      <c r="CJ80" s="318"/>
      <c r="CK80" s="32"/>
      <c r="CL80" s="35">
        <v>184</v>
      </c>
      <c r="CM80" s="18" t="s">
        <v>46</v>
      </c>
      <c r="CN80" s="18" t="s">
        <v>46</v>
      </c>
      <c r="CO80" s="328" t="s">
        <v>46</v>
      </c>
      <c r="CP80" s="329"/>
      <c r="CQ80" s="32"/>
      <c r="CR80" s="20">
        <v>187</v>
      </c>
      <c r="CS80" s="18" t="s">
        <v>45</v>
      </c>
      <c r="CT80" s="18" t="s">
        <v>45</v>
      </c>
      <c r="CU80" s="328" t="s">
        <v>46</v>
      </c>
      <c r="CV80" s="329"/>
      <c r="CW80" s="32"/>
      <c r="CX80" s="20">
        <v>325</v>
      </c>
      <c r="CY80" s="18" t="s">
        <v>45</v>
      </c>
      <c r="CZ80" s="18" t="s">
        <v>45</v>
      </c>
      <c r="DA80" s="328" t="s">
        <v>46</v>
      </c>
      <c r="DB80" s="329"/>
      <c r="DC80" s="32"/>
      <c r="DD80" s="13" t="s">
        <v>44</v>
      </c>
      <c r="DE80" s="13" t="s">
        <v>44</v>
      </c>
      <c r="DF80" s="13" t="s">
        <v>44</v>
      </c>
      <c r="DG80" s="318" t="s">
        <v>44</v>
      </c>
      <c r="DH80" s="318"/>
    </row>
    <row r="81" spans="1:112" ht="47.6" thickBot="1" x14ac:dyDescent="0.35">
      <c r="A81" s="322"/>
      <c r="B81" s="357"/>
      <c r="C81" s="368"/>
      <c r="D81" s="36">
        <v>5000</v>
      </c>
      <c r="E81" s="37"/>
      <c r="F81" s="87">
        <v>543.67999999999995</v>
      </c>
      <c r="G81" s="88" t="s">
        <v>53</v>
      </c>
      <c r="H81" s="88" t="s">
        <v>53</v>
      </c>
      <c r="I81" s="369" t="s">
        <v>46</v>
      </c>
      <c r="J81" s="369"/>
      <c r="K81" s="37"/>
      <c r="L81" s="53">
        <v>287</v>
      </c>
      <c r="M81" s="18" t="s">
        <v>45</v>
      </c>
      <c r="N81" s="18" t="s">
        <v>46</v>
      </c>
      <c r="O81" s="369" t="s">
        <v>46</v>
      </c>
      <c r="P81" s="369"/>
      <c r="Q81" s="59"/>
      <c r="R81" s="60">
        <v>380</v>
      </c>
      <c r="S81" s="18" t="s">
        <v>46</v>
      </c>
      <c r="T81" s="18" t="s">
        <v>46</v>
      </c>
      <c r="U81" s="318" t="s">
        <v>46</v>
      </c>
      <c r="V81" s="318"/>
      <c r="W81" s="59"/>
      <c r="X81" s="54">
        <v>995</v>
      </c>
      <c r="Y81" s="18" t="s">
        <v>46</v>
      </c>
      <c r="Z81" s="18" t="s">
        <v>46</v>
      </c>
      <c r="AA81" s="318" t="s">
        <v>46</v>
      </c>
      <c r="AB81" s="318"/>
      <c r="AC81" s="59"/>
      <c r="AD81" s="13" t="s">
        <v>44</v>
      </c>
      <c r="AE81" s="13" t="s">
        <v>44</v>
      </c>
      <c r="AF81" s="13" t="s">
        <v>44</v>
      </c>
      <c r="AG81" s="318" t="s">
        <v>44</v>
      </c>
      <c r="AH81" s="318"/>
      <c r="AI81" s="59"/>
      <c r="AJ81" s="90">
        <v>443.65</v>
      </c>
      <c r="AK81" s="18" t="s">
        <v>45</v>
      </c>
      <c r="AL81" s="18" t="s">
        <v>46</v>
      </c>
      <c r="AM81" s="318" t="s">
        <v>46</v>
      </c>
      <c r="AN81" s="318"/>
      <c r="AO81" s="59"/>
      <c r="AP81" s="20">
        <v>426.89679999999998</v>
      </c>
      <c r="AQ81" s="20" t="s">
        <v>45</v>
      </c>
      <c r="AR81" s="91" t="s">
        <v>45</v>
      </c>
      <c r="AS81" s="318" t="s">
        <v>46</v>
      </c>
      <c r="AT81" s="318"/>
      <c r="AU81" s="37"/>
      <c r="AV81" s="56" t="s">
        <v>44</v>
      </c>
      <c r="AW81" s="56" t="s">
        <v>44</v>
      </c>
      <c r="AX81" s="56" t="s">
        <v>44</v>
      </c>
      <c r="AY81" s="318" t="s">
        <v>44</v>
      </c>
      <c r="AZ81" s="318"/>
      <c r="BA81" s="37"/>
      <c r="BB81" s="60">
        <v>540</v>
      </c>
      <c r="BC81" s="18" t="s">
        <v>46</v>
      </c>
      <c r="BD81" s="18" t="s">
        <v>46</v>
      </c>
      <c r="BE81" s="328" t="s">
        <v>46</v>
      </c>
      <c r="BF81" s="329"/>
      <c r="BG81" s="37"/>
      <c r="BH81" s="20">
        <v>690</v>
      </c>
      <c r="BI81" s="18" t="s">
        <v>46</v>
      </c>
      <c r="BJ81" s="18" t="s">
        <v>46</v>
      </c>
      <c r="BK81" s="328" t="s">
        <v>46</v>
      </c>
      <c r="BL81" s="329"/>
      <c r="BM81" s="37"/>
      <c r="BN81" s="56" t="s">
        <v>44</v>
      </c>
      <c r="BO81" s="56" t="s">
        <v>44</v>
      </c>
      <c r="BP81" s="56" t="s">
        <v>44</v>
      </c>
      <c r="BQ81" s="318" t="s">
        <v>44</v>
      </c>
      <c r="BR81" s="318"/>
      <c r="BS81" s="37"/>
      <c r="BT81" s="20">
        <v>360</v>
      </c>
      <c r="BU81" s="18" t="s">
        <v>46</v>
      </c>
      <c r="BV81" s="56"/>
      <c r="BW81" s="328" t="s">
        <v>46</v>
      </c>
      <c r="BX81" s="329"/>
      <c r="BY81" s="37"/>
      <c r="BZ81" s="89">
        <v>449</v>
      </c>
      <c r="CA81" s="18" t="s">
        <v>67</v>
      </c>
      <c r="CB81" s="92" t="s">
        <v>68</v>
      </c>
      <c r="CC81" s="318" t="s">
        <v>46</v>
      </c>
      <c r="CD81" s="318"/>
      <c r="CE81" s="37"/>
      <c r="CF81" s="13" t="s">
        <v>44</v>
      </c>
      <c r="CG81" s="13" t="s">
        <v>44</v>
      </c>
      <c r="CH81" s="13" t="s">
        <v>44</v>
      </c>
      <c r="CI81" s="318" t="s">
        <v>44</v>
      </c>
      <c r="CJ81" s="318"/>
      <c r="CK81" s="37"/>
      <c r="CL81" s="35">
        <v>376</v>
      </c>
      <c r="CM81" s="18" t="s">
        <v>46</v>
      </c>
      <c r="CN81" s="18" t="s">
        <v>46</v>
      </c>
      <c r="CO81" s="328" t="s">
        <v>46</v>
      </c>
      <c r="CP81" s="329"/>
      <c r="CQ81" s="37"/>
      <c r="CR81" s="20">
        <v>515</v>
      </c>
      <c r="CS81" s="18" t="s">
        <v>45</v>
      </c>
      <c r="CT81" s="18" t="s">
        <v>45</v>
      </c>
      <c r="CU81" s="328" t="s">
        <v>46</v>
      </c>
      <c r="CV81" s="329"/>
      <c r="CW81" s="37"/>
      <c r="CX81" s="20">
        <v>1080</v>
      </c>
      <c r="CY81" s="18" t="s">
        <v>45</v>
      </c>
      <c r="CZ81" s="18" t="s">
        <v>45</v>
      </c>
      <c r="DA81" s="328" t="s">
        <v>46</v>
      </c>
      <c r="DB81" s="329"/>
      <c r="DC81" s="37"/>
      <c r="DD81" s="13" t="s">
        <v>44</v>
      </c>
      <c r="DE81" s="13" t="s">
        <v>44</v>
      </c>
      <c r="DF81" s="13" t="s">
        <v>44</v>
      </c>
      <c r="DG81" s="318" t="s">
        <v>44</v>
      </c>
      <c r="DH81" s="318"/>
    </row>
    <row r="82" spans="1:112" ht="47" x14ac:dyDescent="0.3">
      <c r="A82" s="322"/>
      <c r="B82" s="357"/>
      <c r="C82" s="370" t="s">
        <v>87</v>
      </c>
      <c r="D82" s="39">
        <v>500</v>
      </c>
      <c r="E82" s="40"/>
      <c r="F82" s="87">
        <v>206.53</v>
      </c>
      <c r="G82" s="88" t="s">
        <v>53</v>
      </c>
      <c r="H82" s="88" t="s">
        <v>53</v>
      </c>
      <c r="I82" s="369" t="s">
        <v>46</v>
      </c>
      <c r="J82" s="369"/>
      <c r="K82" s="40"/>
      <c r="L82" s="53">
        <v>160</v>
      </c>
      <c r="M82" s="18" t="s">
        <v>45</v>
      </c>
      <c r="N82" s="18" t="s">
        <v>46</v>
      </c>
      <c r="O82" s="369" t="s">
        <v>46</v>
      </c>
      <c r="P82" s="369"/>
      <c r="Q82" s="10"/>
      <c r="R82" s="20">
        <v>175</v>
      </c>
      <c r="S82" s="18" t="s">
        <v>46</v>
      </c>
      <c r="T82" s="18" t="s">
        <v>46</v>
      </c>
      <c r="U82" s="318" t="s">
        <v>46</v>
      </c>
      <c r="V82" s="318"/>
      <c r="W82" s="10"/>
      <c r="X82" s="54">
        <v>195</v>
      </c>
      <c r="Y82" s="18" t="s">
        <v>46</v>
      </c>
      <c r="Z82" s="18" t="s">
        <v>46</v>
      </c>
      <c r="AA82" s="318" t="s">
        <v>46</v>
      </c>
      <c r="AB82" s="318"/>
      <c r="AC82" s="10"/>
      <c r="AD82" s="13" t="s">
        <v>44</v>
      </c>
      <c r="AE82" s="13" t="s">
        <v>44</v>
      </c>
      <c r="AF82" s="13" t="s">
        <v>44</v>
      </c>
      <c r="AG82" s="318" t="s">
        <v>44</v>
      </c>
      <c r="AH82" s="318"/>
      <c r="AI82" s="10"/>
      <c r="AJ82" s="90">
        <v>285</v>
      </c>
      <c r="AK82" s="18" t="s">
        <v>45</v>
      </c>
      <c r="AL82" s="18" t="s">
        <v>46</v>
      </c>
      <c r="AM82" s="318" t="s">
        <v>46</v>
      </c>
      <c r="AN82" s="318"/>
      <c r="AO82" s="10"/>
      <c r="AP82" s="20">
        <v>70.477000000000018</v>
      </c>
      <c r="AQ82" s="20" t="s">
        <v>45</v>
      </c>
      <c r="AR82" s="91" t="s">
        <v>45</v>
      </c>
      <c r="AS82" s="318" t="s">
        <v>46</v>
      </c>
      <c r="AT82" s="318"/>
      <c r="AU82" s="40"/>
      <c r="AV82" s="56" t="s">
        <v>44</v>
      </c>
      <c r="AW82" s="56" t="s">
        <v>44</v>
      </c>
      <c r="AX82" s="56" t="s">
        <v>44</v>
      </c>
      <c r="AY82" s="318" t="s">
        <v>44</v>
      </c>
      <c r="AZ82" s="318"/>
      <c r="BA82" s="40"/>
      <c r="BB82" s="60">
        <v>150</v>
      </c>
      <c r="BC82" s="18" t="s">
        <v>46</v>
      </c>
      <c r="BD82" s="18" t="s">
        <v>46</v>
      </c>
      <c r="BE82" s="328" t="s">
        <v>46</v>
      </c>
      <c r="BF82" s="329"/>
      <c r="BG82" s="40"/>
      <c r="BH82" s="20">
        <v>210</v>
      </c>
      <c r="BI82" s="18" t="s">
        <v>46</v>
      </c>
      <c r="BJ82" s="18" t="s">
        <v>46</v>
      </c>
      <c r="BK82" s="328" t="s">
        <v>46</v>
      </c>
      <c r="BL82" s="329"/>
      <c r="BM82" s="40"/>
      <c r="BN82" s="56" t="s">
        <v>44</v>
      </c>
      <c r="BO82" s="56" t="s">
        <v>44</v>
      </c>
      <c r="BP82" s="56" t="s">
        <v>44</v>
      </c>
      <c r="BQ82" s="318" t="s">
        <v>44</v>
      </c>
      <c r="BR82" s="318"/>
      <c r="BS82" s="40"/>
      <c r="BT82" s="20">
        <v>165</v>
      </c>
      <c r="BU82" s="18" t="s">
        <v>46</v>
      </c>
      <c r="BV82" s="56"/>
      <c r="BW82" s="328" t="s">
        <v>46</v>
      </c>
      <c r="BX82" s="329"/>
      <c r="BY82" s="40"/>
      <c r="BZ82" s="89">
        <v>156.05000000000001</v>
      </c>
      <c r="CA82" s="18" t="s">
        <v>67</v>
      </c>
      <c r="CB82" s="92" t="s">
        <v>68</v>
      </c>
      <c r="CC82" s="318" t="s">
        <v>46</v>
      </c>
      <c r="CD82" s="318"/>
      <c r="CE82" s="40"/>
      <c r="CF82" s="13" t="s">
        <v>44</v>
      </c>
      <c r="CG82" s="13" t="s">
        <v>44</v>
      </c>
      <c r="CH82" s="13" t="s">
        <v>44</v>
      </c>
      <c r="CI82" s="318" t="s">
        <v>44</v>
      </c>
      <c r="CJ82" s="318"/>
      <c r="CK82" s="40"/>
      <c r="CL82" s="35">
        <v>178</v>
      </c>
      <c r="CM82" s="18" t="s">
        <v>46</v>
      </c>
      <c r="CN82" s="18" t="s">
        <v>46</v>
      </c>
      <c r="CO82" s="328" t="s">
        <v>46</v>
      </c>
      <c r="CP82" s="329"/>
      <c r="CQ82" s="40"/>
      <c r="CR82" s="20">
        <v>160</v>
      </c>
      <c r="CS82" s="18" t="s">
        <v>45</v>
      </c>
      <c r="CT82" s="18" t="s">
        <v>45</v>
      </c>
      <c r="CU82" s="328" t="s">
        <v>46</v>
      </c>
      <c r="CV82" s="329"/>
      <c r="CW82" s="40"/>
      <c r="CX82" s="20">
        <v>340</v>
      </c>
      <c r="CY82" s="18" t="s">
        <v>45</v>
      </c>
      <c r="CZ82" s="18" t="s">
        <v>45</v>
      </c>
      <c r="DA82" s="328" t="s">
        <v>46</v>
      </c>
      <c r="DB82" s="329"/>
      <c r="DC82" s="40"/>
      <c r="DD82" s="13" t="s">
        <v>44</v>
      </c>
      <c r="DE82" s="13" t="s">
        <v>44</v>
      </c>
      <c r="DF82" s="13" t="s">
        <v>44</v>
      </c>
      <c r="DG82" s="318" t="s">
        <v>44</v>
      </c>
      <c r="DH82" s="318"/>
    </row>
    <row r="83" spans="1:112" ht="47" x14ac:dyDescent="0.3">
      <c r="A83" s="322"/>
      <c r="B83" s="357"/>
      <c r="C83" s="367"/>
      <c r="D83" s="31">
        <v>1000</v>
      </c>
      <c r="E83" s="32"/>
      <c r="F83" s="87">
        <v>328.06</v>
      </c>
      <c r="G83" s="88" t="s">
        <v>53</v>
      </c>
      <c r="H83" s="88" t="s">
        <v>53</v>
      </c>
      <c r="I83" s="369" t="s">
        <v>46</v>
      </c>
      <c r="J83" s="369"/>
      <c r="K83" s="32"/>
      <c r="L83" s="53">
        <v>245</v>
      </c>
      <c r="M83" s="18" t="s">
        <v>45</v>
      </c>
      <c r="N83" s="18" t="s">
        <v>46</v>
      </c>
      <c r="O83" s="369" t="s">
        <v>46</v>
      </c>
      <c r="P83" s="369"/>
      <c r="Q83" s="14"/>
      <c r="R83" s="20">
        <v>250</v>
      </c>
      <c r="S83" s="18" t="s">
        <v>46</v>
      </c>
      <c r="T83" s="18" t="s">
        <v>46</v>
      </c>
      <c r="U83" s="318" t="s">
        <v>46</v>
      </c>
      <c r="V83" s="318"/>
      <c r="W83" s="14"/>
      <c r="X83" s="54">
        <v>295</v>
      </c>
      <c r="Y83" s="18" t="s">
        <v>46</v>
      </c>
      <c r="Z83" s="18" t="s">
        <v>46</v>
      </c>
      <c r="AA83" s="318" t="s">
        <v>46</v>
      </c>
      <c r="AB83" s="318"/>
      <c r="AC83" s="14"/>
      <c r="AD83" s="13" t="s">
        <v>44</v>
      </c>
      <c r="AE83" s="13" t="s">
        <v>44</v>
      </c>
      <c r="AF83" s="13" t="s">
        <v>44</v>
      </c>
      <c r="AG83" s="318" t="s">
        <v>44</v>
      </c>
      <c r="AH83" s="318"/>
      <c r="AI83" s="14"/>
      <c r="AJ83" s="90">
        <v>311.06</v>
      </c>
      <c r="AK83" s="18" t="s">
        <v>45</v>
      </c>
      <c r="AL83" s="18" t="s">
        <v>46</v>
      </c>
      <c r="AM83" s="318" t="s">
        <v>46</v>
      </c>
      <c r="AN83" s="318"/>
      <c r="AO83" s="14"/>
      <c r="AP83" s="20">
        <v>129.74720000000002</v>
      </c>
      <c r="AQ83" s="20" t="s">
        <v>45</v>
      </c>
      <c r="AR83" s="91" t="s">
        <v>45</v>
      </c>
      <c r="AS83" s="318" t="s">
        <v>46</v>
      </c>
      <c r="AT83" s="318"/>
      <c r="AU83" s="32"/>
      <c r="AV83" s="56" t="s">
        <v>44</v>
      </c>
      <c r="AW83" s="56" t="s">
        <v>44</v>
      </c>
      <c r="AX83" s="56" t="s">
        <v>44</v>
      </c>
      <c r="AY83" s="318" t="s">
        <v>44</v>
      </c>
      <c r="AZ83" s="318"/>
      <c r="BA83" s="32"/>
      <c r="BB83" s="60">
        <v>275</v>
      </c>
      <c r="BC83" s="18" t="s">
        <v>46</v>
      </c>
      <c r="BD83" s="18" t="s">
        <v>46</v>
      </c>
      <c r="BE83" s="328" t="s">
        <v>46</v>
      </c>
      <c r="BF83" s="329"/>
      <c r="BG83" s="32"/>
      <c r="BH83" s="20">
        <v>310</v>
      </c>
      <c r="BI83" s="18" t="s">
        <v>46</v>
      </c>
      <c r="BJ83" s="18" t="s">
        <v>46</v>
      </c>
      <c r="BK83" s="328" t="s">
        <v>46</v>
      </c>
      <c r="BL83" s="329"/>
      <c r="BM83" s="32"/>
      <c r="BN83" s="56" t="s">
        <v>44</v>
      </c>
      <c r="BO83" s="56" t="s">
        <v>44</v>
      </c>
      <c r="BP83" s="56" t="s">
        <v>44</v>
      </c>
      <c r="BQ83" s="318" t="s">
        <v>44</v>
      </c>
      <c r="BR83" s="318"/>
      <c r="BS83" s="32"/>
      <c r="BT83" s="20">
        <v>275</v>
      </c>
      <c r="BU83" s="18" t="s">
        <v>46</v>
      </c>
      <c r="BV83" s="56"/>
      <c r="BW83" s="328" t="s">
        <v>46</v>
      </c>
      <c r="BX83" s="329"/>
      <c r="BY83" s="32"/>
      <c r="BZ83" s="89">
        <v>268.2</v>
      </c>
      <c r="CA83" s="18" t="s">
        <v>67</v>
      </c>
      <c r="CB83" s="92" t="s">
        <v>68</v>
      </c>
      <c r="CC83" s="318" t="s">
        <v>46</v>
      </c>
      <c r="CD83" s="318"/>
      <c r="CE83" s="32"/>
      <c r="CF83" s="13" t="s">
        <v>44</v>
      </c>
      <c r="CG83" s="13" t="s">
        <v>44</v>
      </c>
      <c r="CH83" s="13" t="s">
        <v>44</v>
      </c>
      <c r="CI83" s="318" t="s">
        <v>44</v>
      </c>
      <c r="CJ83" s="318"/>
      <c r="CK83" s="32"/>
      <c r="CL83" s="35">
        <v>184</v>
      </c>
      <c r="CM83" s="18" t="s">
        <v>46</v>
      </c>
      <c r="CN83" s="18" t="s">
        <v>46</v>
      </c>
      <c r="CO83" s="328" t="s">
        <v>46</v>
      </c>
      <c r="CP83" s="329"/>
      <c r="CQ83" s="32"/>
      <c r="CR83" s="20">
        <v>208</v>
      </c>
      <c r="CS83" s="18" t="s">
        <v>45</v>
      </c>
      <c r="CT83" s="18" t="s">
        <v>45</v>
      </c>
      <c r="CU83" s="328" t="s">
        <v>46</v>
      </c>
      <c r="CV83" s="329"/>
      <c r="CW83" s="32"/>
      <c r="CX83" s="20">
        <v>485</v>
      </c>
      <c r="CY83" s="18" t="s">
        <v>45</v>
      </c>
      <c r="CZ83" s="18" t="s">
        <v>45</v>
      </c>
      <c r="DA83" s="328" t="s">
        <v>46</v>
      </c>
      <c r="DB83" s="329"/>
      <c r="DC83" s="32"/>
      <c r="DD83" s="13" t="s">
        <v>44</v>
      </c>
      <c r="DE83" s="13" t="s">
        <v>44</v>
      </c>
      <c r="DF83" s="13" t="s">
        <v>44</v>
      </c>
      <c r="DG83" s="318" t="s">
        <v>44</v>
      </c>
      <c r="DH83" s="318"/>
    </row>
    <row r="84" spans="1:112" ht="47.6" thickBot="1" x14ac:dyDescent="0.35">
      <c r="A84" s="322"/>
      <c r="B84" s="357"/>
      <c r="C84" s="368"/>
      <c r="D84" s="36">
        <v>5000</v>
      </c>
      <c r="E84" s="37"/>
      <c r="F84" s="87">
        <v>1102.3499999999999</v>
      </c>
      <c r="G84" s="88" t="s">
        <v>53</v>
      </c>
      <c r="H84" s="88" t="s">
        <v>53</v>
      </c>
      <c r="I84" s="369" t="s">
        <v>46</v>
      </c>
      <c r="J84" s="369"/>
      <c r="K84" s="37"/>
      <c r="L84" s="53">
        <v>950</v>
      </c>
      <c r="M84" s="18" t="s">
        <v>45</v>
      </c>
      <c r="N84" s="18" t="s">
        <v>46</v>
      </c>
      <c r="O84" s="369" t="s">
        <v>46</v>
      </c>
      <c r="P84" s="369"/>
      <c r="Q84" s="59"/>
      <c r="R84" s="20">
        <v>655</v>
      </c>
      <c r="S84" s="18" t="s">
        <v>46</v>
      </c>
      <c r="T84" s="18" t="s">
        <v>46</v>
      </c>
      <c r="U84" s="318" t="s">
        <v>46</v>
      </c>
      <c r="V84" s="318"/>
      <c r="W84" s="59"/>
      <c r="X84" s="54">
        <v>1095</v>
      </c>
      <c r="Y84" s="18" t="s">
        <v>46</v>
      </c>
      <c r="Z84" s="18" t="s">
        <v>46</v>
      </c>
      <c r="AA84" s="318" t="s">
        <v>46</v>
      </c>
      <c r="AB84" s="318"/>
      <c r="AC84" s="59"/>
      <c r="AD84" s="13" t="s">
        <v>44</v>
      </c>
      <c r="AE84" s="13" t="s">
        <v>44</v>
      </c>
      <c r="AF84" s="13" t="s">
        <v>44</v>
      </c>
      <c r="AG84" s="318" t="s">
        <v>44</v>
      </c>
      <c r="AH84" s="318"/>
      <c r="AI84" s="59"/>
      <c r="AJ84" s="90">
        <v>1142.31</v>
      </c>
      <c r="AK84" s="18" t="s">
        <v>45</v>
      </c>
      <c r="AL84" s="18" t="s">
        <v>46</v>
      </c>
      <c r="AM84" s="318" t="s">
        <v>46</v>
      </c>
      <c r="AN84" s="318"/>
      <c r="AO84" s="59"/>
      <c r="AP84" s="20">
        <v>99.536800000000014</v>
      </c>
      <c r="AQ84" s="20" t="s">
        <v>45</v>
      </c>
      <c r="AR84" s="91" t="s">
        <v>45</v>
      </c>
      <c r="AS84" s="318" t="s">
        <v>46</v>
      </c>
      <c r="AT84" s="318"/>
      <c r="AU84" s="37"/>
      <c r="AV84" s="56" t="s">
        <v>44</v>
      </c>
      <c r="AW84" s="56" t="s">
        <v>44</v>
      </c>
      <c r="AX84" s="56" t="s">
        <v>44</v>
      </c>
      <c r="AY84" s="318" t="s">
        <v>44</v>
      </c>
      <c r="AZ84" s="318"/>
      <c r="BA84" s="37"/>
      <c r="BB84" s="60">
        <v>678</v>
      </c>
      <c r="BC84" s="18" t="s">
        <v>46</v>
      </c>
      <c r="BD84" s="18" t="s">
        <v>46</v>
      </c>
      <c r="BE84" s="328" t="s">
        <v>46</v>
      </c>
      <c r="BF84" s="329"/>
      <c r="BG84" s="37"/>
      <c r="BH84" s="20">
        <v>675</v>
      </c>
      <c r="BI84" s="18" t="s">
        <v>46</v>
      </c>
      <c r="BJ84" s="18" t="s">
        <v>46</v>
      </c>
      <c r="BK84" s="328" t="s">
        <v>46</v>
      </c>
      <c r="BL84" s="329"/>
      <c r="BM84" s="37"/>
      <c r="BN84" s="56" t="s">
        <v>44</v>
      </c>
      <c r="BO84" s="56" t="s">
        <v>44</v>
      </c>
      <c r="BP84" s="56" t="s">
        <v>44</v>
      </c>
      <c r="BQ84" s="318" t="s">
        <v>44</v>
      </c>
      <c r="BR84" s="318"/>
      <c r="BS84" s="37"/>
      <c r="BT84" s="20">
        <v>725</v>
      </c>
      <c r="BU84" s="18" t="s">
        <v>46</v>
      </c>
      <c r="BV84" s="56"/>
      <c r="BW84" s="328" t="s">
        <v>46</v>
      </c>
      <c r="BX84" s="329"/>
      <c r="BY84" s="37"/>
      <c r="BZ84" s="89" t="s">
        <v>88</v>
      </c>
      <c r="CA84" s="18" t="s">
        <v>67</v>
      </c>
      <c r="CB84" s="92" t="s">
        <v>68</v>
      </c>
      <c r="CC84" s="318" t="s">
        <v>46</v>
      </c>
      <c r="CD84" s="318"/>
      <c r="CE84" s="37"/>
      <c r="CF84" s="13" t="s">
        <v>44</v>
      </c>
      <c r="CG84" s="13" t="s">
        <v>44</v>
      </c>
      <c r="CH84" s="13" t="s">
        <v>44</v>
      </c>
      <c r="CI84" s="318" t="s">
        <v>44</v>
      </c>
      <c r="CJ84" s="318"/>
      <c r="CK84" s="37"/>
      <c r="CL84" s="35">
        <v>376</v>
      </c>
      <c r="CM84" s="18" t="s">
        <v>46</v>
      </c>
      <c r="CN84" s="18" t="s">
        <v>46</v>
      </c>
      <c r="CO84" s="328" t="s">
        <v>46</v>
      </c>
      <c r="CP84" s="329"/>
      <c r="CQ84" s="37"/>
      <c r="CR84" s="20">
        <v>572</v>
      </c>
      <c r="CS84" s="18" t="s">
        <v>45</v>
      </c>
      <c r="CT84" s="18" t="s">
        <v>45</v>
      </c>
      <c r="CU84" s="328" t="s">
        <v>46</v>
      </c>
      <c r="CV84" s="329"/>
      <c r="CW84" s="37"/>
      <c r="CX84" s="20">
        <v>1690</v>
      </c>
      <c r="CY84" s="18" t="s">
        <v>45</v>
      </c>
      <c r="CZ84" s="18" t="s">
        <v>45</v>
      </c>
      <c r="DA84" s="328" t="s">
        <v>46</v>
      </c>
      <c r="DB84" s="329"/>
      <c r="DC84" s="37"/>
      <c r="DD84" s="13" t="s">
        <v>44</v>
      </c>
      <c r="DE84" s="13" t="s">
        <v>44</v>
      </c>
      <c r="DF84" s="13" t="s">
        <v>44</v>
      </c>
      <c r="DG84" s="318" t="s">
        <v>44</v>
      </c>
      <c r="DH84" s="318"/>
    </row>
    <row r="85" spans="1:112" ht="15.65" x14ac:dyDescent="0.3">
      <c r="A85" s="322"/>
      <c r="B85" s="357"/>
      <c r="C85" s="370" t="s">
        <v>89</v>
      </c>
      <c r="D85" s="39">
        <v>500</v>
      </c>
      <c r="E85" s="40"/>
      <c r="F85" s="87">
        <v>151.93</v>
      </c>
      <c r="G85" s="88" t="s">
        <v>53</v>
      </c>
      <c r="H85" s="88" t="s">
        <v>53</v>
      </c>
      <c r="I85" s="369" t="s">
        <v>46</v>
      </c>
      <c r="J85" s="369"/>
      <c r="K85" s="40"/>
      <c r="L85" s="53">
        <v>135</v>
      </c>
      <c r="M85" s="18" t="s">
        <v>45</v>
      </c>
      <c r="N85" s="18" t="s">
        <v>46</v>
      </c>
      <c r="O85" s="369" t="s">
        <v>46</v>
      </c>
      <c r="P85" s="369"/>
      <c r="Q85" s="10"/>
      <c r="R85" s="20">
        <v>195</v>
      </c>
      <c r="S85" s="18" t="s">
        <v>46</v>
      </c>
      <c r="T85" s="18" t="s">
        <v>46</v>
      </c>
      <c r="U85" s="318" t="s">
        <v>46</v>
      </c>
      <c r="V85" s="318"/>
      <c r="W85" s="10"/>
      <c r="X85" s="54">
        <v>150</v>
      </c>
      <c r="Y85" s="18" t="s">
        <v>46</v>
      </c>
      <c r="Z85" s="18" t="s">
        <v>46</v>
      </c>
      <c r="AA85" s="318" t="s">
        <v>46</v>
      </c>
      <c r="AB85" s="318"/>
      <c r="AC85" s="10"/>
      <c r="AD85" s="13" t="s">
        <v>44</v>
      </c>
      <c r="AE85" s="13" t="s">
        <v>44</v>
      </c>
      <c r="AF85" s="13" t="s">
        <v>44</v>
      </c>
      <c r="AG85" s="318" t="s">
        <v>44</v>
      </c>
      <c r="AH85" s="318"/>
      <c r="AI85" s="10"/>
      <c r="AJ85" s="90">
        <v>189</v>
      </c>
      <c r="AK85" s="18" t="s">
        <v>45</v>
      </c>
      <c r="AL85" s="18" t="s">
        <v>46</v>
      </c>
      <c r="AM85" s="318" t="s">
        <v>46</v>
      </c>
      <c r="AN85" s="318"/>
      <c r="AO85" s="10"/>
      <c r="AP85" s="20">
        <v>31.598600000000001</v>
      </c>
      <c r="AQ85" s="20" t="s">
        <v>45</v>
      </c>
      <c r="AR85" s="91" t="s">
        <v>45</v>
      </c>
      <c r="AS85" s="318" t="s">
        <v>46</v>
      </c>
      <c r="AT85" s="318"/>
      <c r="AU85" s="40"/>
      <c r="AV85" s="56" t="s">
        <v>44</v>
      </c>
      <c r="AW85" s="56" t="s">
        <v>44</v>
      </c>
      <c r="AX85" s="56" t="s">
        <v>44</v>
      </c>
      <c r="AY85" s="318" t="s">
        <v>44</v>
      </c>
      <c r="AZ85" s="318"/>
      <c r="BA85" s="40"/>
      <c r="BB85" s="60">
        <v>72</v>
      </c>
      <c r="BC85" s="18" t="s">
        <v>46</v>
      </c>
      <c r="BD85" s="18" t="s">
        <v>46</v>
      </c>
      <c r="BE85" s="328" t="s">
        <v>46</v>
      </c>
      <c r="BF85" s="329"/>
      <c r="BG85" s="40"/>
      <c r="BH85" s="20">
        <v>240</v>
      </c>
      <c r="BI85" s="18" t="s">
        <v>46</v>
      </c>
      <c r="BJ85" s="18" t="s">
        <v>46</v>
      </c>
      <c r="BK85" s="328" t="s">
        <v>46</v>
      </c>
      <c r="BL85" s="329"/>
      <c r="BM85" s="40"/>
      <c r="BN85" s="56" t="s">
        <v>44</v>
      </c>
      <c r="BO85" s="56" t="s">
        <v>44</v>
      </c>
      <c r="BP85" s="56" t="s">
        <v>44</v>
      </c>
      <c r="BQ85" s="318" t="s">
        <v>44</v>
      </c>
      <c r="BR85" s="318"/>
      <c r="BS85" s="40"/>
      <c r="BT85" s="20">
        <v>110</v>
      </c>
      <c r="BU85" s="18" t="s">
        <v>46</v>
      </c>
      <c r="BV85" s="56"/>
      <c r="BW85" s="328" t="s">
        <v>46</v>
      </c>
      <c r="BX85" s="329"/>
      <c r="BY85" s="40"/>
      <c r="BZ85" s="56" t="s">
        <v>44</v>
      </c>
      <c r="CA85" s="56" t="s">
        <v>44</v>
      </c>
      <c r="CB85" s="56" t="s">
        <v>44</v>
      </c>
      <c r="CC85" s="348" t="s">
        <v>44</v>
      </c>
      <c r="CD85" s="349"/>
      <c r="CE85" s="40"/>
      <c r="CF85" s="13" t="s">
        <v>44</v>
      </c>
      <c r="CG85" s="13" t="s">
        <v>44</v>
      </c>
      <c r="CH85" s="13" t="s">
        <v>44</v>
      </c>
      <c r="CI85" s="318" t="s">
        <v>44</v>
      </c>
      <c r="CJ85" s="318"/>
      <c r="CK85" s="40"/>
      <c r="CL85" s="35">
        <v>178</v>
      </c>
      <c r="CM85" s="18" t="s">
        <v>46</v>
      </c>
      <c r="CN85" s="18" t="s">
        <v>46</v>
      </c>
      <c r="CO85" s="328" t="s">
        <v>46</v>
      </c>
      <c r="CP85" s="329"/>
      <c r="CQ85" s="40"/>
      <c r="CR85" s="20">
        <v>110</v>
      </c>
      <c r="CS85" s="18" t="s">
        <v>45</v>
      </c>
      <c r="CT85" s="18" t="s">
        <v>45</v>
      </c>
      <c r="CU85" s="328" t="s">
        <v>46</v>
      </c>
      <c r="CV85" s="329"/>
      <c r="CW85" s="40"/>
      <c r="CX85" s="20">
        <v>695</v>
      </c>
      <c r="CY85" s="18" t="s">
        <v>45</v>
      </c>
      <c r="CZ85" s="18" t="s">
        <v>45</v>
      </c>
      <c r="DA85" s="328" t="s">
        <v>46</v>
      </c>
      <c r="DB85" s="329"/>
      <c r="DC85" s="40"/>
      <c r="DD85" s="13" t="s">
        <v>44</v>
      </c>
      <c r="DE85" s="13" t="s">
        <v>44</v>
      </c>
      <c r="DF85" s="13" t="s">
        <v>44</v>
      </c>
      <c r="DG85" s="318" t="s">
        <v>44</v>
      </c>
      <c r="DH85" s="318"/>
    </row>
    <row r="86" spans="1:112" ht="15.65" x14ac:dyDescent="0.3">
      <c r="A86" s="322"/>
      <c r="B86" s="357"/>
      <c r="C86" s="367"/>
      <c r="D86" s="31">
        <v>1000</v>
      </c>
      <c r="E86" s="32"/>
      <c r="F86" s="87">
        <v>179.78</v>
      </c>
      <c r="G86" s="88" t="s">
        <v>53</v>
      </c>
      <c r="H86" s="88" t="s">
        <v>53</v>
      </c>
      <c r="I86" s="369" t="s">
        <v>46</v>
      </c>
      <c r="J86" s="369"/>
      <c r="K86" s="32"/>
      <c r="L86" s="53">
        <v>225</v>
      </c>
      <c r="M86" s="18" t="s">
        <v>45</v>
      </c>
      <c r="N86" s="18" t="s">
        <v>46</v>
      </c>
      <c r="O86" s="369" t="s">
        <v>46</v>
      </c>
      <c r="P86" s="369"/>
      <c r="Q86" s="14"/>
      <c r="R86" s="20">
        <v>215</v>
      </c>
      <c r="S86" s="18" t="s">
        <v>46</v>
      </c>
      <c r="T86" s="18" t="s">
        <v>46</v>
      </c>
      <c r="U86" s="318" t="s">
        <v>46</v>
      </c>
      <c r="V86" s="318"/>
      <c r="W86" s="14"/>
      <c r="X86" s="54">
        <v>225</v>
      </c>
      <c r="Y86" s="18" t="s">
        <v>46</v>
      </c>
      <c r="Z86" s="18" t="s">
        <v>46</v>
      </c>
      <c r="AA86" s="318" t="s">
        <v>46</v>
      </c>
      <c r="AB86" s="318"/>
      <c r="AC86" s="14"/>
      <c r="AD86" s="13" t="s">
        <v>44</v>
      </c>
      <c r="AE86" s="13" t="s">
        <v>44</v>
      </c>
      <c r="AF86" s="13" t="s">
        <v>44</v>
      </c>
      <c r="AG86" s="318" t="s">
        <v>44</v>
      </c>
      <c r="AH86" s="318"/>
      <c r="AI86" s="14"/>
      <c r="AJ86" s="90">
        <v>227</v>
      </c>
      <c r="AK86" s="18" t="s">
        <v>45</v>
      </c>
      <c r="AL86" s="18" t="s">
        <v>46</v>
      </c>
      <c r="AM86" s="318" t="s">
        <v>46</v>
      </c>
      <c r="AN86" s="318"/>
      <c r="AO86" s="14"/>
      <c r="AP86" s="20">
        <v>51.033399999999993</v>
      </c>
      <c r="AQ86" s="20" t="s">
        <v>45</v>
      </c>
      <c r="AR86" s="91" t="s">
        <v>45</v>
      </c>
      <c r="AS86" s="318" t="s">
        <v>46</v>
      </c>
      <c r="AT86" s="318"/>
      <c r="AU86" s="32"/>
      <c r="AV86" s="56" t="s">
        <v>44</v>
      </c>
      <c r="AW86" s="56" t="s">
        <v>44</v>
      </c>
      <c r="AX86" s="56" t="s">
        <v>44</v>
      </c>
      <c r="AY86" s="318" t="s">
        <v>44</v>
      </c>
      <c r="AZ86" s="318"/>
      <c r="BA86" s="32"/>
      <c r="BB86" s="60">
        <v>93</v>
      </c>
      <c r="BC86" s="18" t="s">
        <v>46</v>
      </c>
      <c r="BD86" s="18" t="s">
        <v>46</v>
      </c>
      <c r="BE86" s="328" t="s">
        <v>46</v>
      </c>
      <c r="BF86" s="329"/>
      <c r="BG86" s="32"/>
      <c r="BH86" s="20">
        <v>270</v>
      </c>
      <c r="BI86" s="18" t="s">
        <v>46</v>
      </c>
      <c r="BJ86" s="18" t="s">
        <v>46</v>
      </c>
      <c r="BK86" s="328" t="s">
        <v>46</v>
      </c>
      <c r="BL86" s="329"/>
      <c r="BM86" s="32"/>
      <c r="BN86" s="56" t="s">
        <v>44</v>
      </c>
      <c r="BO86" s="56" t="s">
        <v>44</v>
      </c>
      <c r="BP86" s="56" t="s">
        <v>44</v>
      </c>
      <c r="BQ86" s="318" t="s">
        <v>44</v>
      </c>
      <c r="BR86" s="318"/>
      <c r="BS86" s="32"/>
      <c r="BT86" s="20">
        <v>190</v>
      </c>
      <c r="BU86" s="18" t="s">
        <v>46</v>
      </c>
      <c r="BV86" s="56"/>
      <c r="BW86" s="328" t="s">
        <v>46</v>
      </c>
      <c r="BX86" s="329"/>
      <c r="BY86" s="32"/>
      <c r="BZ86" s="13" t="s">
        <v>44</v>
      </c>
      <c r="CA86" s="13" t="s">
        <v>44</v>
      </c>
      <c r="CB86" s="13" t="s">
        <v>44</v>
      </c>
      <c r="CC86" s="328" t="s">
        <v>44</v>
      </c>
      <c r="CD86" s="329"/>
      <c r="CE86" s="32"/>
      <c r="CF86" s="13" t="s">
        <v>44</v>
      </c>
      <c r="CG86" s="13" t="s">
        <v>44</v>
      </c>
      <c r="CH86" s="13" t="s">
        <v>44</v>
      </c>
      <c r="CI86" s="318" t="s">
        <v>44</v>
      </c>
      <c r="CJ86" s="318"/>
      <c r="CK86" s="32"/>
      <c r="CL86" s="35">
        <v>184</v>
      </c>
      <c r="CM86" s="18" t="s">
        <v>46</v>
      </c>
      <c r="CN86" s="18" t="s">
        <v>46</v>
      </c>
      <c r="CO86" s="328" t="s">
        <v>46</v>
      </c>
      <c r="CP86" s="329"/>
      <c r="CQ86" s="32"/>
      <c r="CR86" s="20">
        <v>164</v>
      </c>
      <c r="CS86" s="18" t="s">
        <v>45</v>
      </c>
      <c r="CT86" s="18" t="s">
        <v>45</v>
      </c>
      <c r="CU86" s="328" t="s">
        <v>46</v>
      </c>
      <c r="CV86" s="329"/>
      <c r="CW86" s="32"/>
      <c r="CX86" s="20">
        <v>695</v>
      </c>
      <c r="CY86" s="18" t="s">
        <v>45</v>
      </c>
      <c r="CZ86" s="18" t="s">
        <v>45</v>
      </c>
      <c r="DA86" s="328" t="s">
        <v>46</v>
      </c>
      <c r="DB86" s="329"/>
      <c r="DC86" s="32"/>
      <c r="DD86" s="13" t="s">
        <v>44</v>
      </c>
      <c r="DE86" s="13" t="s">
        <v>44</v>
      </c>
      <c r="DF86" s="13" t="s">
        <v>44</v>
      </c>
      <c r="DG86" s="318" t="s">
        <v>44</v>
      </c>
      <c r="DH86" s="318"/>
    </row>
    <row r="87" spans="1:112" ht="16.3" thickBot="1" x14ac:dyDescent="0.35">
      <c r="A87" s="322"/>
      <c r="B87" s="366"/>
      <c r="C87" s="368"/>
      <c r="D87" s="22">
        <v>5000</v>
      </c>
      <c r="E87" s="23"/>
      <c r="F87" s="87">
        <v>367.11</v>
      </c>
      <c r="G87" s="88" t="s">
        <v>53</v>
      </c>
      <c r="H87" s="88" t="s">
        <v>53</v>
      </c>
      <c r="I87" s="369" t="s">
        <v>46</v>
      </c>
      <c r="J87" s="369"/>
      <c r="K87" s="23"/>
      <c r="L87" s="53">
        <v>690</v>
      </c>
      <c r="M87" s="18" t="s">
        <v>45</v>
      </c>
      <c r="N87" s="18" t="s">
        <v>46</v>
      </c>
      <c r="O87" s="369" t="s">
        <v>46</v>
      </c>
      <c r="P87" s="369"/>
      <c r="Q87" s="84"/>
      <c r="R87" s="60">
        <v>345</v>
      </c>
      <c r="S87" s="18" t="s">
        <v>46</v>
      </c>
      <c r="T87" s="18" t="s">
        <v>46</v>
      </c>
      <c r="U87" s="318" t="s">
        <v>46</v>
      </c>
      <c r="V87" s="318"/>
      <c r="W87" s="84"/>
      <c r="X87" s="54">
        <v>795</v>
      </c>
      <c r="Y87" s="18" t="s">
        <v>46</v>
      </c>
      <c r="Z87" s="18" t="s">
        <v>46</v>
      </c>
      <c r="AA87" s="318" t="s">
        <v>46</v>
      </c>
      <c r="AB87" s="318"/>
      <c r="AC87" s="84"/>
      <c r="AD87" s="13" t="s">
        <v>44</v>
      </c>
      <c r="AE87" s="13" t="s">
        <v>44</v>
      </c>
      <c r="AF87" s="13" t="s">
        <v>44</v>
      </c>
      <c r="AG87" s="318" t="s">
        <v>44</v>
      </c>
      <c r="AH87" s="318"/>
      <c r="AI87" s="84"/>
      <c r="AJ87" s="90">
        <v>345.48</v>
      </c>
      <c r="AK87" s="18" t="s">
        <v>45</v>
      </c>
      <c r="AL87" s="18" t="s">
        <v>46</v>
      </c>
      <c r="AM87" s="318" t="s">
        <v>46</v>
      </c>
      <c r="AN87" s="318"/>
      <c r="AO87" s="84"/>
      <c r="AP87" s="20">
        <v>164.89000000000001</v>
      </c>
      <c r="AQ87" s="20" t="s">
        <v>45</v>
      </c>
      <c r="AR87" s="91" t="s">
        <v>45</v>
      </c>
      <c r="AS87" s="318" t="s">
        <v>46</v>
      </c>
      <c r="AT87" s="318"/>
      <c r="AU87" s="23"/>
      <c r="AV87" s="56" t="s">
        <v>44</v>
      </c>
      <c r="AW87" s="56" t="s">
        <v>44</v>
      </c>
      <c r="AX87" s="56" t="s">
        <v>44</v>
      </c>
      <c r="AY87" s="318" t="s">
        <v>44</v>
      </c>
      <c r="AZ87" s="318"/>
      <c r="BA87" s="23"/>
      <c r="BB87" s="60">
        <v>275</v>
      </c>
      <c r="BC87" s="18" t="s">
        <v>46</v>
      </c>
      <c r="BD87" s="18" t="s">
        <v>46</v>
      </c>
      <c r="BE87" s="328" t="s">
        <v>46</v>
      </c>
      <c r="BF87" s="329"/>
      <c r="BG87" s="23"/>
      <c r="BH87" s="20">
        <v>418</v>
      </c>
      <c r="BI87" s="18" t="s">
        <v>46</v>
      </c>
      <c r="BJ87" s="18" t="s">
        <v>46</v>
      </c>
      <c r="BK87" s="328" t="s">
        <v>46</v>
      </c>
      <c r="BL87" s="329"/>
      <c r="BM87" s="23"/>
      <c r="BN87" s="56" t="s">
        <v>44</v>
      </c>
      <c r="BO87" s="56" t="s">
        <v>44</v>
      </c>
      <c r="BP87" s="56" t="s">
        <v>44</v>
      </c>
      <c r="BQ87" s="318" t="s">
        <v>44</v>
      </c>
      <c r="BR87" s="318"/>
      <c r="BS87" s="23"/>
      <c r="BT87" s="20">
        <v>225</v>
      </c>
      <c r="BU87" s="18" t="s">
        <v>46</v>
      </c>
      <c r="BV87" s="56"/>
      <c r="BW87" s="328" t="s">
        <v>46</v>
      </c>
      <c r="BX87" s="329"/>
      <c r="BY87" s="23"/>
      <c r="BZ87" s="13" t="s">
        <v>44</v>
      </c>
      <c r="CA87" s="13" t="s">
        <v>44</v>
      </c>
      <c r="CB87" s="13" t="s">
        <v>44</v>
      </c>
      <c r="CC87" s="328" t="s">
        <v>44</v>
      </c>
      <c r="CD87" s="329"/>
      <c r="CE87" s="23"/>
      <c r="CF87" s="13" t="s">
        <v>44</v>
      </c>
      <c r="CG87" s="13" t="s">
        <v>44</v>
      </c>
      <c r="CH87" s="13" t="s">
        <v>44</v>
      </c>
      <c r="CI87" s="318" t="s">
        <v>44</v>
      </c>
      <c r="CJ87" s="318"/>
      <c r="CK87" s="23"/>
      <c r="CL87" s="35">
        <v>376</v>
      </c>
      <c r="CM87" s="18" t="s">
        <v>46</v>
      </c>
      <c r="CN87" s="18" t="s">
        <v>46</v>
      </c>
      <c r="CO87" s="328" t="s">
        <v>46</v>
      </c>
      <c r="CP87" s="329"/>
      <c r="CQ87" s="23"/>
      <c r="CR87" s="20">
        <v>700</v>
      </c>
      <c r="CS87" s="18" t="s">
        <v>45</v>
      </c>
      <c r="CT87" s="18" t="s">
        <v>45</v>
      </c>
      <c r="CU87" s="328" t="s">
        <v>46</v>
      </c>
      <c r="CV87" s="329"/>
      <c r="CW87" s="23"/>
      <c r="CX87" s="20">
        <v>765</v>
      </c>
      <c r="CY87" s="18" t="s">
        <v>45</v>
      </c>
      <c r="CZ87" s="18" t="s">
        <v>45</v>
      </c>
      <c r="DA87" s="328" t="s">
        <v>46</v>
      </c>
      <c r="DB87" s="329"/>
      <c r="DC87" s="23"/>
      <c r="DD87" s="13" t="s">
        <v>44</v>
      </c>
      <c r="DE87" s="13" t="s">
        <v>44</v>
      </c>
      <c r="DF87" s="13" t="s">
        <v>44</v>
      </c>
      <c r="DG87" s="318" t="s">
        <v>44</v>
      </c>
      <c r="DH87" s="318"/>
    </row>
    <row r="88" spans="1:112" ht="25.05" x14ac:dyDescent="0.3">
      <c r="A88" s="363" t="s">
        <v>8</v>
      </c>
      <c r="B88" s="364"/>
      <c r="C88" s="364"/>
      <c r="D88" s="365"/>
      <c r="E88" s="45"/>
      <c r="F88" s="93" t="s">
        <v>8</v>
      </c>
      <c r="G88" s="94"/>
      <c r="H88" s="94"/>
      <c r="I88" s="371"/>
      <c r="J88" s="372"/>
      <c r="K88" s="45"/>
      <c r="L88" s="93" t="s">
        <v>8</v>
      </c>
      <c r="M88" s="94"/>
      <c r="N88" s="94"/>
      <c r="O88" s="371"/>
      <c r="P88" s="372"/>
      <c r="Q88" s="46"/>
      <c r="R88" s="93" t="s">
        <v>8</v>
      </c>
      <c r="S88" s="94"/>
      <c r="T88" s="94"/>
      <c r="U88" s="371"/>
      <c r="V88" s="372"/>
      <c r="W88" s="46"/>
      <c r="X88" s="93" t="s">
        <v>8</v>
      </c>
      <c r="Y88" s="94"/>
      <c r="Z88" s="94"/>
      <c r="AA88" s="371"/>
      <c r="AB88" s="372"/>
      <c r="AC88" s="46"/>
      <c r="AD88" s="93" t="s">
        <v>8</v>
      </c>
      <c r="AE88" s="94"/>
      <c r="AF88" s="94"/>
      <c r="AG88" s="371"/>
      <c r="AH88" s="372"/>
      <c r="AI88" s="46"/>
      <c r="AJ88" s="93" t="s">
        <v>8</v>
      </c>
      <c r="AK88" s="94"/>
      <c r="AL88" s="94"/>
      <c r="AM88" s="373"/>
      <c r="AN88" s="374"/>
      <c r="AO88" s="46"/>
      <c r="AP88" s="93" t="s">
        <v>8</v>
      </c>
      <c r="AQ88" s="94"/>
      <c r="AR88" s="94"/>
      <c r="AS88" s="373"/>
      <c r="AT88" s="374"/>
      <c r="AU88" s="45"/>
      <c r="AV88" s="93" t="s">
        <v>8</v>
      </c>
      <c r="AW88" s="94"/>
      <c r="AX88" s="94"/>
      <c r="AY88" s="371"/>
      <c r="AZ88" s="372"/>
      <c r="BA88" s="45"/>
      <c r="BB88" s="93" t="s">
        <v>8</v>
      </c>
      <c r="BC88" s="94"/>
      <c r="BD88" s="94"/>
      <c r="BE88" s="371"/>
      <c r="BF88" s="372"/>
      <c r="BG88" s="45"/>
      <c r="BH88" s="93" t="s">
        <v>8</v>
      </c>
      <c r="BI88" s="94"/>
      <c r="BJ88" s="94"/>
      <c r="BK88" s="371"/>
      <c r="BL88" s="372"/>
      <c r="BM88" s="45"/>
      <c r="BN88" s="93" t="s">
        <v>8</v>
      </c>
      <c r="BO88" s="94"/>
      <c r="BP88" s="94"/>
      <c r="BQ88" s="371"/>
      <c r="BR88" s="372"/>
      <c r="BS88" s="45"/>
      <c r="BT88" s="93" t="s">
        <v>8</v>
      </c>
      <c r="BU88" s="94"/>
      <c r="BV88" s="94"/>
      <c r="BW88" s="371"/>
      <c r="BX88" s="372"/>
      <c r="BY88" s="45"/>
      <c r="BZ88" s="93" t="s">
        <v>8</v>
      </c>
      <c r="CA88" s="94"/>
      <c r="CB88" s="94"/>
      <c r="CC88" s="371"/>
      <c r="CD88" s="372"/>
      <c r="CE88" s="45"/>
      <c r="CF88" s="93" t="s">
        <v>8</v>
      </c>
      <c r="CG88" s="94"/>
      <c r="CH88" s="94"/>
      <c r="CI88" s="371"/>
      <c r="CJ88" s="372"/>
      <c r="CK88" s="45"/>
      <c r="CL88" s="93" t="s">
        <v>8</v>
      </c>
      <c r="CM88" s="94"/>
      <c r="CN88" s="94"/>
      <c r="CO88" s="371"/>
      <c r="CP88" s="372"/>
      <c r="CQ88" s="45"/>
      <c r="CR88" s="93" t="s">
        <v>8</v>
      </c>
      <c r="CS88" s="94"/>
      <c r="CT88" s="94"/>
      <c r="CU88" s="371"/>
      <c r="CV88" s="372"/>
      <c r="CW88" s="45"/>
      <c r="CX88" s="93" t="s">
        <v>8</v>
      </c>
      <c r="CY88" s="94"/>
      <c r="CZ88" s="94"/>
      <c r="DA88" s="371"/>
      <c r="DB88" s="372"/>
      <c r="DC88" s="45"/>
      <c r="DD88" s="93" t="s">
        <v>8</v>
      </c>
      <c r="DE88" s="94"/>
      <c r="DF88" s="94"/>
      <c r="DG88" s="371"/>
      <c r="DH88" s="372"/>
    </row>
    <row r="89" spans="1:112" ht="110.2" thickBot="1" x14ac:dyDescent="0.35">
      <c r="A89" s="47" t="s">
        <v>34</v>
      </c>
      <c r="B89" s="85" t="s">
        <v>35</v>
      </c>
      <c r="C89" s="85" t="s">
        <v>36</v>
      </c>
      <c r="D89" s="85" t="s">
        <v>37</v>
      </c>
      <c r="E89" s="95"/>
      <c r="F89" s="9" t="s">
        <v>64</v>
      </c>
      <c r="G89" s="9" t="s">
        <v>39</v>
      </c>
      <c r="H89" s="96" t="s">
        <v>50</v>
      </c>
      <c r="I89" s="337" t="s">
        <v>41</v>
      </c>
      <c r="J89" s="337"/>
      <c r="K89" s="95"/>
      <c r="L89" s="9" t="s">
        <v>64</v>
      </c>
      <c r="M89" s="9" t="s">
        <v>39</v>
      </c>
      <c r="N89" s="96" t="s">
        <v>50</v>
      </c>
      <c r="O89" s="337" t="s">
        <v>41</v>
      </c>
      <c r="P89" s="337"/>
      <c r="Q89" s="78"/>
      <c r="R89" s="9" t="s">
        <v>64</v>
      </c>
      <c r="S89" s="9" t="s">
        <v>39</v>
      </c>
      <c r="T89" s="96" t="s">
        <v>50</v>
      </c>
      <c r="U89" s="337" t="s">
        <v>41</v>
      </c>
      <c r="V89" s="337"/>
      <c r="W89" s="78"/>
      <c r="X89" s="9" t="s">
        <v>64</v>
      </c>
      <c r="Y89" s="9" t="s">
        <v>39</v>
      </c>
      <c r="Z89" s="96" t="s">
        <v>50</v>
      </c>
      <c r="AA89" s="337" t="s">
        <v>41</v>
      </c>
      <c r="AB89" s="337"/>
      <c r="AC89" s="78"/>
      <c r="AD89" s="9" t="s">
        <v>64</v>
      </c>
      <c r="AE89" s="9" t="s">
        <v>39</v>
      </c>
      <c r="AF89" s="96" t="s">
        <v>50</v>
      </c>
      <c r="AG89" s="337" t="s">
        <v>41</v>
      </c>
      <c r="AH89" s="337"/>
      <c r="AI89" s="78"/>
      <c r="AJ89" s="9" t="s">
        <v>64</v>
      </c>
      <c r="AK89" s="9" t="s">
        <v>39</v>
      </c>
      <c r="AL89" s="96" t="s">
        <v>50</v>
      </c>
      <c r="AM89" s="319" t="s">
        <v>41</v>
      </c>
      <c r="AN89" s="320"/>
      <c r="AO89" s="78"/>
      <c r="AP89" s="9" t="s">
        <v>64</v>
      </c>
      <c r="AQ89" s="9" t="s">
        <v>39</v>
      </c>
      <c r="AR89" s="96" t="s">
        <v>50</v>
      </c>
      <c r="AS89" s="319" t="s">
        <v>41</v>
      </c>
      <c r="AT89" s="320"/>
      <c r="AU89" s="95"/>
      <c r="AV89" s="9" t="s">
        <v>64</v>
      </c>
      <c r="AW89" s="9" t="s">
        <v>39</v>
      </c>
      <c r="AX89" s="96" t="s">
        <v>50</v>
      </c>
      <c r="AY89" s="337" t="s">
        <v>41</v>
      </c>
      <c r="AZ89" s="337"/>
      <c r="BA89" s="95"/>
      <c r="BB89" s="9" t="s">
        <v>64</v>
      </c>
      <c r="BC89" s="9" t="s">
        <v>39</v>
      </c>
      <c r="BD89" s="96" t="s">
        <v>50</v>
      </c>
      <c r="BE89" s="337" t="s">
        <v>41</v>
      </c>
      <c r="BF89" s="337"/>
      <c r="BG89" s="95"/>
      <c r="BH89" s="9" t="s">
        <v>64</v>
      </c>
      <c r="BI89" s="9" t="s">
        <v>39</v>
      </c>
      <c r="BJ89" s="96" t="s">
        <v>50</v>
      </c>
      <c r="BK89" s="337" t="s">
        <v>41</v>
      </c>
      <c r="BL89" s="337"/>
      <c r="BM89" s="95"/>
      <c r="BN89" s="9" t="s">
        <v>64</v>
      </c>
      <c r="BO89" s="9" t="s">
        <v>39</v>
      </c>
      <c r="BP89" s="96" t="s">
        <v>50</v>
      </c>
      <c r="BQ89" s="337" t="s">
        <v>41</v>
      </c>
      <c r="BR89" s="337"/>
      <c r="BS89" s="95"/>
      <c r="BT89" s="9" t="s">
        <v>64</v>
      </c>
      <c r="BU89" s="9" t="s">
        <v>39</v>
      </c>
      <c r="BV89" s="96" t="s">
        <v>50</v>
      </c>
      <c r="BW89" s="337" t="s">
        <v>41</v>
      </c>
      <c r="BX89" s="337"/>
      <c r="BY89" s="95"/>
      <c r="BZ89" s="9" t="s">
        <v>64</v>
      </c>
      <c r="CA89" s="9" t="s">
        <v>39</v>
      </c>
      <c r="CB89" s="96" t="s">
        <v>50</v>
      </c>
      <c r="CC89" s="337" t="s">
        <v>41</v>
      </c>
      <c r="CD89" s="337"/>
      <c r="CE89" s="95"/>
      <c r="CF89" s="9" t="s">
        <v>64</v>
      </c>
      <c r="CG89" s="9" t="s">
        <v>39</v>
      </c>
      <c r="CH89" s="96" t="s">
        <v>50</v>
      </c>
      <c r="CI89" s="337" t="s">
        <v>41</v>
      </c>
      <c r="CJ89" s="337"/>
      <c r="CK89" s="95"/>
      <c r="CL89" s="9" t="s">
        <v>64</v>
      </c>
      <c r="CM89" s="9" t="s">
        <v>39</v>
      </c>
      <c r="CN89" s="96" t="s">
        <v>50</v>
      </c>
      <c r="CO89" s="337" t="s">
        <v>41</v>
      </c>
      <c r="CP89" s="337"/>
      <c r="CQ89" s="95"/>
      <c r="CR89" s="9" t="s">
        <v>64</v>
      </c>
      <c r="CS89" s="9" t="s">
        <v>39</v>
      </c>
      <c r="CT89" s="96" t="s">
        <v>50</v>
      </c>
      <c r="CU89" s="337" t="s">
        <v>41</v>
      </c>
      <c r="CV89" s="337"/>
      <c r="CW89" s="95"/>
      <c r="CX89" s="97" t="s">
        <v>64</v>
      </c>
      <c r="CY89" s="9" t="s">
        <v>39</v>
      </c>
      <c r="CZ89" s="96" t="s">
        <v>50</v>
      </c>
      <c r="DA89" s="337" t="s">
        <v>41</v>
      </c>
      <c r="DB89" s="337"/>
      <c r="DC89" s="95"/>
      <c r="DD89" s="97" t="s">
        <v>64</v>
      </c>
      <c r="DE89" s="9" t="s">
        <v>39</v>
      </c>
      <c r="DF89" s="96" t="s">
        <v>50</v>
      </c>
      <c r="DG89" s="337" t="s">
        <v>41</v>
      </c>
      <c r="DH89" s="337"/>
    </row>
    <row r="90" spans="1:112" ht="15.65" x14ac:dyDescent="0.3">
      <c r="A90" s="322"/>
      <c r="B90" s="357" t="s">
        <v>90</v>
      </c>
      <c r="C90" s="352" t="s">
        <v>91</v>
      </c>
      <c r="D90" s="98">
        <v>100</v>
      </c>
      <c r="E90" s="99"/>
      <c r="F90" s="88" t="s">
        <v>92</v>
      </c>
      <c r="G90" s="88" t="s">
        <v>92</v>
      </c>
      <c r="H90" s="88" t="s">
        <v>92</v>
      </c>
      <c r="I90" s="369" t="s">
        <v>92</v>
      </c>
      <c r="J90" s="369"/>
      <c r="K90" s="99"/>
      <c r="L90" s="88" t="s">
        <v>92</v>
      </c>
      <c r="M90" s="88" t="s">
        <v>92</v>
      </c>
      <c r="N90" s="88" t="s">
        <v>92</v>
      </c>
      <c r="O90" s="369" t="s">
        <v>92</v>
      </c>
      <c r="P90" s="369"/>
      <c r="Q90" s="10"/>
      <c r="R90" s="20">
        <v>950</v>
      </c>
      <c r="S90" s="18" t="s">
        <v>45</v>
      </c>
      <c r="T90" s="18" t="s">
        <v>45</v>
      </c>
      <c r="U90" s="318" t="s">
        <v>46</v>
      </c>
      <c r="V90" s="318"/>
      <c r="W90" s="10"/>
      <c r="X90" s="13" t="s">
        <v>44</v>
      </c>
      <c r="Y90" s="13" t="s">
        <v>44</v>
      </c>
      <c r="Z90" s="13" t="s">
        <v>44</v>
      </c>
      <c r="AA90" s="318" t="s">
        <v>44</v>
      </c>
      <c r="AB90" s="318"/>
      <c r="AC90" s="10"/>
      <c r="AD90" s="13" t="s">
        <v>44</v>
      </c>
      <c r="AE90" s="13" t="s">
        <v>44</v>
      </c>
      <c r="AF90" s="13" t="s">
        <v>44</v>
      </c>
      <c r="AG90" s="328" t="s">
        <v>44</v>
      </c>
      <c r="AH90" s="329"/>
      <c r="AI90" s="10"/>
      <c r="AJ90" s="55">
        <v>1560</v>
      </c>
      <c r="AK90" s="18" t="s">
        <v>45</v>
      </c>
      <c r="AL90" s="18" t="s">
        <v>45</v>
      </c>
      <c r="AM90" s="318" t="s">
        <v>46</v>
      </c>
      <c r="AN90" s="318"/>
      <c r="AO90" s="10"/>
      <c r="AP90" s="20">
        <v>564.00300000000004</v>
      </c>
      <c r="AQ90" s="18" t="s">
        <v>45</v>
      </c>
      <c r="AR90" s="18" t="s">
        <v>45</v>
      </c>
      <c r="AS90" s="318" t="s">
        <v>46</v>
      </c>
      <c r="AT90" s="318"/>
      <c r="AU90" s="99"/>
      <c r="AV90" s="13" t="s">
        <v>44</v>
      </c>
      <c r="AW90" s="13" t="s">
        <v>44</v>
      </c>
      <c r="AX90" s="13" t="s">
        <v>44</v>
      </c>
      <c r="AY90" s="328" t="s">
        <v>44</v>
      </c>
      <c r="AZ90" s="329"/>
      <c r="BA90" s="99"/>
      <c r="BB90" s="20">
        <v>695</v>
      </c>
      <c r="BC90" s="18" t="s">
        <v>45</v>
      </c>
      <c r="BD90" s="18" t="s">
        <v>45</v>
      </c>
      <c r="BE90" s="328" t="s">
        <v>46</v>
      </c>
      <c r="BF90" s="329"/>
      <c r="BG90" s="99"/>
      <c r="BH90" s="20">
        <v>1200</v>
      </c>
      <c r="BI90" s="18" t="s">
        <v>45</v>
      </c>
      <c r="BJ90" s="18" t="s">
        <v>45</v>
      </c>
      <c r="BK90" s="328" t="s">
        <v>46</v>
      </c>
      <c r="BL90" s="329"/>
      <c r="BM90" s="99"/>
      <c r="BN90" s="13" t="s">
        <v>44</v>
      </c>
      <c r="BO90" s="13" t="s">
        <v>44</v>
      </c>
      <c r="BP90" s="13" t="s">
        <v>44</v>
      </c>
      <c r="BQ90" s="328" t="s">
        <v>44</v>
      </c>
      <c r="BR90" s="329"/>
      <c r="BS90" s="99"/>
      <c r="BT90" s="13" t="s">
        <v>44</v>
      </c>
      <c r="BU90" s="13" t="s">
        <v>44</v>
      </c>
      <c r="BV90" s="13" t="s">
        <v>44</v>
      </c>
      <c r="BW90" s="328" t="s">
        <v>44</v>
      </c>
      <c r="BX90" s="329"/>
      <c r="BY90" s="99"/>
      <c r="BZ90" s="13" t="s">
        <v>44</v>
      </c>
      <c r="CA90" s="13" t="s">
        <v>44</v>
      </c>
      <c r="CB90" s="13" t="s">
        <v>44</v>
      </c>
      <c r="CC90" s="328" t="s">
        <v>44</v>
      </c>
      <c r="CD90" s="329"/>
      <c r="CE90" s="99"/>
      <c r="CF90" s="13" t="s">
        <v>44</v>
      </c>
      <c r="CG90" s="13" t="s">
        <v>44</v>
      </c>
      <c r="CH90" s="13" t="s">
        <v>44</v>
      </c>
      <c r="CI90" s="328" t="s">
        <v>44</v>
      </c>
      <c r="CJ90" s="329"/>
      <c r="CK90" s="99"/>
      <c r="CL90" s="17">
        <v>600</v>
      </c>
      <c r="CM90" s="18" t="s">
        <v>45</v>
      </c>
      <c r="CN90" s="18" t="s">
        <v>45</v>
      </c>
      <c r="CO90" s="328" t="s">
        <v>46</v>
      </c>
      <c r="CP90" s="329"/>
      <c r="CQ90" s="99"/>
      <c r="CR90" s="20">
        <v>539</v>
      </c>
      <c r="CS90" s="18" t="s">
        <v>45</v>
      </c>
      <c r="CT90" s="18" t="s">
        <v>45</v>
      </c>
      <c r="CU90" s="328" t="s">
        <v>46</v>
      </c>
      <c r="CV90" s="329"/>
      <c r="CW90" s="99"/>
      <c r="CX90" s="20">
        <v>1930</v>
      </c>
      <c r="CY90" s="18" t="s">
        <v>45</v>
      </c>
      <c r="CZ90" s="18" t="s">
        <v>45</v>
      </c>
      <c r="DA90" s="328" t="s">
        <v>46</v>
      </c>
      <c r="DB90" s="329"/>
      <c r="DC90" s="99"/>
      <c r="DD90" s="13" t="s">
        <v>44</v>
      </c>
      <c r="DE90" s="13" t="s">
        <v>44</v>
      </c>
      <c r="DF90" s="13" t="s">
        <v>44</v>
      </c>
      <c r="DG90" s="318" t="s">
        <v>44</v>
      </c>
      <c r="DH90" s="318"/>
    </row>
    <row r="91" spans="1:112" ht="15.65" x14ac:dyDescent="0.3">
      <c r="A91" s="322"/>
      <c r="B91" s="357"/>
      <c r="C91" s="352"/>
      <c r="D91" s="100">
        <v>500</v>
      </c>
      <c r="E91" s="101"/>
      <c r="F91" s="88" t="s">
        <v>92</v>
      </c>
      <c r="G91" s="88" t="s">
        <v>92</v>
      </c>
      <c r="H91" s="88" t="s">
        <v>92</v>
      </c>
      <c r="I91" s="369" t="s">
        <v>92</v>
      </c>
      <c r="J91" s="369"/>
      <c r="K91" s="101"/>
      <c r="L91" s="88" t="s">
        <v>92</v>
      </c>
      <c r="M91" s="88" t="s">
        <v>92</v>
      </c>
      <c r="N91" s="88" t="s">
        <v>92</v>
      </c>
      <c r="O91" s="369" t="s">
        <v>92</v>
      </c>
      <c r="P91" s="369"/>
      <c r="Q91" s="14"/>
      <c r="R91" s="20">
        <v>1120</v>
      </c>
      <c r="S91" s="18" t="s">
        <v>45</v>
      </c>
      <c r="T91" s="18" t="s">
        <v>45</v>
      </c>
      <c r="U91" s="318" t="s">
        <v>46</v>
      </c>
      <c r="V91" s="318"/>
      <c r="W91" s="14"/>
      <c r="X91" s="20">
        <v>1295</v>
      </c>
      <c r="Y91" s="18" t="s">
        <v>45</v>
      </c>
      <c r="Z91" s="18" t="s">
        <v>45</v>
      </c>
      <c r="AA91" s="318" t="s">
        <v>46</v>
      </c>
      <c r="AB91" s="318"/>
      <c r="AC91" s="14"/>
      <c r="AD91" s="13" t="s">
        <v>44</v>
      </c>
      <c r="AE91" s="13" t="s">
        <v>44</v>
      </c>
      <c r="AF91" s="13" t="s">
        <v>44</v>
      </c>
      <c r="AG91" s="328" t="s">
        <v>44</v>
      </c>
      <c r="AH91" s="329"/>
      <c r="AI91" s="14"/>
      <c r="AJ91" s="55">
        <v>1800</v>
      </c>
      <c r="AK91" s="18" t="s">
        <v>45</v>
      </c>
      <c r="AL91" s="18" t="s">
        <v>45</v>
      </c>
      <c r="AM91" s="318" t="s">
        <v>46</v>
      </c>
      <c r="AN91" s="318"/>
      <c r="AO91" s="14"/>
      <c r="AP91" s="20">
        <v>901.20800000000008</v>
      </c>
      <c r="AQ91" s="18" t="s">
        <v>45</v>
      </c>
      <c r="AR91" s="18" t="s">
        <v>45</v>
      </c>
      <c r="AS91" s="318" t="s">
        <v>46</v>
      </c>
      <c r="AT91" s="318"/>
      <c r="AU91" s="101"/>
      <c r="AV91" s="13" t="s">
        <v>44</v>
      </c>
      <c r="AW91" s="13" t="s">
        <v>44</v>
      </c>
      <c r="AX91" s="13" t="s">
        <v>44</v>
      </c>
      <c r="AY91" s="328" t="s">
        <v>44</v>
      </c>
      <c r="AZ91" s="329"/>
      <c r="BA91" s="101"/>
      <c r="BB91" s="20">
        <v>1299</v>
      </c>
      <c r="BC91" s="18" t="s">
        <v>45</v>
      </c>
      <c r="BD91" s="18" t="s">
        <v>45</v>
      </c>
      <c r="BE91" s="328" t="s">
        <v>46</v>
      </c>
      <c r="BF91" s="329"/>
      <c r="BG91" s="101"/>
      <c r="BH91" s="20">
        <v>1400</v>
      </c>
      <c r="BI91" s="18" t="s">
        <v>45</v>
      </c>
      <c r="BJ91" s="18" t="s">
        <v>45</v>
      </c>
      <c r="BK91" s="328" t="s">
        <v>46</v>
      </c>
      <c r="BL91" s="329"/>
      <c r="BM91" s="101"/>
      <c r="BN91" s="13" t="s">
        <v>44</v>
      </c>
      <c r="BO91" s="13" t="s">
        <v>44</v>
      </c>
      <c r="BP91" s="13" t="s">
        <v>44</v>
      </c>
      <c r="BQ91" s="328" t="s">
        <v>44</v>
      </c>
      <c r="BR91" s="329"/>
      <c r="BS91" s="101"/>
      <c r="BT91" s="13" t="s">
        <v>44</v>
      </c>
      <c r="BU91" s="13" t="s">
        <v>44</v>
      </c>
      <c r="BV91" s="13" t="s">
        <v>44</v>
      </c>
      <c r="BW91" s="328" t="s">
        <v>44</v>
      </c>
      <c r="BX91" s="329"/>
      <c r="BY91" s="101"/>
      <c r="BZ91" s="13" t="s">
        <v>44</v>
      </c>
      <c r="CA91" s="13" t="s">
        <v>44</v>
      </c>
      <c r="CB91" s="13" t="s">
        <v>44</v>
      </c>
      <c r="CC91" s="328" t="s">
        <v>44</v>
      </c>
      <c r="CD91" s="329"/>
      <c r="CE91" s="101"/>
      <c r="CF91" s="13" t="s">
        <v>44</v>
      </c>
      <c r="CG91" s="13" t="s">
        <v>44</v>
      </c>
      <c r="CH91" s="13" t="s">
        <v>44</v>
      </c>
      <c r="CI91" s="328" t="s">
        <v>44</v>
      </c>
      <c r="CJ91" s="329"/>
      <c r="CK91" s="101"/>
      <c r="CL91" s="17">
        <v>1078</v>
      </c>
      <c r="CM91" s="18" t="s">
        <v>45</v>
      </c>
      <c r="CN91" s="18" t="s">
        <v>45</v>
      </c>
      <c r="CO91" s="328" t="s">
        <v>46</v>
      </c>
      <c r="CP91" s="329"/>
      <c r="CQ91" s="101"/>
      <c r="CR91" s="20">
        <v>821</v>
      </c>
      <c r="CS91" s="18" t="s">
        <v>45</v>
      </c>
      <c r="CT91" s="18" t="s">
        <v>45</v>
      </c>
      <c r="CU91" s="328" t="s">
        <v>46</v>
      </c>
      <c r="CV91" s="329"/>
      <c r="CW91" s="101"/>
      <c r="CX91" s="20">
        <v>2050</v>
      </c>
      <c r="CY91" s="18" t="s">
        <v>45</v>
      </c>
      <c r="CZ91" s="18" t="s">
        <v>45</v>
      </c>
      <c r="DA91" s="328" t="s">
        <v>46</v>
      </c>
      <c r="DB91" s="329"/>
      <c r="DC91" s="101"/>
      <c r="DD91" s="13" t="s">
        <v>44</v>
      </c>
      <c r="DE91" s="13" t="s">
        <v>44</v>
      </c>
      <c r="DF91" s="13" t="s">
        <v>44</v>
      </c>
      <c r="DG91" s="318" t="s">
        <v>44</v>
      </c>
      <c r="DH91" s="318"/>
    </row>
    <row r="92" spans="1:112" ht="16.3" thickBot="1" x14ac:dyDescent="0.35">
      <c r="A92" s="322"/>
      <c r="B92" s="357"/>
      <c r="C92" s="362"/>
      <c r="D92" s="22">
        <v>1000</v>
      </c>
      <c r="E92" s="23"/>
      <c r="F92" s="88" t="s">
        <v>92</v>
      </c>
      <c r="G92" s="88" t="s">
        <v>92</v>
      </c>
      <c r="H92" s="88" t="s">
        <v>92</v>
      </c>
      <c r="I92" s="369" t="s">
        <v>92</v>
      </c>
      <c r="J92" s="369"/>
      <c r="K92" s="23"/>
      <c r="L92" s="88" t="s">
        <v>92</v>
      </c>
      <c r="M92" s="88" t="s">
        <v>92</v>
      </c>
      <c r="N92" s="88" t="s">
        <v>92</v>
      </c>
      <c r="O92" s="369" t="s">
        <v>92</v>
      </c>
      <c r="P92" s="369"/>
      <c r="Q92" s="59"/>
      <c r="R92" s="60">
        <v>1325</v>
      </c>
      <c r="S92" s="18" t="s">
        <v>45</v>
      </c>
      <c r="T92" s="18" t="s">
        <v>45</v>
      </c>
      <c r="U92" s="318" t="s">
        <v>46</v>
      </c>
      <c r="V92" s="318"/>
      <c r="W92" s="59"/>
      <c r="X92" s="60">
        <v>1595</v>
      </c>
      <c r="Y92" s="18" t="s">
        <v>45</v>
      </c>
      <c r="Z92" s="18" t="s">
        <v>45</v>
      </c>
      <c r="AA92" s="318" t="s">
        <v>46</v>
      </c>
      <c r="AB92" s="318"/>
      <c r="AC92" s="59"/>
      <c r="AD92" s="13" t="s">
        <v>44</v>
      </c>
      <c r="AE92" s="13" t="s">
        <v>44</v>
      </c>
      <c r="AF92" s="13" t="s">
        <v>44</v>
      </c>
      <c r="AG92" s="328" t="s">
        <v>44</v>
      </c>
      <c r="AH92" s="329"/>
      <c r="AI92" s="59"/>
      <c r="AJ92" s="55">
        <v>2101.39</v>
      </c>
      <c r="AK92" s="18" t="s">
        <v>45</v>
      </c>
      <c r="AL92" s="18" t="s">
        <v>45</v>
      </c>
      <c r="AM92" s="318" t="s">
        <v>46</v>
      </c>
      <c r="AN92" s="318"/>
      <c r="AO92" s="59"/>
      <c r="AP92" s="20">
        <v>1195.0070000000001</v>
      </c>
      <c r="AQ92" s="18" t="s">
        <v>45</v>
      </c>
      <c r="AR92" s="18" t="s">
        <v>45</v>
      </c>
      <c r="AS92" s="318" t="s">
        <v>46</v>
      </c>
      <c r="AT92" s="318"/>
      <c r="AU92" s="23"/>
      <c r="AV92" s="13" t="s">
        <v>44</v>
      </c>
      <c r="AW92" s="13" t="s">
        <v>44</v>
      </c>
      <c r="AX92" s="13" t="s">
        <v>44</v>
      </c>
      <c r="AY92" s="328" t="s">
        <v>44</v>
      </c>
      <c r="AZ92" s="329"/>
      <c r="BA92" s="23"/>
      <c r="BB92" s="60">
        <v>1495</v>
      </c>
      <c r="BC92" s="18" t="s">
        <v>45</v>
      </c>
      <c r="BD92" s="18" t="s">
        <v>45</v>
      </c>
      <c r="BE92" s="328" t="s">
        <v>46</v>
      </c>
      <c r="BF92" s="329"/>
      <c r="BG92" s="23"/>
      <c r="BH92" s="20">
        <v>1750</v>
      </c>
      <c r="BI92" s="18" t="s">
        <v>45</v>
      </c>
      <c r="BJ92" s="18" t="s">
        <v>45</v>
      </c>
      <c r="BK92" s="328" t="s">
        <v>46</v>
      </c>
      <c r="BL92" s="329"/>
      <c r="BM92" s="23"/>
      <c r="BN92" s="13" t="s">
        <v>44</v>
      </c>
      <c r="BO92" s="13" t="s">
        <v>44</v>
      </c>
      <c r="BP92" s="13" t="s">
        <v>44</v>
      </c>
      <c r="BQ92" s="328" t="s">
        <v>44</v>
      </c>
      <c r="BR92" s="329"/>
      <c r="BS92" s="23"/>
      <c r="BT92" s="13" t="s">
        <v>44</v>
      </c>
      <c r="BU92" s="13" t="s">
        <v>44</v>
      </c>
      <c r="BV92" s="13" t="s">
        <v>44</v>
      </c>
      <c r="BW92" s="328" t="s">
        <v>44</v>
      </c>
      <c r="BX92" s="329"/>
      <c r="BY92" s="23"/>
      <c r="BZ92" s="13" t="s">
        <v>44</v>
      </c>
      <c r="CA92" s="13" t="s">
        <v>44</v>
      </c>
      <c r="CB92" s="13" t="s">
        <v>44</v>
      </c>
      <c r="CC92" s="328" t="s">
        <v>44</v>
      </c>
      <c r="CD92" s="329"/>
      <c r="CE92" s="23"/>
      <c r="CF92" s="13" t="s">
        <v>44</v>
      </c>
      <c r="CG92" s="13" t="s">
        <v>44</v>
      </c>
      <c r="CH92" s="13" t="s">
        <v>44</v>
      </c>
      <c r="CI92" s="328" t="s">
        <v>44</v>
      </c>
      <c r="CJ92" s="329"/>
      <c r="CK92" s="23"/>
      <c r="CL92" s="17">
        <v>1182</v>
      </c>
      <c r="CM92" s="18" t="s">
        <v>45</v>
      </c>
      <c r="CN92" s="18" t="s">
        <v>45</v>
      </c>
      <c r="CO92" s="328" t="s">
        <v>46</v>
      </c>
      <c r="CP92" s="329"/>
      <c r="CQ92" s="23"/>
      <c r="CR92" s="20">
        <v>1080</v>
      </c>
      <c r="CS92" s="18" t="s">
        <v>45</v>
      </c>
      <c r="CT92" s="18" t="s">
        <v>45</v>
      </c>
      <c r="CU92" s="328" t="s">
        <v>46</v>
      </c>
      <c r="CV92" s="329"/>
      <c r="CW92" s="23"/>
      <c r="CX92" s="60">
        <v>1275</v>
      </c>
      <c r="CY92" s="18" t="s">
        <v>45</v>
      </c>
      <c r="CZ92" s="18" t="s">
        <v>45</v>
      </c>
      <c r="DA92" s="328" t="s">
        <v>46</v>
      </c>
      <c r="DB92" s="329"/>
      <c r="DC92" s="23"/>
      <c r="DD92" s="13" t="s">
        <v>44</v>
      </c>
      <c r="DE92" s="13" t="s">
        <v>44</v>
      </c>
      <c r="DF92" s="13" t="s">
        <v>44</v>
      </c>
      <c r="DG92" s="318" t="s">
        <v>44</v>
      </c>
      <c r="DH92" s="318"/>
    </row>
    <row r="93" spans="1:112" ht="15.65" x14ac:dyDescent="0.3">
      <c r="A93" s="322"/>
      <c r="B93" s="357"/>
      <c r="C93" s="352" t="s">
        <v>93</v>
      </c>
      <c r="D93" s="26">
        <v>100</v>
      </c>
      <c r="E93" s="27"/>
      <c r="F93" s="88" t="s">
        <v>92</v>
      </c>
      <c r="G93" s="88" t="s">
        <v>92</v>
      </c>
      <c r="H93" s="88" t="s">
        <v>92</v>
      </c>
      <c r="I93" s="369" t="s">
        <v>92</v>
      </c>
      <c r="J93" s="369"/>
      <c r="K93" s="27"/>
      <c r="L93" s="88" t="s">
        <v>92</v>
      </c>
      <c r="M93" s="88" t="s">
        <v>92</v>
      </c>
      <c r="N93" s="88" t="s">
        <v>92</v>
      </c>
      <c r="O93" s="369" t="s">
        <v>92</v>
      </c>
      <c r="P93" s="369"/>
      <c r="Q93" s="10"/>
      <c r="R93" s="60">
        <v>2245</v>
      </c>
      <c r="S93" s="18" t="s">
        <v>45</v>
      </c>
      <c r="T93" s="18" t="s">
        <v>45</v>
      </c>
      <c r="U93" s="318" t="s">
        <v>46</v>
      </c>
      <c r="V93" s="318"/>
      <c r="W93" s="10"/>
      <c r="X93" s="13" t="s">
        <v>44</v>
      </c>
      <c r="Y93" s="13" t="s">
        <v>44</v>
      </c>
      <c r="Z93" s="13" t="s">
        <v>44</v>
      </c>
      <c r="AA93" s="318" t="s">
        <v>44</v>
      </c>
      <c r="AB93" s="318"/>
      <c r="AC93" s="10"/>
      <c r="AD93" s="13" t="s">
        <v>44</v>
      </c>
      <c r="AE93" s="13" t="s">
        <v>44</v>
      </c>
      <c r="AF93" s="13" t="s">
        <v>44</v>
      </c>
      <c r="AG93" s="328" t="s">
        <v>44</v>
      </c>
      <c r="AH93" s="329"/>
      <c r="AI93" s="10"/>
      <c r="AJ93" s="55">
        <v>785</v>
      </c>
      <c r="AK93" s="18" t="s">
        <v>45</v>
      </c>
      <c r="AL93" s="18" t="s">
        <v>45</v>
      </c>
      <c r="AM93" s="318" t="s">
        <v>46</v>
      </c>
      <c r="AN93" s="318"/>
      <c r="AO93" s="10"/>
      <c r="AP93" s="20">
        <v>496.90300000000008</v>
      </c>
      <c r="AQ93" s="18" t="s">
        <v>45</v>
      </c>
      <c r="AR93" s="18" t="s">
        <v>45</v>
      </c>
      <c r="AS93" s="318" t="s">
        <v>46</v>
      </c>
      <c r="AT93" s="318"/>
      <c r="AU93" s="27"/>
      <c r="AV93" s="13" t="s">
        <v>44</v>
      </c>
      <c r="AW93" s="13" t="s">
        <v>44</v>
      </c>
      <c r="AX93" s="13" t="s">
        <v>44</v>
      </c>
      <c r="AY93" s="328" t="s">
        <v>44</v>
      </c>
      <c r="AZ93" s="329"/>
      <c r="BA93" s="27"/>
      <c r="BB93" s="60">
        <v>677</v>
      </c>
      <c r="BC93" s="18" t="s">
        <v>45</v>
      </c>
      <c r="BD93" s="18" t="s">
        <v>45</v>
      </c>
      <c r="BE93" s="328" t="s">
        <v>46</v>
      </c>
      <c r="BF93" s="329"/>
      <c r="BG93" s="27"/>
      <c r="BH93" s="13" t="s">
        <v>44</v>
      </c>
      <c r="BI93" s="13" t="s">
        <v>44</v>
      </c>
      <c r="BJ93" s="13" t="s">
        <v>44</v>
      </c>
      <c r="BK93" s="328" t="s">
        <v>44</v>
      </c>
      <c r="BL93" s="329"/>
      <c r="BM93" s="27"/>
      <c r="BN93" s="13" t="s">
        <v>44</v>
      </c>
      <c r="BO93" s="13" t="s">
        <v>44</v>
      </c>
      <c r="BP93" s="13" t="s">
        <v>44</v>
      </c>
      <c r="BQ93" s="328" t="s">
        <v>44</v>
      </c>
      <c r="BR93" s="329"/>
      <c r="BS93" s="27"/>
      <c r="BT93" s="13" t="s">
        <v>44</v>
      </c>
      <c r="BU93" s="13" t="s">
        <v>44</v>
      </c>
      <c r="BV93" s="13" t="s">
        <v>44</v>
      </c>
      <c r="BW93" s="328" t="s">
        <v>44</v>
      </c>
      <c r="BX93" s="329"/>
      <c r="BY93" s="27"/>
      <c r="BZ93" s="13" t="s">
        <v>44</v>
      </c>
      <c r="CA93" s="13" t="s">
        <v>44</v>
      </c>
      <c r="CB93" s="13" t="s">
        <v>44</v>
      </c>
      <c r="CC93" s="328" t="s">
        <v>44</v>
      </c>
      <c r="CD93" s="329"/>
      <c r="CE93" s="27"/>
      <c r="CF93" s="13" t="s">
        <v>44</v>
      </c>
      <c r="CG93" s="13" t="s">
        <v>44</v>
      </c>
      <c r="CH93" s="13" t="s">
        <v>44</v>
      </c>
      <c r="CI93" s="328" t="s">
        <v>44</v>
      </c>
      <c r="CJ93" s="329"/>
      <c r="CK93" s="27"/>
      <c r="CL93" s="13" t="s">
        <v>44</v>
      </c>
      <c r="CM93" s="13" t="s">
        <v>44</v>
      </c>
      <c r="CN93" s="13" t="s">
        <v>44</v>
      </c>
      <c r="CO93" s="328" t="s">
        <v>44</v>
      </c>
      <c r="CP93" s="329"/>
      <c r="CQ93" s="27"/>
      <c r="CR93" s="20">
        <v>578</v>
      </c>
      <c r="CS93" s="18" t="s">
        <v>45</v>
      </c>
      <c r="CT93" s="18" t="s">
        <v>45</v>
      </c>
      <c r="CU93" s="328" t="s">
        <v>46</v>
      </c>
      <c r="CV93" s="329"/>
      <c r="CW93" s="27"/>
      <c r="CX93" s="60">
        <v>2330</v>
      </c>
      <c r="CY93" s="18" t="s">
        <v>45</v>
      </c>
      <c r="CZ93" s="18" t="s">
        <v>45</v>
      </c>
      <c r="DA93" s="328" t="s">
        <v>46</v>
      </c>
      <c r="DB93" s="329"/>
      <c r="DC93" s="27"/>
      <c r="DD93" s="13" t="s">
        <v>44</v>
      </c>
      <c r="DE93" s="13" t="s">
        <v>44</v>
      </c>
      <c r="DF93" s="13" t="s">
        <v>44</v>
      </c>
      <c r="DG93" s="318" t="s">
        <v>44</v>
      </c>
      <c r="DH93" s="318"/>
    </row>
    <row r="94" spans="1:112" ht="15.65" x14ac:dyDescent="0.3">
      <c r="A94" s="322"/>
      <c r="B94" s="357"/>
      <c r="C94" s="352"/>
      <c r="D94" s="31">
        <v>500</v>
      </c>
      <c r="E94" s="32"/>
      <c r="F94" s="88" t="s">
        <v>92</v>
      </c>
      <c r="G94" s="88" t="s">
        <v>92</v>
      </c>
      <c r="H94" s="88" t="s">
        <v>92</v>
      </c>
      <c r="I94" s="369" t="s">
        <v>92</v>
      </c>
      <c r="J94" s="369"/>
      <c r="K94" s="32"/>
      <c r="L94" s="88" t="s">
        <v>92</v>
      </c>
      <c r="M94" s="88" t="s">
        <v>92</v>
      </c>
      <c r="N94" s="88" t="s">
        <v>92</v>
      </c>
      <c r="O94" s="369" t="s">
        <v>92</v>
      </c>
      <c r="P94" s="369"/>
      <c r="Q94" s="14"/>
      <c r="R94" s="60">
        <v>2525</v>
      </c>
      <c r="S94" s="18" t="s">
        <v>45</v>
      </c>
      <c r="T94" s="18" t="s">
        <v>45</v>
      </c>
      <c r="U94" s="318" t="s">
        <v>46</v>
      </c>
      <c r="V94" s="318"/>
      <c r="W94" s="14"/>
      <c r="X94" s="13" t="s">
        <v>44</v>
      </c>
      <c r="Y94" s="13" t="s">
        <v>44</v>
      </c>
      <c r="Z94" s="13" t="s">
        <v>44</v>
      </c>
      <c r="AA94" s="318" t="s">
        <v>44</v>
      </c>
      <c r="AB94" s="318"/>
      <c r="AC94" s="14"/>
      <c r="AD94" s="13" t="s">
        <v>44</v>
      </c>
      <c r="AE94" s="13" t="s">
        <v>44</v>
      </c>
      <c r="AF94" s="13" t="s">
        <v>44</v>
      </c>
      <c r="AG94" s="328" t="s">
        <v>44</v>
      </c>
      <c r="AH94" s="329"/>
      <c r="AI94" s="14"/>
      <c r="AJ94" s="55">
        <v>928.12</v>
      </c>
      <c r="AK94" s="18" t="s">
        <v>45</v>
      </c>
      <c r="AL94" s="18" t="s">
        <v>45</v>
      </c>
      <c r="AM94" s="318" t="s">
        <v>46</v>
      </c>
      <c r="AN94" s="318"/>
      <c r="AO94" s="14"/>
      <c r="AP94" s="20">
        <v>928.70800000000008</v>
      </c>
      <c r="AQ94" s="18" t="s">
        <v>45</v>
      </c>
      <c r="AR94" s="18" t="s">
        <v>45</v>
      </c>
      <c r="AS94" s="318" t="s">
        <v>46</v>
      </c>
      <c r="AT94" s="318"/>
      <c r="AU94" s="32"/>
      <c r="AV94" s="13" t="s">
        <v>44</v>
      </c>
      <c r="AW94" s="13" t="s">
        <v>44</v>
      </c>
      <c r="AX94" s="13" t="s">
        <v>44</v>
      </c>
      <c r="AY94" s="328" t="s">
        <v>44</v>
      </c>
      <c r="AZ94" s="329"/>
      <c r="BA94" s="32"/>
      <c r="BB94" s="60">
        <v>850</v>
      </c>
      <c r="BC94" s="18" t="s">
        <v>45</v>
      </c>
      <c r="BD94" s="18" t="s">
        <v>45</v>
      </c>
      <c r="BE94" s="328" t="s">
        <v>46</v>
      </c>
      <c r="BF94" s="329"/>
      <c r="BG94" s="32"/>
      <c r="BH94" s="13" t="s">
        <v>44</v>
      </c>
      <c r="BI94" s="13" t="s">
        <v>44</v>
      </c>
      <c r="BJ94" s="13" t="s">
        <v>44</v>
      </c>
      <c r="BK94" s="328" t="s">
        <v>44</v>
      </c>
      <c r="BL94" s="329"/>
      <c r="BM94" s="32"/>
      <c r="BN94" s="13" t="s">
        <v>44</v>
      </c>
      <c r="BO94" s="13" t="s">
        <v>44</v>
      </c>
      <c r="BP94" s="13" t="s">
        <v>44</v>
      </c>
      <c r="BQ94" s="328" t="s">
        <v>44</v>
      </c>
      <c r="BR94" s="329"/>
      <c r="BS94" s="32"/>
      <c r="BT94" s="13" t="s">
        <v>44</v>
      </c>
      <c r="BU94" s="13" t="s">
        <v>44</v>
      </c>
      <c r="BV94" s="13" t="s">
        <v>44</v>
      </c>
      <c r="BW94" s="328" t="s">
        <v>44</v>
      </c>
      <c r="BX94" s="329"/>
      <c r="BY94" s="32"/>
      <c r="BZ94" s="13" t="s">
        <v>44</v>
      </c>
      <c r="CA94" s="13" t="s">
        <v>44</v>
      </c>
      <c r="CB94" s="13" t="s">
        <v>44</v>
      </c>
      <c r="CC94" s="328" t="s">
        <v>44</v>
      </c>
      <c r="CD94" s="329"/>
      <c r="CE94" s="32"/>
      <c r="CF94" s="13" t="s">
        <v>44</v>
      </c>
      <c r="CG94" s="13" t="s">
        <v>44</v>
      </c>
      <c r="CH94" s="13" t="s">
        <v>44</v>
      </c>
      <c r="CI94" s="328" t="s">
        <v>44</v>
      </c>
      <c r="CJ94" s="329"/>
      <c r="CK94" s="32"/>
      <c r="CL94" s="13" t="s">
        <v>44</v>
      </c>
      <c r="CM94" s="13" t="s">
        <v>44</v>
      </c>
      <c r="CN94" s="13" t="s">
        <v>44</v>
      </c>
      <c r="CO94" s="328" t="s">
        <v>44</v>
      </c>
      <c r="CP94" s="329"/>
      <c r="CQ94" s="32"/>
      <c r="CR94" s="20">
        <v>1092</v>
      </c>
      <c r="CS94" s="18" t="s">
        <v>45</v>
      </c>
      <c r="CT94" s="18" t="s">
        <v>45</v>
      </c>
      <c r="CU94" s="328" t="s">
        <v>46</v>
      </c>
      <c r="CV94" s="329"/>
      <c r="CW94" s="32"/>
      <c r="CX94" s="60">
        <v>2795</v>
      </c>
      <c r="CY94" s="18" t="s">
        <v>45</v>
      </c>
      <c r="CZ94" s="18" t="s">
        <v>45</v>
      </c>
      <c r="DA94" s="328" t="s">
        <v>46</v>
      </c>
      <c r="DB94" s="329"/>
      <c r="DC94" s="32"/>
      <c r="DD94" s="13" t="s">
        <v>44</v>
      </c>
      <c r="DE94" s="13" t="s">
        <v>44</v>
      </c>
      <c r="DF94" s="13" t="s">
        <v>44</v>
      </c>
      <c r="DG94" s="318" t="s">
        <v>44</v>
      </c>
      <c r="DH94" s="318"/>
    </row>
    <row r="95" spans="1:112" ht="16.3" thickBot="1" x14ac:dyDescent="0.35">
      <c r="A95" s="322"/>
      <c r="B95" s="357"/>
      <c r="C95" s="362"/>
      <c r="D95" s="36">
        <v>1000</v>
      </c>
      <c r="E95" s="37"/>
      <c r="F95" s="88" t="s">
        <v>92</v>
      </c>
      <c r="G95" s="88" t="s">
        <v>92</v>
      </c>
      <c r="H95" s="88" t="s">
        <v>92</v>
      </c>
      <c r="I95" s="369" t="s">
        <v>92</v>
      </c>
      <c r="J95" s="369"/>
      <c r="K95" s="37"/>
      <c r="L95" s="88" t="s">
        <v>92</v>
      </c>
      <c r="M95" s="88" t="s">
        <v>92</v>
      </c>
      <c r="N95" s="88" t="s">
        <v>92</v>
      </c>
      <c r="O95" s="369" t="s">
        <v>92</v>
      </c>
      <c r="P95" s="369"/>
      <c r="Q95" s="59"/>
      <c r="R95" s="60">
        <v>2800</v>
      </c>
      <c r="S95" s="18" t="s">
        <v>45</v>
      </c>
      <c r="T95" s="18" t="s">
        <v>45</v>
      </c>
      <c r="U95" s="318" t="s">
        <v>46</v>
      </c>
      <c r="V95" s="318"/>
      <c r="W95" s="59"/>
      <c r="X95" s="13" t="s">
        <v>44</v>
      </c>
      <c r="Y95" s="13" t="s">
        <v>44</v>
      </c>
      <c r="Z95" s="13" t="s">
        <v>44</v>
      </c>
      <c r="AA95" s="318" t="s">
        <v>44</v>
      </c>
      <c r="AB95" s="318"/>
      <c r="AC95" s="59"/>
      <c r="AD95" s="13" t="s">
        <v>44</v>
      </c>
      <c r="AE95" s="13" t="s">
        <v>44</v>
      </c>
      <c r="AF95" s="13" t="s">
        <v>44</v>
      </c>
      <c r="AG95" s="328" t="s">
        <v>44</v>
      </c>
      <c r="AH95" s="329"/>
      <c r="AI95" s="59"/>
      <c r="AJ95" s="55">
        <v>1229</v>
      </c>
      <c r="AK95" s="18" t="s">
        <v>45</v>
      </c>
      <c r="AL95" s="18" t="s">
        <v>45</v>
      </c>
      <c r="AM95" s="318" t="s">
        <v>46</v>
      </c>
      <c r="AN95" s="318"/>
      <c r="AO95" s="59"/>
      <c r="AP95" s="20">
        <v>1382.0070000000001</v>
      </c>
      <c r="AQ95" s="18" t="s">
        <v>45</v>
      </c>
      <c r="AR95" s="18" t="s">
        <v>45</v>
      </c>
      <c r="AS95" s="318" t="s">
        <v>46</v>
      </c>
      <c r="AT95" s="318"/>
      <c r="AU95" s="37"/>
      <c r="AV95" s="13" t="s">
        <v>44</v>
      </c>
      <c r="AW95" s="13" t="s">
        <v>44</v>
      </c>
      <c r="AX95" s="13" t="s">
        <v>44</v>
      </c>
      <c r="AY95" s="328" t="s">
        <v>44</v>
      </c>
      <c r="AZ95" s="329"/>
      <c r="BA95" s="37"/>
      <c r="BB95" s="60">
        <v>1271</v>
      </c>
      <c r="BC95" s="18" t="s">
        <v>45</v>
      </c>
      <c r="BD95" s="18" t="s">
        <v>45</v>
      </c>
      <c r="BE95" s="328" t="s">
        <v>46</v>
      </c>
      <c r="BF95" s="329"/>
      <c r="BG95" s="37"/>
      <c r="BH95" s="13" t="s">
        <v>44</v>
      </c>
      <c r="BI95" s="13" t="s">
        <v>44</v>
      </c>
      <c r="BJ95" s="13" t="s">
        <v>44</v>
      </c>
      <c r="BK95" s="328" t="s">
        <v>44</v>
      </c>
      <c r="BL95" s="329"/>
      <c r="BM95" s="37"/>
      <c r="BN95" s="13" t="s">
        <v>44</v>
      </c>
      <c r="BO95" s="13" t="s">
        <v>44</v>
      </c>
      <c r="BP95" s="13" t="s">
        <v>44</v>
      </c>
      <c r="BQ95" s="328" t="s">
        <v>44</v>
      </c>
      <c r="BR95" s="329"/>
      <c r="BS95" s="37"/>
      <c r="BT95" s="13" t="s">
        <v>44</v>
      </c>
      <c r="BU95" s="13" t="s">
        <v>44</v>
      </c>
      <c r="BV95" s="13" t="s">
        <v>44</v>
      </c>
      <c r="BW95" s="328" t="s">
        <v>44</v>
      </c>
      <c r="BX95" s="329"/>
      <c r="BY95" s="37"/>
      <c r="BZ95" s="13" t="s">
        <v>44</v>
      </c>
      <c r="CA95" s="13" t="s">
        <v>44</v>
      </c>
      <c r="CB95" s="13" t="s">
        <v>44</v>
      </c>
      <c r="CC95" s="328" t="s">
        <v>44</v>
      </c>
      <c r="CD95" s="329"/>
      <c r="CE95" s="37"/>
      <c r="CF95" s="13" t="s">
        <v>44</v>
      </c>
      <c r="CG95" s="13" t="s">
        <v>44</v>
      </c>
      <c r="CH95" s="13" t="s">
        <v>44</v>
      </c>
      <c r="CI95" s="328" t="s">
        <v>44</v>
      </c>
      <c r="CJ95" s="329"/>
      <c r="CK95" s="37"/>
      <c r="CL95" s="13" t="s">
        <v>44</v>
      </c>
      <c r="CM95" s="13" t="s">
        <v>44</v>
      </c>
      <c r="CN95" s="13" t="s">
        <v>44</v>
      </c>
      <c r="CO95" s="328" t="s">
        <v>44</v>
      </c>
      <c r="CP95" s="329"/>
      <c r="CQ95" s="37"/>
      <c r="CR95" s="20">
        <v>1635</v>
      </c>
      <c r="CS95" s="18" t="s">
        <v>45</v>
      </c>
      <c r="CT95" s="18" t="s">
        <v>45</v>
      </c>
      <c r="CU95" s="328" t="s">
        <v>46</v>
      </c>
      <c r="CV95" s="329"/>
      <c r="CW95" s="37"/>
      <c r="CX95" s="60">
        <v>2795</v>
      </c>
      <c r="CY95" s="18" t="s">
        <v>45</v>
      </c>
      <c r="CZ95" s="18" t="s">
        <v>45</v>
      </c>
      <c r="DA95" s="328" t="s">
        <v>46</v>
      </c>
      <c r="DB95" s="329"/>
      <c r="DC95" s="37"/>
      <c r="DD95" s="13" t="s">
        <v>44</v>
      </c>
      <c r="DE95" s="13" t="s">
        <v>44</v>
      </c>
      <c r="DF95" s="13" t="s">
        <v>44</v>
      </c>
      <c r="DG95" s="318" t="s">
        <v>44</v>
      </c>
      <c r="DH95" s="318"/>
    </row>
    <row r="96" spans="1:112" ht="15.65" x14ac:dyDescent="0.3">
      <c r="A96" s="322"/>
      <c r="B96" s="357"/>
      <c r="C96" s="352" t="s">
        <v>94</v>
      </c>
      <c r="D96" s="39">
        <v>100</v>
      </c>
      <c r="E96" s="40"/>
      <c r="F96" s="88" t="s">
        <v>92</v>
      </c>
      <c r="G96" s="88" t="s">
        <v>92</v>
      </c>
      <c r="H96" s="88" t="s">
        <v>92</v>
      </c>
      <c r="I96" s="369" t="s">
        <v>92</v>
      </c>
      <c r="J96" s="369"/>
      <c r="K96" s="40"/>
      <c r="L96" s="88" t="s">
        <v>92</v>
      </c>
      <c r="M96" s="88" t="s">
        <v>92</v>
      </c>
      <c r="N96" s="88" t="s">
        <v>92</v>
      </c>
      <c r="O96" s="369" t="s">
        <v>92</v>
      </c>
      <c r="P96" s="369"/>
      <c r="Q96" s="10"/>
      <c r="R96" s="60">
        <v>795</v>
      </c>
      <c r="S96" s="18" t="s">
        <v>45</v>
      </c>
      <c r="T96" s="18" t="s">
        <v>45</v>
      </c>
      <c r="U96" s="318" t="s">
        <v>46</v>
      </c>
      <c r="V96" s="318"/>
      <c r="W96" s="10"/>
      <c r="X96" s="13" t="s">
        <v>44</v>
      </c>
      <c r="Y96" s="13" t="s">
        <v>44</v>
      </c>
      <c r="Z96" s="13" t="s">
        <v>44</v>
      </c>
      <c r="AA96" s="318" t="s">
        <v>44</v>
      </c>
      <c r="AB96" s="318"/>
      <c r="AC96" s="10"/>
      <c r="AD96" s="13" t="s">
        <v>44</v>
      </c>
      <c r="AE96" s="13" t="s">
        <v>44</v>
      </c>
      <c r="AF96" s="13" t="s">
        <v>44</v>
      </c>
      <c r="AG96" s="328" t="s">
        <v>44</v>
      </c>
      <c r="AH96" s="329"/>
      <c r="AI96" s="10"/>
      <c r="AJ96" s="55">
        <v>979.11</v>
      </c>
      <c r="AK96" s="18" t="s">
        <v>45</v>
      </c>
      <c r="AL96" s="18" t="s">
        <v>45</v>
      </c>
      <c r="AM96" s="318" t="s">
        <v>46</v>
      </c>
      <c r="AN96" s="318"/>
      <c r="AO96" s="10"/>
      <c r="AP96" s="20">
        <v>271.40300000000002</v>
      </c>
      <c r="AQ96" s="18" t="s">
        <v>45</v>
      </c>
      <c r="AR96" s="18" t="s">
        <v>45</v>
      </c>
      <c r="AS96" s="318" t="s">
        <v>46</v>
      </c>
      <c r="AT96" s="318"/>
      <c r="AU96" s="40"/>
      <c r="AV96" s="13" t="s">
        <v>44</v>
      </c>
      <c r="AW96" s="13" t="s">
        <v>44</v>
      </c>
      <c r="AX96" s="13" t="s">
        <v>44</v>
      </c>
      <c r="AY96" s="328" t="s">
        <v>44</v>
      </c>
      <c r="AZ96" s="329"/>
      <c r="BA96" s="40"/>
      <c r="BB96" s="60">
        <v>647</v>
      </c>
      <c r="BC96" s="18" t="s">
        <v>45</v>
      </c>
      <c r="BD96" s="18" t="s">
        <v>45</v>
      </c>
      <c r="BE96" s="328" t="s">
        <v>46</v>
      </c>
      <c r="BF96" s="329"/>
      <c r="BG96" s="40"/>
      <c r="BH96" s="20">
        <v>985</v>
      </c>
      <c r="BI96" s="18" t="s">
        <v>45</v>
      </c>
      <c r="BJ96" s="18" t="s">
        <v>45</v>
      </c>
      <c r="BK96" s="328" t="s">
        <v>46</v>
      </c>
      <c r="BL96" s="329"/>
      <c r="BM96" s="40"/>
      <c r="BN96" s="13" t="s">
        <v>44</v>
      </c>
      <c r="BO96" s="13" t="s">
        <v>44</v>
      </c>
      <c r="BP96" s="13" t="s">
        <v>44</v>
      </c>
      <c r="BQ96" s="328" t="s">
        <v>44</v>
      </c>
      <c r="BR96" s="329"/>
      <c r="BS96" s="40"/>
      <c r="BT96" s="13" t="s">
        <v>44</v>
      </c>
      <c r="BU96" s="13" t="s">
        <v>44</v>
      </c>
      <c r="BV96" s="13" t="s">
        <v>44</v>
      </c>
      <c r="BW96" s="328" t="s">
        <v>44</v>
      </c>
      <c r="BX96" s="329"/>
      <c r="BY96" s="40"/>
      <c r="BZ96" s="13" t="s">
        <v>44</v>
      </c>
      <c r="CA96" s="13" t="s">
        <v>44</v>
      </c>
      <c r="CB96" s="13" t="s">
        <v>44</v>
      </c>
      <c r="CC96" s="328" t="s">
        <v>44</v>
      </c>
      <c r="CD96" s="329"/>
      <c r="CE96" s="40"/>
      <c r="CF96" s="13" t="s">
        <v>44</v>
      </c>
      <c r="CG96" s="13" t="s">
        <v>44</v>
      </c>
      <c r="CH96" s="13" t="s">
        <v>44</v>
      </c>
      <c r="CI96" s="328" t="s">
        <v>44</v>
      </c>
      <c r="CJ96" s="329"/>
      <c r="CK96" s="40"/>
      <c r="CL96" s="13" t="s">
        <v>44</v>
      </c>
      <c r="CM96" s="13" t="s">
        <v>44</v>
      </c>
      <c r="CN96" s="13" t="s">
        <v>44</v>
      </c>
      <c r="CO96" s="328" t="s">
        <v>44</v>
      </c>
      <c r="CP96" s="329"/>
      <c r="CQ96" s="40"/>
      <c r="CR96" s="20">
        <v>626</v>
      </c>
      <c r="CS96" s="18" t="s">
        <v>45</v>
      </c>
      <c r="CT96" s="18" t="s">
        <v>45</v>
      </c>
      <c r="CU96" s="328" t="s">
        <v>46</v>
      </c>
      <c r="CV96" s="329"/>
      <c r="CW96" s="40"/>
      <c r="CX96" s="60">
        <v>1895</v>
      </c>
      <c r="CY96" s="18" t="s">
        <v>45</v>
      </c>
      <c r="CZ96" s="18" t="s">
        <v>45</v>
      </c>
      <c r="DA96" s="328" t="s">
        <v>46</v>
      </c>
      <c r="DB96" s="329"/>
      <c r="DC96" s="40"/>
      <c r="DD96" s="13" t="s">
        <v>44</v>
      </c>
      <c r="DE96" s="13" t="s">
        <v>44</v>
      </c>
      <c r="DF96" s="13" t="s">
        <v>44</v>
      </c>
      <c r="DG96" s="318" t="s">
        <v>44</v>
      </c>
      <c r="DH96" s="318"/>
    </row>
    <row r="97" spans="1:112" ht="15.65" x14ac:dyDescent="0.3">
      <c r="A97" s="322"/>
      <c r="B97" s="357"/>
      <c r="C97" s="352"/>
      <c r="D97" s="31">
        <v>500</v>
      </c>
      <c r="E97" s="32"/>
      <c r="F97" s="88" t="s">
        <v>92</v>
      </c>
      <c r="G97" s="88" t="s">
        <v>92</v>
      </c>
      <c r="H97" s="88" t="s">
        <v>92</v>
      </c>
      <c r="I97" s="369" t="s">
        <v>92</v>
      </c>
      <c r="J97" s="369"/>
      <c r="K97" s="32"/>
      <c r="L97" s="88" t="s">
        <v>92</v>
      </c>
      <c r="M97" s="88" t="s">
        <v>92</v>
      </c>
      <c r="N97" s="88" t="s">
        <v>92</v>
      </c>
      <c r="O97" s="369" t="s">
        <v>92</v>
      </c>
      <c r="P97" s="369"/>
      <c r="Q97" s="14"/>
      <c r="R97" s="60">
        <v>1240</v>
      </c>
      <c r="S97" s="18" t="s">
        <v>45</v>
      </c>
      <c r="T97" s="18" t="s">
        <v>45</v>
      </c>
      <c r="U97" s="318" t="s">
        <v>46</v>
      </c>
      <c r="V97" s="318"/>
      <c r="W97" s="14"/>
      <c r="X97" s="13" t="s">
        <v>44</v>
      </c>
      <c r="Y97" s="13" t="s">
        <v>44</v>
      </c>
      <c r="Z97" s="13" t="s">
        <v>44</v>
      </c>
      <c r="AA97" s="318" t="s">
        <v>44</v>
      </c>
      <c r="AB97" s="318"/>
      <c r="AC97" s="14"/>
      <c r="AD97" s="13" t="s">
        <v>44</v>
      </c>
      <c r="AE97" s="13" t="s">
        <v>44</v>
      </c>
      <c r="AF97" s="13" t="s">
        <v>44</v>
      </c>
      <c r="AG97" s="328" t="s">
        <v>44</v>
      </c>
      <c r="AH97" s="329"/>
      <c r="AI97" s="14"/>
      <c r="AJ97" s="55">
        <v>1320.79</v>
      </c>
      <c r="AK97" s="18" t="s">
        <v>45</v>
      </c>
      <c r="AL97" s="18" t="s">
        <v>45</v>
      </c>
      <c r="AM97" s="318" t="s">
        <v>46</v>
      </c>
      <c r="AN97" s="318"/>
      <c r="AO97" s="14"/>
      <c r="AP97" s="20">
        <v>609.70799999999997</v>
      </c>
      <c r="AQ97" s="18" t="s">
        <v>45</v>
      </c>
      <c r="AR97" s="18" t="s">
        <v>45</v>
      </c>
      <c r="AS97" s="318" t="s">
        <v>46</v>
      </c>
      <c r="AT97" s="318"/>
      <c r="AU97" s="32"/>
      <c r="AV97" s="13" t="s">
        <v>44</v>
      </c>
      <c r="AW97" s="13" t="s">
        <v>44</v>
      </c>
      <c r="AX97" s="13" t="s">
        <v>44</v>
      </c>
      <c r="AY97" s="328" t="s">
        <v>44</v>
      </c>
      <c r="AZ97" s="329"/>
      <c r="BA97" s="32"/>
      <c r="BB97" s="60">
        <v>828</v>
      </c>
      <c r="BC97" s="18" t="s">
        <v>45</v>
      </c>
      <c r="BD97" s="18" t="s">
        <v>45</v>
      </c>
      <c r="BE97" s="328" t="s">
        <v>46</v>
      </c>
      <c r="BF97" s="329"/>
      <c r="BG97" s="32"/>
      <c r="BH97" s="20">
        <v>1490</v>
      </c>
      <c r="BI97" s="18" t="s">
        <v>45</v>
      </c>
      <c r="BJ97" s="18" t="s">
        <v>45</v>
      </c>
      <c r="BK97" s="328" t="s">
        <v>46</v>
      </c>
      <c r="BL97" s="329"/>
      <c r="BM97" s="32"/>
      <c r="BN97" s="13" t="s">
        <v>44</v>
      </c>
      <c r="BO97" s="13" t="s">
        <v>44</v>
      </c>
      <c r="BP97" s="13" t="s">
        <v>44</v>
      </c>
      <c r="BQ97" s="328" t="s">
        <v>44</v>
      </c>
      <c r="BR97" s="329"/>
      <c r="BS97" s="32"/>
      <c r="BT97" s="13" t="s">
        <v>44</v>
      </c>
      <c r="BU97" s="13" t="s">
        <v>44</v>
      </c>
      <c r="BV97" s="13" t="s">
        <v>44</v>
      </c>
      <c r="BW97" s="328" t="s">
        <v>44</v>
      </c>
      <c r="BX97" s="329"/>
      <c r="BY97" s="32"/>
      <c r="BZ97" s="13" t="s">
        <v>44</v>
      </c>
      <c r="CA97" s="13" t="s">
        <v>44</v>
      </c>
      <c r="CB97" s="13" t="s">
        <v>44</v>
      </c>
      <c r="CC97" s="328" t="s">
        <v>44</v>
      </c>
      <c r="CD97" s="329"/>
      <c r="CE97" s="32"/>
      <c r="CF97" s="13" t="s">
        <v>44</v>
      </c>
      <c r="CG97" s="13" t="s">
        <v>44</v>
      </c>
      <c r="CH97" s="13" t="s">
        <v>44</v>
      </c>
      <c r="CI97" s="328" t="s">
        <v>44</v>
      </c>
      <c r="CJ97" s="329"/>
      <c r="CK97" s="32"/>
      <c r="CL97" s="13" t="s">
        <v>44</v>
      </c>
      <c r="CM97" s="13" t="s">
        <v>44</v>
      </c>
      <c r="CN97" s="13" t="s">
        <v>44</v>
      </c>
      <c r="CO97" s="328" t="s">
        <v>44</v>
      </c>
      <c r="CP97" s="329"/>
      <c r="CQ97" s="32"/>
      <c r="CR97" s="20">
        <v>1101</v>
      </c>
      <c r="CS97" s="18" t="s">
        <v>45</v>
      </c>
      <c r="CT97" s="18" t="s">
        <v>45</v>
      </c>
      <c r="CU97" s="328" t="s">
        <v>46</v>
      </c>
      <c r="CV97" s="329"/>
      <c r="CW97" s="32"/>
      <c r="CX97" s="60">
        <v>2260</v>
      </c>
      <c r="CY97" s="18" t="s">
        <v>45</v>
      </c>
      <c r="CZ97" s="18" t="s">
        <v>45</v>
      </c>
      <c r="DA97" s="328" t="s">
        <v>46</v>
      </c>
      <c r="DB97" s="329"/>
      <c r="DC97" s="32"/>
      <c r="DD97" s="13" t="s">
        <v>44</v>
      </c>
      <c r="DE97" s="13" t="s">
        <v>44</v>
      </c>
      <c r="DF97" s="13" t="s">
        <v>44</v>
      </c>
      <c r="DG97" s="318" t="s">
        <v>44</v>
      </c>
      <c r="DH97" s="318"/>
    </row>
    <row r="98" spans="1:112" ht="16.3" thickBot="1" x14ac:dyDescent="0.35">
      <c r="A98" s="380"/>
      <c r="B98" s="366"/>
      <c r="C98" s="362"/>
      <c r="D98" s="22">
        <v>1000</v>
      </c>
      <c r="E98" s="37"/>
      <c r="F98" s="88" t="s">
        <v>92</v>
      </c>
      <c r="G98" s="88" t="s">
        <v>92</v>
      </c>
      <c r="H98" s="88" t="s">
        <v>92</v>
      </c>
      <c r="I98" s="369" t="s">
        <v>92</v>
      </c>
      <c r="J98" s="369"/>
      <c r="K98" s="37"/>
      <c r="L98" s="88" t="s">
        <v>92</v>
      </c>
      <c r="M98" s="88" t="s">
        <v>92</v>
      </c>
      <c r="N98" s="88" t="s">
        <v>92</v>
      </c>
      <c r="O98" s="369" t="s">
        <v>92</v>
      </c>
      <c r="P98" s="369"/>
      <c r="Q98" s="84"/>
      <c r="R98" s="60">
        <v>1685</v>
      </c>
      <c r="S98" s="18" t="s">
        <v>45</v>
      </c>
      <c r="T98" s="18" t="s">
        <v>45</v>
      </c>
      <c r="U98" s="318" t="s">
        <v>46</v>
      </c>
      <c r="V98" s="318"/>
      <c r="W98" s="84"/>
      <c r="X98" s="13" t="s">
        <v>44</v>
      </c>
      <c r="Y98" s="13" t="s">
        <v>44</v>
      </c>
      <c r="Z98" s="13" t="s">
        <v>44</v>
      </c>
      <c r="AA98" s="318" t="s">
        <v>44</v>
      </c>
      <c r="AB98" s="318"/>
      <c r="AC98" s="84"/>
      <c r="AD98" s="13" t="s">
        <v>44</v>
      </c>
      <c r="AE98" s="13" t="s">
        <v>44</v>
      </c>
      <c r="AF98" s="13" t="s">
        <v>44</v>
      </c>
      <c r="AG98" s="328" t="s">
        <v>44</v>
      </c>
      <c r="AH98" s="329"/>
      <c r="AI98" s="84"/>
      <c r="AJ98" s="55">
        <v>1795</v>
      </c>
      <c r="AK98" s="18" t="s">
        <v>45</v>
      </c>
      <c r="AL98" s="18" t="s">
        <v>45</v>
      </c>
      <c r="AM98" s="318" t="s">
        <v>46</v>
      </c>
      <c r="AN98" s="318"/>
      <c r="AO98" s="84"/>
      <c r="AP98" s="20">
        <v>909.00700000000006</v>
      </c>
      <c r="AQ98" s="18" t="s">
        <v>45</v>
      </c>
      <c r="AR98" s="18" t="s">
        <v>45</v>
      </c>
      <c r="AS98" s="318" t="s">
        <v>46</v>
      </c>
      <c r="AT98" s="318"/>
      <c r="AU98" s="37"/>
      <c r="AV98" s="13" t="s">
        <v>44</v>
      </c>
      <c r="AW98" s="13" t="s">
        <v>44</v>
      </c>
      <c r="AX98" s="13" t="s">
        <v>44</v>
      </c>
      <c r="AY98" s="328" t="s">
        <v>44</v>
      </c>
      <c r="AZ98" s="329"/>
      <c r="BA98" s="37"/>
      <c r="BB98" s="60">
        <v>1171</v>
      </c>
      <c r="BC98" s="18" t="s">
        <v>45</v>
      </c>
      <c r="BD98" s="18" t="s">
        <v>45</v>
      </c>
      <c r="BE98" s="328" t="s">
        <v>46</v>
      </c>
      <c r="BF98" s="329"/>
      <c r="BG98" s="37"/>
      <c r="BH98" s="20">
        <v>1980</v>
      </c>
      <c r="BI98" s="18" t="s">
        <v>45</v>
      </c>
      <c r="BJ98" s="18" t="s">
        <v>45</v>
      </c>
      <c r="BK98" s="328" t="s">
        <v>46</v>
      </c>
      <c r="BL98" s="329"/>
      <c r="BM98" s="37"/>
      <c r="BN98" s="13" t="s">
        <v>44</v>
      </c>
      <c r="BO98" s="13" t="s">
        <v>44</v>
      </c>
      <c r="BP98" s="13" t="s">
        <v>44</v>
      </c>
      <c r="BQ98" s="328" t="s">
        <v>44</v>
      </c>
      <c r="BR98" s="329"/>
      <c r="BS98" s="37"/>
      <c r="BT98" s="13" t="s">
        <v>44</v>
      </c>
      <c r="BU98" s="13" t="s">
        <v>44</v>
      </c>
      <c r="BV98" s="13" t="s">
        <v>44</v>
      </c>
      <c r="BW98" s="328" t="s">
        <v>44</v>
      </c>
      <c r="BX98" s="329"/>
      <c r="BY98" s="37"/>
      <c r="BZ98" s="13" t="s">
        <v>44</v>
      </c>
      <c r="CA98" s="13" t="s">
        <v>44</v>
      </c>
      <c r="CB98" s="13" t="s">
        <v>44</v>
      </c>
      <c r="CC98" s="328" t="s">
        <v>44</v>
      </c>
      <c r="CD98" s="329"/>
      <c r="CE98" s="37"/>
      <c r="CF98" s="13" t="s">
        <v>44</v>
      </c>
      <c r="CG98" s="13" t="s">
        <v>44</v>
      </c>
      <c r="CH98" s="13" t="s">
        <v>44</v>
      </c>
      <c r="CI98" s="328" t="s">
        <v>44</v>
      </c>
      <c r="CJ98" s="329"/>
      <c r="CK98" s="37"/>
      <c r="CL98" s="13" t="s">
        <v>44</v>
      </c>
      <c r="CM98" s="13" t="s">
        <v>44</v>
      </c>
      <c r="CN98" s="13" t="s">
        <v>44</v>
      </c>
      <c r="CO98" s="328" t="s">
        <v>44</v>
      </c>
      <c r="CP98" s="329"/>
      <c r="CQ98" s="37"/>
      <c r="CR98" s="20">
        <v>1635</v>
      </c>
      <c r="CS98" s="18" t="s">
        <v>45</v>
      </c>
      <c r="CT98" s="18" t="s">
        <v>45</v>
      </c>
      <c r="CU98" s="328" t="s">
        <v>46</v>
      </c>
      <c r="CV98" s="329"/>
      <c r="CW98" s="37"/>
      <c r="CX98" s="60">
        <v>2975</v>
      </c>
      <c r="CY98" s="18" t="s">
        <v>45</v>
      </c>
      <c r="CZ98" s="18" t="s">
        <v>45</v>
      </c>
      <c r="DA98" s="328" t="s">
        <v>46</v>
      </c>
      <c r="DB98" s="329"/>
      <c r="DC98" s="37"/>
      <c r="DD98" s="13" t="s">
        <v>44</v>
      </c>
      <c r="DE98" s="13" t="s">
        <v>44</v>
      </c>
      <c r="DF98" s="13" t="s">
        <v>44</v>
      </c>
      <c r="DG98" s="318" t="s">
        <v>44</v>
      </c>
      <c r="DH98" s="318"/>
    </row>
    <row r="99" spans="1:112" ht="25.05" x14ac:dyDescent="0.3">
      <c r="A99" s="377" t="s">
        <v>11</v>
      </c>
      <c r="B99" s="378"/>
      <c r="C99" s="378"/>
      <c r="D99" s="379"/>
      <c r="E99" s="102"/>
      <c r="F99" s="103" t="s">
        <v>11</v>
      </c>
      <c r="G99" s="104"/>
      <c r="H99" s="104"/>
      <c r="I99" s="371"/>
      <c r="J99" s="372"/>
      <c r="K99" s="102"/>
      <c r="L99" s="103" t="s">
        <v>11</v>
      </c>
      <c r="M99" s="104"/>
      <c r="N99" s="104"/>
      <c r="O99" s="371"/>
      <c r="P99" s="372"/>
      <c r="Q99" s="46"/>
      <c r="R99" s="93" t="s">
        <v>11</v>
      </c>
      <c r="S99" s="94"/>
      <c r="T99" s="94"/>
      <c r="U99" s="371"/>
      <c r="V99" s="372"/>
      <c r="W99" s="46"/>
      <c r="X99" s="93" t="s">
        <v>11</v>
      </c>
      <c r="Y99" s="94"/>
      <c r="Z99" s="94"/>
      <c r="AA99" s="371"/>
      <c r="AB99" s="372"/>
      <c r="AC99" s="46"/>
      <c r="AD99" s="93" t="s">
        <v>11</v>
      </c>
      <c r="AE99" s="94"/>
      <c r="AF99" s="94"/>
      <c r="AG99" s="375"/>
      <c r="AH99" s="376"/>
      <c r="AI99" s="46"/>
      <c r="AJ99" s="93" t="s">
        <v>11</v>
      </c>
      <c r="AK99" s="94"/>
      <c r="AL99" s="94"/>
      <c r="AM99" s="373"/>
      <c r="AN99" s="374"/>
      <c r="AO99" s="46"/>
      <c r="AP99" s="93" t="s">
        <v>11</v>
      </c>
      <c r="AQ99" s="94"/>
      <c r="AR99" s="94"/>
      <c r="AS99" s="373"/>
      <c r="AT99" s="374"/>
      <c r="AU99" s="102"/>
      <c r="AV99" s="103" t="s">
        <v>11</v>
      </c>
      <c r="AW99" s="104"/>
      <c r="AX99" s="104"/>
      <c r="AY99" s="371"/>
      <c r="AZ99" s="372"/>
      <c r="BA99" s="102"/>
      <c r="BB99" s="93" t="s">
        <v>11</v>
      </c>
      <c r="BC99" s="104"/>
      <c r="BD99" s="104"/>
      <c r="BE99" s="371"/>
      <c r="BF99" s="372"/>
      <c r="BG99" s="102"/>
      <c r="BH99" s="93" t="s">
        <v>11</v>
      </c>
      <c r="BI99" s="104"/>
      <c r="BJ99" s="104"/>
      <c r="BK99" s="371"/>
      <c r="BL99" s="372"/>
      <c r="BM99" s="102"/>
      <c r="BN99" s="93" t="s">
        <v>11</v>
      </c>
      <c r="BO99" s="104"/>
      <c r="BP99" s="104"/>
      <c r="BQ99" s="371"/>
      <c r="BR99" s="372"/>
      <c r="BS99" s="102"/>
      <c r="BT99" s="93" t="s">
        <v>11</v>
      </c>
      <c r="BU99" s="104"/>
      <c r="BV99" s="104"/>
      <c r="BW99" s="371"/>
      <c r="BX99" s="372"/>
      <c r="BY99" s="102"/>
      <c r="BZ99" s="93" t="s">
        <v>11</v>
      </c>
      <c r="CA99" s="104"/>
      <c r="CB99" s="104"/>
      <c r="CC99" s="371"/>
      <c r="CD99" s="372"/>
      <c r="CE99" s="102"/>
      <c r="CF99" s="93" t="s">
        <v>11</v>
      </c>
      <c r="CG99" s="104"/>
      <c r="CH99" s="104"/>
      <c r="CI99" s="371"/>
      <c r="CJ99" s="372"/>
      <c r="CK99" s="102"/>
      <c r="CL99" s="93" t="s">
        <v>11</v>
      </c>
      <c r="CM99" s="104"/>
      <c r="CN99" s="104"/>
      <c r="CO99" s="371"/>
      <c r="CP99" s="372"/>
      <c r="CQ99" s="102"/>
      <c r="CR99" s="93" t="s">
        <v>11</v>
      </c>
      <c r="CS99" s="104"/>
      <c r="CT99" s="104"/>
      <c r="CU99" s="371"/>
      <c r="CV99" s="372"/>
      <c r="CW99" s="102"/>
      <c r="CX99" s="93" t="s">
        <v>11</v>
      </c>
      <c r="CY99" s="104"/>
      <c r="CZ99" s="104"/>
      <c r="DA99" s="371"/>
      <c r="DB99" s="372"/>
      <c r="DC99" s="102"/>
      <c r="DD99" s="93" t="s">
        <v>11</v>
      </c>
      <c r="DE99" s="104"/>
      <c r="DF99" s="104"/>
      <c r="DG99" s="375"/>
      <c r="DH99" s="376"/>
    </row>
    <row r="100" spans="1:112" ht="110.2" thickBot="1" x14ac:dyDescent="0.35">
      <c r="A100" s="47" t="s">
        <v>34</v>
      </c>
      <c r="B100" s="85" t="s">
        <v>35</v>
      </c>
      <c r="C100" s="85" t="s">
        <v>36</v>
      </c>
      <c r="D100" s="85" t="s">
        <v>37</v>
      </c>
      <c r="E100" s="12"/>
      <c r="F100" s="9" t="s">
        <v>64</v>
      </c>
      <c r="G100" s="9" t="s">
        <v>39</v>
      </c>
      <c r="H100" s="9" t="s">
        <v>50</v>
      </c>
      <c r="I100" s="337" t="s">
        <v>41</v>
      </c>
      <c r="J100" s="337"/>
      <c r="K100" s="12"/>
      <c r="L100" s="9" t="s">
        <v>64</v>
      </c>
      <c r="M100" s="9" t="s">
        <v>39</v>
      </c>
      <c r="N100" s="9" t="s">
        <v>50</v>
      </c>
      <c r="O100" s="337" t="s">
        <v>41</v>
      </c>
      <c r="P100" s="337"/>
      <c r="Q100" s="78"/>
      <c r="R100" s="9" t="s">
        <v>64</v>
      </c>
      <c r="S100" s="9" t="s">
        <v>39</v>
      </c>
      <c r="T100" s="9" t="s">
        <v>50</v>
      </c>
      <c r="U100" s="337" t="s">
        <v>41</v>
      </c>
      <c r="V100" s="337"/>
      <c r="W100" s="78"/>
      <c r="X100" s="9" t="s">
        <v>64</v>
      </c>
      <c r="Y100" s="9" t="s">
        <v>39</v>
      </c>
      <c r="Z100" s="9" t="s">
        <v>50</v>
      </c>
      <c r="AA100" s="337" t="s">
        <v>41</v>
      </c>
      <c r="AB100" s="337"/>
      <c r="AC100" s="78"/>
      <c r="AD100" s="9" t="s">
        <v>64</v>
      </c>
      <c r="AE100" s="9" t="s">
        <v>39</v>
      </c>
      <c r="AF100" s="9" t="s">
        <v>50</v>
      </c>
      <c r="AG100" s="319" t="s">
        <v>41</v>
      </c>
      <c r="AH100" s="320"/>
      <c r="AI100" s="78"/>
      <c r="AJ100" s="9" t="s">
        <v>64</v>
      </c>
      <c r="AK100" s="9" t="s">
        <v>39</v>
      </c>
      <c r="AL100" s="9" t="s">
        <v>50</v>
      </c>
      <c r="AM100" s="319" t="s">
        <v>41</v>
      </c>
      <c r="AN100" s="320"/>
      <c r="AO100" s="78"/>
      <c r="AP100" s="9" t="s">
        <v>64</v>
      </c>
      <c r="AQ100" s="9" t="s">
        <v>39</v>
      </c>
      <c r="AR100" s="9" t="s">
        <v>50</v>
      </c>
      <c r="AS100" s="319" t="s">
        <v>41</v>
      </c>
      <c r="AT100" s="320"/>
      <c r="AU100" s="12"/>
      <c r="AV100" s="9" t="s">
        <v>64</v>
      </c>
      <c r="AW100" s="9" t="s">
        <v>39</v>
      </c>
      <c r="AX100" s="9" t="s">
        <v>50</v>
      </c>
      <c r="AY100" s="337" t="s">
        <v>41</v>
      </c>
      <c r="AZ100" s="337"/>
      <c r="BA100" s="12"/>
      <c r="BB100" s="9" t="s">
        <v>64</v>
      </c>
      <c r="BC100" s="9" t="s">
        <v>39</v>
      </c>
      <c r="BD100" s="9" t="s">
        <v>50</v>
      </c>
      <c r="BE100" s="337" t="s">
        <v>41</v>
      </c>
      <c r="BF100" s="337"/>
      <c r="BG100" s="12"/>
      <c r="BH100" s="9" t="s">
        <v>64</v>
      </c>
      <c r="BI100" s="9" t="s">
        <v>39</v>
      </c>
      <c r="BJ100" s="9" t="s">
        <v>50</v>
      </c>
      <c r="BK100" s="337" t="s">
        <v>41</v>
      </c>
      <c r="BL100" s="337"/>
      <c r="BM100" s="12"/>
      <c r="BN100" s="9" t="s">
        <v>64</v>
      </c>
      <c r="BO100" s="9" t="s">
        <v>39</v>
      </c>
      <c r="BP100" s="9" t="s">
        <v>50</v>
      </c>
      <c r="BQ100" s="337" t="s">
        <v>41</v>
      </c>
      <c r="BR100" s="337"/>
      <c r="BS100" s="12"/>
      <c r="BT100" s="9" t="s">
        <v>64</v>
      </c>
      <c r="BU100" s="9" t="s">
        <v>39</v>
      </c>
      <c r="BV100" s="9" t="s">
        <v>50</v>
      </c>
      <c r="BW100" s="337" t="s">
        <v>41</v>
      </c>
      <c r="BX100" s="337"/>
      <c r="BY100" s="12"/>
      <c r="BZ100" s="9" t="s">
        <v>64</v>
      </c>
      <c r="CA100" s="9" t="s">
        <v>39</v>
      </c>
      <c r="CB100" s="9" t="s">
        <v>50</v>
      </c>
      <c r="CC100" s="337" t="s">
        <v>41</v>
      </c>
      <c r="CD100" s="337"/>
      <c r="CE100" s="12"/>
      <c r="CF100" s="9" t="s">
        <v>64</v>
      </c>
      <c r="CG100" s="9" t="s">
        <v>39</v>
      </c>
      <c r="CH100" s="9" t="s">
        <v>50</v>
      </c>
      <c r="CI100" s="337" t="s">
        <v>41</v>
      </c>
      <c r="CJ100" s="337"/>
      <c r="CK100" s="12"/>
      <c r="CL100" s="9" t="s">
        <v>64</v>
      </c>
      <c r="CM100" s="9" t="s">
        <v>39</v>
      </c>
      <c r="CN100" s="9" t="s">
        <v>50</v>
      </c>
      <c r="CO100" s="337" t="s">
        <v>41</v>
      </c>
      <c r="CP100" s="337"/>
      <c r="CQ100" s="12"/>
      <c r="CR100" s="9" t="s">
        <v>64</v>
      </c>
      <c r="CS100" s="9" t="s">
        <v>39</v>
      </c>
      <c r="CT100" s="9" t="s">
        <v>50</v>
      </c>
      <c r="CU100" s="337" t="s">
        <v>41</v>
      </c>
      <c r="CV100" s="337"/>
      <c r="CW100" s="12"/>
      <c r="CX100" s="97" t="s">
        <v>64</v>
      </c>
      <c r="CY100" s="9" t="s">
        <v>39</v>
      </c>
      <c r="CZ100" s="9" t="s">
        <v>50</v>
      </c>
      <c r="DA100" s="337" t="s">
        <v>41</v>
      </c>
      <c r="DB100" s="337"/>
      <c r="DC100" s="12"/>
      <c r="DD100" s="97" t="s">
        <v>64</v>
      </c>
      <c r="DE100" s="9" t="s">
        <v>39</v>
      </c>
      <c r="DF100" s="9" t="s">
        <v>50</v>
      </c>
      <c r="DG100" s="319" t="s">
        <v>41</v>
      </c>
      <c r="DH100" s="320"/>
    </row>
    <row r="101" spans="1:112" ht="15.65" x14ac:dyDescent="0.3">
      <c r="A101" s="321"/>
      <c r="B101" s="356" t="s">
        <v>95</v>
      </c>
      <c r="C101" s="361" t="s">
        <v>96</v>
      </c>
      <c r="D101" s="50">
        <v>1000</v>
      </c>
      <c r="E101" s="12"/>
      <c r="F101" s="54">
        <f>497.51*1.1</f>
        <v>547.26100000000008</v>
      </c>
      <c r="G101" s="88" t="s">
        <v>53</v>
      </c>
      <c r="H101" s="88" t="s">
        <v>53</v>
      </c>
      <c r="I101" s="369" t="s">
        <v>46</v>
      </c>
      <c r="J101" s="369"/>
      <c r="K101" s="12"/>
      <c r="L101" s="88" t="s">
        <v>92</v>
      </c>
      <c r="M101" s="88" t="s">
        <v>92</v>
      </c>
      <c r="N101" s="88" t="s">
        <v>92</v>
      </c>
      <c r="O101" s="369" t="s">
        <v>92</v>
      </c>
      <c r="P101" s="369"/>
      <c r="Q101" s="105"/>
      <c r="R101" s="20">
        <v>560</v>
      </c>
      <c r="S101" s="18" t="s">
        <v>45</v>
      </c>
      <c r="T101" s="18" t="s">
        <v>97</v>
      </c>
      <c r="U101" s="318" t="s">
        <v>46</v>
      </c>
      <c r="V101" s="318"/>
      <c r="W101" s="105"/>
      <c r="X101" s="54">
        <v>475</v>
      </c>
      <c r="Y101" s="18" t="s">
        <v>45</v>
      </c>
      <c r="Z101" s="18" t="s">
        <v>45</v>
      </c>
      <c r="AA101" s="318" t="s">
        <v>46</v>
      </c>
      <c r="AB101" s="318"/>
      <c r="AC101" s="105"/>
      <c r="AD101" s="13" t="s">
        <v>44</v>
      </c>
      <c r="AE101" s="13" t="s">
        <v>44</v>
      </c>
      <c r="AF101" s="13" t="s">
        <v>44</v>
      </c>
      <c r="AG101" s="328" t="s">
        <v>44</v>
      </c>
      <c r="AH101" s="329"/>
      <c r="AI101" s="105"/>
      <c r="AJ101" s="55">
        <v>387</v>
      </c>
      <c r="AK101" s="18" t="s">
        <v>45</v>
      </c>
      <c r="AL101" s="18" t="s">
        <v>45</v>
      </c>
      <c r="AM101" s="318" t="s">
        <v>46</v>
      </c>
      <c r="AN101" s="318"/>
      <c r="AO101" s="105"/>
      <c r="AP101" s="20">
        <v>263.49048000000005</v>
      </c>
      <c r="AQ101" s="18" t="s">
        <v>45</v>
      </c>
      <c r="AR101" s="18" t="s">
        <v>45</v>
      </c>
      <c r="AS101" s="318" t="s">
        <v>46</v>
      </c>
      <c r="AT101" s="318"/>
      <c r="AU101" s="12"/>
      <c r="AV101" s="13" t="s">
        <v>44</v>
      </c>
      <c r="AW101" s="13" t="s">
        <v>44</v>
      </c>
      <c r="AX101" s="13" t="s">
        <v>44</v>
      </c>
      <c r="AY101" s="328" t="s">
        <v>44</v>
      </c>
      <c r="AZ101" s="329"/>
      <c r="BA101" s="12"/>
      <c r="BB101" s="20">
        <v>185</v>
      </c>
      <c r="BC101" s="18" t="s">
        <v>45</v>
      </c>
      <c r="BD101" s="18" t="s">
        <v>45</v>
      </c>
      <c r="BE101" s="328" t="s">
        <v>46</v>
      </c>
      <c r="BF101" s="329"/>
      <c r="BG101" s="12"/>
      <c r="BH101" s="13" t="s">
        <v>44</v>
      </c>
      <c r="BI101" s="13" t="s">
        <v>44</v>
      </c>
      <c r="BJ101" s="13" t="s">
        <v>44</v>
      </c>
      <c r="BK101" s="328" t="s">
        <v>44</v>
      </c>
      <c r="BL101" s="329"/>
      <c r="BM101" s="12"/>
      <c r="BN101" s="13" t="s">
        <v>44</v>
      </c>
      <c r="BO101" s="13" t="s">
        <v>44</v>
      </c>
      <c r="BP101" s="13" t="s">
        <v>44</v>
      </c>
      <c r="BQ101" s="328" t="s">
        <v>44</v>
      </c>
      <c r="BR101" s="329"/>
      <c r="BS101" s="12"/>
      <c r="BT101" s="20">
        <v>315</v>
      </c>
      <c r="BU101" s="18" t="s">
        <v>46</v>
      </c>
      <c r="BV101" s="13"/>
      <c r="BW101" s="328" t="s">
        <v>46</v>
      </c>
      <c r="BX101" s="329"/>
      <c r="BY101" s="12"/>
      <c r="BZ101" s="89">
        <v>338.29</v>
      </c>
      <c r="CA101" s="18" t="s">
        <v>45</v>
      </c>
      <c r="CB101" s="18" t="s">
        <v>45</v>
      </c>
      <c r="CC101" s="328" t="s">
        <v>46</v>
      </c>
      <c r="CD101" s="329"/>
      <c r="CE101" s="12"/>
      <c r="CF101" s="13" t="s">
        <v>44</v>
      </c>
      <c r="CG101" s="13" t="s">
        <v>44</v>
      </c>
      <c r="CH101" s="13" t="s">
        <v>44</v>
      </c>
      <c r="CI101" s="318" t="s">
        <v>44</v>
      </c>
      <c r="CJ101" s="318"/>
      <c r="CK101" s="12"/>
      <c r="CL101" s="17">
        <v>172</v>
      </c>
      <c r="CM101" s="18" t="s">
        <v>46</v>
      </c>
      <c r="CN101" s="18" t="s">
        <v>46</v>
      </c>
      <c r="CO101" s="328" t="s">
        <v>46</v>
      </c>
      <c r="CP101" s="329"/>
      <c r="CQ101" s="12"/>
      <c r="CR101" s="20">
        <v>320</v>
      </c>
      <c r="CS101" s="18" t="s">
        <v>45</v>
      </c>
      <c r="CT101" s="18" t="s">
        <v>45</v>
      </c>
      <c r="CU101" s="328" t="s">
        <v>46</v>
      </c>
      <c r="CV101" s="329"/>
      <c r="CW101" s="12"/>
      <c r="CX101" s="20">
        <v>180</v>
      </c>
      <c r="CY101" s="18" t="s">
        <v>45</v>
      </c>
      <c r="CZ101" s="18" t="s">
        <v>45</v>
      </c>
      <c r="DA101" s="328" t="s">
        <v>46</v>
      </c>
      <c r="DB101" s="329"/>
      <c r="DC101" s="12"/>
      <c r="DD101" s="13" t="s">
        <v>44</v>
      </c>
      <c r="DE101" s="13" t="s">
        <v>44</v>
      </c>
      <c r="DF101" s="13" t="s">
        <v>44</v>
      </c>
      <c r="DG101" s="318" t="s">
        <v>44</v>
      </c>
      <c r="DH101" s="318"/>
    </row>
    <row r="102" spans="1:112" ht="15.65" x14ac:dyDescent="0.3">
      <c r="A102" s="322"/>
      <c r="B102" s="357"/>
      <c r="C102" s="352"/>
      <c r="D102" s="50">
        <v>5000</v>
      </c>
      <c r="E102" s="12"/>
      <c r="F102" s="54">
        <f>2123.6*1.1</f>
        <v>2335.96</v>
      </c>
      <c r="G102" s="88" t="s">
        <v>53</v>
      </c>
      <c r="H102" s="88" t="s">
        <v>53</v>
      </c>
      <c r="I102" s="369" t="s">
        <v>46</v>
      </c>
      <c r="J102" s="369"/>
      <c r="K102" s="12"/>
      <c r="L102" s="88" t="s">
        <v>92</v>
      </c>
      <c r="M102" s="88" t="s">
        <v>92</v>
      </c>
      <c r="N102" s="88" t="s">
        <v>92</v>
      </c>
      <c r="O102" s="369" t="s">
        <v>92</v>
      </c>
      <c r="P102" s="369"/>
      <c r="Q102" s="14"/>
      <c r="R102" s="20">
        <v>1810</v>
      </c>
      <c r="S102" s="18" t="s">
        <v>45</v>
      </c>
      <c r="T102" s="18" t="s">
        <v>98</v>
      </c>
      <c r="U102" s="318" t="s">
        <v>46</v>
      </c>
      <c r="V102" s="318"/>
      <c r="W102" s="14"/>
      <c r="X102" s="54">
        <v>2050</v>
      </c>
      <c r="Y102" s="18" t="s">
        <v>45</v>
      </c>
      <c r="Z102" s="18" t="s">
        <v>45</v>
      </c>
      <c r="AA102" s="318" t="s">
        <v>46</v>
      </c>
      <c r="AB102" s="318"/>
      <c r="AC102" s="14"/>
      <c r="AD102" s="13" t="s">
        <v>44</v>
      </c>
      <c r="AE102" s="13" t="s">
        <v>44</v>
      </c>
      <c r="AF102" s="13" t="s">
        <v>44</v>
      </c>
      <c r="AG102" s="328" t="s">
        <v>44</v>
      </c>
      <c r="AH102" s="329"/>
      <c r="AI102" s="14"/>
      <c r="AJ102" s="55">
        <v>1759.36</v>
      </c>
      <c r="AK102" s="18" t="s">
        <v>45</v>
      </c>
      <c r="AL102" s="18" t="s">
        <v>45</v>
      </c>
      <c r="AM102" s="318" t="s">
        <v>46</v>
      </c>
      <c r="AN102" s="318"/>
      <c r="AO102" s="14"/>
      <c r="AP102" s="20">
        <v>991.16820000000007</v>
      </c>
      <c r="AQ102" s="18" t="s">
        <v>45</v>
      </c>
      <c r="AR102" s="18" t="s">
        <v>45</v>
      </c>
      <c r="AS102" s="318" t="s">
        <v>46</v>
      </c>
      <c r="AT102" s="318"/>
      <c r="AU102" s="12"/>
      <c r="AV102" s="13" t="s">
        <v>44</v>
      </c>
      <c r="AW102" s="13" t="s">
        <v>44</v>
      </c>
      <c r="AX102" s="13" t="s">
        <v>44</v>
      </c>
      <c r="AY102" s="328" t="s">
        <v>44</v>
      </c>
      <c r="AZ102" s="329"/>
      <c r="BA102" s="12"/>
      <c r="BB102" s="20">
        <v>490</v>
      </c>
      <c r="BC102" s="18" t="s">
        <v>45</v>
      </c>
      <c r="BD102" s="18" t="s">
        <v>45</v>
      </c>
      <c r="BE102" s="328" t="s">
        <v>46</v>
      </c>
      <c r="BF102" s="329"/>
      <c r="BG102" s="12"/>
      <c r="BH102" s="13" t="s">
        <v>44</v>
      </c>
      <c r="BI102" s="13" t="s">
        <v>44</v>
      </c>
      <c r="BJ102" s="13" t="s">
        <v>44</v>
      </c>
      <c r="BK102" s="328" t="s">
        <v>44</v>
      </c>
      <c r="BL102" s="329"/>
      <c r="BM102" s="12"/>
      <c r="BN102" s="13" t="s">
        <v>44</v>
      </c>
      <c r="BO102" s="13" t="s">
        <v>44</v>
      </c>
      <c r="BP102" s="13" t="s">
        <v>44</v>
      </c>
      <c r="BQ102" s="328" t="s">
        <v>44</v>
      </c>
      <c r="BR102" s="329"/>
      <c r="BS102" s="12"/>
      <c r="BT102" s="20">
        <v>675</v>
      </c>
      <c r="BU102" s="18" t="s">
        <v>45</v>
      </c>
      <c r="BV102" s="18" t="s">
        <v>46</v>
      </c>
      <c r="BW102" s="328" t="s">
        <v>46</v>
      </c>
      <c r="BX102" s="329"/>
      <c r="BY102" s="12"/>
      <c r="BZ102" s="89">
        <v>941.39800000000014</v>
      </c>
      <c r="CA102" s="18" t="s">
        <v>45</v>
      </c>
      <c r="CB102" s="18" t="s">
        <v>45</v>
      </c>
      <c r="CC102" s="328" t="s">
        <v>46</v>
      </c>
      <c r="CD102" s="329"/>
      <c r="CE102" s="12"/>
      <c r="CF102" s="13" t="s">
        <v>44</v>
      </c>
      <c r="CG102" s="13" t="s">
        <v>44</v>
      </c>
      <c r="CH102" s="13" t="s">
        <v>44</v>
      </c>
      <c r="CI102" s="318" t="s">
        <v>44</v>
      </c>
      <c r="CJ102" s="318"/>
      <c r="CK102" s="12"/>
      <c r="CL102" s="17">
        <v>747</v>
      </c>
      <c r="CM102" s="18" t="s">
        <v>46</v>
      </c>
      <c r="CN102" s="18" t="s">
        <v>46</v>
      </c>
      <c r="CO102" s="328" t="s">
        <v>46</v>
      </c>
      <c r="CP102" s="329"/>
      <c r="CQ102" s="12"/>
      <c r="CR102" s="20">
        <v>649</v>
      </c>
      <c r="CS102" s="18" t="s">
        <v>45</v>
      </c>
      <c r="CT102" s="18" t="s">
        <v>45</v>
      </c>
      <c r="CU102" s="328" t="s">
        <v>46</v>
      </c>
      <c r="CV102" s="329"/>
      <c r="CW102" s="12"/>
      <c r="CX102" s="20">
        <v>525</v>
      </c>
      <c r="CY102" s="18" t="s">
        <v>45</v>
      </c>
      <c r="CZ102" s="18" t="s">
        <v>45</v>
      </c>
      <c r="DA102" s="328" t="s">
        <v>46</v>
      </c>
      <c r="DB102" s="329"/>
      <c r="DC102" s="12"/>
      <c r="DD102" s="13" t="s">
        <v>44</v>
      </c>
      <c r="DE102" s="13" t="s">
        <v>44</v>
      </c>
      <c r="DF102" s="13" t="s">
        <v>44</v>
      </c>
      <c r="DG102" s="318" t="s">
        <v>44</v>
      </c>
      <c r="DH102" s="318"/>
    </row>
    <row r="103" spans="1:112" ht="16.3" thickBot="1" x14ac:dyDescent="0.35">
      <c r="A103" s="322"/>
      <c r="B103" s="357"/>
      <c r="C103" s="362"/>
      <c r="D103" s="22">
        <v>10000</v>
      </c>
      <c r="E103" s="23"/>
      <c r="F103" s="54">
        <f>4186.75*1.1</f>
        <v>4605.4250000000002</v>
      </c>
      <c r="G103" s="88" t="s">
        <v>53</v>
      </c>
      <c r="H103" s="88" t="s">
        <v>53</v>
      </c>
      <c r="I103" s="369" t="s">
        <v>46</v>
      </c>
      <c r="J103" s="369"/>
      <c r="K103" s="23"/>
      <c r="L103" s="88" t="s">
        <v>92</v>
      </c>
      <c r="M103" s="88" t="s">
        <v>92</v>
      </c>
      <c r="N103" s="88" t="s">
        <v>92</v>
      </c>
      <c r="O103" s="369" t="s">
        <v>92</v>
      </c>
      <c r="P103" s="369"/>
      <c r="Q103" s="59"/>
      <c r="R103" s="20">
        <v>3480</v>
      </c>
      <c r="S103" s="18" t="s">
        <v>45</v>
      </c>
      <c r="T103" s="18" t="s">
        <v>98</v>
      </c>
      <c r="U103" s="318" t="s">
        <v>46</v>
      </c>
      <c r="V103" s="318"/>
      <c r="W103" s="59"/>
      <c r="X103" s="54">
        <v>3950</v>
      </c>
      <c r="Y103" s="18" t="s">
        <v>45</v>
      </c>
      <c r="Z103" s="18" t="s">
        <v>45</v>
      </c>
      <c r="AA103" s="318" t="s">
        <v>46</v>
      </c>
      <c r="AB103" s="318"/>
      <c r="AC103" s="59"/>
      <c r="AD103" s="13" t="s">
        <v>44</v>
      </c>
      <c r="AE103" s="13" t="s">
        <v>44</v>
      </c>
      <c r="AF103" s="13" t="s">
        <v>44</v>
      </c>
      <c r="AG103" s="328" t="s">
        <v>44</v>
      </c>
      <c r="AH103" s="329"/>
      <c r="AI103" s="59"/>
      <c r="AJ103" s="55">
        <v>3401.37</v>
      </c>
      <c r="AK103" s="18" t="s">
        <v>45</v>
      </c>
      <c r="AL103" s="18" t="s">
        <v>45</v>
      </c>
      <c r="AM103" s="318" t="s">
        <v>46</v>
      </c>
      <c r="AN103" s="318"/>
      <c r="AO103" s="59"/>
      <c r="AP103" s="20">
        <v>1331.4224000000002</v>
      </c>
      <c r="AQ103" s="18" t="s">
        <v>45</v>
      </c>
      <c r="AR103" s="18" t="s">
        <v>45</v>
      </c>
      <c r="AS103" s="318" t="s">
        <v>46</v>
      </c>
      <c r="AT103" s="318"/>
      <c r="AU103" s="23"/>
      <c r="AV103" s="13" t="s">
        <v>44</v>
      </c>
      <c r="AW103" s="13" t="s">
        <v>44</v>
      </c>
      <c r="AX103" s="13" t="s">
        <v>44</v>
      </c>
      <c r="AY103" s="328" t="s">
        <v>44</v>
      </c>
      <c r="AZ103" s="329"/>
      <c r="BA103" s="23"/>
      <c r="BB103" s="60">
        <v>900</v>
      </c>
      <c r="BC103" s="18" t="s">
        <v>45</v>
      </c>
      <c r="BD103" s="18" t="s">
        <v>45</v>
      </c>
      <c r="BE103" s="328" t="s">
        <v>46</v>
      </c>
      <c r="BF103" s="329"/>
      <c r="BG103" s="23"/>
      <c r="BH103" s="13" t="s">
        <v>44</v>
      </c>
      <c r="BI103" s="13" t="s">
        <v>44</v>
      </c>
      <c r="BJ103" s="13" t="s">
        <v>44</v>
      </c>
      <c r="BK103" s="328" t="s">
        <v>44</v>
      </c>
      <c r="BL103" s="329"/>
      <c r="BM103" s="23"/>
      <c r="BN103" s="13" t="s">
        <v>44</v>
      </c>
      <c r="BO103" s="13" t="s">
        <v>44</v>
      </c>
      <c r="BP103" s="13" t="s">
        <v>44</v>
      </c>
      <c r="BQ103" s="328" t="s">
        <v>44</v>
      </c>
      <c r="BR103" s="329"/>
      <c r="BS103" s="23"/>
      <c r="BT103" s="20">
        <v>1180</v>
      </c>
      <c r="BU103" s="18" t="s">
        <v>45</v>
      </c>
      <c r="BV103" s="18" t="s">
        <v>45</v>
      </c>
      <c r="BW103" s="328" t="s">
        <v>46</v>
      </c>
      <c r="BX103" s="329"/>
      <c r="BY103" s="23"/>
      <c r="BZ103" s="89">
        <v>1413.56</v>
      </c>
      <c r="CA103" s="18" t="s">
        <v>45</v>
      </c>
      <c r="CB103" s="18" t="s">
        <v>45</v>
      </c>
      <c r="CC103" s="328" t="s">
        <v>46</v>
      </c>
      <c r="CD103" s="329"/>
      <c r="CE103" s="23"/>
      <c r="CF103" s="13" t="s">
        <v>44</v>
      </c>
      <c r="CG103" s="13" t="s">
        <v>44</v>
      </c>
      <c r="CH103" s="13" t="s">
        <v>44</v>
      </c>
      <c r="CI103" s="318" t="s">
        <v>44</v>
      </c>
      <c r="CJ103" s="318"/>
      <c r="CK103" s="23"/>
      <c r="CL103" s="17">
        <v>1428</v>
      </c>
      <c r="CM103" s="18" t="s">
        <v>46</v>
      </c>
      <c r="CN103" s="18" t="s">
        <v>46</v>
      </c>
      <c r="CO103" s="328" t="s">
        <v>46</v>
      </c>
      <c r="CP103" s="329"/>
      <c r="CQ103" s="23"/>
      <c r="CR103" s="20">
        <v>1138</v>
      </c>
      <c r="CS103" s="18" t="s">
        <v>45</v>
      </c>
      <c r="CT103" s="18" t="s">
        <v>45</v>
      </c>
      <c r="CU103" s="328" t="s">
        <v>46</v>
      </c>
      <c r="CV103" s="329"/>
      <c r="CW103" s="23"/>
      <c r="CX103" s="20">
        <v>1075</v>
      </c>
      <c r="CY103" s="18" t="s">
        <v>45</v>
      </c>
      <c r="CZ103" s="18" t="s">
        <v>45</v>
      </c>
      <c r="DA103" s="328" t="s">
        <v>46</v>
      </c>
      <c r="DB103" s="329"/>
      <c r="DC103" s="23"/>
      <c r="DD103" s="13" t="s">
        <v>44</v>
      </c>
      <c r="DE103" s="13" t="s">
        <v>44</v>
      </c>
      <c r="DF103" s="13" t="s">
        <v>44</v>
      </c>
      <c r="DG103" s="318" t="s">
        <v>44</v>
      </c>
      <c r="DH103" s="318"/>
    </row>
    <row r="104" spans="1:112" ht="15.65" x14ac:dyDescent="0.3">
      <c r="A104" s="322"/>
      <c r="B104" s="357"/>
      <c r="C104" s="352" t="s">
        <v>99</v>
      </c>
      <c r="D104" s="83">
        <v>1000</v>
      </c>
      <c r="E104" s="80"/>
      <c r="F104" s="54">
        <f>380.12*1.1</f>
        <v>418.13200000000006</v>
      </c>
      <c r="G104" s="88" t="s">
        <v>53</v>
      </c>
      <c r="H104" s="88" t="s">
        <v>53</v>
      </c>
      <c r="I104" s="369" t="s">
        <v>46</v>
      </c>
      <c r="J104" s="369"/>
      <c r="K104" s="80"/>
      <c r="L104" s="88" t="s">
        <v>92</v>
      </c>
      <c r="M104" s="88" t="s">
        <v>92</v>
      </c>
      <c r="N104" s="88" t="s">
        <v>92</v>
      </c>
      <c r="O104" s="369" t="s">
        <v>92</v>
      </c>
      <c r="P104" s="369"/>
      <c r="Q104" s="10"/>
      <c r="R104" s="20">
        <v>525</v>
      </c>
      <c r="S104" s="18" t="s">
        <v>45</v>
      </c>
      <c r="T104" s="18" t="s">
        <v>97</v>
      </c>
      <c r="U104" s="318" t="s">
        <v>46</v>
      </c>
      <c r="V104" s="318"/>
      <c r="W104" s="10"/>
      <c r="X104" s="54">
        <v>375</v>
      </c>
      <c r="Y104" s="18" t="s">
        <v>45</v>
      </c>
      <c r="Z104" s="18" t="s">
        <v>45</v>
      </c>
      <c r="AA104" s="318" t="s">
        <v>46</v>
      </c>
      <c r="AB104" s="318"/>
      <c r="AC104" s="10"/>
      <c r="AD104" s="13" t="s">
        <v>44</v>
      </c>
      <c r="AE104" s="13" t="s">
        <v>44</v>
      </c>
      <c r="AF104" s="13" t="s">
        <v>44</v>
      </c>
      <c r="AG104" s="328" t="s">
        <v>44</v>
      </c>
      <c r="AH104" s="329"/>
      <c r="AI104" s="10"/>
      <c r="AJ104" s="55">
        <v>299.85000000000002</v>
      </c>
      <c r="AK104" s="18" t="s">
        <v>45</v>
      </c>
      <c r="AL104" s="18" t="s">
        <v>45</v>
      </c>
      <c r="AM104" s="318" t="s">
        <v>46</v>
      </c>
      <c r="AN104" s="318"/>
      <c r="AO104" s="10"/>
      <c r="AP104" s="20">
        <v>208.95402000000001</v>
      </c>
      <c r="AQ104" s="18" t="s">
        <v>45</v>
      </c>
      <c r="AR104" s="18" t="s">
        <v>45</v>
      </c>
      <c r="AS104" s="318" t="s">
        <v>46</v>
      </c>
      <c r="AT104" s="318"/>
      <c r="AU104" s="80"/>
      <c r="AV104" s="13" t="s">
        <v>44</v>
      </c>
      <c r="AW104" s="13" t="s">
        <v>44</v>
      </c>
      <c r="AX104" s="13" t="s">
        <v>44</v>
      </c>
      <c r="AY104" s="328" t="s">
        <v>44</v>
      </c>
      <c r="AZ104" s="329"/>
      <c r="BA104" s="80"/>
      <c r="BB104" s="60">
        <v>179</v>
      </c>
      <c r="BC104" s="18" t="s">
        <v>45</v>
      </c>
      <c r="BD104" s="18" t="s">
        <v>45</v>
      </c>
      <c r="BE104" s="328" t="s">
        <v>46</v>
      </c>
      <c r="BF104" s="329"/>
      <c r="BG104" s="80"/>
      <c r="BH104" s="13" t="s">
        <v>44</v>
      </c>
      <c r="BI104" s="13" t="s">
        <v>44</v>
      </c>
      <c r="BJ104" s="13" t="s">
        <v>44</v>
      </c>
      <c r="BK104" s="328" t="s">
        <v>44</v>
      </c>
      <c r="BL104" s="329"/>
      <c r="BM104" s="80"/>
      <c r="BN104" s="13" t="s">
        <v>44</v>
      </c>
      <c r="BO104" s="13" t="s">
        <v>44</v>
      </c>
      <c r="BP104" s="13" t="s">
        <v>44</v>
      </c>
      <c r="BQ104" s="328" t="s">
        <v>44</v>
      </c>
      <c r="BR104" s="329"/>
      <c r="BS104" s="80"/>
      <c r="BT104" s="20">
        <v>252</v>
      </c>
      <c r="BU104" s="18" t="s">
        <v>46</v>
      </c>
      <c r="BV104" s="13"/>
      <c r="BW104" s="328" t="s">
        <v>46</v>
      </c>
      <c r="BX104" s="329"/>
      <c r="BY104" s="80"/>
      <c r="BZ104" s="89">
        <v>259.59000000000003</v>
      </c>
      <c r="CA104" s="18" t="s">
        <v>45</v>
      </c>
      <c r="CB104" s="18" t="s">
        <v>45</v>
      </c>
      <c r="CC104" s="328" t="s">
        <v>46</v>
      </c>
      <c r="CD104" s="329"/>
      <c r="CE104" s="80"/>
      <c r="CF104" s="13" t="s">
        <v>44</v>
      </c>
      <c r="CG104" s="13" t="s">
        <v>44</v>
      </c>
      <c r="CH104" s="13" t="s">
        <v>44</v>
      </c>
      <c r="CI104" s="318" t="s">
        <v>44</v>
      </c>
      <c r="CJ104" s="318"/>
      <c r="CK104" s="80"/>
      <c r="CL104" s="17">
        <v>170</v>
      </c>
      <c r="CM104" s="18" t="s">
        <v>46</v>
      </c>
      <c r="CN104" s="18" t="s">
        <v>46</v>
      </c>
      <c r="CO104" s="328" t="s">
        <v>46</v>
      </c>
      <c r="CP104" s="329"/>
      <c r="CQ104" s="80"/>
      <c r="CR104" s="20">
        <v>305</v>
      </c>
      <c r="CS104" s="18" t="s">
        <v>45</v>
      </c>
      <c r="CT104" s="18" t="s">
        <v>45</v>
      </c>
      <c r="CU104" s="328" t="s">
        <v>46</v>
      </c>
      <c r="CV104" s="329"/>
      <c r="CW104" s="80"/>
      <c r="CX104" s="20">
        <v>180</v>
      </c>
      <c r="CY104" s="18" t="s">
        <v>45</v>
      </c>
      <c r="CZ104" s="18" t="s">
        <v>45</v>
      </c>
      <c r="DA104" s="328" t="s">
        <v>46</v>
      </c>
      <c r="DB104" s="329"/>
      <c r="DC104" s="80"/>
      <c r="DD104" s="13" t="s">
        <v>44</v>
      </c>
      <c r="DE104" s="13" t="s">
        <v>44</v>
      </c>
      <c r="DF104" s="13" t="s">
        <v>44</v>
      </c>
      <c r="DG104" s="318" t="s">
        <v>44</v>
      </c>
      <c r="DH104" s="318"/>
    </row>
    <row r="105" spans="1:112" ht="15.65" x14ac:dyDescent="0.3">
      <c r="A105" s="322"/>
      <c r="B105" s="357"/>
      <c r="C105" s="352"/>
      <c r="D105" s="50">
        <v>5000</v>
      </c>
      <c r="E105" s="12"/>
      <c r="F105" s="54">
        <f>1444.67*1.1</f>
        <v>1589.1370000000002</v>
      </c>
      <c r="G105" s="88" t="s">
        <v>53</v>
      </c>
      <c r="H105" s="88" t="s">
        <v>53</v>
      </c>
      <c r="I105" s="369" t="s">
        <v>46</v>
      </c>
      <c r="J105" s="369"/>
      <c r="K105" s="12"/>
      <c r="L105" s="88" t="s">
        <v>92</v>
      </c>
      <c r="M105" s="88" t="s">
        <v>92</v>
      </c>
      <c r="N105" s="88" t="s">
        <v>92</v>
      </c>
      <c r="O105" s="369" t="s">
        <v>92</v>
      </c>
      <c r="P105" s="369"/>
      <c r="Q105" s="14"/>
      <c r="R105" s="20">
        <v>1345</v>
      </c>
      <c r="S105" s="18" t="s">
        <v>45</v>
      </c>
      <c r="T105" s="18" t="s">
        <v>98</v>
      </c>
      <c r="U105" s="318" t="s">
        <v>46</v>
      </c>
      <c r="V105" s="318"/>
      <c r="W105" s="14"/>
      <c r="X105" s="54">
        <v>1525</v>
      </c>
      <c r="Y105" s="18" t="s">
        <v>45</v>
      </c>
      <c r="Z105" s="18" t="s">
        <v>45</v>
      </c>
      <c r="AA105" s="318" t="s">
        <v>46</v>
      </c>
      <c r="AB105" s="318"/>
      <c r="AC105" s="14"/>
      <c r="AD105" s="13" t="s">
        <v>44</v>
      </c>
      <c r="AE105" s="13" t="s">
        <v>44</v>
      </c>
      <c r="AF105" s="13" t="s">
        <v>44</v>
      </c>
      <c r="AG105" s="328" t="s">
        <v>44</v>
      </c>
      <c r="AH105" s="329"/>
      <c r="AI105" s="14"/>
      <c r="AJ105" s="55">
        <v>1554.36</v>
      </c>
      <c r="AK105" s="18" t="s">
        <v>45</v>
      </c>
      <c r="AL105" s="18" t="s">
        <v>45</v>
      </c>
      <c r="AM105" s="318" t="s">
        <v>46</v>
      </c>
      <c r="AN105" s="318"/>
      <c r="AO105" s="14"/>
      <c r="AP105" s="20">
        <v>784.39515000000006</v>
      </c>
      <c r="AQ105" s="18" t="s">
        <v>45</v>
      </c>
      <c r="AR105" s="18" t="s">
        <v>45</v>
      </c>
      <c r="AS105" s="318" t="s">
        <v>46</v>
      </c>
      <c r="AT105" s="318"/>
      <c r="AU105" s="12"/>
      <c r="AV105" s="13" t="s">
        <v>44</v>
      </c>
      <c r="AW105" s="13" t="s">
        <v>44</v>
      </c>
      <c r="AX105" s="13" t="s">
        <v>44</v>
      </c>
      <c r="AY105" s="328" t="s">
        <v>44</v>
      </c>
      <c r="AZ105" s="329"/>
      <c r="BA105" s="12"/>
      <c r="BB105" s="60">
        <v>379</v>
      </c>
      <c r="BC105" s="18" t="s">
        <v>45</v>
      </c>
      <c r="BD105" s="18" t="s">
        <v>45</v>
      </c>
      <c r="BE105" s="328" t="s">
        <v>46</v>
      </c>
      <c r="BF105" s="329"/>
      <c r="BG105" s="12"/>
      <c r="BH105" s="13" t="s">
        <v>44</v>
      </c>
      <c r="BI105" s="13" t="s">
        <v>44</v>
      </c>
      <c r="BJ105" s="13" t="s">
        <v>44</v>
      </c>
      <c r="BK105" s="328" t="s">
        <v>44</v>
      </c>
      <c r="BL105" s="329"/>
      <c r="BM105" s="12"/>
      <c r="BN105" s="13" t="s">
        <v>44</v>
      </c>
      <c r="BO105" s="13" t="s">
        <v>44</v>
      </c>
      <c r="BP105" s="13" t="s">
        <v>44</v>
      </c>
      <c r="BQ105" s="328" t="s">
        <v>44</v>
      </c>
      <c r="BR105" s="329"/>
      <c r="BS105" s="12"/>
      <c r="BT105" s="20">
        <v>605</v>
      </c>
      <c r="BU105" s="18" t="s">
        <v>45</v>
      </c>
      <c r="BV105" s="18" t="s">
        <v>46</v>
      </c>
      <c r="BW105" s="328" t="s">
        <v>46</v>
      </c>
      <c r="BX105" s="329"/>
      <c r="BY105" s="12"/>
      <c r="BZ105" s="89">
        <v>787.88400000000001</v>
      </c>
      <c r="CA105" s="18" t="s">
        <v>45</v>
      </c>
      <c r="CB105" s="18" t="s">
        <v>45</v>
      </c>
      <c r="CC105" s="328" t="s">
        <v>46</v>
      </c>
      <c r="CD105" s="329"/>
      <c r="CE105" s="12"/>
      <c r="CF105" s="13" t="s">
        <v>44</v>
      </c>
      <c r="CG105" s="13" t="s">
        <v>44</v>
      </c>
      <c r="CH105" s="13" t="s">
        <v>44</v>
      </c>
      <c r="CI105" s="318" t="s">
        <v>44</v>
      </c>
      <c r="CJ105" s="318"/>
      <c r="CK105" s="12"/>
      <c r="CL105" s="17">
        <v>551</v>
      </c>
      <c r="CM105" s="18" t="s">
        <v>46</v>
      </c>
      <c r="CN105" s="18" t="s">
        <v>46</v>
      </c>
      <c r="CO105" s="328" t="s">
        <v>46</v>
      </c>
      <c r="CP105" s="329"/>
      <c r="CQ105" s="12"/>
      <c r="CR105" s="20">
        <v>502</v>
      </c>
      <c r="CS105" s="18" t="s">
        <v>45</v>
      </c>
      <c r="CT105" s="18" t="s">
        <v>45</v>
      </c>
      <c r="CU105" s="328" t="s">
        <v>46</v>
      </c>
      <c r="CV105" s="329"/>
      <c r="CW105" s="12"/>
      <c r="CX105" s="20">
        <v>525</v>
      </c>
      <c r="CY105" s="18" t="s">
        <v>45</v>
      </c>
      <c r="CZ105" s="18" t="s">
        <v>45</v>
      </c>
      <c r="DA105" s="328" t="s">
        <v>46</v>
      </c>
      <c r="DB105" s="329"/>
      <c r="DC105" s="12"/>
      <c r="DD105" s="13" t="s">
        <v>44</v>
      </c>
      <c r="DE105" s="13" t="s">
        <v>44</v>
      </c>
      <c r="DF105" s="13" t="s">
        <v>44</v>
      </c>
      <c r="DG105" s="318" t="s">
        <v>44</v>
      </c>
      <c r="DH105" s="318"/>
    </row>
    <row r="106" spans="1:112" ht="16.3" thickBot="1" x14ac:dyDescent="0.35">
      <c r="A106" s="322"/>
      <c r="B106" s="357"/>
      <c r="C106" s="352"/>
      <c r="D106" s="36">
        <v>10000</v>
      </c>
      <c r="E106" s="23"/>
      <c r="F106" s="54">
        <f>2820.48*1.1</f>
        <v>3102.5280000000002</v>
      </c>
      <c r="G106" s="88" t="s">
        <v>53</v>
      </c>
      <c r="H106" s="88" t="s">
        <v>53</v>
      </c>
      <c r="I106" s="369" t="s">
        <v>46</v>
      </c>
      <c r="J106" s="369"/>
      <c r="K106" s="23"/>
      <c r="L106" s="88" t="s">
        <v>92</v>
      </c>
      <c r="M106" s="88" t="s">
        <v>92</v>
      </c>
      <c r="N106" s="88" t="s">
        <v>92</v>
      </c>
      <c r="O106" s="369" t="s">
        <v>92</v>
      </c>
      <c r="P106" s="369"/>
      <c r="Q106" s="59"/>
      <c r="R106" s="20">
        <v>2560</v>
      </c>
      <c r="S106" s="18" t="s">
        <v>45</v>
      </c>
      <c r="T106" s="18" t="s">
        <v>98</v>
      </c>
      <c r="U106" s="318" t="s">
        <v>46</v>
      </c>
      <c r="V106" s="318"/>
      <c r="W106" s="59"/>
      <c r="X106" s="54">
        <v>2900</v>
      </c>
      <c r="Y106" s="18" t="s">
        <v>45</v>
      </c>
      <c r="Z106" s="18" t="s">
        <v>45</v>
      </c>
      <c r="AA106" s="318" t="s">
        <v>46</v>
      </c>
      <c r="AB106" s="318"/>
      <c r="AC106" s="59"/>
      <c r="AD106" s="13" t="s">
        <v>44</v>
      </c>
      <c r="AE106" s="13" t="s">
        <v>44</v>
      </c>
      <c r="AF106" s="13" t="s">
        <v>44</v>
      </c>
      <c r="AG106" s="328" t="s">
        <v>44</v>
      </c>
      <c r="AH106" s="329"/>
      <c r="AI106" s="59"/>
      <c r="AJ106" s="55">
        <v>2991.42</v>
      </c>
      <c r="AK106" s="18" t="s">
        <v>45</v>
      </c>
      <c r="AL106" s="18" t="s">
        <v>45</v>
      </c>
      <c r="AM106" s="318" t="s">
        <v>46</v>
      </c>
      <c r="AN106" s="318"/>
      <c r="AO106" s="59"/>
      <c r="AP106" s="20">
        <v>1046.8545999999999</v>
      </c>
      <c r="AQ106" s="18" t="s">
        <v>45</v>
      </c>
      <c r="AR106" s="18" t="s">
        <v>45</v>
      </c>
      <c r="AS106" s="318" t="s">
        <v>46</v>
      </c>
      <c r="AT106" s="318"/>
      <c r="AU106" s="23"/>
      <c r="AV106" s="13" t="s">
        <v>44</v>
      </c>
      <c r="AW106" s="13" t="s">
        <v>44</v>
      </c>
      <c r="AX106" s="13" t="s">
        <v>44</v>
      </c>
      <c r="AY106" s="328" t="s">
        <v>44</v>
      </c>
      <c r="AZ106" s="329"/>
      <c r="BA106" s="23"/>
      <c r="BB106" s="60">
        <v>735</v>
      </c>
      <c r="BC106" s="18" t="s">
        <v>45</v>
      </c>
      <c r="BD106" s="18" t="s">
        <v>45</v>
      </c>
      <c r="BE106" s="328" t="s">
        <v>46</v>
      </c>
      <c r="BF106" s="329"/>
      <c r="BG106" s="23"/>
      <c r="BH106" s="13" t="s">
        <v>44</v>
      </c>
      <c r="BI106" s="13" t="s">
        <v>44</v>
      </c>
      <c r="BJ106" s="13" t="s">
        <v>44</v>
      </c>
      <c r="BK106" s="328" t="s">
        <v>44</v>
      </c>
      <c r="BL106" s="329"/>
      <c r="BM106" s="23"/>
      <c r="BN106" s="13" t="s">
        <v>44</v>
      </c>
      <c r="BO106" s="13" t="s">
        <v>44</v>
      </c>
      <c r="BP106" s="13" t="s">
        <v>44</v>
      </c>
      <c r="BQ106" s="328" t="s">
        <v>44</v>
      </c>
      <c r="BR106" s="329"/>
      <c r="BS106" s="23"/>
      <c r="BT106" s="20">
        <v>1090</v>
      </c>
      <c r="BU106" s="18" t="s">
        <v>45</v>
      </c>
      <c r="BV106" s="18" t="s">
        <v>45</v>
      </c>
      <c r="BW106" s="328" t="s">
        <v>46</v>
      </c>
      <c r="BX106" s="329"/>
      <c r="BY106" s="23"/>
      <c r="BZ106" s="89">
        <v>1109.24</v>
      </c>
      <c r="CA106" s="18" t="s">
        <v>45</v>
      </c>
      <c r="CB106" s="18" t="s">
        <v>45</v>
      </c>
      <c r="CC106" s="328" t="s">
        <v>46</v>
      </c>
      <c r="CD106" s="329"/>
      <c r="CE106" s="23"/>
      <c r="CF106" s="13" t="s">
        <v>44</v>
      </c>
      <c r="CG106" s="13" t="s">
        <v>44</v>
      </c>
      <c r="CH106" s="13" t="s">
        <v>44</v>
      </c>
      <c r="CI106" s="318" t="s">
        <v>44</v>
      </c>
      <c r="CJ106" s="318"/>
      <c r="CK106" s="23"/>
      <c r="CL106" s="17">
        <v>1025</v>
      </c>
      <c r="CM106" s="18" t="s">
        <v>46</v>
      </c>
      <c r="CN106" s="18" t="s">
        <v>46</v>
      </c>
      <c r="CO106" s="328" t="s">
        <v>46</v>
      </c>
      <c r="CP106" s="329"/>
      <c r="CQ106" s="23"/>
      <c r="CR106" s="20">
        <v>859</v>
      </c>
      <c r="CS106" s="18" t="s">
        <v>45</v>
      </c>
      <c r="CT106" s="18" t="s">
        <v>45</v>
      </c>
      <c r="CU106" s="328" t="s">
        <v>46</v>
      </c>
      <c r="CV106" s="329"/>
      <c r="CW106" s="23"/>
      <c r="CX106" s="20">
        <v>1075</v>
      </c>
      <c r="CY106" s="18" t="s">
        <v>45</v>
      </c>
      <c r="CZ106" s="18" t="s">
        <v>45</v>
      </c>
      <c r="DA106" s="328" t="s">
        <v>46</v>
      </c>
      <c r="DB106" s="329"/>
      <c r="DC106" s="23"/>
      <c r="DD106" s="13" t="s">
        <v>44</v>
      </c>
      <c r="DE106" s="13" t="s">
        <v>44</v>
      </c>
      <c r="DF106" s="13" t="s">
        <v>44</v>
      </c>
      <c r="DG106" s="318" t="s">
        <v>44</v>
      </c>
      <c r="DH106" s="318"/>
    </row>
    <row r="107" spans="1:112" ht="15.65" x14ac:dyDescent="0.3">
      <c r="A107" s="322"/>
      <c r="B107" s="357"/>
      <c r="C107" s="351" t="s">
        <v>100</v>
      </c>
      <c r="D107" s="67">
        <v>1000</v>
      </c>
      <c r="E107" s="80"/>
      <c r="F107" s="54">
        <f>392.04*1.1</f>
        <v>431.24400000000009</v>
      </c>
      <c r="G107" s="88" t="s">
        <v>53</v>
      </c>
      <c r="H107" s="88" t="s">
        <v>53</v>
      </c>
      <c r="I107" s="369" t="s">
        <v>46</v>
      </c>
      <c r="J107" s="369"/>
      <c r="K107" s="80"/>
      <c r="L107" s="88" t="s">
        <v>92</v>
      </c>
      <c r="M107" s="88" t="s">
        <v>92</v>
      </c>
      <c r="N107" s="88" t="s">
        <v>92</v>
      </c>
      <c r="O107" s="369" t="s">
        <v>92</v>
      </c>
      <c r="P107" s="369"/>
      <c r="Q107" s="10"/>
      <c r="R107" s="20">
        <v>330</v>
      </c>
      <c r="S107" s="18" t="s">
        <v>45</v>
      </c>
      <c r="T107" s="18" t="s">
        <v>97</v>
      </c>
      <c r="U107" s="318" t="s">
        <v>46</v>
      </c>
      <c r="V107" s="318"/>
      <c r="W107" s="10"/>
      <c r="X107" s="54">
        <v>260</v>
      </c>
      <c r="Y107" s="18" t="s">
        <v>45</v>
      </c>
      <c r="Z107" s="18" t="s">
        <v>45</v>
      </c>
      <c r="AA107" s="318" t="s">
        <v>46</v>
      </c>
      <c r="AB107" s="318"/>
      <c r="AC107" s="10"/>
      <c r="AD107" s="13" t="s">
        <v>44</v>
      </c>
      <c r="AE107" s="13" t="s">
        <v>44</v>
      </c>
      <c r="AF107" s="13" t="s">
        <v>44</v>
      </c>
      <c r="AG107" s="328" t="s">
        <v>44</v>
      </c>
      <c r="AH107" s="329"/>
      <c r="AI107" s="10"/>
      <c r="AJ107" s="55">
        <v>362</v>
      </c>
      <c r="AK107" s="18" t="s">
        <v>45</v>
      </c>
      <c r="AL107" s="18" t="s">
        <v>45</v>
      </c>
      <c r="AM107" s="318" t="s">
        <v>46</v>
      </c>
      <c r="AN107" s="318"/>
      <c r="AO107" s="10"/>
      <c r="AP107" s="20">
        <v>185.36627999999999</v>
      </c>
      <c r="AQ107" s="18" t="s">
        <v>45</v>
      </c>
      <c r="AR107" s="18" t="s">
        <v>45</v>
      </c>
      <c r="AS107" s="318" t="s">
        <v>46</v>
      </c>
      <c r="AT107" s="318"/>
      <c r="AU107" s="80"/>
      <c r="AV107" s="13" t="s">
        <v>44</v>
      </c>
      <c r="AW107" s="13" t="s">
        <v>44</v>
      </c>
      <c r="AX107" s="13" t="s">
        <v>44</v>
      </c>
      <c r="AY107" s="328" t="s">
        <v>44</v>
      </c>
      <c r="AZ107" s="329"/>
      <c r="BA107" s="80"/>
      <c r="BB107" s="60">
        <v>320</v>
      </c>
      <c r="BC107" s="18" t="s">
        <v>45</v>
      </c>
      <c r="BD107" s="18" t="s">
        <v>45</v>
      </c>
      <c r="BE107" s="328" t="s">
        <v>46</v>
      </c>
      <c r="BF107" s="329"/>
      <c r="BG107" s="80"/>
      <c r="BH107" s="13" t="s">
        <v>44</v>
      </c>
      <c r="BI107" s="13" t="s">
        <v>44</v>
      </c>
      <c r="BJ107" s="13" t="s">
        <v>44</v>
      </c>
      <c r="BK107" s="328" t="s">
        <v>44</v>
      </c>
      <c r="BL107" s="329"/>
      <c r="BM107" s="80"/>
      <c r="BN107" s="13" t="s">
        <v>44</v>
      </c>
      <c r="BO107" s="13" t="s">
        <v>44</v>
      </c>
      <c r="BP107" s="13" t="s">
        <v>44</v>
      </c>
      <c r="BQ107" s="328" t="s">
        <v>44</v>
      </c>
      <c r="BR107" s="329"/>
      <c r="BS107" s="80"/>
      <c r="BT107" s="20">
        <v>324</v>
      </c>
      <c r="BU107" s="18" t="s">
        <v>46</v>
      </c>
      <c r="BV107" s="13"/>
      <c r="BW107" s="328" t="s">
        <v>46</v>
      </c>
      <c r="BX107" s="329"/>
      <c r="BY107" s="80"/>
      <c r="BZ107" s="89">
        <v>256.20400000000001</v>
      </c>
      <c r="CA107" s="18" t="s">
        <v>45</v>
      </c>
      <c r="CB107" s="18" t="s">
        <v>45</v>
      </c>
      <c r="CC107" s="328" t="s">
        <v>46</v>
      </c>
      <c r="CD107" s="329"/>
      <c r="CE107" s="80"/>
      <c r="CF107" s="13" t="s">
        <v>44</v>
      </c>
      <c r="CG107" s="13" t="s">
        <v>44</v>
      </c>
      <c r="CH107" s="13" t="s">
        <v>44</v>
      </c>
      <c r="CI107" s="318" t="s">
        <v>44</v>
      </c>
      <c r="CJ107" s="318"/>
      <c r="CK107" s="80"/>
      <c r="CL107" s="17">
        <v>110</v>
      </c>
      <c r="CM107" s="18" t="s">
        <v>46</v>
      </c>
      <c r="CN107" s="18" t="s">
        <v>46</v>
      </c>
      <c r="CO107" s="328" t="s">
        <v>46</v>
      </c>
      <c r="CP107" s="329"/>
      <c r="CQ107" s="80"/>
      <c r="CR107" s="20">
        <v>300</v>
      </c>
      <c r="CS107" s="18" t="s">
        <v>45</v>
      </c>
      <c r="CT107" s="18" t="s">
        <v>45</v>
      </c>
      <c r="CU107" s="328" t="s">
        <v>46</v>
      </c>
      <c r="CV107" s="329"/>
      <c r="CW107" s="80"/>
      <c r="CX107" s="20">
        <v>180</v>
      </c>
      <c r="CY107" s="18" t="s">
        <v>45</v>
      </c>
      <c r="CZ107" s="18" t="s">
        <v>45</v>
      </c>
      <c r="DA107" s="328" t="s">
        <v>46</v>
      </c>
      <c r="DB107" s="329"/>
      <c r="DC107" s="80"/>
      <c r="DD107" s="13" t="s">
        <v>44</v>
      </c>
      <c r="DE107" s="13" t="s">
        <v>44</v>
      </c>
      <c r="DF107" s="13" t="s">
        <v>44</v>
      </c>
      <c r="DG107" s="318" t="s">
        <v>44</v>
      </c>
      <c r="DH107" s="318"/>
    </row>
    <row r="108" spans="1:112" ht="15.65" x14ac:dyDescent="0.3">
      <c r="A108" s="322"/>
      <c r="B108" s="357"/>
      <c r="C108" s="352"/>
      <c r="D108" s="50">
        <v>5000</v>
      </c>
      <c r="E108" s="12"/>
      <c r="F108" s="54">
        <f>1215.89*1.1</f>
        <v>1337.4790000000003</v>
      </c>
      <c r="G108" s="88" t="s">
        <v>53</v>
      </c>
      <c r="H108" s="88" t="s">
        <v>53</v>
      </c>
      <c r="I108" s="369" t="s">
        <v>46</v>
      </c>
      <c r="J108" s="369"/>
      <c r="K108" s="12"/>
      <c r="L108" s="88" t="s">
        <v>92</v>
      </c>
      <c r="M108" s="88" t="s">
        <v>92</v>
      </c>
      <c r="N108" s="88" t="s">
        <v>92</v>
      </c>
      <c r="O108" s="369" t="s">
        <v>92</v>
      </c>
      <c r="P108" s="369"/>
      <c r="Q108" s="14"/>
      <c r="R108" s="20">
        <v>1020</v>
      </c>
      <c r="S108" s="18" t="s">
        <v>45</v>
      </c>
      <c r="T108" s="18" t="s">
        <v>98</v>
      </c>
      <c r="U108" s="318" t="s">
        <v>46</v>
      </c>
      <c r="V108" s="318"/>
      <c r="W108" s="14"/>
      <c r="X108" s="54">
        <v>1040</v>
      </c>
      <c r="Y108" s="18" t="s">
        <v>45</v>
      </c>
      <c r="Z108" s="18" t="s">
        <v>45</v>
      </c>
      <c r="AA108" s="318" t="s">
        <v>46</v>
      </c>
      <c r="AB108" s="318"/>
      <c r="AC108" s="14"/>
      <c r="AD108" s="13" t="s">
        <v>44</v>
      </c>
      <c r="AE108" s="13" t="s">
        <v>44</v>
      </c>
      <c r="AF108" s="13" t="s">
        <v>44</v>
      </c>
      <c r="AG108" s="328" t="s">
        <v>44</v>
      </c>
      <c r="AH108" s="329"/>
      <c r="AI108" s="14"/>
      <c r="AJ108" s="55">
        <v>1825</v>
      </c>
      <c r="AK108" s="18" t="s">
        <v>45</v>
      </c>
      <c r="AL108" s="18" t="s">
        <v>45</v>
      </c>
      <c r="AM108" s="318" t="s">
        <v>46</v>
      </c>
      <c r="AN108" s="318"/>
      <c r="AO108" s="14"/>
      <c r="AP108" s="20">
        <v>660.34375</v>
      </c>
      <c r="AQ108" s="18" t="s">
        <v>45</v>
      </c>
      <c r="AR108" s="18" t="s">
        <v>45</v>
      </c>
      <c r="AS108" s="318" t="s">
        <v>46</v>
      </c>
      <c r="AT108" s="318"/>
      <c r="AU108" s="12"/>
      <c r="AV108" s="13" t="s">
        <v>44</v>
      </c>
      <c r="AW108" s="13" t="s">
        <v>44</v>
      </c>
      <c r="AX108" s="13" t="s">
        <v>44</v>
      </c>
      <c r="AY108" s="328" t="s">
        <v>44</v>
      </c>
      <c r="AZ108" s="329"/>
      <c r="BA108" s="12"/>
      <c r="BB108" s="60">
        <v>530</v>
      </c>
      <c r="BC108" s="18" t="s">
        <v>45</v>
      </c>
      <c r="BD108" s="18" t="s">
        <v>45</v>
      </c>
      <c r="BE108" s="328" t="s">
        <v>46</v>
      </c>
      <c r="BF108" s="329"/>
      <c r="BG108" s="12"/>
      <c r="BH108" s="13" t="s">
        <v>44</v>
      </c>
      <c r="BI108" s="13" t="s">
        <v>44</v>
      </c>
      <c r="BJ108" s="13" t="s">
        <v>44</v>
      </c>
      <c r="BK108" s="328" t="s">
        <v>44</v>
      </c>
      <c r="BL108" s="329"/>
      <c r="BM108" s="12"/>
      <c r="BN108" s="13" t="s">
        <v>44</v>
      </c>
      <c r="BO108" s="13" t="s">
        <v>44</v>
      </c>
      <c r="BP108" s="13" t="s">
        <v>44</v>
      </c>
      <c r="BQ108" s="328" t="s">
        <v>44</v>
      </c>
      <c r="BR108" s="329"/>
      <c r="BS108" s="12"/>
      <c r="BT108" s="20">
        <v>765</v>
      </c>
      <c r="BU108" s="18" t="s">
        <v>45</v>
      </c>
      <c r="BV108" s="18" t="s">
        <v>46</v>
      </c>
      <c r="BW108" s="328" t="s">
        <v>46</v>
      </c>
      <c r="BX108" s="329"/>
      <c r="BY108" s="12"/>
      <c r="BZ108" s="89">
        <v>703.18799999999999</v>
      </c>
      <c r="CA108" s="18" t="s">
        <v>45</v>
      </c>
      <c r="CB108" s="18" t="s">
        <v>45</v>
      </c>
      <c r="CC108" s="328" t="s">
        <v>46</v>
      </c>
      <c r="CD108" s="329"/>
      <c r="CE108" s="12"/>
      <c r="CF108" s="13" t="s">
        <v>44</v>
      </c>
      <c r="CG108" s="13" t="s">
        <v>44</v>
      </c>
      <c r="CH108" s="13" t="s">
        <v>44</v>
      </c>
      <c r="CI108" s="318" t="s">
        <v>44</v>
      </c>
      <c r="CJ108" s="318"/>
      <c r="CK108" s="12"/>
      <c r="CL108" s="17">
        <v>225</v>
      </c>
      <c r="CM108" s="18" t="s">
        <v>46</v>
      </c>
      <c r="CN108" s="18" t="s">
        <v>46</v>
      </c>
      <c r="CO108" s="328" t="s">
        <v>46</v>
      </c>
      <c r="CP108" s="329"/>
      <c r="CQ108" s="12"/>
      <c r="CR108" s="20">
        <v>464</v>
      </c>
      <c r="CS108" s="18" t="s">
        <v>45</v>
      </c>
      <c r="CT108" s="18" t="s">
        <v>45</v>
      </c>
      <c r="CU108" s="328" t="s">
        <v>46</v>
      </c>
      <c r="CV108" s="329"/>
      <c r="CW108" s="12"/>
      <c r="CX108" s="20">
        <v>525</v>
      </c>
      <c r="CY108" s="18" t="s">
        <v>45</v>
      </c>
      <c r="CZ108" s="18" t="s">
        <v>45</v>
      </c>
      <c r="DA108" s="328" t="s">
        <v>46</v>
      </c>
      <c r="DB108" s="329"/>
      <c r="DC108" s="12"/>
      <c r="DD108" s="13" t="s">
        <v>44</v>
      </c>
      <c r="DE108" s="13" t="s">
        <v>44</v>
      </c>
      <c r="DF108" s="13" t="s">
        <v>44</v>
      </c>
      <c r="DG108" s="318" t="s">
        <v>44</v>
      </c>
      <c r="DH108" s="318"/>
    </row>
    <row r="109" spans="1:112" ht="16.3" thickBot="1" x14ac:dyDescent="0.35">
      <c r="A109" s="322"/>
      <c r="B109" s="357"/>
      <c r="C109" s="352"/>
      <c r="D109" s="36">
        <v>10000</v>
      </c>
      <c r="E109" s="23"/>
      <c r="F109" s="54">
        <f>2326.93*1.1</f>
        <v>2559.623</v>
      </c>
      <c r="G109" s="88" t="s">
        <v>53</v>
      </c>
      <c r="H109" s="88" t="s">
        <v>53</v>
      </c>
      <c r="I109" s="369" t="s">
        <v>46</v>
      </c>
      <c r="J109" s="369"/>
      <c r="K109" s="23"/>
      <c r="L109" s="88" t="s">
        <v>92</v>
      </c>
      <c r="M109" s="88" t="s">
        <v>92</v>
      </c>
      <c r="N109" s="88" t="s">
        <v>92</v>
      </c>
      <c r="O109" s="369" t="s">
        <v>92</v>
      </c>
      <c r="P109" s="369"/>
      <c r="Q109" s="59"/>
      <c r="R109" s="20">
        <v>1935</v>
      </c>
      <c r="S109" s="18" t="s">
        <v>45</v>
      </c>
      <c r="T109" s="18" t="s">
        <v>98</v>
      </c>
      <c r="U109" s="318" t="s">
        <v>46</v>
      </c>
      <c r="V109" s="318"/>
      <c r="W109" s="59"/>
      <c r="X109" s="54">
        <v>1912</v>
      </c>
      <c r="Y109" s="18" t="s">
        <v>45</v>
      </c>
      <c r="Z109" s="18" t="s">
        <v>45</v>
      </c>
      <c r="AA109" s="318" t="s">
        <v>46</v>
      </c>
      <c r="AB109" s="318"/>
      <c r="AC109" s="59"/>
      <c r="AD109" s="13" t="s">
        <v>44</v>
      </c>
      <c r="AE109" s="13" t="s">
        <v>44</v>
      </c>
      <c r="AF109" s="13" t="s">
        <v>44</v>
      </c>
      <c r="AG109" s="328" t="s">
        <v>44</v>
      </c>
      <c r="AH109" s="329"/>
      <c r="AI109" s="59"/>
      <c r="AJ109" s="55">
        <v>3534.02</v>
      </c>
      <c r="AK109" s="18" t="s">
        <v>45</v>
      </c>
      <c r="AL109" s="18" t="s">
        <v>45</v>
      </c>
      <c r="AM109" s="318" t="s">
        <v>46</v>
      </c>
      <c r="AN109" s="318"/>
      <c r="AO109" s="59"/>
      <c r="AP109" s="20">
        <v>835.79320000000007</v>
      </c>
      <c r="AQ109" s="18" t="s">
        <v>45</v>
      </c>
      <c r="AR109" s="18" t="s">
        <v>45</v>
      </c>
      <c r="AS109" s="318" t="s">
        <v>46</v>
      </c>
      <c r="AT109" s="318"/>
      <c r="AU109" s="23"/>
      <c r="AV109" s="13" t="s">
        <v>44</v>
      </c>
      <c r="AW109" s="13" t="s">
        <v>44</v>
      </c>
      <c r="AX109" s="13" t="s">
        <v>44</v>
      </c>
      <c r="AY109" s="328" t="s">
        <v>44</v>
      </c>
      <c r="AZ109" s="329"/>
      <c r="BA109" s="23"/>
      <c r="BB109" s="60">
        <v>810</v>
      </c>
      <c r="BC109" s="18" t="s">
        <v>45</v>
      </c>
      <c r="BD109" s="18" t="s">
        <v>45</v>
      </c>
      <c r="BE109" s="328" t="s">
        <v>46</v>
      </c>
      <c r="BF109" s="329"/>
      <c r="BG109" s="23"/>
      <c r="BH109" s="13" t="s">
        <v>44</v>
      </c>
      <c r="BI109" s="13" t="s">
        <v>44</v>
      </c>
      <c r="BJ109" s="13" t="s">
        <v>44</v>
      </c>
      <c r="BK109" s="328" t="s">
        <v>44</v>
      </c>
      <c r="BL109" s="329"/>
      <c r="BM109" s="23"/>
      <c r="BN109" s="13" t="s">
        <v>44</v>
      </c>
      <c r="BO109" s="13" t="s">
        <v>44</v>
      </c>
      <c r="BP109" s="13" t="s">
        <v>44</v>
      </c>
      <c r="BQ109" s="328" t="s">
        <v>44</v>
      </c>
      <c r="BR109" s="329"/>
      <c r="BS109" s="23"/>
      <c r="BT109" s="20">
        <v>1033</v>
      </c>
      <c r="BU109" s="18" t="s">
        <v>45</v>
      </c>
      <c r="BV109" s="18" t="s">
        <v>45</v>
      </c>
      <c r="BW109" s="328" t="s">
        <v>46</v>
      </c>
      <c r="BX109" s="329"/>
      <c r="BY109" s="23"/>
      <c r="BZ109" s="89">
        <v>914.90000000000009</v>
      </c>
      <c r="CA109" s="18" t="s">
        <v>45</v>
      </c>
      <c r="CB109" s="18" t="s">
        <v>45</v>
      </c>
      <c r="CC109" s="328" t="s">
        <v>46</v>
      </c>
      <c r="CD109" s="329"/>
      <c r="CE109" s="23"/>
      <c r="CF109" s="13" t="s">
        <v>44</v>
      </c>
      <c r="CG109" s="13" t="s">
        <v>44</v>
      </c>
      <c r="CH109" s="13" t="s">
        <v>44</v>
      </c>
      <c r="CI109" s="328" t="s">
        <v>44</v>
      </c>
      <c r="CJ109" s="329"/>
      <c r="CK109" s="23"/>
      <c r="CL109" s="17">
        <v>405</v>
      </c>
      <c r="CM109" s="18" t="s">
        <v>46</v>
      </c>
      <c r="CN109" s="18" t="s">
        <v>46</v>
      </c>
      <c r="CO109" s="328" t="s">
        <v>46</v>
      </c>
      <c r="CP109" s="329"/>
      <c r="CQ109" s="23"/>
      <c r="CR109" s="20">
        <v>695</v>
      </c>
      <c r="CS109" s="18" t="s">
        <v>45</v>
      </c>
      <c r="CT109" s="18" t="s">
        <v>45</v>
      </c>
      <c r="CU109" s="328" t="s">
        <v>46</v>
      </c>
      <c r="CV109" s="329"/>
      <c r="CW109" s="23"/>
      <c r="CX109" s="20">
        <v>1075</v>
      </c>
      <c r="CY109" s="18" t="s">
        <v>45</v>
      </c>
      <c r="CZ109" s="18" t="s">
        <v>45</v>
      </c>
      <c r="DA109" s="328" t="s">
        <v>46</v>
      </c>
      <c r="DB109" s="329"/>
      <c r="DC109" s="23"/>
      <c r="DD109" s="13" t="s">
        <v>44</v>
      </c>
      <c r="DE109" s="13" t="s">
        <v>44</v>
      </c>
      <c r="DF109" s="13" t="s">
        <v>44</v>
      </c>
      <c r="DG109" s="318" t="s">
        <v>44</v>
      </c>
      <c r="DH109" s="318"/>
    </row>
    <row r="110" spans="1:112" ht="15.65" x14ac:dyDescent="0.3">
      <c r="A110" s="322"/>
      <c r="B110" s="357"/>
      <c r="C110" s="351" t="s">
        <v>101</v>
      </c>
      <c r="D110" s="67">
        <v>1000</v>
      </c>
      <c r="E110" s="80"/>
      <c r="F110" s="54">
        <f>430.52*1.1</f>
        <v>473.572</v>
      </c>
      <c r="G110" s="88" t="s">
        <v>53</v>
      </c>
      <c r="H110" s="88" t="s">
        <v>53</v>
      </c>
      <c r="I110" s="369" t="s">
        <v>46</v>
      </c>
      <c r="J110" s="369"/>
      <c r="K110" s="80"/>
      <c r="L110" s="88" t="s">
        <v>92</v>
      </c>
      <c r="M110" s="88" t="s">
        <v>92</v>
      </c>
      <c r="N110" s="88" t="s">
        <v>92</v>
      </c>
      <c r="O110" s="369" t="s">
        <v>92</v>
      </c>
      <c r="P110" s="369"/>
      <c r="Q110" s="10"/>
      <c r="R110" s="20">
        <v>510</v>
      </c>
      <c r="S110" s="18" t="s">
        <v>45</v>
      </c>
      <c r="T110" s="18" t="s">
        <v>97</v>
      </c>
      <c r="U110" s="318" t="s">
        <v>46</v>
      </c>
      <c r="V110" s="318"/>
      <c r="W110" s="10"/>
      <c r="X110" s="54">
        <v>390</v>
      </c>
      <c r="Y110" s="18" t="s">
        <v>45</v>
      </c>
      <c r="Z110" s="18" t="s">
        <v>45</v>
      </c>
      <c r="AA110" s="318" t="s">
        <v>46</v>
      </c>
      <c r="AB110" s="318"/>
      <c r="AC110" s="10"/>
      <c r="AD110" s="13" t="s">
        <v>44</v>
      </c>
      <c r="AE110" s="13" t="s">
        <v>44</v>
      </c>
      <c r="AF110" s="13" t="s">
        <v>44</v>
      </c>
      <c r="AG110" s="328" t="s">
        <v>44</v>
      </c>
      <c r="AH110" s="329"/>
      <c r="AI110" s="10"/>
      <c r="AJ110" s="55">
        <v>413.06</v>
      </c>
      <c r="AK110" s="18" t="s">
        <v>45</v>
      </c>
      <c r="AL110" s="18" t="s">
        <v>45</v>
      </c>
      <c r="AM110" s="318" t="s">
        <v>46</v>
      </c>
      <c r="AN110" s="318"/>
      <c r="AO110" s="10"/>
      <c r="AP110" s="20">
        <v>266.22420000000005</v>
      </c>
      <c r="AQ110" s="18" t="s">
        <v>45</v>
      </c>
      <c r="AR110" s="18" t="s">
        <v>45</v>
      </c>
      <c r="AS110" s="318" t="s">
        <v>46</v>
      </c>
      <c r="AT110" s="318"/>
      <c r="AU110" s="80"/>
      <c r="AV110" s="13" t="s">
        <v>44</v>
      </c>
      <c r="AW110" s="13" t="s">
        <v>44</v>
      </c>
      <c r="AX110" s="13" t="s">
        <v>44</v>
      </c>
      <c r="AY110" s="328" t="s">
        <v>44</v>
      </c>
      <c r="AZ110" s="329"/>
      <c r="BA110" s="80"/>
      <c r="BB110" s="60">
        <v>190</v>
      </c>
      <c r="BC110" s="18" t="s">
        <v>45</v>
      </c>
      <c r="BD110" s="18" t="s">
        <v>45</v>
      </c>
      <c r="BE110" s="328" t="s">
        <v>46</v>
      </c>
      <c r="BF110" s="329"/>
      <c r="BG110" s="80"/>
      <c r="BH110" s="13" t="s">
        <v>44</v>
      </c>
      <c r="BI110" s="13" t="s">
        <v>44</v>
      </c>
      <c r="BJ110" s="13" t="s">
        <v>44</v>
      </c>
      <c r="BK110" s="328" t="s">
        <v>44</v>
      </c>
      <c r="BL110" s="329"/>
      <c r="BM110" s="80"/>
      <c r="BN110" s="13" t="s">
        <v>44</v>
      </c>
      <c r="BO110" s="13" t="s">
        <v>44</v>
      </c>
      <c r="BP110" s="13" t="s">
        <v>44</v>
      </c>
      <c r="BQ110" s="328" t="s">
        <v>44</v>
      </c>
      <c r="BR110" s="329"/>
      <c r="BS110" s="80"/>
      <c r="BT110" s="20">
        <v>327</v>
      </c>
      <c r="BU110" s="18" t="s">
        <v>46</v>
      </c>
      <c r="BV110" s="13"/>
      <c r="BW110" s="328" t="s">
        <v>46</v>
      </c>
      <c r="BX110" s="329"/>
      <c r="BY110" s="80"/>
      <c r="BZ110" s="89">
        <v>196.446</v>
      </c>
      <c r="CA110" s="18" t="s">
        <v>45</v>
      </c>
      <c r="CB110" s="18" t="s">
        <v>45</v>
      </c>
      <c r="CC110" s="328" t="s">
        <v>46</v>
      </c>
      <c r="CD110" s="329"/>
      <c r="CE110" s="80"/>
      <c r="CF110" s="13" t="s">
        <v>44</v>
      </c>
      <c r="CG110" s="13" t="s">
        <v>44</v>
      </c>
      <c r="CH110" s="13" t="s">
        <v>44</v>
      </c>
      <c r="CI110" s="318" t="s">
        <v>44</v>
      </c>
      <c r="CJ110" s="318"/>
      <c r="CK110" s="80"/>
      <c r="CL110" s="17">
        <v>188</v>
      </c>
      <c r="CM110" s="18" t="s">
        <v>46</v>
      </c>
      <c r="CN110" s="18" t="s">
        <v>46</v>
      </c>
      <c r="CO110" s="328" t="s">
        <v>46</v>
      </c>
      <c r="CP110" s="329"/>
      <c r="CQ110" s="80"/>
      <c r="CR110" s="20">
        <v>310</v>
      </c>
      <c r="CS110" s="18" t="s">
        <v>45</v>
      </c>
      <c r="CT110" s="18" t="s">
        <v>45</v>
      </c>
      <c r="CU110" s="328" t="s">
        <v>46</v>
      </c>
      <c r="CV110" s="329"/>
      <c r="CW110" s="80"/>
      <c r="CX110" s="106" t="s">
        <v>44</v>
      </c>
      <c r="CY110" s="13" t="s">
        <v>44</v>
      </c>
      <c r="CZ110" s="13" t="s">
        <v>44</v>
      </c>
      <c r="DA110" s="328" t="s">
        <v>44</v>
      </c>
      <c r="DB110" s="329"/>
      <c r="DC110" s="80"/>
      <c r="DD110" s="13" t="s">
        <v>44</v>
      </c>
      <c r="DE110" s="13" t="s">
        <v>44</v>
      </c>
      <c r="DF110" s="13" t="s">
        <v>44</v>
      </c>
      <c r="DG110" s="318" t="s">
        <v>44</v>
      </c>
      <c r="DH110" s="318"/>
    </row>
    <row r="111" spans="1:112" ht="15.65" x14ac:dyDescent="0.3">
      <c r="A111" s="322"/>
      <c r="B111" s="357"/>
      <c r="C111" s="352"/>
      <c r="D111" s="50">
        <v>5000</v>
      </c>
      <c r="E111" s="12"/>
      <c r="F111" s="54">
        <f>1684.71*1.1</f>
        <v>1853.1810000000003</v>
      </c>
      <c r="G111" s="88" t="s">
        <v>53</v>
      </c>
      <c r="H111" s="88" t="s">
        <v>53</v>
      </c>
      <c r="I111" s="369" t="s">
        <v>46</v>
      </c>
      <c r="J111" s="369"/>
      <c r="K111" s="12"/>
      <c r="L111" s="88" t="s">
        <v>92</v>
      </c>
      <c r="M111" s="88" t="s">
        <v>92</v>
      </c>
      <c r="N111" s="88" t="s">
        <v>92</v>
      </c>
      <c r="O111" s="369" t="s">
        <v>92</v>
      </c>
      <c r="P111" s="369"/>
      <c r="Q111" s="14"/>
      <c r="R111" s="20">
        <v>1640</v>
      </c>
      <c r="S111" s="18" t="s">
        <v>45</v>
      </c>
      <c r="T111" s="18" t="s">
        <v>98</v>
      </c>
      <c r="U111" s="318" t="s">
        <v>46</v>
      </c>
      <c r="V111" s="318"/>
      <c r="W111" s="14"/>
      <c r="X111" s="54">
        <v>1525</v>
      </c>
      <c r="Y111" s="18" t="s">
        <v>45</v>
      </c>
      <c r="Z111" s="18" t="s">
        <v>45</v>
      </c>
      <c r="AA111" s="318" t="s">
        <v>46</v>
      </c>
      <c r="AB111" s="318"/>
      <c r="AC111" s="14"/>
      <c r="AD111" s="13" t="s">
        <v>44</v>
      </c>
      <c r="AE111" s="13" t="s">
        <v>44</v>
      </c>
      <c r="AF111" s="13" t="s">
        <v>44</v>
      </c>
      <c r="AG111" s="328" t="s">
        <v>44</v>
      </c>
      <c r="AH111" s="329"/>
      <c r="AI111" s="14"/>
      <c r="AJ111" s="55">
        <v>2152.0300000000002</v>
      </c>
      <c r="AK111" s="18" t="s">
        <v>45</v>
      </c>
      <c r="AL111" s="18" t="s">
        <v>45</v>
      </c>
      <c r="AM111" s="318" t="s">
        <v>46</v>
      </c>
      <c r="AN111" s="318"/>
      <c r="AO111" s="14"/>
      <c r="AP111" s="20">
        <v>851.45500000000004</v>
      </c>
      <c r="AQ111" s="18" t="s">
        <v>45</v>
      </c>
      <c r="AR111" s="18" t="s">
        <v>45</v>
      </c>
      <c r="AS111" s="318" t="s">
        <v>46</v>
      </c>
      <c r="AT111" s="318"/>
      <c r="AU111" s="12"/>
      <c r="AV111" s="13" t="s">
        <v>44</v>
      </c>
      <c r="AW111" s="13" t="s">
        <v>44</v>
      </c>
      <c r="AX111" s="13" t="s">
        <v>44</v>
      </c>
      <c r="AY111" s="328" t="s">
        <v>44</v>
      </c>
      <c r="AZ111" s="329"/>
      <c r="BA111" s="12"/>
      <c r="BB111" s="60">
        <v>455</v>
      </c>
      <c r="BC111" s="18" t="s">
        <v>45</v>
      </c>
      <c r="BD111" s="18" t="s">
        <v>45</v>
      </c>
      <c r="BE111" s="328" t="s">
        <v>46</v>
      </c>
      <c r="BF111" s="329"/>
      <c r="BG111" s="12"/>
      <c r="BH111" s="13" t="s">
        <v>44</v>
      </c>
      <c r="BI111" s="13" t="s">
        <v>44</v>
      </c>
      <c r="BJ111" s="13" t="s">
        <v>44</v>
      </c>
      <c r="BK111" s="328" t="s">
        <v>44</v>
      </c>
      <c r="BL111" s="329"/>
      <c r="BM111" s="12"/>
      <c r="BN111" s="13" t="s">
        <v>44</v>
      </c>
      <c r="BO111" s="13" t="s">
        <v>44</v>
      </c>
      <c r="BP111" s="13" t="s">
        <v>44</v>
      </c>
      <c r="BQ111" s="328" t="s">
        <v>44</v>
      </c>
      <c r="BR111" s="329"/>
      <c r="BS111" s="12"/>
      <c r="BT111" s="20">
        <v>785</v>
      </c>
      <c r="BU111" s="18" t="s">
        <v>45</v>
      </c>
      <c r="BV111" s="18" t="s">
        <v>46</v>
      </c>
      <c r="BW111" s="328" t="s">
        <v>46</v>
      </c>
      <c r="BX111" s="329"/>
      <c r="BY111" s="12"/>
      <c r="BZ111" s="89">
        <v>824.75399999999991</v>
      </c>
      <c r="CA111" s="18" t="s">
        <v>45</v>
      </c>
      <c r="CB111" s="18" t="s">
        <v>45</v>
      </c>
      <c r="CC111" s="328" t="s">
        <v>46</v>
      </c>
      <c r="CD111" s="329"/>
      <c r="CE111" s="12"/>
      <c r="CF111" s="13" t="s">
        <v>44</v>
      </c>
      <c r="CG111" s="13" t="s">
        <v>44</v>
      </c>
      <c r="CH111" s="13" t="s">
        <v>44</v>
      </c>
      <c r="CI111" s="318" t="s">
        <v>44</v>
      </c>
      <c r="CJ111" s="318"/>
      <c r="CK111" s="12"/>
      <c r="CL111" s="17">
        <v>643</v>
      </c>
      <c r="CM111" s="18" t="s">
        <v>46</v>
      </c>
      <c r="CN111" s="18" t="s">
        <v>46</v>
      </c>
      <c r="CO111" s="328" t="s">
        <v>46</v>
      </c>
      <c r="CP111" s="329"/>
      <c r="CQ111" s="12"/>
      <c r="CR111" s="20">
        <v>599</v>
      </c>
      <c r="CS111" s="18" t="s">
        <v>45</v>
      </c>
      <c r="CT111" s="18" t="s">
        <v>45</v>
      </c>
      <c r="CU111" s="328" t="s">
        <v>46</v>
      </c>
      <c r="CV111" s="329"/>
      <c r="CW111" s="12"/>
      <c r="CX111" s="106" t="s">
        <v>44</v>
      </c>
      <c r="CY111" s="13" t="s">
        <v>44</v>
      </c>
      <c r="CZ111" s="13" t="s">
        <v>44</v>
      </c>
      <c r="DA111" s="328" t="s">
        <v>44</v>
      </c>
      <c r="DB111" s="329"/>
      <c r="DC111" s="12"/>
      <c r="DD111" s="13" t="s">
        <v>44</v>
      </c>
      <c r="DE111" s="13" t="s">
        <v>44</v>
      </c>
      <c r="DF111" s="13" t="s">
        <v>44</v>
      </c>
      <c r="DG111" s="318" t="s">
        <v>44</v>
      </c>
      <c r="DH111" s="318"/>
    </row>
    <row r="112" spans="1:112" ht="16.3" thickBot="1" x14ac:dyDescent="0.35">
      <c r="A112" s="322"/>
      <c r="B112" s="357"/>
      <c r="C112" s="362"/>
      <c r="D112" s="22">
        <v>10000</v>
      </c>
      <c r="E112" s="23"/>
      <c r="F112" s="54">
        <f>3300.58*1.1</f>
        <v>3630.6380000000004</v>
      </c>
      <c r="G112" s="88" t="s">
        <v>53</v>
      </c>
      <c r="H112" s="88" t="s">
        <v>53</v>
      </c>
      <c r="I112" s="369" t="s">
        <v>46</v>
      </c>
      <c r="J112" s="369"/>
      <c r="K112" s="23"/>
      <c r="L112" s="88" t="s">
        <v>92</v>
      </c>
      <c r="M112" s="88" t="s">
        <v>92</v>
      </c>
      <c r="N112" s="88" t="s">
        <v>92</v>
      </c>
      <c r="O112" s="369" t="s">
        <v>92</v>
      </c>
      <c r="P112" s="369"/>
      <c r="Q112" s="59"/>
      <c r="R112" s="20">
        <v>3145</v>
      </c>
      <c r="S112" s="18" t="s">
        <v>45</v>
      </c>
      <c r="T112" s="18" t="s">
        <v>98</v>
      </c>
      <c r="U112" s="318" t="s">
        <v>46</v>
      </c>
      <c r="V112" s="318"/>
      <c r="W112" s="59"/>
      <c r="X112" s="54">
        <v>3400</v>
      </c>
      <c r="Y112" s="18" t="s">
        <v>45</v>
      </c>
      <c r="Z112" s="18" t="s">
        <v>45</v>
      </c>
      <c r="AA112" s="318" t="s">
        <v>46</v>
      </c>
      <c r="AB112" s="318"/>
      <c r="AC112" s="59"/>
      <c r="AD112" s="13" t="s">
        <v>44</v>
      </c>
      <c r="AE112" s="13" t="s">
        <v>44</v>
      </c>
      <c r="AF112" s="13" t="s">
        <v>44</v>
      </c>
      <c r="AG112" s="328" t="s">
        <v>44</v>
      </c>
      <c r="AH112" s="329"/>
      <c r="AI112" s="59"/>
      <c r="AJ112" s="55">
        <v>4070.5</v>
      </c>
      <c r="AK112" s="18" t="s">
        <v>45</v>
      </c>
      <c r="AL112" s="18" t="s">
        <v>45</v>
      </c>
      <c r="AM112" s="318" t="s">
        <v>46</v>
      </c>
      <c r="AN112" s="318"/>
      <c r="AO112" s="59"/>
      <c r="AP112" s="20">
        <v>1152.5360000000001</v>
      </c>
      <c r="AQ112" s="18" t="s">
        <v>45</v>
      </c>
      <c r="AR112" s="18" t="s">
        <v>45</v>
      </c>
      <c r="AS112" s="318" t="s">
        <v>46</v>
      </c>
      <c r="AT112" s="318"/>
      <c r="AU112" s="23"/>
      <c r="AV112" s="13" t="s">
        <v>44</v>
      </c>
      <c r="AW112" s="13" t="s">
        <v>44</v>
      </c>
      <c r="AX112" s="13" t="s">
        <v>44</v>
      </c>
      <c r="AY112" s="328" t="s">
        <v>44</v>
      </c>
      <c r="AZ112" s="329"/>
      <c r="BA112" s="23"/>
      <c r="BB112" s="60">
        <v>869</v>
      </c>
      <c r="BC112" s="18" t="s">
        <v>45</v>
      </c>
      <c r="BD112" s="18" t="s">
        <v>45</v>
      </c>
      <c r="BE112" s="328" t="s">
        <v>46</v>
      </c>
      <c r="BF112" s="329"/>
      <c r="BG112" s="23"/>
      <c r="BH112" s="13" t="s">
        <v>44</v>
      </c>
      <c r="BI112" s="13" t="s">
        <v>44</v>
      </c>
      <c r="BJ112" s="13" t="s">
        <v>44</v>
      </c>
      <c r="BK112" s="328" t="s">
        <v>44</v>
      </c>
      <c r="BL112" s="329"/>
      <c r="BM112" s="23"/>
      <c r="BN112" s="13" t="s">
        <v>44</v>
      </c>
      <c r="BO112" s="13" t="s">
        <v>44</v>
      </c>
      <c r="BP112" s="13" t="s">
        <v>44</v>
      </c>
      <c r="BQ112" s="328" t="s">
        <v>44</v>
      </c>
      <c r="BR112" s="329"/>
      <c r="BS112" s="23"/>
      <c r="BT112" s="20">
        <v>1410</v>
      </c>
      <c r="BU112" s="18" t="s">
        <v>45</v>
      </c>
      <c r="BV112" s="18" t="s">
        <v>45</v>
      </c>
      <c r="BW112" s="328" t="s">
        <v>46</v>
      </c>
      <c r="BX112" s="329"/>
      <c r="BY112" s="23"/>
      <c r="BZ112" s="89">
        <v>1269.06</v>
      </c>
      <c r="CA112" s="18" t="s">
        <v>45</v>
      </c>
      <c r="CB112" s="18" t="s">
        <v>45</v>
      </c>
      <c r="CC112" s="328" t="s">
        <v>46</v>
      </c>
      <c r="CD112" s="329"/>
      <c r="CE112" s="23"/>
      <c r="CF112" s="13" t="s">
        <v>44</v>
      </c>
      <c r="CG112" s="13" t="s">
        <v>44</v>
      </c>
      <c r="CH112" s="13" t="s">
        <v>44</v>
      </c>
      <c r="CI112" s="318" t="s">
        <v>44</v>
      </c>
      <c r="CJ112" s="318"/>
      <c r="CK112" s="23"/>
      <c r="CL112" s="17">
        <v>1223</v>
      </c>
      <c r="CM112" s="18" t="s">
        <v>46</v>
      </c>
      <c r="CN112" s="18" t="s">
        <v>46</v>
      </c>
      <c r="CO112" s="328" t="s">
        <v>46</v>
      </c>
      <c r="CP112" s="329"/>
      <c r="CQ112" s="23"/>
      <c r="CR112" s="20">
        <v>1013</v>
      </c>
      <c r="CS112" s="18" t="s">
        <v>45</v>
      </c>
      <c r="CT112" s="18" t="s">
        <v>45</v>
      </c>
      <c r="CU112" s="328" t="s">
        <v>46</v>
      </c>
      <c r="CV112" s="329"/>
      <c r="CW112" s="23"/>
      <c r="CX112" s="106" t="s">
        <v>44</v>
      </c>
      <c r="CY112" s="13" t="s">
        <v>44</v>
      </c>
      <c r="CZ112" s="13" t="s">
        <v>44</v>
      </c>
      <c r="DA112" s="328" t="s">
        <v>44</v>
      </c>
      <c r="DB112" s="329"/>
      <c r="DC112" s="23"/>
      <c r="DD112" s="13" t="s">
        <v>44</v>
      </c>
      <c r="DE112" s="13" t="s">
        <v>44</v>
      </c>
      <c r="DF112" s="13" t="s">
        <v>44</v>
      </c>
      <c r="DG112" s="318" t="s">
        <v>44</v>
      </c>
      <c r="DH112" s="318"/>
    </row>
    <row r="113" spans="1:112" ht="15.65" x14ac:dyDescent="0.3">
      <c r="A113" s="322"/>
      <c r="B113" s="357"/>
      <c r="C113" s="352" t="s">
        <v>102</v>
      </c>
      <c r="D113" s="83">
        <v>1000</v>
      </c>
      <c r="E113" s="80"/>
      <c r="F113" s="88" t="s">
        <v>44</v>
      </c>
      <c r="G113" s="88" t="s">
        <v>44</v>
      </c>
      <c r="H113" s="88" t="s">
        <v>44</v>
      </c>
      <c r="I113" s="369" t="s">
        <v>92</v>
      </c>
      <c r="J113" s="369"/>
      <c r="K113" s="80"/>
      <c r="L113" s="88" t="s">
        <v>92</v>
      </c>
      <c r="M113" s="88" t="s">
        <v>92</v>
      </c>
      <c r="N113" s="88" t="s">
        <v>92</v>
      </c>
      <c r="O113" s="369" t="s">
        <v>92</v>
      </c>
      <c r="P113" s="369"/>
      <c r="Q113" s="10"/>
      <c r="R113" s="13" t="s">
        <v>92</v>
      </c>
      <c r="S113" s="13" t="s">
        <v>92</v>
      </c>
      <c r="T113" s="13" t="s">
        <v>92</v>
      </c>
      <c r="U113" s="318" t="s">
        <v>44</v>
      </c>
      <c r="V113" s="318"/>
      <c r="W113" s="10"/>
      <c r="X113" s="54" t="s">
        <v>44</v>
      </c>
      <c r="Y113" s="13" t="s">
        <v>44</v>
      </c>
      <c r="Z113" s="13" t="s">
        <v>44</v>
      </c>
      <c r="AA113" s="318" t="s">
        <v>44</v>
      </c>
      <c r="AB113" s="318"/>
      <c r="AC113" s="10"/>
      <c r="AD113" s="13" t="s">
        <v>44</v>
      </c>
      <c r="AE113" s="13" t="s">
        <v>44</v>
      </c>
      <c r="AF113" s="13" t="s">
        <v>44</v>
      </c>
      <c r="AG113" s="328" t="s">
        <v>44</v>
      </c>
      <c r="AH113" s="329"/>
      <c r="AI113" s="10"/>
      <c r="AJ113" s="56" t="s">
        <v>44</v>
      </c>
      <c r="AK113" s="56" t="s">
        <v>44</v>
      </c>
      <c r="AL113" s="56" t="s">
        <v>44</v>
      </c>
      <c r="AM113" s="348" t="s">
        <v>44</v>
      </c>
      <c r="AN113" s="349"/>
      <c r="AO113" s="10"/>
      <c r="AP113" s="56" t="s">
        <v>44</v>
      </c>
      <c r="AQ113" s="56" t="s">
        <v>44</v>
      </c>
      <c r="AR113" s="56" t="s">
        <v>44</v>
      </c>
      <c r="AS113" s="348" t="s">
        <v>44</v>
      </c>
      <c r="AT113" s="349"/>
      <c r="AU113" s="80"/>
      <c r="AV113" s="13" t="s">
        <v>44</v>
      </c>
      <c r="AW113" s="13" t="s">
        <v>44</v>
      </c>
      <c r="AX113" s="13" t="s">
        <v>44</v>
      </c>
      <c r="AY113" s="328" t="s">
        <v>44</v>
      </c>
      <c r="AZ113" s="329"/>
      <c r="BA113" s="80"/>
      <c r="BB113" s="56" t="s">
        <v>44</v>
      </c>
      <c r="BC113" s="13" t="s">
        <v>44</v>
      </c>
      <c r="BD113" s="13" t="s">
        <v>44</v>
      </c>
      <c r="BE113" s="328" t="s">
        <v>44</v>
      </c>
      <c r="BF113" s="329"/>
      <c r="BG113" s="80"/>
      <c r="BH113" s="13" t="s">
        <v>44</v>
      </c>
      <c r="BI113" s="13" t="s">
        <v>44</v>
      </c>
      <c r="BJ113" s="13" t="s">
        <v>44</v>
      </c>
      <c r="BK113" s="328" t="s">
        <v>44</v>
      </c>
      <c r="BL113" s="329"/>
      <c r="BM113" s="80"/>
      <c r="BN113" s="13" t="s">
        <v>44</v>
      </c>
      <c r="BO113" s="13" t="s">
        <v>44</v>
      </c>
      <c r="BP113" s="13" t="s">
        <v>44</v>
      </c>
      <c r="BQ113" s="328" t="s">
        <v>44</v>
      </c>
      <c r="BR113" s="329"/>
      <c r="BS113" s="80"/>
      <c r="BT113" s="56" t="s">
        <v>44</v>
      </c>
      <c r="BU113" s="13" t="s">
        <v>44</v>
      </c>
      <c r="BV113" s="13" t="s">
        <v>44</v>
      </c>
      <c r="BW113" s="328" t="s">
        <v>44</v>
      </c>
      <c r="BX113" s="329"/>
      <c r="BY113" s="80"/>
      <c r="BZ113" s="89">
        <v>4049.386</v>
      </c>
      <c r="CA113" s="18" t="s">
        <v>45</v>
      </c>
      <c r="CB113" s="18" t="s">
        <v>45</v>
      </c>
      <c r="CC113" s="328" t="s">
        <v>46</v>
      </c>
      <c r="CD113" s="329"/>
      <c r="CE113" s="80"/>
      <c r="CF113" s="13" t="s">
        <v>44</v>
      </c>
      <c r="CG113" s="13" t="s">
        <v>44</v>
      </c>
      <c r="CH113" s="13" t="s">
        <v>44</v>
      </c>
      <c r="CI113" s="318" t="s">
        <v>44</v>
      </c>
      <c r="CJ113" s="318"/>
      <c r="CK113" s="80"/>
      <c r="CL113" s="17">
        <v>223</v>
      </c>
      <c r="CM113" s="18" t="s">
        <v>46</v>
      </c>
      <c r="CN113" s="18" t="s">
        <v>46</v>
      </c>
      <c r="CO113" s="328" t="s">
        <v>46</v>
      </c>
      <c r="CP113" s="329"/>
      <c r="CQ113" s="80"/>
      <c r="CR113" s="20">
        <v>299</v>
      </c>
      <c r="CS113" s="18" t="s">
        <v>45</v>
      </c>
      <c r="CT113" s="18" t="s">
        <v>45</v>
      </c>
      <c r="CU113" s="328" t="s">
        <v>46</v>
      </c>
      <c r="CV113" s="329"/>
      <c r="CW113" s="80"/>
      <c r="CX113" s="106" t="s">
        <v>44</v>
      </c>
      <c r="CY113" s="13" t="s">
        <v>44</v>
      </c>
      <c r="CZ113" s="13" t="s">
        <v>44</v>
      </c>
      <c r="DA113" s="328" t="s">
        <v>44</v>
      </c>
      <c r="DB113" s="329"/>
      <c r="DC113" s="80"/>
      <c r="DD113" s="106" t="s">
        <v>44</v>
      </c>
      <c r="DE113" s="13" t="s">
        <v>44</v>
      </c>
      <c r="DF113" s="13" t="s">
        <v>44</v>
      </c>
      <c r="DG113" s="328" t="s">
        <v>44</v>
      </c>
      <c r="DH113" s="329"/>
    </row>
    <row r="114" spans="1:112" ht="15.65" x14ac:dyDescent="0.3">
      <c r="A114" s="322"/>
      <c r="B114" s="357"/>
      <c r="C114" s="352"/>
      <c r="D114" s="50">
        <v>5000</v>
      </c>
      <c r="E114" s="12"/>
      <c r="F114" s="88" t="s">
        <v>44</v>
      </c>
      <c r="G114" s="88" t="s">
        <v>44</v>
      </c>
      <c r="H114" s="88" t="s">
        <v>44</v>
      </c>
      <c r="I114" s="369" t="s">
        <v>92</v>
      </c>
      <c r="J114" s="369"/>
      <c r="K114" s="12"/>
      <c r="L114" s="88" t="s">
        <v>92</v>
      </c>
      <c r="M114" s="88" t="s">
        <v>92</v>
      </c>
      <c r="N114" s="88" t="s">
        <v>92</v>
      </c>
      <c r="O114" s="369" t="s">
        <v>92</v>
      </c>
      <c r="P114" s="369"/>
      <c r="Q114" s="14"/>
      <c r="R114" s="13" t="s">
        <v>92</v>
      </c>
      <c r="S114" s="13" t="s">
        <v>92</v>
      </c>
      <c r="T114" s="13" t="s">
        <v>92</v>
      </c>
      <c r="U114" s="318" t="s">
        <v>44</v>
      </c>
      <c r="V114" s="318"/>
      <c r="W114" s="14"/>
      <c r="X114" s="54" t="s">
        <v>44</v>
      </c>
      <c r="Y114" s="13" t="s">
        <v>44</v>
      </c>
      <c r="Z114" s="13" t="s">
        <v>44</v>
      </c>
      <c r="AA114" s="318" t="s">
        <v>44</v>
      </c>
      <c r="AB114" s="318"/>
      <c r="AC114" s="14"/>
      <c r="AD114" s="13" t="s">
        <v>44</v>
      </c>
      <c r="AE114" s="13" t="s">
        <v>44</v>
      </c>
      <c r="AF114" s="13" t="s">
        <v>44</v>
      </c>
      <c r="AG114" s="328" t="s">
        <v>44</v>
      </c>
      <c r="AH114" s="329"/>
      <c r="AI114" s="14"/>
      <c r="AJ114" s="13" t="s">
        <v>44</v>
      </c>
      <c r="AK114" s="13" t="s">
        <v>44</v>
      </c>
      <c r="AL114" s="13" t="s">
        <v>44</v>
      </c>
      <c r="AM114" s="328" t="s">
        <v>44</v>
      </c>
      <c r="AN114" s="329"/>
      <c r="AO114" s="14"/>
      <c r="AP114" s="13" t="s">
        <v>44</v>
      </c>
      <c r="AQ114" s="13" t="s">
        <v>44</v>
      </c>
      <c r="AR114" s="13" t="s">
        <v>44</v>
      </c>
      <c r="AS114" s="328" t="s">
        <v>44</v>
      </c>
      <c r="AT114" s="329"/>
      <c r="AU114" s="12"/>
      <c r="AV114" s="13" t="s">
        <v>44</v>
      </c>
      <c r="AW114" s="13" t="s">
        <v>44</v>
      </c>
      <c r="AX114" s="13" t="s">
        <v>44</v>
      </c>
      <c r="AY114" s="328" t="s">
        <v>44</v>
      </c>
      <c r="AZ114" s="329"/>
      <c r="BA114" s="12"/>
      <c r="BB114" s="13" t="s">
        <v>44</v>
      </c>
      <c r="BC114" s="13" t="s">
        <v>44</v>
      </c>
      <c r="BD114" s="13" t="s">
        <v>44</v>
      </c>
      <c r="BE114" s="328" t="s">
        <v>44</v>
      </c>
      <c r="BF114" s="329"/>
      <c r="BG114" s="12"/>
      <c r="BH114" s="13" t="s">
        <v>44</v>
      </c>
      <c r="BI114" s="13" t="s">
        <v>44</v>
      </c>
      <c r="BJ114" s="13" t="s">
        <v>44</v>
      </c>
      <c r="BK114" s="328" t="s">
        <v>44</v>
      </c>
      <c r="BL114" s="329"/>
      <c r="BM114" s="12"/>
      <c r="BN114" s="13" t="s">
        <v>44</v>
      </c>
      <c r="BO114" s="13" t="s">
        <v>44</v>
      </c>
      <c r="BP114" s="13" t="s">
        <v>44</v>
      </c>
      <c r="BQ114" s="328" t="s">
        <v>44</v>
      </c>
      <c r="BR114" s="329"/>
      <c r="BS114" s="12"/>
      <c r="BT114" s="13" t="s">
        <v>44</v>
      </c>
      <c r="BU114" s="13" t="s">
        <v>44</v>
      </c>
      <c r="BV114" s="13" t="s">
        <v>44</v>
      </c>
      <c r="BW114" s="328" t="s">
        <v>44</v>
      </c>
      <c r="BX114" s="329"/>
      <c r="BY114" s="12"/>
      <c r="BZ114" s="89">
        <v>4328.884</v>
      </c>
      <c r="CA114" s="18" t="s">
        <v>45</v>
      </c>
      <c r="CB114" s="18" t="s">
        <v>45</v>
      </c>
      <c r="CC114" s="328" t="s">
        <v>46</v>
      </c>
      <c r="CD114" s="329"/>
      <c r="CE114" s="12"/>
      <c r="CF114" s="13" t="s">
        <v>44</v>
      </c>
      <c r="CG114" s="13" t="s">
        <v>44</v>
      </c>
      <c r="CH114" s="13" t="s">
        <v>44</v>
      </c>
      <c r="CI114" s="318" t="s">
        <v>44</v>
      </c>
      <c r="CJ114" s="318"/>
      <c r="CK114" s="12"/>
      <c r="CL114" s="17">
        <v>620</v>
      </c>
      <c r="CM114" s="18" t="s">
        <v>46</v>
      </c>
      <c r="CN114" s="18" t="s">
        <v>46</v>
      </c>
      <c r="CO114" s="328" t="s">
        <v>46</v>
      </c>
      <c r="CP114" s="329"/>
      <c r="CQ114" s="12"/>
      <c r="CR114" s="20">
        <v>625</v>
      </c>
      <c r="CS114" s="18" t="s">
        <v>45</v>
      </c>
      <c r="CT114" s="18" t="s">
        <v>45</v>
      </c>
      <c r="CU114" s="328" t="s">
        <v>46</v>
      </c>
      <c r="CV114" s="329"/>
      <c r="CW114" s="12"/>
      <c r="CX114" s="106" t="s">
        <v>44</v>
      </c>
      <c r="CY114" s="13" t="s">
        <v>44</v>
      </c>
      <c r="CZ114" s="13" t="s">
        <v>44</v>
      </c>
      <c r="DA114" s="328" t="s">
        <v>44</v>
      </c>
      <c r="DB114" s="329"/>
      <c r="DC114" s="12"/>
      <c r="DD114" s="106" t="s">
        <v>44</v>
      </c>
      <c r="DE114" s="13" t="s">
        <v>44</v>
      </c>
      <c r="DF114" s="13" t="s">
        <v>44</v>
      </c>
      <c r="DG114" s="328" t="s">
        <v>44</v>
      </c>
      <c r="DH114" s="329"/>
    </row>
    <row r="115" spans="1:112" ht="16.3" thickBot="1" x14ac:dyDescent="0.35">
      <c r="A115" s="322"/>
      <c r="B115" s="357"/>
      <c r="C115" s="352"/>
      <c r="D115" s="22">
        <v>10000</v>
      </c>
      <c r="E115" s="23"/>
      <c r="F115" s="88" t="s">
        <v>44</v>
      </c>
      <c r="G115" s="88" t="s">
        <v>44</v>
      </c>
      <c r="H115" s="88" t="s">
        <v>44</v>
      </c>
      <c r="I115" s="369" t="s">
        <v>92</v>
      </c>
      <c r="J115" s="369"/>
      <c r="K115" s="23"/>
      <c r="L115" s="88" t="s">
        <v>92</v>
      </c>
      <c r="M115" s="88" t="s">
        <v>92</v>
      </c>
      <c r="N115" s="88" t="s">
        <v>92</v>
      </c>
      <c r="O115" s="369" t="s">
        <v>92</v>
      </c>
      <c r="P115" s="369"/>
      <c r="Q115" s="59"/>
      <c r="R115" s="13" t="s">
        <v>92</v>
      </c>
      <c r="S115" s="13" t="s">
        <v>92</v>
      </c>
      <c r="T115" s="13" t="s">
        <v>92</v>
      </c>
      <c r="U115" s="318" t="s">
        <v>44</v>
      </c>
      <c r="V115" s="318"/>
      <c r="W115" s="59"/>
      <c r="X115" s="54" t="s">
        <v>44</v>
      </c>
      <c r="Y115" s="13" t="s">
        <v>44</v>
      </c>
      <c r="Z115" s="13" t="s">
        <v>44</v>
      </c>
      <c r="AA115" s="318" t="s">
        <v>44</v>
      </c>
      <c r="AB115" s="318"/>
      <c r="AC115" s="59"/>
      <c r="AD115" s="13" t="s">
        <v>44</v>
      </c>
      <c r="AE115" s="13" t="s">
        <v>44</v>
      </c>
      <c r="AF115" s="13" t="s">
        <v>44</v>
      </c>
      <c r="AG115" s="328" t="s">
        <v>44</v>
      </c>
      <c r="AH115" s="329"/>
      <c r="AI115" s="59"/>
      <c r="AJ115" s="13" t="s">
        <v>44</v>
      </c>
      <c r="AK115" s="13" t="s">
        <v>44</v>
      </c>
      <c r="AL115" s="13" t="s">
        <v>44</v>
      </c>
      <c r="AM115" s="328" t="s">
        <v>44</v>
      </c>
      <c r="AN115" s="329"/>
      <c r="AO115" s="59"/>
      <c r="AP115" s="61" t="s">
        <v>44</v>
      </c>
      <c r="AQ115" s="13" t="s">
        <v>44</v>
      </c>
      <c r="AR115" s="13" t="s">
        <v>44</v>
      </c>
      <c r="AS115" s="328" t="s">
        <v>44</v>
      </c>
      <c r="AT115" s="329"/>
      <c r="AU115" s="23"/>
      <c r="AV115" s="13" t="s">
        <v>44</v>
      </c>
      <c r="AW115" s="13" t="s">
        <v>44</v>
      </c>
      <c r="AX115" s="13" t="s">
        <v>44</v>
      </c>
      <c r="AY115" s="328" t="s">
        <v>44</v>
      </c>
      <c r="AZ115" s="329"/>
      <c r="BA115" s="23"/>
      <c r="BB115" s="13" t="s">
        <v>44</v>
      </c>
      <c r="BC115" s="13" t="s">
        <v>44</v>
      </c>
      <c r="BD115" s="13" t="s">
        <v>44</v>
      </c>
      <c r="BE115" s="328" t="s">
        <v>44</v>
      </c>
      <c r="BF115" s="329"/>
      <c r="BG115" s="23"/>
      <c r="BH115" s="13" t="s">
        <v>44</v>
      </c>
      <c r="BI115" s="13" t="s">
        <v>44</v>
      </c>
      <c r="BJ115" s="13" t="s">
        <v>44</v>
      </c>
      <c r="BK115" s="328" t="s">
        <v>44</v>
      </c>
      <c r="BL115" s="329"/>
      <c r="BM115" s="23"/>
      <c r="BN115" s="13" t="s">
        <v>44</v>
      </c>
      <c r="BO115" s="13" t="s">
        <v>44</v>
      </c>
      <c r="BP115" s="13" t="s">
        <v>44</v>
      </c>
      <c r="BQ115" s="328" t="s">
        <v>44</v>
      </c>
      <c r="BR115" s="329"/>
      <c r="BS115" s="23"/>
      <c r="BT115" s="13" t="s">
        <v>44</v>
      </c>
      <c r="BU115" s="13" t="s">
        <v>44</v>
      </c>
      <c r="BV115" s="13" t="s">
        <v>44</v>
      </c>
      <c r="BW115" s="328" t="s">
        <v>44</v>
      </c>
      <c r="BX115" s="329"/>
      <c r="BY115" s="23"/>
      <c r="BZ115" s="89">
        <v>4616.1040000000003</v>
      </c>
      <c r="CA115" s="18" t="s">
        <v>45</v>
      </c>
      <c r="CB115" s="18" t="s">
        <v>45</v>
      </c>
      <c r="CC115" s="328" t="s">
        <v>46</v>
      </c>
      <c r="CD115" s="329"/>
      <c r="CE115" s="23"/>
      <c r="CF115" s="13" t="s">
        <v>44</v>
      </c>
      <c r="CG115" s="13" t="s">
        <v>44</v>
      </c>
      <c r="CH115" s="13" t="s">
        <v>44</v>
      </c>
      <c r="CI115" s="318" t="s">
        <v>44</v>
      </c>
      <c r="CJ115" s="318"/>
      <c r="CK115" s="23"/>
      <c r="CL115" s="17">
        <v>1155</v>
      </c>
      <c r="CM115" s="18" t="s">
        <v>46</v>
      </c>
      <c r="CN115" s="18" t="s">
        <v>46</v>
      </c>
      <c r="CO115" s="328" t="s">
        <v>46</v>
      </c>
      <c r="CP115" s="329"/>
      <c r="CQ115" s="23"/>
      <c r="CR115" s="20">
        <v>1102</v>
      </c>
      <c r="CS115" s="18" t="s">
        <v>45</v>
      </c>
      <c r="CT115" s="18" t="s">
        <v>45</v>
      </c>
      <c r="CU115" s="328" t="s">
        <v>46</v>
      </c>
      <c r="CV115" s="329"/>
      <c r="CW115" s="23"/>
      <c r="CX115" s="106" t="s">
        <v>44</v>
      </c>
      <c r="CY115" s="13" t="s">
        <v>44</v>
      </c>
      <c r="CZ115" s="13" t="s">
        <v>44</v>
      </c>
      <c r="DA115" s="328" t="s">
        <v>44</v>
      </c>
      <c r="DB115" s="329"/>
      <c r="DC115" s="23"/>
      <c r="DD115" s="106" t="s">
        <v>44</v>
      </c>
      <c r="DE115" s="13" t="s">
        <v>44</v>
      </c>
      <c r="DF115" s="13" t="s">
        <v>44</v>
      </c>
      <c r="DG115" s="328" t="s">
        <v>44</v>
      </c>
      <c r="DH115" s="329"/>
    </row>
    <row r="116" spans="1:112" ht="15.65" x14ac:dyDescent="0.3">
      <c r="A116" s="322"/>
      <c r="B116" s="357"/>
      <c r="C116" s="351" t="s">
        <v>103</v>
      </c>
      <c r="D116" s="83">
        <v>1000</v>
      </c>
      <c r="E116" s="80"/>
      <c r="F116" s="88" t="s">
        <v>44</v>
      </c>
      <c r="G116" s="88" t="s">
        <v>44</v>
      </c>
      <c r="H116" s="88" t="s">
        <v>44</v>
      </c>
      <c r="I116" s="369" t="s">
        <v>92</v>
      </c>
      <c r="J116" s="369"/>
      <c r="K116" s="80"/>
      <c r="L116" s="88" t="s">
        <v>92</v>
      </c>
      <c r="M116" s="88" t="s">
        <v>92</v>
      </c>
      <c r="N116" s="88" t="s">
        <v>92</v>
      </c>
      <c r="O116" s="369" t="s">
        <v>92</v>
      </c>
      <c r="P116" s="369"/>
      <c r="Q116" s="10"/>
      <c r="R116" s="20">
        <v>305</v>
      </c>
      <c r="S116" s="18" t="s">
        <v>45</v>
      </c>
      <c r="T116" s="18" t="s">
        <v>98</v>
      </c>
      <c r="U116" s="318" t="s">
        <v>46</v>
      </c>
      <c r="V116" s="318"/>
      <c r="W116" s="10"/>
      <c r="X116" s="54">
        <v>275</v>
      </c>
      <c r="Y116" s="18" t="s">
        <v>45</v>
      </c>
      <c r="Z116" s="18" t="s">
        <v>45</v>
      </c>
      <c r="AA116" s="318" t="s">
        <v>46</v>
      </c>
      <c r="AB116" s="318"/>
      <c r="AC116" s="10"/>
      <c r="AD116" s="13" t="s">
        <v>44</v>
      </c>
      <c r="AE116" s="13" t="s">
        <v>44</v>
      </c>
      <c r="AF116" s="13" t="s">
        <v>44</v>
      </c>
      <c r="AG116" s="328" t="s">
        <v>44</v>
      </c>
      <c r="AH116" s="329"/>
      <c r="AI116" s="10"/>
      <c r="AJ116" s="13" t="s">
        <v>44</v>
      </c>
      <c r="AK116" s="13" t="s">
        <v>44</v>
      </c>
      <c r="AL116" s="13" t="s">
        <v>44</v>
      </c>
      <c r="AM116" s="328" t="s">
        <v>44</v>
      </c>
      <c r="AN116" s="329"/>
      <c r="AO116" s="10"/>
      <c r="AP116" s="20">
        <v>428.57958000000002</v>
      </c>
      <c r="AQ116" s="18" t="s">
        <v>45</v>
      </c>
      <c r="AR116" s="18" t="s">
        <v>45</v>
      </c>
      <c r="AS116" s="318" t="s">
        <v>46</v>
      </c>
      <c r="AT116" s="318"/>
      <c r="AU116" s="80"/>
      <c r="AV116" s="13" t="s">
        <v>44</v>
      </c>
      <c r="AW116" s="13" t="s">
        <v>44</v>
      </c>
      <c r="AX116" s="13" t="s">
        <v>44</v>
      </c>
      <c r="AY116" s="328" t="s">
        <v>44</v>
      </c>
      <c r="AZ116" s="329"/>
      <c r="BA116" s="80"/>
      <c r="BB116" s="13" t="s">
        <v>44</v>
      </c>
      <c r="BC116" s="13" t="s">
        <v>44</v>
      </c>
      <c r="BD116" s="13" t="s">
        <v>44</v>
      </c>
      <c r="BE116" s="328" t="s">
        <v>44</v>
      </c>
      <c r="BF116" s="329"/>
      <c r="BG116" s="80"/>
      <c r="BH116" s="13" t="s">
        <v>44</v>
      </c>
      <c r="BI116" s="13" t="s">
        <v>44</v>
      </c>
      <c r="BJ116" s="13" t="s">
        <v>44</v>
      </c>
      <c r="BK116" s="328" t="s">
        <v>44</v>
      </c>
      <c r="BL116" s="329"/>
      <c r="BM116" s="80"/>
      <c r="BN116" s="13" t="s">
        <v>44</v>
      </c>
      <c r="BO116" s="13" t="s">
        <v>44</v>
      </c>
      <c r="BP116" s="13" t="s">
        <v>44</v>
      </c>
      <c r="BQ116" s="328" t="s">
        <v>44</v>
      </c>
      <c r="BR116" s="329"/>
      <c r="BS116" s="80"/>
      <c r="BT116" s="13" t="s">
        <v>44</v>
      </c>
      <c r="BU116" s="13" t="s">
        <v>44</v>
      </c>
      <c r="BV116" s="13" t="s">
        <v>44</v>
      </c>
      <c r="BW116" s="328" t="s">
        <v>44</v>
      </c>
      <c r="BX116" s="329"/>
      <c r="BY116" s="80"/>
      <c r="BZ116" s="89">
        <v>368.10599999999999</v>
      </c>
      <c r="CA116" s="18" t="s">
        <v>45</v>
      </c>
      <c r="CB116" s="18" t="s">
        <v>45</v>
      </c>
      <c r="CC116" s="328" t="s">
        <v>46</v>
      </c>
      <c r="CD116" s="329"/>
      <c r="CE116" s="80"/>
      <c r="CF116" s="13" t="s">
        <v>44</v>
      </c>
      <c r="CG116" s="13" t="s">
        <v>44</v>
      </c>
      <c r="CH116" s="13" t="s">
        <v>44</v>
      </c>
      <c r="CI116" s="318" t="s">
        <v>44</v>
      </c>
      <c r="CJ116" s="318"/>
      <c r="CK116" s="80"/>
      <c r="CL116" s="56" t="s">
        <v>44</v>
      </c>
      <c r="CM116" s="13" t="s">
        <v>44</v>
      </c>
      <c r="CN116" s="13" t="s">
        <v>44</v>
      </c>
      <c r="CO116" s="328" t="s">
        <v>44</v>
      </c>
      <c r="CP116" s="329"/>
      <c r="CQ116" s="80"/>
      <c r="CR116" s="20">
        <v>300</v>
      </c>
      <c r="CS116" s="18" t="s">
        <v>45</v>
      </c>
      <c r="CT116" s="18" t="s">
        <v>45</v>
      </c>
      <c r="CU116" s="328" t="s">
        <v>46</v>
      </c>
      <c r="CV116" s="329"/>
      <c r="CW116" s="80"/>
      <c r="CX116" s="20">
        <v>185</v>
      </c>
      <c r="CY116" s="18" t="s">
        <v>45</v>
      </c>
      <c r="CZ116" s="18" t="s">
        <v>45</v>
      </c>
      <c r="DA116" s="328" t="s">
        <v>46</v>
      </c>
      <c r="DB116" s="329"/>
      <c r="DC116" s="80"/>
      <c r="DD116" s="13" t="s">
        <v>44</v>
      </c>
      <c r="DE116" s="13" t="s">
        <v>44</v>
      </c>
      <c r="DF116" s="13" t="s">
        <v>44</v>
      </c>
      <c r="DG116" s="318" t="s">
        <v>44</v>
      </c>
      <c r="DH116" s="318"/>
    </row>
    <row r="117" spans="1:112" ht="15.65" x14ac:dyDescent="0.3">
      <c r="A117" s="322"/>
      <c r="B117" s="357"/>
      <c r="C117" s="352"/>
      <c r="D117" s="50">
        <v>5000</v>
      </c>
      <c r="E117" s="12"/>
      <c r="F117" s="88" t="s">
        <v>44</v>
      </c>
      <c r="G117" s="88" t="s">
        <v>44</v>
      </c>
      <c r="H117" s="88" t="s">
        <v>44</v>
      </c>
      <c r="I117" s="369" t="s">
        <v>92</v>
      </c>
      <c r="J117" s="369"/>
      <c r="K117" s="12"/>
      <c r="L117" s="88" t="s">
        <v>92</v>
      </c>
      <c r="M117" s="88" t="s">
        <v>92</v>
      </c>
      <c r="N117" s="88" t="s">
        <v>92</v>
      </c>
      <c r="O117" s="369" t="s">
        <v>92</v>
      </c>
      <c r="P117" s="369"/>
      <c r="Q117" s="14"/>
      <c r="R117" s="20">
        <v>965</v>
      </c>
      <c r="S117" s="18" t="s">
        <v>45</v>
      </c>
      <c r="T117" s="18" t="s">
        <v>98</v>
      </c>
      <c r="U117" s="318" t="s">
        <v>46</v>
      </c>
      <c r="V117" s="318"/>
      <c r="W117" s="14"/>
      <c r="X117" s="54">
        <v>1150</v>
      </c>
      <c r="Y117" s="18" t="s">
        <v>45</v>
      </c>
      <c r="Z117" s="18" t="s">
        <v>45</v>
      </c>
      <c r="AA117" s="318" t="s">
        <v>46</v>
      </c>
      <c r="AB117" s="318"/>
      <c r="AC117" s="14"/>
      <c r="AD117" s="13" t="s">
        <v>44</v>
      </c>
      <c r="AE117" s="13" t="s">
        <v>44</v>
      </c>
      <c r="AF117" s="13" t="s">
        <v>44</v>
      </c>
      <c r="AG117" s="328" t="s">
        <v>44</v>
      </c>
      <c r="AH117" s="329"/>
      <c r="AI117" s="14"/>
      <c r="AJ117" s="13" t="s">
        <v>44</v>
      </c>
      <c r="AK117" s="13" t="s">
        <v>44</v>
      </c>
      <c r="AL117" s="13" t="s">
        <v>44</v>
      </c>
      <c r="AM117" s="328" t="s">
        <v>44</v>
      </c>
      <c r="AN117" s="329"/>
      <c r="AO117" s="14"/>
      <c r="AP117" s="20">
        <v>570.44460000000004</v>
      </c>
      <c r="AQ117" s="18" t="s">
        <v>45</v>
      </c>
      <c r="AR117" s="18" t="s">
        <v>45</v>
      </c>
      <c r="AS117" s="318" t="s">
        <v>46</v>
      </c>
      <c r="AT117" s="318"/>
      <c r="AU117" s="12"/>
      <c r="AV117" s="13" t="s">
        <v>44</v>
      </c>
      <c r="AW117" s="13" t="s">
        <v>44</v>
      </c>
      <c r="AX117" s="13" t="s">
        <v>44</v>
      </c>
      <c r="AY117" s="328" t="s">
        <v>44</v>
      </c>
      <c r="AZ117" s="329"/>
      <c r="BA117" s="12"/>
      <c r="BB117" s="13" t="s">
        <v>44</v>
      </c>
      <c r="BC117" s="13" t="s">
        <v>44</v>
      </c>
      <c r="BD117" s="13" t="s">
        <v>44</v>
      </c>
      <c r="BE117" s="328" t="s">
        <v>44</v>
      </c>
      <c r="BF117" s="329"/>
      <c r="BG117" s="12"/>
      <c r="BH117" s="13" t="s">
        <v>44</v>
      </c>
      <c r="BI117" s="13" t="s">
        <v>44</v>
      </c>
      <c r="BJ117" s="13" t="s">
        <v>44</v>
      </c>
      <c r="BK117" s="328" t="s">
        <v>44</v>
      </c>
      <c r="BL117" s="329"/>
      <c r="BM117" s="12"/>
      <c r="BN117" s="13" t="s">
        <v>44</v>
      </c>
      <c r="BO117" s="13" t="s">
        <v>44</v>
      </c>
      <c r="BP117" s="13" t="s">
        <v>44</v>
      </c>
      <c r="BQ117" s="328" t="s">
        <v>44</v>
      </c>
      <c r="BR117" s="329"/>
      <c r="BS117" s="12"/>
      <c r="BT117" s="13" t="s">
        <v>44</v>
      </c>
      <c r="BU117" s="13" t="s">
        <v>44</v>
      </c>
      <c r="BV117" s="13" t="s">
        <v>44</v>
      </c>
      <c r="BW117" s="328" t="s">
        <v>44</v>
      </c>
      <c r="BX117" s="329"/>
      <c r="BY117" s="12"/>
      <c r="BZ117" s="89">
        <v>564.21400000000006</v>
      </c>
      <c r="CA117" s="18" t="s">
        <v>45</v>
      </c>
      <c r="CB117" s="18" t="s">
        <v>45</v>
      </c>
      <c r="CC117" s="328" t="s">
        <v>46</v>
      </c>
      <c r="CD117" s="329"/>
      <c r="CE117" s="12"/>
      <c r="CF117" s="13" t="s">
        <v>44</v>
      </c>
      <c r="CG117" s="13" t="s">
        <v>44</v>
      </c>
      <c r="CH117" s="13" t="s">
        <v>44</v>
      </c>
      <c r="CI117" s="318" t="s">
        <v>44</v>
      </c>
      <c r="CJ117" s="318"/>
      <c r="CK117" s="12"/>
      <c r="CL117" s="13" t="s">
        <v>44</v>
      </c>
      <c r="CM117" s="13" t="s">
        <v>44</v>
      </c>
      <c r="CN117" s="13" t="s">
        <v>44</v>
      </c>
      <c r="CO117" s="328" t="s">
        <v>44</v>
      </c>
      <c r="CP117" s="329"/>
      <c r="CQ117" s="12"/>
      <c r="CR117" s="20">
        <v>405</v>
      </c>
      <c r="CS117" s="18" t="s">
        <v>45</v>
      </c>
      <c r="CT117" s="18" t="s">
        <v>45</v>
      </c>
      <c r="CU117" s="328" t="s">
        <v>46</v>
      </c>
      <c r="CV117" s="329"/>
      <c r="CW117" s="12"/>
      <c r="CX117" s="20">
        <v>475</v>
      </c>
      <c r="CY117" s="18" t="s">
        <v>45</v>
      </c>
      <c r="CZ117" s="18" t="s">
        <v>45</v>
      </c>
      <c r="DA117" s="328" t="s">
        <v>46</v>
      </c>
      <c r="DB117" s="329"/>
      <c r="DC117" s="12"/>
      <c r="DD117" s="13" t="s">
        <v>44</v>
      </c>
      <c r="DE117" s="13" t="s">
        <v>44</v>
      </c>
      <c r="DF117" s="13" t="s">
        <v>44</v>
      </c>
      <c r="DG117" s="318" t="s">
        <v>44</v>
      </c>
      <c r="DH117" s="318"/>
    </row>
    <row r="118" spans="1:112" ht="16.3" thickBot="1" x14ac:dyDescent="0.35">
      <c r="A118" s="322"/>
      <c r="B118" s="357"/>
      <c r="C118" s="352"/>
      <c r="D118" s="36">
        <v>10000</v>
      </c>
      <c r="E118" s="23"/>
      <c r="F118" s="88" t="s">
        <v>44</v>
      </c>
      <c r="G118" s="88" t="s">
        <v>44</v>
      </c>
      <c r="H118" s="88" t="s">
        <v>44</v>
      </c>
      <c r="I118" s="369" t="s">
        <v>92</v>
      </c>
      <c r="J118" s="369"/>
      <c r="K118" s="23"/>
      <c r="L118" s="88" t="s">
        <v>92</v>
      </c>
      <c r="M118" s="88" t="s">
        <v>92</v>
      </c>
      <c r="N118" s="88" t="s">
        <v>92</v>
      </c>
      <c r="O118" s="369" t="s">
        <v>92</v>
      </c>
      <c r="P118" s="369"/>
      <c r="Q118" s="59"/>
      <c r="R118" s="20">
        <v>1830</v>
      </c>
      <c r="S118" s="18" t="s">
        <v>45</v>
      </c>
      <c r="T118" s="18" t="s">
        <v>98</v>
      </c>
      <c r="U118" s="318" t="s">
        <v>46</v>
      </c>
      <c r="V118" s="318"/>
      <c r="W118" s="59"/>
      <c r="X118" s="54">
        <v>2100</v>
      </c>
      <c r="Y118" s="18" t="s">
        <v>45</v>
      </c>
      <c r="Z118" s="18" t="s">
        <v>45</v>
      </c>
      <c r="AA118" s="318" t="s">
        <v>46</v>
      </c>
      <c r="AB118" s="318"/>
      <c r="AC118" s="59"/>
      <c r="AD118" s="13" t="s">
        <v>44</v>
      </c>
      <c r="AE118" s="13" t="s">
        <v>44</v>
      </c>
      <c r="AF118" s="13" t="s">
        <v>44</v>
      </c>
      <c r="AG118" s="328" t="s">
        <v>44</v>
      </c>
      <c r="AH118" s="329"/>
      <c r="AI118" s="59"/>
      <c r="AJ118" s="61" t="s">
        <v>44</v>
      </c>
      <c r="AK118" s="61" t="s">
        <v>44</v>
      </c>
      <c r="AL118" s="61" t="s">
        <v>44</v>
      </c>
      <c r="AM118" s="382" t="s">
        <v>44</v>
      </c>
      <c r="AN118" s="383"/>
      <c r="AO118" s="59"/>
      <c r="AP118" s="20">
        <v>741.20090000000005</v>
      </c>
      <c r="AQ118" s="18" t="s">
        <v>45</v>
      </c>
      <c r="AR118" s="18" t="s">
        <v>45</v>
      </c>
      <c r="AS118" s="318" t="s">
        <v>46</v>
      </c>
      <c r="AT118" s="318"/>
      <c r="AU118" s="23"/>
      <c r="AV118" s="13" t="s">
        <v>44</v>
      </c>
      <c r="AW118" s="13" t="s">
        <v>44</v>
      </c>
      <c r="AX118" s="13" t="s">
        <v>44</v>
      </c>
      <c r="AY118" s="328" t="s">
        <v>44</v>
      </c>
      <c r="AZ118" s="329"/>
      <c r="BA118" s="23"/>
      <c r="BB118" s="61" t="s">
        <v>44</v>
      </c>
      <c r="BC118" s="13" t="s">
        <v>44</v>
      </c>
      <c r="BD118" s="13" t="s">
        <v>44</v>
      </c>
      <c r="BE118" s="328" t="s">
        <v>44</v>
      </c>
      <c r="BF118" s="329"/>
      <c r="BG118" s="23"/>
      <c r="BH118" s="13" t="s">
        <v>44</v>
      </c>
      <c r="BI118" s="13" t="s">
        <v>44</v>
      </c>
      <c r="BJ118" s="13" t="s">
        <v>44</v>
      </c>
      <c r="BK118" s="328" t="s">
        <v>44</v>
      </c>
      <c r="BL118" s="329"/>
      <c r="BM118" s="23"/>
      <c r="BN118" s="13" t="s">
        <v>44</v>
      </c>
      <c r="BO118" s="13" t="s">
        <v>44</v>
      </c>
      <c r="BP118" s="13" t="s">
        <v>44</v>
      </c>
      <c r="BQ118" s="328" t="s">
        <v>44</v>
      </c>
      <c r="BR118" s="329"/>
      <c r="BS118" s="23"/>
      <c r="BT118" s="61" t="s">
        <v>44</v>
      </c>
      <c r="BU118" s="13" t="s">
        <v>44</v>
      </c>
      <c r="BV118" s="13" t="s">
        <v>44</v>
      </c>
      <c r="BW118" s="328" t="s">
        <v>44</v>
      </c>
      <c r="BX118" s="329"/>
      <c r="BY118" s="23"/>
      <c r="BZ118" s="89">
        <v>836.52800000000013</v>
      </c>
      <c r="CA118" s="18" t="s">
        <v>45</v>
      </c>
      <c r="CB118" s="18" t="s">
        <v>45</v>
      </c>
      <c r="CC118" s="328" t="s">
        <v>46</v>
      </c>
      <c r="CD118" s="329"/>
      <c r="CE118" s="23"/>
      <c r="CF118" s="13" t="s">
        <v>44</v>
      </c>
      <c r="CG118" s="13" t="s">
        <v>44</v>
      </c>
      <c r="CH118" s="13" t="s">
        <v>44</v>
      </c>
      <c r="CI118" s="318" t="s">
        <v>44</v>
      </c>
      <c r="CJ118" s="318"/>
      <c r="CK118" s="23"/>
      <c r="CL118" s="61" t="s">
        <v>44</v>
      </c>
      <c r="CM118" s="13" t="s">
        <v>44</v>
      </c>
      <c r="CN118" s="13" t="s">
        <v>44</v>
      </c>
      <c r="CO118" s="328" t="s">
        <v>44</v>
      </c>
      <c r="CP118" s="329"/>
      <c r="CQ118" s="23"/>
      <c r="CR118" s="20">
        <v>643</v>
      </c>
      <c r="CS118" s="18" t="s">
        <v>45</v>
      </c>
      <c r="CT118" s="18" t="s">
        <v>45</v>
      </c>
      <c r="CU118" s="328" t="s">
        <v>46</v>
      </c>
      <c r="CV118" s="329"/>
      <c r="CW118" s="23"/>
      <c r="CX118" s="20">
        <v>1050</v>
      </c>
      <c r="CY118" s="18" t="s">
        <v>45</v>
      </c>
      <c r="CZ118" s="18" t="s">
        <v>45</v>
      </c>
      <c r="DA118" s="328" t="s">
        <v>46</v>
      </c>
      <c r="DB118" s="329"/>
      <c r="DC118" s="23"/>
      <c r="DD118" s="13" t="s">
        <v>44</v>
      </c>
      <c r="DE118" s="13" t="s">
        <v>44</v>
      </c>
      <c r="DF118" s="13" t="s">
        <v>44</v>
      </c>
      <c r="DG118" s="318" t="s">
        <v>44</v>
      </c>
      <c r="DH118" s="318"/>
    </row>
    <row r="119" spans="1:112" ht="15.65" x14ac:dyDescent="0.3">
      <c r="A119" s="322"/>
      <c r="B119" s="357"/>
      <c r="C119" s="351" t="s">
        <v>104</v>
      </c>
      <c r="D119" s="67">
        <v>1000</v>
      </c>
      <c r="E119" s="80"/>
      <c r="F119" s="54">
        <f>195.07*1.1</f>
        <v>214.577</v>
      </c>
      <c r="G119" s="88" t="s">
        <v>53</v>
      </c>
      <c r="H119" s="88" t="s">
        <v>53</v>
      </c>
      <c r="I119" s="369" t="s">
        <v>46</v>
      </c>
      <c r="J119" s="369"/>
      <c r="K119" s="80"/>
      <c r="L119" s="88" t="s">
        <v>92</v>
      </c>
      <c r="M119" s="88" t="s">
        <v>92</v>
      </c>
      <c r="N119" s="88" t="s">
        <v>92</v>
      </c>
      <c r="O119" s="369" t="s">
        <v>92</v>
      </c>
      <c r="P119" s="369"/>
      <c r="Q119" s="10"/>
      <c r="R119" s="20">
        <v>223</v>
      </c>
      <c r="S119" s="18" t="s">
        <v>45</v>
      </c>
      <c r="T119" s="18" t="s">
        <v>97</v>
      </c>
      <c r="U119" s="318" t="s">
        <v>46</v>
      </c>
      <c r="V119" s="318"/>
      <c r="W119" s="10"/>
      <c r="X119" s="54">
        <v>210</v>
      </c>
      <c r="Y119" s="18" t="s">
        <v>45</v>
      </c>
      <c r="Z119" s="18" t="s">
        <v>45</v>
      </c>
      <c r="AA119" s="318" t="s">
        <v>46</v>
      </c>
      <c r="AB119" s="318"/>
      <c r="AC119" s="10"/>
      <c r="AD119" s="13" t="s">
        <v>44</v>
      </c>
      <c r="AE119" s="13" t="s">
        <v>44</v>
      </c>
      <c r="AF119" s="13" t="s">
        <v>44</v>
      </c>
      <c r="AG119" s="328" t="s">
        <v>44</v>
      </c>
      <c r="AH119" s="329"/>
      <c r="AI119" s="10"/>
      <c r="AJ119" s="55">
        <v>219.28</v>
      </c>
      <c r="AK119" s="18" t="s">
        <v>45</v>
      </c>
      <c r="AL119" s="18" t="s">
        <v>45</v>
      </c>
      <c r="AM119" s="318" t="s">
        <v>46</v>
      </c>
      <c r="AN119" s="318"/>
      <c r="AO119" s="10"/>
      <c r="AP119" s="20">
        <v>183.20940000000002</v>
      </c>
      <c r="AQ119" s="18" t="s">
        <v>45</v>
      </c>
      <c r="AR119" s="18" t="s">
        <v>45</v>
      </c>
      <c r="AS119" s="318" t="s">
        <v>46</v>
      </c>
      <c r="AT119" s="318"/>
      <c r="AU119" s="80"/>
      <c r="AV119" s="13" t="s">
        <v>44</v>
      </c>
      <c r="AW119" s="13" t="s">
        <v>44</v>
      </c>
      <c r="AX119" s="13" t="s">
        <v>44</v>
      </c>
      <c r="AY119" s="328" t="s">
        <v>44</v>
      </c>
      <c r="AZ119" s="329"/>
      <c r="BA119" s="80"/>
      <c r="BB119" s="60">
        <v>162</v>
      </c>
      <c r="BC119" s="18" t="s">
        <v>45</v>
      </c>
      <c r="BD119" s="18" t="s">
        <v>45</v>
      </c>
      <c r="BE119" s="328" t="s">
        <v>46</v>
      </c>
      <c r="BF119" s="329"/>
      <c r="BG119" s="80"/>
      <c r="BH119" s="13" t="s">
        <v>44</v>
      </c>
      <c r="BI119" s="13" t="s">
        <v>44</v>
      </c>
      <c r="BJ119" s="13" t="s">
        <v>44</v>
      </c>
      <c r="BK119" s="328" t="s">
        <v>44</v>
      </c>
      <c r="BL119" s="329"/>
      <c r="BM119" s="80"/>
      <c r="BN119" s="13" t="s">
        <v>44</v>
      </c>
      <c r="BO119" s="13" t="s">
        <v>44</v>
      </c>
      <c r="BP119" s="13" t="s">
        <v>44</v>
      </c>
      <c r="BQ119" s="328" t="s">
        <v>44</v>
      </c>
      <c r="BR119" s="329"/>
      <c r="BS119" s="80"/>
      <c r="BT119" s="20">
        <v>194</v>
      </c>
      <c r="BU119" s="18" t="s">
        <v>46</v>
      </c>
      <c r="BV119" s="13"/>
      <c r="BW119" s="328" t="s">
        <v>46</v>
      </c>
      <c r="BX119" s="329"/>
      <c r="BY119" s="80"/>
      <c r="BZ119" s="89">
        <v>135.25800000000001</v>
      </c>
      <c r="CA119" s="18" t="s">
        <v>45</v>
      </c>
      <c r="CB119" s="18" t="s">
        <v>45</v>
      </c>
      <c r="CC119" s="328" t="s">
        <v>46</v>
      </c>
      <c r="CD119" s="329"/>
      <c r="CE119" s="80"/>
      <c r="CF119" s="13" t="s">
        <v>44</v>
      </c>
      <c r="CG119" s="13" t="s">
        <v>44</v>
      </c>
      <c r="CH119" s="13" t="s">
        <v>44</v>
      </c>
      <c r="CI119" s="318" t="s">
        <v>44</v>
      </c>
      <c r="CJ119" s="318"/>
      <c r="CK119" s="80"/>
      <c r="CL119" s="17">
        <v>110</v>
      </c>
      <c r="CM119" s="18" t="s">
        <v>46</v>
      </c>
      <c r="CN119" s="18" t="s">
        <v>46</v>
      </c>
      <c r="CO119" s="328" t="s">
        <v>46</v>
      </c>
      <c r="CP119" s="329"/>
      <c r="CQ119" s="80"/>
      <c r="CR119" s="20">
        <v>300</v>
      </c>
      <c r="CS119" s="18" t="s">
        <v>45</v>
      </c>
      <c r="CT119" s="18" t="s">
        <v>45</v>
      </c>
      <c r="CU119" s="328" t="s">
        <v>46</v>
      </c>
      <c r="CV119" s="329"/>
      <c r="CW119" s="80"/>
      <c r="CX119" s="20">
        <v>160</v>
      </c>
      <c r="CY119" s="18" t="s">
        <v>45</v>
      </c>
      <c r="CZ119" s="18" t="s">
        <v>45</v>
      </c>
      <c r="DA119" s="328" t="s">
        <v>46</v>
      </c>
      <c r="DB119" s="329"/>
      <c r="DC119" s="80"/>
      <c r="DD119" s="13" t="s">
        <v>44</v>
      </c>
      <c r="DE119" s="13" t="s">
        <v>44</v>
      </c>
      <c r="DF119" s="13" t="s">
        <v>44</v>
      </c>
      <c r="DG119" s="318" t="s">
        <v>44</v>
      </c>
      <c r="DH119" s="318"/>
    </row>
    <row r="120" spans="1:112" ht="15.65" x14ac:dyDescent="0.3">
      <c r="A120" s="322"/>
      <c r="B120" s="357"/>
      <c r="C120" s="352"/>
      <c r="D120" s="50">
        <v>5000</v>
      </c>
      <c r="E120" s="12"/>
      <c r="F120" s="54">
        <f>595.98*1.1</f>
        <v>655.57800000000009</v>
      </c>
      <c r="G120" s="88" t="s">
        <v>53</v>
      </c>
      <c r="H120" s="88" t="s">
        <v>53</v>
      </c>
      <c r="I120" s="369" t="s">
        <v>46</v>
      </c>
      <c r="J120" s="369"/>
      <c r="K120" s="12"/>
      <c r="L120" s="88" t="s">
        <v>92</v>
      </c>
      <c r="M120" s="88" t="s">
        <v>92</v>
      </c>
      <c r="N120" s="88" t="s">
        <v>92</v>
      </c>
      <c r="O120" s="369" t="s">
        <v>92</v>
      </c>
      <c r="P120" s="369"/>
      <c r="Q120" s="14"/>
      <c r="R120" s="20">
        <v>575</v>
      </c>
      <c r="S120" s="18" t="s">
        <v>45</v>
      </c>
      <c r="T120" s="18" t="s">
        <v>98</v>
      </c>
      <c r="U120" s="318" t="s">
        <v>46</v>
      </c>
      <c r="V120" s="318"/>
      <c r="W120" s="14"/>
      <c r="X120" s="54">
        <v>625</v>
      </c>
      <c r="Y120" s="18" t="s">
        <v>45</v>
      </c>
      <c r="Z120" s="18" t="s">
        <v>45</v>
      </c>
      <c r="AA120" s="318" t="s">
        <v>46</v>
      </c>
      <c r="AB120" s="318"/>
      <c r="AC120" s="14"/>
      <c r="AD120" s="13" t="s">
        <v>44</v>
      </c>
      <c r="AE120" s="13" t="s">
        <v>44</v>
      </c>
      <c r="AF120" s="13" t="s">
        <v>44</v>
      </c>
      <c r="AG120" s="328" t="s">
        <v>44</v>
      </c>
      <c r="AH120" s="329"/>
      <c r="AI120" s="14"/>
      <c r="AJ120" s="55">
        <v>1086.21</v>
      </c>
      <c r="AK120" s="18" t="s">
        <v>45</v>
      </c>
      <c r="AL120" s="18" t="s">
        <v>45</v>
      </c>
      <c r="AM120" s="318" t="s">
        <v>46</v>
      </c>
      <c r="AN120" s="318"/>
      <c r="AO120" s="14"/>
      <c r="AP120" s="20">
        <v>551.07030000000009</v>
      </c>
      <c r="AQ120" s="18" t="s">
        <v>45</v>
      </c>
      <c r="AR120" s="18" t="s">
        <v>45</v>
      </c>
      <c r="AS120" s="318" t="s">
        <v>46</v>
      </c>
      <c r="AT120" s="318"/>
      <c r="AU120" s="12"/>
      <c r="AV120" s="13" t="s">
        <v>44</v>
      </c>
      <c r="AW120" s="13" t="s">
        <v>44</v>
      </c>
      <c r="AX120" s="13" t="s">
        <v>44</v>
      </c>
      <c r="AY120" s="328" t="s">
        <v>44</v>
      </c>
      <c r="AZ120" s="329"/>
      <c r="BA120" s="12"/>
      <c r="BB120" s="60">
        <v>265</v>
      </c>
      <c r="BC120" s="18" t="s">
        <v>45</v>
      </c>
      <c r="BD120" s="18" t="s">
        <v>45</v>
      </c>
      <c r="BE120" s="328" t="s">
        <v>46</v>
      </c>
      <c r="BF120" s="329"/>
      <c r="BG120" s="12"/>
      <c r="BH120" s="13" t="s">
        <v>44</v>
      </c>
      <c r="BI120" s="13" t="s">
        <v>44</v>
      </c>
      <c r="BJ120" s="13" t="s">
        <v>44</v>
      </c>
      <c r="BK120" s="328" t="s">
        <v>44</v>
      </c>
      <c r="BL120" s="329"/>
      <c r="BM120" s="12"/>
      <c r="BN120" s="13" t="s">
        <v>44</v>
      </c>
      <c r="BO120" s="13" t="s">
        <v>44</v>
      </c>
      <c r="BP120" s="13" t="s">
        <v>44</v>
      </c>
      <c r="BQ120" s="328" t="s">
        <v>44</v>
      </c>
      <c r="BR120" s="329"/>
      <c r="BS120" s="12"/>
      <c r="BT120" s="20">
        <v>340</v>
      </c>
      <c r="BU120" s="18" t="s">
        <v>46</v>
      </c>
      <c r="BV120" s="13"/>
      <c r="BW120" s="328" t="s">
        <v>46</v>
      </c>
      <c r="BX120" s="329"/>
      <c r="BY120" s="12"/>
      <c r="BZ120" s="89">
        <v>345.12400000000002</v>
      </c>
      <c r="CA120" s="18" t="s">
        <v>45</v>
      </c>
      <c r="CB120" s="18" t="s">
        <v>45</v>
      </c>
      <c r="CC120" s="328" t="s">
        <v>46</v>
      </c>
      <c r="CD120" s="329"/>
      <c r="CE120" s="12"/>
      <c r="CF120" s="13" t="s">
        <v>44</v>
      </c>
      <c r="CG120" s="13" t="s">
        <v>44</v>
      </c>
      <c r="CH120" s="13" t="s">
        <v>44</v>
      </c>
      <c r="CI120" s="318" t="s">
        <v>44</v>
      </c>
      <c r="CJ120" s="318"/>
      <c r="CK120" s="12"/>
      <c r="CL120" s="17">
        <v>225</v>
      </c>
      <c r="CM120" s="18" t="s">
        <v>46</v>
      </c>
      <c r="CN120" s="18" t="s">
        <v>46</v>
      </c>
      <c r="CO120" s="328" t="s">
        <v>46</v>
      </c>
      <c r="CP120" s="329"/>
      <c r="CQ120" s="12"/>
      <c r="CR120" s="20">
        <v>343</v>
      </c>
      <c r="CS120" s="18" t="s">
        <v>45</v>
      </c>
      <c r="CT120" s="18" t="s">
        <v>45</v>
      </c>
      <c r="CU120" s="328" t="s">
        <v>46</v>
      </c>
      <c r="CV120" s="329"/>
      <c r="CW120" s="12"/>
      <c r="CX120" s="20">
        <v>410</v>
      </c>
      <c r="CY120" s="18" t="s">
        <v>45</v>
      </c>
      <c r="CZ120" s="18" t="s">
        <v>45</v>
      </c>
      <c r="DA120" s="328" t="s">
        <v>46</v>
      </c>
      <c r="DB120" s="329"/>
      <c r="DC120" s="12"/>
      <c r="DD120" s="13" t="s">
        <v>44</v>
      </c>
      <c r="DE120" s="13" t="s">
        <v>44</v>
      </c>
      <c r="DF120" s="13" t="s">
        <v>44</v>
      </c>
      <c r="DG120" s="318" t="s">
        <v>44</v>
      </c>
      <c r="DH120" s="318"/>
    </row>
    <row r="121" spans="1:112" ht="16.3" thickBot="1" x14ac:dyDescent="0.35">
      <c r="A121" s="322"/>
      <c r="B121" s="357"/>
      <c r="C121" s="352"/>
      <c r="D121" s="22">
        <v>10000</v>
      </c>
      <c r="E121" s="23"/>
      <c r="F121" s="54">
        <f>1082.81*1.1</f>
        <v>1191.0910000000001</v>
      </c>
      <c r="G121" s="88" t="s">
        <v>53</v>
      </c>
      <c r="H121" s="88" t="s">
        <v>53</v>
      </c>
      <c r="I121" s="369" t="s">
        <v>46</v>
      </c>
      <c r="J121" s="369"/>
      <c r="K121" s="23"/>
      <c r="L121" s="88" t="s">
        <v>92</v>
      </c>
      <c r="M121" s="88" t="s">
        <v>92</v>
      </c>
      <c r="N121" s="88" t="s">
        <v>92</v>
      </c>
      <c r="O121" s="369" t="s">
        <v>92</v>
      </c>
      <c r="P121" s="369"/>
      <c r="Q121" s="59"/>
      <c r="R121" s="20">
        <v>1045</v>
      </c>
      <c r="S121" s="18" t="s">
        <v>45</v>
      </c>
      <c r="T121" s="18" t="s">
        <v>98</v>
      </c>
      <c r="U121" s="318" t="s">
        <v>46</v>
      </c>
      <c r="V121" s="318"/>
      <c r="W121" s="59"/>
      <c r="X121" s="54">
        <v>1125</v>
      </c>
      <c r="Y121" s="18" t="s">
        <v>45</v>
      </c>
      <c r="Z121" s="18" t="s">
        <v>45</v>
      </c>
      <c r="AA121" s="318" t="s">
        <v>46</v>
      </c>
      <c r="AB121" s="318"/>
      <c r="AC121" s="59"/>
      <c r="AD121" s="13" t="s">
        <v>44</v>
      </c>
      <c r="AE121" s="13" t="s">
        <v>44</v>
      </c>
      <c r="AF121" s="13" t="s">
        <v>44</v>
      </c>
      <c r="AG121" s="328" t="s">
        <v>44</v>
      </c>
      <c r="AH121" s="329"/>
      <c r="AI121" s="59"/>
      <c r="AJ121" s="55">
        <v>2111.1999999999998</v>
      </c>
      <c r="AK121" s="18" t="s">
        <v>45</v>
      </c>
      <c r="AL121" s="18" t="s">
        <v>45</v>
      </c>
      <c r="AM121" s="318" t="s">
        <v>46</v>
      </c>
      <c r="AN121" s="318"/>
      <c r="AO121" s="59"/>
      <c r="AP121" s="20">
        <v>647.97590000000002</v>
      </c>
      <c r="AQ121" s="18" t="s">
        <v>45</v>
      </c>
      <c r="AR121" s="18" t="s">
        <v>45</v>
      </c>
      <c r="AS121" s="318" t="s">
        <v>46</v>
      </c>
      <c r="AT121" s="318"/>
      <c r="AU121" s="23"/>
      <c r="AV121" s="13" t="s">
        <v>44</v>
      </c>
      <c r="AW121" s="13" t="s">
        <v>44</v>
      </c>
      <c r="AX121" s="13" t="s">
        <v>44</v>
      </c>
      <c r="AY121" s="328" t="s">
        <v>44</v>
      </c>
      <c r="AZ121" s="329"/>
      <c r="BA121" s="23"/>
      <c r="BB121" s="60">
        <v>455</v>
      </c>
      <c r="BC121" s="18" t="s">
        <v>45</v>
      </c>
      <c r="BD121" s="18" t="s">
        <v>45</v>
      </c>
      <c r="BE121" s="328" t="s">
        <v>46</v>
      </c>
      <c r="BF121" s="329"/>
      <c r="BG121" s="23"/>
      <c r="BH121" s="13" t="s">
        <v>44</v>
      </c>
      <c r="BI121" s="13" t="s">
        <v>44</v>
      </c>
      <c r="BJ121" s="13" t="s">
        <v>44</v>
      </c>
      <c r="BK121" s="328" t="s">
        <v>44</v>
      </c>
      <c r="BL121" s="329"/>
      <c r="BM121" s="23"/>
      <c r="BN121" s="13" t="s">
        <v>44</v>
      </c>
      <c r="BO121" s="13" t="s">
        <v>44</v>
      </c>
      <c r="BP121" s="13" t="s">
        <v>44</v>
      </c>
      <c r="BQ121" s="328" t="s">
        <v>44</v>
      </c>
      <c r="BR121" s="329"/>
      <c r="BS121" s="23"/>
      <c r="BT121" s="20">
        <v>546</v>
      </c>
      <c r="BU121" s="18" t="s">
        <v>45</v>
      </c>
      <c r="BV121" s="18" t="s">
        <v>46</v>
      </c>
      <c r="BW121" s="328" t="s">
        <v>46</v>
      </c>
      <c r="BX121" s="329"/>
      <c r="BY121" s="23"/>
      <c r="BZ121" s="89">
        <v>633.02</v>
      </c>
      <c r="CA121" s="18" t="s">
        <v>45</v>
      </c>
      <c r="CB121" s="18" t="s">
        <v>45</v>
      </c>
      <c r="CC121" s="328" t="s">
        <v>46</v>
      </c>
      <c r="CD121" s="329"/>
      <c r="CE121" s="23"/>
      <c r="CF121" s="13" t="s">
        <v>44</v>
      </c>
      <c r="CG121" s="13" t="s">
        <v>44</v>
      </c>
      <c r="CH121" s="13" t="s">
        <v>44</v>
      </c>
      <c r="CI121" s="318" t="s">
        <v>44</v>
      </c>
      <c r="CJ121" s="318"/>
      <c r="CK121" s="23"/>
      <c r="CL121" s="17">
        <v>405</v>
      </c>
      <c r="CM121" s="18" t="s">
        <v>46</v>
      </c>
      <c r="CN121" s="18" t="s">
        <v>46</v>
      </c>
      <c r="CO121" s="328" t="s">
        <v>46</v>
      </c>
      <c r="CP121" s="329"/>
      <c r="CQ121" s="23"/>
      <c r="CR121" s="20">
        <v>473</v>
      </c>
      <c r="CS121" s="18" t="s">
        <v>45</v>
      </c>
      <c r="CT121" s="18" t="s">
        <v>45</v>
      </c>
      <c r="CU121" s="328" t="s">
        <v>46</v>
      </c>
      <c r="CV121" s="329"/>
      <c r="CW121" s="23"/>
      <c r="CX121" s="20">
        <v>950</v>
      </c>
      <c r="CY121" s="18" t="s">
        <v>45</v>
      </c>
      <c r="CZ121" s="18" t="s">
        <v>45</v>
      </c>
      <c r="DA121" s="328" t="s">
        <v>46</v>
      </c>
      <c r="DB121" s="329"/>
      <c r="DC121" s="23"/>
      <c r="DD121" s="13" t="s">
        <v>44</v>
      </c>
      <c r="DE121" s="13" t="s">
        <v>44</v>
      </c>
      <c r="DF121" s="13" t="s">
        <v>44</v>
      </c>
      <c r="DG121" s="318" t="s">
        <v>44</v>
      </c>
      <c r="DH121" s="318"/>
    </row>
    <row r="122" spans="1:112" ht="15.65" x14ac:dyDescent="0.3">
      <c r="A122" s="322"/>
      <c r="B122" s="357"/>
      <c r="C122" s="351" t="s">
        <v>105</v>
      </c>
      <c r="D122" s="83">
        <v>1000</v>
      </c>
      <c r="E122" s="80"/>
      <c r="F122" s="88" t="s">
        <v>44</v>
      </c>
      <c r="G122" s="88" t="s">
        <v>44</v>
      </c>
      <c r="H122" s="88" t="s">
        <v>44</v>
      </c>
      <c r="I122" s="369" t="s">
        <v>92</v>
      </c>
      <c r="J122" s="369"/>
      <c r="K122" s="80"/>
      <c r="L122" s="88" t="s">
        <v>92</v>
      </c>
      <c r="M122" s="88" t="s">
        <v>92</v>
      </c>
      <c r="N122" s="88" t="s">
        <v>92</v>
      </c>
      <c r="O122" s="369" t="s">
        <v>92</v>
      </c>
      <c r="P122" s="369"/>
      <c r="Q122" s="10"/>
      <c r="R122" s="20">
        <v>470</v>
      </c>
      <c r="S122" s="18" t="s">
        <v>45</v>
      </c>
      <c r="T122" s="18" t="s">
        <v>97</v>
      </c>
      <c r="U122" s="318" t="s">
        <v>46</v>
      </c>
      <c r="V122" s="318"/>
      <c r="W122" s="10"/>
      <c r="X122" s="54">
        <v>250</v>
      </c>
      <c r="Y122" s="18" t="s">
        <v>45</v>
      </c>
      <c r="Z122" s="18" t="s">
        <v>45</v>
      </c>
      <c r="AA122" s="318" t="s">
        <v>46</v>
      </c>
      <c r="AB122" s="318"/>
      <c r="AC122" s="10"/>
      <c r="AD122" s="13" t="s">
        <v>44</v>
      </c>
      <c r="AE122" s="13" t="s">
        <v>44</v>
      </c>
      <c r="AF122" s="13" t="s">
        <v>44</v>
      </c>
      <c r="AG122" s="328" t="s">
        <v>44</v>
      </c>
      <c r="AH122" s="329"/>
      <c r="AI122" s="10"/>
      <c r="AJ122" s="55">
        <v>251.75</v>
      </c>
      <c r="AK122" s="18" t="s">
        <v>45</v>
      </c>
      <c r="AL122" s="18" t="s">
        <v>45</v>
      </c>
      <c r="AM122" s="318" t="s">
        <v>46</v>
      </c>
      <c r="AN122" s="318"/>
      <c r="AO122" s="10"/>
      <c r="AP122" s="20">
        <v>226.61034000000001</v>
      </c>
      <c r="AQ122" s="18" t="s">
        <v>45</v>
      </c>
      <c r="AR122" s="18" t="s">
        <v>45</v>
      </c>
      <c r="AS122" s="318" t="s">
        <v>46</v>
      </c>
      <c r="AT122" s="318"/>
      <c r="AU122" s="80"/>
      <c r="AV122" s="13" t="s">
        <v>44</v>
      </c>
      <c r="AW122" s="13" t="s">
        <v>44</v>
      </c>
      <c r="AX122" s="13" t="s">
        <v>44</v>
      </c>
      <c r="AY122" s="328" t="s">
        <v>44</v>
      </c>
      <c r="AZ122" s="329"/>
      <c r="BA122" s="80"/>
      <c r="BB122" s="60">
        <v>360</v>
      </c>
      <c r="BC122" s="18" t="s">
        <v>45</v>
      </c>
      <c r="BD122" s="18" t="s">
        <v>45</v>
      </c>
      <c r="BE122" s="328" t="s">
        <v>46</v>
      </c>
      <c r="BF122" s="329"/>
      <c r="BG122" s="80"/>
      <c r="BH122" s="13" t="s">
        <v>44</v>
      </c>
      <c r="BI122" s="13" t="s">
        <v>44</v>
      </c>
      <c r="BJ122" s="13" t="s">
        <v>44</v>
      </c>
      <c r="BK122" s="328" t="s">
        <v>44</v>
      </c>
      <c r="BL122" s="329"/>
      <c r="BM122" s="80"/>
      <c r="BN122" s="13" t="s">
        <v>44</v>
      </c>
      <c r="BO122" s="13" t="s">
        <v>44</v>
      </c>
      <c r="BP122" s="13" t="s">
        <v>44</v>
      </c>
      <c r="BQ122" s="328" t="s">
        <v>44</v>
      </c>
      <c r="BR122" s="329"/>
      <c r="BS122" s="80"/>
      <c r="BT122" s="56" t="s">
        <v>44</v>
      </c>
      <c r="BU122" s="13" t="s">
        <v>44</v>
      </c>
      <c r="BV122" s="13" t="s">
        <v>44</v>
      </c>
      <c r="BW122" s="328" t="s">
        <v>44</v>
      </c>
      <c r="BX122" s="329"/>
      <c r="BY122" s="80"/>
      <c r="BZ122" s="89">
        <v>194.72399999999999</v>
      </c>
      <c r="CA122" s="18" t="s">
        <v>45</v>
      </c>
      <c r="CB122" s="18" t="s">
        <v>45</v>
      </c>
      <c r="CC122" s="328" t="s">
        <v>46</v>
      </c>
      <c r="CD122" s="329"/>
      <c r="CE122" s="80"/>
      <c r="CF122" s="56" t="s">
        <v>44</v>
      </c>
      <c r="CG122" s="13" t="s">
        <v>44</v>
      </c>
      <c r="CH122" s="13" t="s">
        <v>44</v>
      </c>
      <c r="CI122" s="328" t="s">
        <v>44</v>
      </c>
      <c r="CJ122" s="329"/>
      <c r="CK122" s="80"/>
      <c r="CL122" s="56" t="s">
        <v>44</v>
      </c>
      <c r="CM122" s="13" t="s">
        <v>44</v>
      </c>
      <c r="CN122" s="13" t="s">
        <v>44</v>
      </c>
      <c r="CO122" s="328" t="s">
        <v>44</v>
      </c>
      <c r="CP122" s="329"/>
      <c r="CQ122" s="80"/>
      <c r="CR122" s="20">
        <v>300</v>
      </c>
      <c r="CS122" s="18" t="s">
        <v>45</v>
      </c>
      <c r="CT122" s="18" t="s">
        <v>45</v>
      </c>
      <c r="CU122" s="328" t="s">
        <v>46</v>
      </c>
      <c r="CV122" s="329"/>
      <c r="CW122" s="80"/>
      <c r="CX122" s="20">
        <v>180</v>
      </c>
      <c r="CY122" s="18" t="s">
        <v>45</v>
      </c>
      <c r="CZ122" s="18" t="s">
        <v>45</v>
      </c>
      <c r="DA122" s="328" t="s">
        <v>46</v>
      </c>
      <c r="DB122" s="329"/>
      <c r="DC122" s="80"/>
      <c r="DD122" s="13" t="s">
        <v>44</v>
      </c>
      <c r="DE122" s="13" t="s">
        <v>44</v>
      </c>
      <c r="DF122" s="13" t="s">
        <v>44</v>
      </c>
      <c r="DG122" s="318" t="s">
        <v>44</v>
      </c>
      <c r="DH122" s="318"/>
    </row>
    <row r="123" spans="1:112" ht="15.65" x14ac:dyDescent="0.3">
      <c r="A123" s="322"/>
      <c r="B123" s="357"/>
      <c r="C123" s="352"/>
      <c r="D123" s="50">
        <v>5000</v>
      </c>
      <c r="E123" s="12"/>
      <c r="F123" s="88" t="s">
        <v>44</v>
      </c>
      <c r="G123" s="88" t="s">
        <v>44</v>
      </c>
      <c r="H123" s="88" t="s">
        <v>44</v>
      </c>
      <c r="I123" s="369" t="s">
        <v>92</v>
      </c>
      <c r="J123" s="369"/>
      <c r="K123" s="12"/>
      <c r="L123" s="88" t="s">
        <v>92</v>
      </c>
      <c r="M123" s="88" t="s">
        <v>92</v>
      </c>
      <c r="N123" s="88" t="s">
        <v>92</v>
      </c>
      <c r="O123" s="369" t="s">
        <v>92</v>
      </c>
      <c r="P123" s="369"/>
      <c r="Q123" s="14"/>
      <c r="R123" s="20">
        <v>1585</v>
      </c>
      <c r="S123" s="18" t="s">
        <v>45</v>
      </c>
      <c r="T123" s="18" t="s">
        <v>98</v>
      </c>
      <c r="U123" s="318" t="s">
        <v>46</v>
      </c>
      <c r="V123" s="318"/>
      <c r="W123" s="14"/>
      <c r="X123" s="54">
        <v>1025</v>
      </c>
      <c r="Y123" s="18" t="s">
        <v>45</v>
      </c>
      <c r="Z123" s="18" t="s">
        <v>45</v>
      </c>
      <c r="AA123" s="318" t="s">
        <v>46</v>
      </c>
      <c r="AB123" s="318"/>
      <c r="AC123" s="14"/>
      <c r="AD123" s="13" t="s">
        <v>44</v>
      </c>
      <c r="AE123" s="13" t="s">
        <v>44</v>
      </c>
      <c r="AF123" s="13" t="s">
        <v>44</v>
      </c>
      <c r="AG123" s="328" t="s">
        <v>44</v>
      </c>
      <c r="AH123" s="329"/>
      <c r="AI123" s="14"/>
      <c r="AJ123" s="55">
        <v>1351.28</v>
      </c>
      <c r="AK123" s="18" t="s">
        <v>45</v>
      </c>
      <c r="AL123" s="18" t="s">
        <v>45</v>
      </c>
      <c r="AM123" s="318" t="s">
        <v>46</v>
      </c>
      <c r="AN123" s="318"/>
      <c r="AO123" s="14"/>
      <c r="AP123" s="20">
        <v>598.22070000000008</v>
      </c>
      <c r="AQ123" s="18" t="s">
        <v>45</v>
      </c>
      <c r="AR123" s="18" t="s">
        <v>45</v>
      </c>
      <c r="AS123" s="318" t="s">
        <v>46</v>
      </c>
      <c r="AT123" s="318"/>
      <c r="AU123" s="12"/>
      <c r="AV123" s="13" t="s">
        <v>44</v>
      </c>
      <c r="AW123" s="13" t="s">
        <v>44</v>
      </c>
      <c r="AX123" s="13" t="s">
        <v>44</v>
      </c>
      <c r="AY123" s="328" t="s">
        <v>44</v>
      </c>
      <c r="AZ123" s="329"/>
      <c r="BA123" s="12"/>
      <c r="BB123" s="60">
        <v>620</v>
      </c>
      <c r="BC123" s="18" t="s">
        <v>45</v>
      </c>
      <c r="BD123" s="18" t="s">
        <v>45</v>
      </c>
      <c r="BE123" s="328" t="s">
        <v>46</v>
      </c>
      <c r="BF123" s="329"/>
      <c r="BG123" s="12"/>
      <c r="BH123" s="13" t="s">
        <v>44</v>
      </c>
      <c r="BI123" s="13" t="s">
        <v>44</v>
      </c>
      <c r="BJ123" s="13" t="s">
        <v>44</v>
      </c>
      <c r="BK123" s="328" t="s">
        <v>44</v>
      </c>
      <c r="BL123" s="329"/>
      <c r="BM123" s="12"/>
      <c r="BN123" s="13" t="s">
        <v>44</v>
      </c>
      <c r="BO123" s="13" t="s">
        <v>44</v>
      </c>
      <c r="BP123" s="13" t="s">
        <v>44</v>
      </c>
      <c r="BQ123" s="328" t="s">
        <v>44</v>
      </c>
      <c r="BR123" s="329"/>
      <c r="BS123" s="12"/>
      <c r="BT123" s="13" t="s">
        <v>44</v>
      </c>
      <c r="BU123" s="13" t="s">
        <v>44</v>
      </c>
      <c r="BV123" s="13" t="s">
        <v>44</v>
      </c>
      <c r="BW123" s="328" t="s">
        <v>44</v>
      </c>
      <c r="BX123" s="329"/>
      <c r="BY123" s="12"/>
      <c r="BZ123" s="89">
        <v>593.33799999999997</v>
      </c>
      <c r="CA123" s="18" t="s">
        <v>45</v>
      </c>
      <c r="CB123" s="18" t="s">
        <v>45</v>
      </c>
      <c r="CC123" s="328" t="s">
        <v>46</v>
      </c>
      <c r="CD123" s="329"/>
      <c r="CE123" s="12"/>
      <c r="CF123" s="13" t="s">
        <v>44</v>
      </c>
      <c r="CG123" s="13" t="s">
        <v>44</v>
      </c>
      <c r="CH123" s="13" t="s">
        <v>44</v>
      </c>
      <c r="CI123" s="328" t="s">
        <v>44</v>
      </c>
      <c r="CJ123" s="329"/>
      <c r="CK123" s="12"/>
      <c r="CL123" s="13" t="s">
        <v>44</v>
      </c>
      <c r="CM123" s="13" t="s">
        <v>44</v>
      </c>
      <c r="CN123" s="13" t="s">
        <v>44</v>
      </c>
      <c r="CO123" s="328" t="s">
        <v>44</v>
      </c>
      <c r="CP123" s="329"/>
      <c r="CQ123" s="12"/>
      <c r="CR123" s="20">
        <v>405</v>
      </c>
      <c r="CS123" s="18" t="s">
        <v>45</v>
      </c>
      <c r="CT123" s="18" t="s">
        <v>45</v>
      </c>
      <c r="CU123" s="328" t="s">
        <v>46</v>
      </c>
      <c r="CV123" s="329"/>
      <c r="CW123" s="12"/>
      <c r="CX123" s="20">
        <v>525</v>
      </c>
      <c r="CY123" s="18" t="s">
        <v>45</v>
      </c>
      <c r="CZ123" s="18" t="s">
        <v>45</v>
      </c>
      <c r="DA123" s="328" t="s">
        <v>46</v>
      </c>
      <c r="DB123" s="329"/>
      <c r="DC123" s="12"/>
      <c r="DD123" s="13" t="s">
        <v>44</v>
      </c>
      <c r="DE123" s="13" t="s">
        <v>44</v>
      </c>
      <c r="DF123" s="13" t="s">
        <v>44</v>
      </c>
      <c r="DG123" s="318" t="s">
        <v>44</v>
      </c>
      <c r="DH123" s="318"/>
    </row>
    <row r="124" spans="1:112" ht="16.3" thickBot="1" x14ac:dyDescent="0.35">
      <c r="A124" s="380"/>
      <c r="B124" s="381"/>
      <c r="C124" s="384"/>
      <c r="D124" s="22">
        <v>10000</v>
      </c>
      <c r="E124" s="23"/>
      <c r="F124" s="88" t="s">
        <v>44</v>
      </c>
      <c r="G124" s="88" t="s">
        <v>44</v>
      </c>
      <c r="H124" s="88" t="s">
        <v>44</v>
      </c>
      <c r="I124" s="369" t="s">
        <v>92</v>
      </c>
      <c r="J124" s="369"/>
      <c r="K124" s="23"/>
      <c r="L124" s="88" t="s">
        <v>44</v>
      </c>
      <c r="M124" s="88" t="s">
        <v>44</v>
      </c>
      <c r="N124" s="88" t="s">
        <v>44</v>
      </c>
      <c r="O124" s="391" t="s">
        <v>92</v>
      </c>
      <c r="P124" s="392"/>
      <c r="Q124" s="84"/>
      <c r="R124" s="20">
        <v>3040</v>
      </c>
      <c r="S124" s="18" t="s">
        <v>45</v>
      </c>
      <c r="T124" s="18" t="s">
        <v>98</v>
      </c>
      <c r="U124" s="318" t="s">
        <v>46</v>
      </c>
      <c r="V124" s="318"/>
      <c r="W124" s="84"/>
      <c r="X124" s="54">
        <v>1910</v>
      </c>
      <c r="Y124" s="18" t="s">
        <v>45</v>
      </c>
      <c r="Z124" s="18" t="s">
        <v>45</v>
      </c>
      <c r="AA124" s="318" t="s">
        <v>46</v>
      </c>
      <c r="AB124" s="318"/>
      <c r="AC124" s="84"/>
      <c r="AD124" s="13" t="s">
        <v>44</v>
      </c>
      <c r="AE124" s="13" t="s">
        <v>44</v>
      </c>
      <c r="AF124" s="13" t="s">
        <v>44</v>
      </c>
      <c r="AG124" s="328" t="s">
        <v>44</v>
      </c>
      <c r="AH124" s="329"/>
      <c r="AI124" s="84"/>
      <c r="AJ124" s="55">
        <v>2651.8</v>
      </c>
      <c r="AK124" s="18" t="s">
        <v>45</v>
      </c>
      <c r="AL124" s="18" t="s">
        <v>45</v>
      </c>
      <c r="AM124" s="318" t="s">
        <v>46</v>
      </c>
      <c r="AN124" s="318"/>
      <c r="AO124" s="84"/>
      <c r="AP124" s="20">
        <v>768.04970000000003</v>
      </c>
      <c r="AQ124" s="18" t="s">
        <v>45</v>
      </c>
      <c r="AR124" s="18" t="s">
        <v>45</v>
      </c>
      <c r="AS124" s="318" t="s">
        <v>46</v>
      </c>
      <c r="AT124" s="318"/>
      <c r="AU124" s="23"/>
      <c r="AV124" s="13" t="s">
        <v>44</v>
      </c>
      <c r="AW124" s="13" t="s">
        <v>44</v>
      </c>
      <c r="AX124" s="13" t="s">
        <v>44</v>
      </c>
      <c r="AY124" s="328" t="s">
        <v>44</v>
      </c>
      <c r="AZ124" s="329"/>
      <c r="BA124" s="23"/>
      <c r="BB124" s="60">
        <v>880</v>
      </c>
      <c r="BC124" s="18" t="s">
        <v>45</v>
      </c>
      <c r="BD124" s="18" t="s">
        <v>45</v>
      </c>
      <c r="BE124" s="328" t="s">
        <v>46</v>
      </c>
      <c r="BF124" s="329"/>
      <c r="BG124" s="23"/>
      <c r="BH124" s="13" t="s">
        <v>44</v>
      </c>
      <c r="BI124" s="13" t="s">
        <v>44</v>
      </c>
      <c r="BJ124" s="13" t="s">
        <v>44</v>
      </c>
      <c r="BK124" s="328" t="s">
        <v>44</v>
      </c>
      <c r="BL124" s="329"/>
      <c r="BM124" s="23"/>
      <c r="BN124" s="13" t="s">
        <v>44</v>
      </c>
      <c r="BO124" s="13" t="s">
        <v>44</v>
      </c>
      <c r="BP124" s="13" t="s">
        <v>44</v>
      </c>
      <c r="BQ124" s="328" t="s">
        <v>44</v>
      </c>
      <c r="BR124" s="329"/>
      <c r="BS124" s="23"/>
      <c r="BT124" s="13" t="s">
        <v>44</v>
      </c>
      <c r="BU124" s="13" t="s">
        <v>44</v>
      </c>
      <c r="BV124" s="13" t="s">
        <v>44</v>
      </c>
      <c r="BW124" s="328" t="s">
        <v>44</v>
      </c>
      <c r="BX124" s="329"/>
      <c r="BY124" s="23"/>
      <c r="BZ124" s="89">
        <v>746.7</v>
      </c>
      <c r="CA124" s="18" t="s">
        <v>45</v>
      </c>
      <c r="CB124" s="18" t="s">
        <v>45</v>
      </c>
      <c r="CC124" s="328" t="s">
        <v>46</v>
      </c>
      <c r="CD124" s="329"/>
      <c r="CE124" s="23"/>
      <c r="CF124" s="13" t="s">
        <v>44</v>
      </c>
      <c r="CG124" s="13" t="s">
        <v>44</v>
      </c>
      <c r="CH124" s="13" t="s">
        <v>44</v>
      </c>
      <c r="CI124" s="328" t="s">
        <v>44</v>
      </c>
      <c r="CJ124" s="329"/>
      <c r="CK124" s="23"/>
      <c r="CL124" s="13" t="s">
        <v>44</v>
      </c>
      <c r="CM124" s="13" t="s">
        <v>44</v>
      </c>
      <c r="CN124" s="13" t="s">
        <v>44</v>
      </c>
      <c r="CO124" s="328" t="s">
        <v>44</v>
      </c>
      <c r="CP124" s="329"/>
      <c r="CQ124" s="23"/>
      <c r="CR124" s="20">
        <v>643</v>
      </c>
      <c r="CS124" s="18" t="s">
        <v>45</v>
      </c>
      <c r="CT124" s="18" t="s">
        <v>45</v>
      </c>
      <c r="CU124" s="328" t="s">
        <v>46</v>
      </c>
      <c r="CV124" s="329"/>
      <c r="CW124" s="23"/>
      <c r="CX124" s="20">
        <v>1075</v>
      </c>
      <c r="CY124" s="18" t="s">
        <v>45</v>
      </c>
      <c r="CZ124" s="18" t="s">
        <v>45</v>
      </c>
      <c r="DA124" s="328" t="s">
        <v>46</v>
      </c>
      <c r="DB124" s="329"/>
      <c r="DC124" s="23"/>
      <c r="DD124" s="13" t="s">
        <v>44</v>
      </c>
      <c r="DE124" s="13" t="s">
        <v>44</v>
      </c>
      <c r="DF124" s="13" t="s">
        <v>44</v>
      </c>
      <c r="DG124" s="318" t="s">
        <v>44</v>
      </c>
      <c r="DH124" s="318"/>
    </row>
    <row r="125" spans="1:112" ht="25.05" x14ac:dyDescent="0.3">
      <c r="A125" s="377" t="s">
        <v>106</v>
      </c>
      <c r="B125" s="378"/>
      <c r="C125" s="378"/>
      <c r="D125" s="379"/>
      <c r="E125" s="107"/>
      <c r="F125" s="385" t="s">
        <v>106</v>
      </c>
      <c r="G125" s="386"/>
      <c r="H125" s="386"/>
      <c r="I125" s="386"/>
      <c r="J125" s="387"/>
      <c r="K125" s="107"/>
      <c r="L125" s="385" t="s">
        <v>106</v>
      </c>
      <c r="M125" s="386"/>
      <c r="N125" s="386"/>
      <c r="O125" s="386"/>
      <c r="P125" s="387"/>
      <c r="Q125" s="105"/>
      <c r="R125" s="388" t="s">
        <v>106</v>
      </c>
      <c r="S125" s="389"/>
      <c r="T125" s="389"/>
      <c r="U125" s="389"/>
      <c r="V125" s="390"/>
      <c r="W125" s="105"/>
      <c r="X125" s="388" t="s">
        <v>106</v>
      </c>
      <c r="Y125" s="389"/>
      <c r="Z125" s="389"/>
      <c r="AA125" s="389"/>
      <c r="AB125" s="390"/>
      <c r="AC125" s="105"/>
      <c r="AD125" s="388" t="s">
        <v>106</v>
      </c>
      <c r="AE125" s="389"/>
      <c r="AF125" s="389"/>
      <c r="AG125" s="389"/>
      <c r="AH125" s="390"/>
      <c r="AI125" s="105"/>
      <c r="AJ125" s="388" t="s">
        <v>106</v>
      </c>
      <c r="AK125" s="389"/>
      <c r="AL125" s="389"/>
      <c r="AM125" s="389"/>
      <c r="AN125" s="390"/>
      <c r="AO125" s="105"/>
      <c r="AP125" s="388" t="s">
        <v>106</v>
      </c>
      <c r="AQ125" s="389"/>
      <c r="AR125" s="389"/>
      <c r="AS125" s="389"/>
      <c r="AT125" s="390"/>
      <c r="AU125" s="107"/>
      <c r="AV125" s="385" t="s">
        <v>106</v>
      </c>
      <c r="AW125" s="386"/>
      <c r="AX125" s="386"/>
      <c r="AY125" s="386"/>
      <c r="AZ125" s="387"/>
      <c r="BA125" s="107"/>
      <c r="BB125" s="388" t="s">
        <v>106</v>
      </c>
      <c r="BC125" s="386"/>
      <c r="BD125" s="386"/>
      <c r="BE125" s="386"/>
      <c r="BF125" s="387"/>
      <c r="BG125" s="107"/>
      <c r="BH125" s="385" t="s">
        <v>106</v>
      </c>
      <c r="BI125" s="386"/>
      <c r="BJ125" s="386"/>
      <c r="BK125" s="386"/>
      <c r="BL125" s="387"/>
      <c r="BM125" s="107"/>
      <c r="BN125" s="385" t="s">
        <v>106</v>
      </c>
      <c r="BO125" s="386"/>
      <c r="BP125" s="386"/>
      <c r="BQ125" s="386"/>
      <c r="BR125" s="387"/>
      <c r="BS125" s="107"/>
      <c r="BT125" s="385" t="s">
        <v>106</v>
      </c>
      <c r="BU125" s="386"/>
      <c r="BV125" s="386"/>
      <c r="BW125" s="386"/>
      <c r="BX125" s="387"/>
      <c r="BY125" s="107"/>
      <c r="BZ125" s="388" t="s">
        <v>106</v>
      </c>
      <c r="CA125" s="386"/>
      <c r="CB125" s="386"/>
      <c r="CC125" s="386"/>
      <c r="CD125" s="387"/>
      <c r="CE125" s="107"/>
      <c r="CF125" s="385" t="s">
        <v>106</v>
      </c>
      <c r="CG125" s="386"/>
      <c r="CH125" s="386"/>
      <c r="CI125" s="386"/>
      <c r="CJ125" s="387"/>
      <c r="CK125" s="107"/>
      <c r="CL125" s="385" t="s">
        <v>106</v>
      </c>
      <c r="CM125" s="386"/>
      <c r="CN125" s="386"/>
      <c r="CO125" s="386"/>
      <c r="CP125" s="387"/>
      <c r="CQ125" s="107"/>
      <c r="CR125" s="388" t="s">
        <v>106</v>
      </c>
      <c r="CS125" s="386"/>
      <c r="CT125" s="386"/>
      <c r="CU125" s="386"/>
      <c r="CV125" s="387"/>
      <c r="CW125" s="107"/>
      <c r="CX125" s="388" t="s">
        <v>106</v>
      </c>
      <c r="CY125" s="386"/>
      <c r="CZ125" s="386"/>
      <c r="DA125" s="386"/>
      <c r="DB125" s="387"/>
      <c r="DC125" s="107"/>
      <c r="DD125" s="388" t="s">
        <v>106</v>
      </c>
      <c r="DE125" s="386"/>
      <c r="DF125" s="386"/>
      <c r="DG125" s="386"/>
      <c r="DH125" s="387"/>
    </row>
    <row r="126" spans="1:112" ht="109.6" x14ac:dyDescent="0.3">
      <c r="A126" s="47" t="s">
        <v>34</v>
      </c>
      <c r="B126" s="85" t="s">
        <v>35</v>
      </c>
      <c r="C126" s="85" t="s">
        <v>36</v>
      </c>
      <c r="D126" s="85" t="s">
        <v>37</v>
      </c>
      <c r="E126" s="101"/>
      <c r="F126" s="108" t="s">
        <v>64</v>
      </c>
      <c r="G126" s="108" t="s">
        <v>39</v>
      </c>
      <c r="H126" s="109" t="s">
        <v>50</v>
      </c>
      <c r="I126" s="393" t="s">
        <v>41</v>
      </c>
      <c r="J126" s="393"/>
      <c r="K126" s="101"/>
      <c r="L126" s="108" t="s">
        <v>64</v>
      </c>
      <c r="M126" s="108" t="s">
        <v>39</v>
      </c>
      <c r="N126" s="109" t="s">
        <v>50</v>
      </c>
      <c r="O126" s="393" t="s">
        <v>41</v>
      </c>
      <c r="P126" s="393"/>
      <c r="Q126" s="14"/>
      <c r="R126" s="108" t="s">
        <v>64</v>
      </c>
      <c r="S126" s="108" t="s">
        <v>39</v>
      </c>
      <c r="T126" s="109" t="s">
        <v>50</v>
      </c>
      <c r="U126" s="393" t="s">
        <v>41</v>
      </c>
      <c r="V126" s="393"/>
      <c r="W126" s="14"/>
      <c r="X126" s="108" t="s">
        <v>64</v>
      </c>
      <c r="Y126" s="108" t="s">
        <v>39</v>
      </c>
      <c r="Z126" s="109" t="s">
        <v>50</v>
      </c>
      <c r="AA126" s="393" t="s">
        <v>41</v>
      </c>
      <c r="AB126" s="393"/>
      <c r="AC126" s="14"/>
      <c r="AD126" s="108" t="s">
        <v>64</v>
      </c>
      <c r="AE126" s="108" t="s">
        <v>39</v>
      </c>
      <c r="AF126" s="109" t="s">
        <v>50</v>
      </c>
      <c r="AG126" s="393" t="s">
        <v>41</v>
      </c>
      <c r="AH126" s="393"/>
      <c r="AI126" s="14"/>
      <c r="AJ126" s="108" t="s">
        <v>64</v>
      </c>
      <c r="AK126" s="108" t="s">
        <v>39</v>
      </c>
      <c r="AL126" s="109" t="s">
        <v>50</v>
      </c>
      <c r="AM126" s="394" t="s">
        <v>41</v>
      </c>
      <c r="AN126" s="395"/>
      <c r="AO126" s="14"/>
      <c r="AP126" s="108" t="s">
        <v>64</v>
      </c>
      <c r="AQ126" s="108" t="s">
        <v>39</v>
      </c>
      <c r="AR126" s="109" t="s">
        <v>50</v>
      </c>
      <c r="AS126" s="394" t="s">
        <v>41</v>
      </c>
      <c r="AT126" s="395"/>
      <c r="AU126" s="101"/>
      <c r="AV126" s="108" t="s">
        <v>64</v>
      </c>
      <c r="AW126" s="108" t="s">
        <v>39</v>
      </c>
      <c r="AX126" s="109" t="s">
        <v>50</v>
      </c>
      <c r="AY126" s="393" t="s">
        <v>41</v>
      </c>
      <c r="AZ126" s="393"/>
      <c r="BA126" s="101"/>
      <c r="BB126" s="108" t="s">
        <v>64</v>
      </c>
      <c r="BC126" s="108" t="s">
        <v>39</v>
      </c>
      <c r="BD126" s="109" t="s">
        <v>50</v>
      </c>
      <c r="BE126" s="393" t="s">
        <v>41</v>
      </c>
      <c r="BF126" s="393"/>
      <c r="BG126" s="101"/>
      <c r="BH126" s="108" t="s">
        <v>64</v>
      </c>
      <c r="BI126" s="108" t="s">
        <v>39</v>
      </c>
      <c r="BJ126" s="109" t="s">
        <v>50</v>
      </c>
      <c r="BK126" s="393" t="s">
        <v>41</v>
      </c>
      <c r="BL126" s="393"/>
      <c r="BM126" s="101"/>
      <c r="BN126" s="108" t="s">
        <v>64</v>
      </c>
      <c r="BO126" s="108" t="s">
        <v>39</v>
      </c>
      <c r="BP126" s="109" t="s">
        <v>50</v>
      </c>
      <c r="BQ126" s="393" t="s">
        <v>41</v>
      </c>
      <c r="BR126" s="393"/>
      <c r="BS126" s="101"/>
      <c r="BT126" s="108" t="s">
        <v>64</v>
      </c>
      <c r="BU126" s="108" t="s">
        <v>39</v>
      </c>
      <c r="BV126" s="109" t="s">
        <v>50</v>
      </c>
      <c r="BW126" s="393" t="s">
        <v>41</v>
      </c>
      <c r="BX126" s="393"/>
      <c r="BY126" s="101"/>
      <c r="BZ126" s="110" t="s">
        <v>64</v>
      </c>
      <c r="CA126" s="108" t="s">
        <v>39</v>
      </c>
      <c r="CB126" s="109" t="s">
        <v>50</v>
      </c>
      <c r="CC126" s="393" t="s">
        <v>41</v>
      </c>
      <c r="CD126" s="393"/>
      <c r="CE126" s="101"/>
      <c r="CF126" s="108" t="s">
        <v>64</v>
      </c>
      <c r="CG126" s="108" t="s">
        <v>39</v>
      </c>
      <c r="CH126" s="109" t="s">
        <v>50</v>
      </c>
      <c r="CI126" s="393" t="s">
        <v>41</v>
      </c>
      <c r="CJ126" s="393"/>
      <c r="CK126" s="101"/>
      <c r="CL126" s="108" t="s">
        <v>64</v>
      </c>
      <c r="CM126" s="108" t="s">
        <v>39</v>
      </c>
      <c r="CN126" s="109" t="s">
        <v>50</v>
      </c>
      <c r="CO126" s="393" t="s">
        <v>41</v>
      </c>
      <c r="CP126" s="393"/>
      <c r="CQ126" s="101"/>
      <c r="CR126" s="108" t="s">
        <v>64</v>
      </c>
      <c r="CS126" s="108" t="s">
        <v>39</v>
      </c>
      <c r="CT126" s="109" t="s">
        <v>50</v>
      </c>
      <c r="CU126" s="393" t="s">
        <v>41</v>
      </c>
      <c r="CV126" s="393"/>
      <c r="CW126" s="101"/>
      <c r="CX126" s="108" t="s">
        <v>64</v>
      </c>
      <c r="CY126" s="108" t="s">
        <v>39</v>
      </c>
      <c r="CZ126" s="109" t="s">
        <v>50</v>
      </c>
      <c r="DA126" s="393" t="s">
        <v>41</v>
      </c>
      <c r="DB126" s="393"/>
      <c r="DC126" s="101"/>
      <c r="DD126" s="108" t="s">
        <v>64</v>
      </c>
      <c r="DE126" s="108" t="s">
        <v>39</v>
      </c>
      <c r="DF126" s="109" t="s">
        <v>50</v>
      </c>
      <c r="DG126" s="393" t="s">
        <v>41</v>
      </c>
      <c r="DH126" s="393"/>
    </row>
    <row r="127" spans="1:112" ht="15.65" x14ac:dyDescent="0.3">
      <c r="A127" s="321"/>
      <c r="B127" s="356" t="s">
        <v>107</v>
      </c>
      <c r="C127" s="361" t="s">
        <v>108</v>
      </c>
      <c r="D127" s="111">
        <v>10000</v>
      </c>
      <c r="E127" s="112"/>
      <c r="F127" s="88" t="s">
        <v>92</v>
      </c>
      <c r="G127" s="88" t="s">
        <v>92</v>
      </c>
      <c r="H127" s="88" t="s">
        <v>92</v>
      </c>
      <c r="I127" s="369" t="s">
        <v>92</v>
      </c>
      <c r="J127" s="369"/>
      <c r="K127" s="112"/>
      <c r="L127" s="88" t="s">
        <v>92</v>
      </c>
      <c r="M127" s="88" t="s">
        <v>92</v>
      </c>
      <c r="N127" s="88" t="s">
        <v>92</v>
      </c>
      <c r="O127" s="369" t="s">
        <v>92</v>
      </c>
      <c r="P127" s="369"/>
      <c r="Q127" s="14"/>
      <c r="R127" s="88" t="s">
        <v>92</v>
      </c>
      <c r="S127" s="88" t="s">
        <v>92</v>
      </c>
      <c r="T127" s="88" t="s">
        <v>92</v>
      </c>
      <c r="U127" s="369" t="s">
        <v>92</v>
      </c>
      <c r="V127" s="369"/>
      <c r="W127" s="14"/>
      <c r="X127" s="54" t="s">
        <v>44</v>
      </c>
      <c r="Y127" s="13" t="s">
        <v>44</v>
      </c>
      <c r="Z127" s="13" t="s">
        <v>44</v>
      </c>
      <c r="AA127" s="318" t="s">
        <v>44</v>
      </c>
      <c r="AB127" s="318"/>
      <c r="AC127" s="14"/>
      <c r="AD127" s="54" t="s">
        <v>44</v>
      </c>
      <c r="AE127" s="13" t="s">
        <v>44</v>
      </c>
      <c r="AF127" s="13" t="s">
        <v>44</v>
      </c>
      <c r="AG127" s="318" t="s">
        <v>44</v>
      </c>
      <c r="AH127" s="318"/>
      <c r="AI127" s="14"/>
      <c r="AJ127" s="54" t="s">
        <v>44</v>
      </c>
      <c r="AK127" s="13" t="s">
        <v>44</v>
      </c>
      <c r="AL127" s="13" t="s">
        <v>44</v>
      </c>
      <c r="AM127" s="328" t="s">
        <v>44</v>
      </c>
      <c r="AN127" s="329"/>
      <c r="AO127" s="14"/>
      <c r="AP127" s="54" t="s">
        <v>44</v>
      </c>
      <c r="AQ127" s="13" t="s">
        <v>44</v>
      </c>
      <c r="AR127" s="13" t="s">
        <v>44</v>
      </c>
      <c r="AS127" s="328" t="s">
        <v>44</v>
      </c>
      <c r="AT127" s="329"/>
      <c r="AU127" s="112"/>
      <c r="AV127" s="54" t="s">
        <v>44</v>
      </c>
      <c r="AW127" s="13" t="s">
        <v>44</v>
      </c>
      <c r="AX127" s="13" t="s">
        <v>44</v>
      </c>
      <c r="AY127" s="328" t="s">
        <v>44</v>
      </c>
      <c r="AZ127" s="329"/>
      <c r="BA127" s="112"/>
      <c r="BB127" s="20">
        <v>3145</v>
      </c>
      <c r="BC127" s="18" t="s">
        <v>45</v>
      </c>
      <c r="BD127" s="18" t="s">
        <v>45</v>
      </c>
      <c r="BE127" s="328" t="s">
        <v>46</v>
      </c>
      <c r="BF127" s="329"/>
      <c r="BG127" s="112"/>
      <c r="BH127" s="113">
        <v>3332</v>
      </c>
      <c r="BI127" s="18" t="s">
        <v>45</v>
      </c>
      <c r="BJ127" s="18" t="s">
        <v>45</v>
      </c>
      <c r="BK127" s="328" t="s">
        <v>46</v>
      </c>
      <c r="BL127" s="329"/>
      <c r="BM127" s="112"/>
      <c r="BN127" s="114">
        <v>3435</v>
      </c>
      <c r="BO127" s="18" t="s">
        <v>45</v>
      </c>
      <c r="BP127" s="18" t="s">
        <v>45</v>
      </c>
      <c r="BQ127" s="328" t="s">
        <v>46</v>
      </c>
      <c r="BR127" s="329"/>
      <c r="BS127" s="112"/>
      <c r="BT127" s="54" t="s">
        <v>44</v>
      </c>
      <c r="BU127" s="13" t="s">
        <v>44</v>
      </c>
      <c r="BV127" s="13" t="s">
        <v>44</v>
      </c>
      <c r="BW127" s="328" t="s">
        <v>44</v>
      </c>
      <c r="BX127" s="329"/>
      <c r="BY127" s="112"/>
      <c r="BZ127" s="115">
        <v>2653.57</v>
      </c>
      <c r="CA127" s="18" t="s">
        <v>45</v>
      </c>
      <c r="CB127" s="18" t="s">
        <v>45</v>
      </c>
      <c r="CC127" s="328" t="s">
        <v>46</v>
      </c>
      <c r="CD127" s="329"/>
      <c r="CE127" s="112"/>
      <c r="CF127" s="54" t="s">
        <v>44</v>
      </c>
      <c r="CG127" s="13" t="s">
        <v>44</v>
      </c>
      <c r="CH127" s="13" t="s">
        <v>44</v>
      </c>
      <c r="CI127" s="328" t="s">
        <v>44</v>
      </c>
      <c r="CJ127" s="329"/>
      <c r="CK127" s="112"/>
      <c r="CL127" s="17">
        <v>3175</v>
      </c>
      <c r="CM127" s="18" t="s">
        <v>45</v>
      </c>
      <c r="CN127" s="18" t="s">
        <v>45</v>
      </c>
      <c r="CO127" s="328" t="s">
        <v>46</v>
      </c>
      <c r="CP127" s="329"/>
      <c r="CQ127" s="112"/>
      <c r="CR127" s="54" t="s">
        <v>44</v>
      </c>
      <c r="CS127" s="13" t="s">
        <v>44</v>
      </c>
      <c r="CT127" s="13" t="s">
        <v>44</v>
      </c>
      <c r="CU127" s="328" t="s">
        <v>44</v>
      </c>
      <c r="CV127" s="329"/>
      <c r="CW127" s="112"/>
      <c r="CX127" s="54" t="s">
        <v>44</v>
      </c>
      <c r="CY127" s="13" t="s">
        <v>44</v>
      </c>
      <c r="CZ127" s="13" t="s">
        <v>44</v>
      </c>
      <c r="DA127" s="328" t="s">
        <v>44</v>
      </c>
      <c r="DB127" s="329"/>
      <c r="DC127" s="112"/>
      <c r="DD127" s="54" t="s">
        <v>44</v>
      </c>
      <c r="DE127" s="13" t="s">
        <v>44</v>
      </c>
      <c r="DF127" s="13" t="s">
        <v>44</v>
      </c>
      <c r="DG127" s="328" t="s">
        <v>44</v>
      </c>
      <c r="DH127" s="329"/>
    </row>
    <row r="128" spans="1:112" ht="15.65" x14ac:dyDescent="0.3">
      <c r="A128" s="322"/>
      <c r="B128" s="357"/>
      <c r="C128" s="352"/>
      <c r="D128" s="111">
        <v>25000</v>
      </c>
      <c r="E128" s="112"/>
      <c r="F128" s="88" t="s">
        <v>92</v>
      </c>
      <c r="G128" s="88" t="s">
        <v>92</v>
      </c>
      <c r="H128" s="88" t="s">
        <v>92</v>
      </c>
      <c r="I128" s="369" t="s">
        <v>92</v>
      </c>
      <c r="J128" s="369"/>
      <c r="K128" s="112"/>
      <c r="L128" s="88" t="s">
        <v>92</v>
      </c>
      <c r="M128" s="88" t="s">
        <v>92</v>
      </c>
      <c r="N128" s="88" t="s">
        <v>92</v>
      </c>
      <c r="O128" s="369" t="s">
        <v>92</v>
      </c>
      <c r="P128" s="369"/>
      <c r="Q128" s="14"/>
      <c r="R128" s="88" t="s">
        <v>92</v>
      </c>
      <c r="S128" s="88" t="s">
        <v>92</v>
      </c>
      <c r="T128" s="88" t="s">
        <v>92</v>
      </c>
      <c r="U128" s="369" t="s">
        <v>92</v>
      </c>
      <c r="V128" s="369"/>
      <c r="W128" s="14"/>
      <c r="X128" s="54" t="s">
        <v>44</v>
      </c>
      <c r="Y128" s="13" t="s">
        <v>44</v>
      </c>
      <c r="Z128" s="13" t="s">
        <v>44</v>
      </c>
      <c r="AA128" s="318" t="s">
        <v>44</v>
      </c>
      <c r="AB128" s="318"/>
      <c r="AC128" s="14"/>
      <c r="AD128" s="54" t="s">
        <v>44</v>
      </c>
      <c r="AE128" s="13" t="s">
        <v>44</v>
      </c>
      <c r="AF128" s="13" t="s">
        <v>44</v>
      </c>
      <c r="AG128" s="318" t="s">
        <v>44</v>
      </c>
      <c r="AH128" s="318"/>
      <c r="AI128" s="14"/>
      <c r="AJ128" s="54" t="s">
        <v>44</v>
      </c>
      <c r="AK128" s="13" t="s">
        <v>44</v>
      </c>
      <c r="AL128" s="13" t="s">
        <v>44</v>
      </c>
      <c r="AM128" s="328" t="s">
        <v>44</v>
      </c>
      <c r="AN128" s="329"/>
      <c r="AO128" s="14"/>
      <c r="AP128" s="54" t="s">
        <v>44</v>
      </c>
      <c r="AQ128" s="13" t="s">
        <v>44</v>
      </c>
      <c r="AR128" s="13" t="s">
        <v>44</v>
      </c>
      <c r="AS128" s="328" t="s">
        <v>44</v>
      </c>
      <c r="AT128" s="329"/>
      <c r="AU128" s="112"/>
      <c r="AV128" s="54" t="s">
        <v>44</v>
      </c>
      <c r="AW128" s="13" t="s">
        <v>44</v>
      </c>
      <c r="AX128" s="13" t="s">
        <v>44</v>
      </c>
      <c r="AY128" s="328" t="s">
        <v>44</v>
      </c>
      <c r="AZ128" s="329"/>
      <c r="BA128" s="112"/>
      <c r="BB128" s="20">
        <v>4650</v>
      </c>
      <c r="BC128" s="18" t="s">
        <v>45</v>
      </c>
      <c r="BD128" s="18" t="s">
        <v>45</v>
      </c>
      <c r="BE128" s="328" t="s">
        <v>46</v>
      </c>
      <c r="BF128" s="329"/>
      <c r="BG128" s="112"/>
      <c r="BH128" s="113">
        <v>7159</v>
      </c>
      <c r="BI128" s="18" t="s">
        <v>45</v>
      </c>
      <c r="BJ128" s="18" t="s">
        <v>45</v>
      </c>
      <c r="BK128" s="328" t="s">
        <v>46</v>
      </c>
      <c r="BL128" s="329"/>
      <c r="BM128" s="112"/>
      <c r="BN128" s="114">
        <v>6080</v>
      </c>
      <c r="BO128" s="18" t="s">
        <v>45</v>
      </c>
      <c r="BP128" s="18" t="s">
        <v>45</v>
      </c>
      <c r="BQ128" s="328" t="s">
        <v>46</v>
      </c>
      <c r="BR128" s="329"/>
      <c r="BS128" s="112"/>
      <c r="BT128" s="54" t="s">
        <v>44</v>
      </c>
      <c r="BU128" s="13" t="s">
        <v>44</v>
      </c>
      <c r="BV128" s="13" t="s">
        <v>44</v>
      </c>
      <c r="BW128" s="328" t="s">
        <v>44</v>
      </c>
      <c r="BX128" s="329"/>
      <c r="BY128" s="112"/>
      <c r="BZ128" s="20">
        <v>5403.26</v>
      </c>
      <c r="CA128" s="18" t="s">
        <v>45</v>
      </c>
      <c r="CB128" s="18" t="s">
        <v>45</v>
      </c>
      <c r="CC128" s="328" t="s">
        <v>46</v>
      </c>
      <c r="CD128" s="329"/>
      <c r="CE128" s="112"/>
      <c r="CF128" s="54" t="s">
        <v>44</v>
      </c>
      <c r="CG128" s="13" t="s">
        <v>44</v>
      </c>
      <c r="CH128" s="13" t="s">
        <v>44</v>
      </c>
      <c r="CI128" s="328" t="s">
        <v>44</v>
      </c>
      <c r="CJ128" s="329"/>
      <c r="CK128" s="112"/>
      <c r="CL128" s="17">
        <v>4866</v>
      </c>
      <c r="CM128" s="18" t="s">
        <v>45</v>
      </c>
      <c r="CN128" s="18" t="s">
        <v>45</v>
      </c>
      <c r="CO128" s="328" t="s">
        <v>46</v>
      </c>
      <c r="CP128" s="329"/>
      <c r="CQ128" s="112"/>
      <c r="CR128" s="54" t="s">
        <v>44</v>
      </c>
      <c r="CS128" s="13" t="s">
        <v>44</v>
      </c>
      <c r="CT128" s="13" t="s">
        <v>44</v>
      </c>
      <c r="CU128" s="328" t="s">
        <v>44</v>
      </c>
      <c r="CV128" s="329"/>
      <c r="CW128" s="112"/>
      <c r="CX128" s="54" t="s">
        <v>44</v>
      </c>
      <c r="CY128" s="13" t="s">
        <v>44</v>
      </c>
      <c r="CZ128" s="13" t="s">
        <v>44</v>
      </c>
      <c r="DA128" s="328" t="s">
        <v>44</v>
      </c>
      <c r="DB128" s="329"/>
      <c r="DC128" s="112"/>
      <c r="DD128" s="54" t="s">
        <v>44</v>
      </c>
      <c r="DE128" s="13" t="s">
        <v>44</v>
      </c>
      <c r="DF128" s="13" t="s">
        <v>44</v>
      </c>
      <c r="DG128" s="328" t="s">
        <v>44</v>
      </c>
      <c r="DH128" s="329"/>
    </row>
    <row r="129" spans="1:112" ht="16.3" thickBot="1" x14ac:dyDescent="0.35">
      <c r="A129" s="322"/>
      <c r="B129" s="357"/>
      <c r="C129" s="362"/>
      <c r="D129" s="116">
        <v>50000</v>
      </c>
      <c r="E129" s="117"/>
      <c r="F129" s="88" t="s">
        <v>92</v>
      </c>
      <c r="G129" s="88" t="s">
        <v>92</v>
      </c>
      <c r="H129" s="88" t="s">
        <v>92</v>
      </c>
      <c r="I129" s="369" t="s">
        <v>92</v>
      </c>
      <c r="J129" s="369"/>
      <c r="K129" s="117"/>
      <c r="L129" s="88" t="s">
        <v>92</v>
      </c>
      <c r="M129" s="88" t="s">
        <v>92</v>
      </c>
      <c r="N129" s="88" t="s">
        <v>92</v>
      </c>
      <c r="O129" s="369" t="s">
        <v>92</v>
      </c>
      <c r="P129" s="369"/>
      <c r="Q129" s="59"/>
      <c r="R129" s="88" t="s">
        <v>92</v>
      </c>
      <c r="S129" s="88" t="s">
        <v>92</v>
      </c>
      <c r="T129" s="88" t="s">
        <v>92</v>
      </c>
      <c r="U129" s="369" t="s">
        <v>92</v>
      </c>
      <c r="V129" s="369"/>
      <c r="W129" s="59"/>
      <c r="X129" s="54" t="s">
        <v>44</v>
      </c>
      <c r="Y129" s="13" t="s">
        <v>44</v>
      </c>
      <c r="Z129" s="13" t="s">
        <v>44</v>
      </c>
      <c r="AA129" s="318" t="s">
        <v>44</v>
      </c>
      <c r="AB129" s="318"/>
      <c r="AC129" s="59"/>
      <c r="AD129" s="54" t="s">
        <v>44</v>
      </c>
      <c r="AE129" s="13" t="s">
        <v>44</v>
      </c>
      <c r="AF129" s="13" t="s">
        <v>44</v>
      </c>
      <c r="AG129" s="318" t="s">
        <v>44</v>
      </c>
      <c r="AH129" s="318"/>
      <c r="AI129" s="59"/>
      <c r="AJ129" s="54" t="s">
        <v>44</v>
      </c>
      <c r="AK129" s="13" t="s">
        <v>44</v>
      </c>
      <c r="AL129" s="13" t="s">
        <v>44</v>
      </c>
      <c r="AM129" s="328" t="s">
        <v>44</v>
      </c>
      <c r="AN129" s="329"/>
      <c r="AO129" s="59"/>
      <c r="AP129" s="54" t="s">
        <v>44</v>
      </c>
      <c r="AQ129" s="13" t="s">
        <v>44</v>
      </c>
      <c r="AR129" s="13" t="s">
        <v>44</v>
      </c>
      <c r="AS129" s="328" t="s">
        <v>44</v>
      </c>
      <c r="AT129" s="329"/>
      <c r="AU129" s="117"/>
      <c r="AV129" s="54" t="s">
        <v>44</v>
      </c>
      <c r="AW129" s="13" t="s">
        <v>44</v>
      </c>
      <c r="AX129" s="13" t="s">
        <v>44</v>
      </c>
      <c r="AY129" s="328" t="s">
        <v>44</v>
      </c>
      <c r="AZ129" s="329"/>
      <c r="BA129" s="117"/>
      <c r="BB129" s="60">
        <v>6995</v>
      </c>
      <c r="BC129" s="18" t="s">
        <v>45</v>
      </c>
      <c r="BD129" s="18" t="s">
        <v>45</v>
      </c>
      <c r="BE129" s="328" t="s">
        <v>46</v>
      </c>
      <c r="BF129" s="329"/>
      <c r="BG129" s="117"/>
      <c r="BH129" s="113">
        <v>13678</v>
      </c>
      <c r="BI129" s="18" t="s">
        <v>45</v>
      </c>
      <c r="BJ129" s="18" t="s">
        <v>45</v>
      </c>
      <c r="BK129" s="328" t="s">
        <v>46</v>
      </c>
      <c r="BL129" s="329"/>
      <c r="BM129" s="117"/>
      <c r="BN129" s="114">
        <v>10100</v>
      </c>
      <c r="BO129" s="18" t="s">
        <v>45</v>
      </c>
      <c r="BP129" s="18" t="s">
        <v>45</v>
      </c>
      <c r="BQ129" s="328" t="s">
        <v>46</v>
      </c>
      <c r="BR129" s="329"/>
      <c r="BS129" s="117"/>
      <c r="BT129" s="54" t="s">
        <v>44</v>
      </c>
      <c r="BU129" s="13" t="s">
        <v>44</v>
      </c>
      <c r="BV129" s="13" t="s">
        <v>44</v>
      </c>
      <c r="BW129" s="328" t="s">
        <v>44</v>
      </c>
      <c r="BX129" s="329"/>
      <c r="BY129" s="117"/>
      <c r="BZ129" s="20">
        <v>9700.92</v>
      </c>
      <c r="CA129" s="18" t="s">
        <v>45</v>
      </c>
      <c r="CB129" s="18" t="s">
        <v>45</v>
      </c>
      <c r="CC129" s="328" t="s">
        <v>46</v>
      </c>
      <c r="CD129" s="329"/>
      <c r="CE129" s="117"/>
      <c r="CF129" s="54" t="s">
        <v>44</v>
      </c>
      <c r="CG129" s="13" t="s">
        <v>44</v>
      </c>
      <c r="CH129" s="13" t="s">
        <v>44</v>
      </c>
      <c r="CI129" s="328" t="s">
        <v>44</v>
      </c>
      <c r="CJ129" s="329"/>
      <c r="CK129" s="117"/>
      <c r="CL129" s="17">
        <v>7420</v>
      </c>
      <c r="CM129" s="18" t="s">
        <v>45</v>
      </c>
      <c r="CN129" s="18" t="s">
        <v>45</v>
      </c>
      <c r="CO129" s="328" t="s">
        <v>46</v>
      </c>
      <c r="CP129" s="329"/>
      <c r="CQ129" s="117"/>
      <c r="CR129" s="54" t="s">
        <v>44</v>
      </c>
      <c r="CS129" s="13" t="s">
        <v>44</v>
      </c>
      <c r="CT129" s="13" t="s">
        <v>44</v>
      </c>
      <c r="CU129" s="328" t="s">
        <v>44</v>
      </c>
      <c r="CV129" s="329"/>
      <c r="CW129" s="117"/>
      <c r="CX129" s="54" t="s">
        <v>44</v>
      </c>
      <c r="CY129" s="13" t="s">
        <v>44</v>
      </c>
      <c r="CZ129" s="13" t="s">
        <v>44</v>
      </c>
      <c r="DA129" s="328" t="s">
        <v>44</v>
      </c>
      <c r="DB129" s="329"/>
      <c r="DC129" s="117"/>
      <c r="DD129" s="54" t="s">
        <v>44</v>
      </c>
      <c r="DE129" s="13" t="s">
        <v>44</v>
      </c>
      <c r="DF129" s="13" t="s">
        <v>44</v>
      </c>
      <c r="DG129" s="328" t="s">
        <v>44</v>
      </c>
      <c r="DH129" s="329"/>
    </row>
    <row r="130" spans="1:112" ht="15.65" x14ac:dyDescent="0.3">
      <c r="A130" s="322"/>
      <c r="B130" s="357"/>
      <c r="C130" s="352" t="s">
        <v>109</v>
      </c>
      <c r="D130" s="68">
        <v>10000</v>
      </c>
      <c r="E130" s="118"/>
      <c r="F130" s="88" t="s">
        <v>92</v>
      </c>
      <c r="G130" s="88" t="s">
        <v>92</v>
      </c>
      <c r="H130" s="88" t="s">
        <v>92</v>
      </c>
      <c r="I130" s="369" t="s">
        <v>92</v>
      </c>
      <c r="J130" s="369"/>
      <c r="K130" s="118"/>
      <c r="L130" s="88" t="s">
        <v>92</v>
      </c>
      <c r="M130" s="88" t="s">
        <v>92</v>
      </c>
      <c r="N130" s="88" t="s">
        <v>92</v>
      </c>
      <c r="O130" s="369" t="s">
        <v>92</v>
      </c>
      <c r="P130" s="369"/>
      <c r="Q130" s="10"/>
      <c r="R130" s="88" t="s">
        <v>92</v>
      </c>
      <c r="S130" s="88" t="s">
        <v>92</v>
      </c>
      <c r="T130" s="88" t="s">
        <v>92</v>
      </c>
      <c r="U130" s="369" t="s">
        <v>92</v>
      </c>
      <c r="V130" s="369"/>
      <c r="W130" s="10"/>
      <c r="X130" s="54" t="s">
        <v>44</v>
      </c>
      <c r="Y130" s="13" t="s">
        <v>44</v>
      </c>
      <c r="Z130" s="13" t="s">
        <v>44</v>
      </c>
      <c r="AA130" s="318" t="s">
        <v>44</v>
      </c>
      <c r="AB130" s="318"/>
      <c r="AC130" s="10"/>
      <c r="AD130" s="54" t="s">
        <v>44</v>
      </c>
      <c r="AE130" s="13" t="s">
        <v>44</v>
      </c>
      <c r="AF130" s="13" t="s">
        <v>44</v>
      </c>
      <c r="AG130" s="318" t="s">
        <v>44</v>
      </c>
      <c r="AH130" s="318"/>
      <c r="AI130" s="10"/>
      <c r="AJ130" s="54" t="s">
        <v>44</v>
      </c>
      <c r="AK130" s="13" t="s">
        <v>44</v>
      </c>
      <c r="AL130" s="13" t="s">
        <v>44</v>
      </c>
      <c r="AM130" s="328" t="s">
        <v>44</v>
      </c>
      <c r="AN130" s="329"/>
      <c r="AO130" s="10"/>
      <c r="AP130" s="54" t="s">
        <v>44</v>
      </c>
      <c r="AQ130" s="13" t="s">
        <v>44</v>
      </c>
      <c r="AR130" s="13" t="s">
        <v>44</v>
      </c>
      <c r="AS130" s="328" t="s">
        <v>44</v>
      </c>
      <c r="AT130" s="329"/>
      <c r="AU130" s="118"/>
      <c r="AV130" s="54" t="s">
        <v>44</v>
      </c>
      <c r="AW130" s="13" t="s">
        <v>44</v>
      </c>
      <c r="AX130" s="13" t="s">
        <v>44</v>
      </c>
      <c r="AY130" s="328" t="s">
        <v>44</v>
      </c>
      <c r="AZ130" s="329"/>
      <c r="BA130" s="118"/>
      <c r="BB130" s="60">
        <v>4495</v>
      </c>
      <c r="BC130" s="18" t="s">
        <v>45</v>
      </c>
      <c r="BD130" s="18" t="s">
        <v>45</v>
      </c>
      <c r="BE130" s="328" t="s">
        <v>46</v>
      </c>
      <c r="BF130" s="329"/>
      <c r="BG130" s="118"/>
      <c r="BH130" s="113">
        <v>4769</v>
      </c>
      <c r="BI130" s="18" t="s">
        <v>45</v>
      </c>
      <c r="BJ130" s="18" t="s">
        <v>45</v>
      </c>
      <c r="BK130" s="328" t="s">
        <v>46</v>
      </c>
      <c r="BL130" s="329"/>
      <c r="BM130" s="118"/>
      <c r="BN130" s="56" t="s">
        <v>44</v>
      </c>
      <c r="BO130" s="13" t="s">
        <v>44</v>
      </c>
      <c r="BP130" s="13" t="s">
        <v>44</v>
      </c>
      <c r="BQ130" s="328" t="s">
        <v>44</v>
      </c>
      <c r="BR130" s="329"/>
      <c r="BS130" s="118"/>
      <c r="BT130" s="54" t="s">
        <v>44</v>
      </c>
      <c r="BU130" s="13" t="s">
        <v>44</v>
      </c>
      <c r="BV130" s="13" t="s">
        <v>44</v>
      </c>
      <c r="BW130" s="328" t="s">
        <v>44</v>
      </c>
      <c r="BX130" s="329"/>
      <c r="BY130" s="118"/>
      <c r="BZ130" s="20">
        <v>4552.13</v>
      </c>
      <c r="CA130" s="18" t="s">
        <v>45</v>
      </c>
      <c r="CB130" s="18" t="s">
        <v>45</v>
      </c>
      <c r="CC130" s="328" t="s">
        <v>46</v>
      </c>
      <c r="CD130" s="329"/>
      <c r="CE130" s="118"/>
      <c r="CF130" s="54" t="s">
        <v>44</v>
      </c>
      <c r="CG130" s="13" t="s">
        <v>44</v>
      </c>
      <c r="CH130" s="13" t="s">
        <v>44</v>
      </c>
      <c r="CI130" s="328" t="s">
        <v>44</v>
      </c>
      <c r="CJ130" s="329"/>
      <c r="CK130" s="118"/>
      <c r="CL130" s="17">
        <v>5699</v>
      </c>
      <c r="CM130" s="18" t="s">
        <v>45</v>
      </c>
      <c r="CN130" s="18" t="s">
        <v>45</v>
      </c>
      <c r="CO130" s="328" t="s">
        <v>46</v>
      </c>
      <c r="CP130" s="329"/>
      <c r="CQ130" s="118"/>
      <c r="CR130" s="54" t="s">
        <v>44</v>
      </c>
      <c r="CS130" s="13" t="s">
        <v>44</v>
      </c>
      <c r="CT130" s="13" t="s">
        <v>44</v>
      </c>
      <c r="CU130" s="328" t="s">
        <v>44</v>
      </c>
      <c r="CV130" s="329"/>
      <c r="CW130" s="118"/>
      <c r="CX130" s="54" t="s">
        <v>44</v>
      </c>
      <c r="CY130" s="13" t="s">
        <v>44</v>
      </c>
      <c r="CZ130" s="13" t="s">
        <v>44</v>
      </c>
      <c r="DA130" s="328" t="s">
        <v>44</v>
      </c>
      <c r="DB130" s="329"/>
      <c r="DC130" s="118"/>
      <c r="DD130" s="54" t="s">
        <v>44</v>
      </c>
      <c r="DE130" s="13" t="s">
        <v>44</v>
      </c>
      <c r="DF130" s="13" t="s">
        <v>44</v>
      </c>
      <c r="DG130" s="328" t="s">
        <v>44</v>
      </c>
      <c r="DH130" s="329"/>
    </row>
    <row r="131" spans="1:112" ht="15.65" x14ac:dyDescent="0.3">
      <c r="A131" s="322"/>
      <c r="B131" s="357"/>
      <c r="C131" s="352"/>
      <c r="D131" s="111">
        <v>25000</v>
      </c>
      <c r="E131" s="112"/>
      <c r="F131" s="88" t="s">
        <v>92</v>
      </c>
      <c r="G131" s="88" t="s">
        <v>92</v>
      </c>
      <c r="H131" s="88" t="s">
        <v>92</v>
      </c>
      <c r="I131" s="369" t="s">
        <v>92</v>
      </c>
      <c r="J131" s="369"/>
      <c r="K131" s="112"/>
      <c r="L131" s="88" t="s">
        <v>92</v>
      </c>
      <c r="M131" s="88" t="s">
        <v>92</v>
      </c>
      <c r="N131" s="88" t="s">
        <v>92</v>
      </c>
      <c r="O131" s="369" t="s">
        <v>92</v>
      </c>
      <c r="P131" s="369"/>
      <c r="Q131" s="14"/>
      <c r="R131" s="88" t="s">
        <v>92</v>
      </c>
      <c r="S131" s="88" t="s">
        <v>92</v>
      </c>
      <c r="T131" s="88" t="s">
        <v>92</v>
      </c>
      <c r="U131" s="369" t="s">
        <v>92</v>
      </c>
      <c r="V131" s="369"/>
      <c r="W131" s="14"/>
      <c r="X131" s="54" t="s">
        <v>44</v>
      </c>
      <c r="Y131" s="13" t="s">
        <v>44</v>
      </c>
      <c r="Z131" s="13" t="s">
        <v>44</v>
      </c>
      <c r="AA131" s="318" t="s">
        <v>44</v>
      </c>
      <c r="AB131" s="318"/>
      <c r="AC131" s="14"/>
      <c r="AD131" s="54" t="s">
        <v>44</v>
      </c>
      <c r="AE131" s="13" t="s">
        <v>44</v>
      </c>
      <c r="AF131" s="13" t="s">
        <v>44</v>
      </c>
      <c r="AG131" s="318" t="s">
        <v>44</v>
      </c>
      <c r="AH131" s="318"/>
      <c r="AI131" s="14"/>
      <c r="AJ131" s="54" t="s">
        <v>44</v>
      </c>
      <c r="AK131" s="13" t="s">
        <v>44</v>
      </c>
      <c r="AL131" s="13" t="s">
        <v>44</v>
      </c>
      <c r="AM131" s="328" t="s">
        <v>44</v>
      </c>
      <c r="AN131" s="329"/>
      <c r="AO131" s="14"/>
      <c r="AP131" s="54" t="s">
        <v>44</v>
      </c>
      <c r="AQ131" s="13" t="s">
        <v>44</v>
      </c>
      <c r="AR131" s="13" t="s">
        <v>44</v>
      </c>
      <c r="AS131" s="328" t="s">
        <v>44</v>
      </c>
      <c r="AT131" s="329"/>
      <c r="AU131" s="112"/>
      <c r="AV131" s="54" t="s">
        <v>44</v>
      </c>
      <c r="AW131" s="13" t="s">
        <v>44</v>
      </c>
      <c r="AX131" s="13" t="s">
        <v>44</v>
      </c>
      <c r="AY131" s="328" t="s">
        <v>44</v>
      </c>
      <c r="AZ131" s="329"/>
      <c r="BA131" s="112"/>
      <c r="BB131" s="60">
        <v>5995</v>
      </c>
      <c r="BC131" s="18" t="s">
        <v>45</v>
      </c>
      <c r="BD131" s="18" t="s">
        <v>45</v>
      </c>
      <c r="BE131" s="328" t="s">
        <v>46</v>
      </c>
      <c r="BF131" s="329"/>
      <c r="BG131" s="112"/>
      <c r="BH131" s="113">
        <v>9578</v>
      </c>
      <c r="BI131" s="18" t="s">
        <v>45</v>
      </c>
      <c r="BJ131" s="18" t="s">
        <v>45</v>
      </c>
      <c r="BK131" s="328" t="s">
        <v>46</v>
      </c>
      <c r="BL131" s="329"/>
      <c r="BM131" s="112"/>
      <c r="BN131" s="13" t="s">
        <v>44</v>
      </c>
      <c r="BO131" s="13" t="s">
        <v>44</v>
      </c>
      <c r="BP131" s="13" t="s">
        <v>44</v>
      </c>
      <c r="BQ131" s="328" t="s">
        <v>44</v>
      </c>
      <c r="BR131" s="329"/>
      <c r="BS131" s="112"/>
      <c r="BT131" s="54" t="s">
        <v>44</v>
      </c>
      <c r="BU131" s="13" t="s">
        <v>44</v>
      </c>
      <c r="BV131" s="13" t="s">
        <v>44</v>
      </c>
      <c r="BW131" s="328" t="s">
        <v>44</v>
      </c>
      <c r="BX131" s="329"/>
      <c r="BY131" s="112"/>
      <c r="BZ131" s="20">
        <v>8290.01</v>
      </c>
      <c r="CA131" s="18" t="s">
        <v>45</v>
      </c>
      <c r="CB131" s="18" t="s">
        <v>45</v>
      </c>
      <c r="CC131" s="328" t="s">
        <v>46</v>
      </c>
      <c r="CD131" s="329"/>
      <c r="CE131" s="112"/>
      <c r="CF131" s="54" t="s">
        <v>44</v>
      </c>
      <c r="CG131" s="13" t="s">
        <v>44</v>
      </c>
      <c r="CH131" s="13" t="s">
        <v>44</v>
      </c>
      <c r="CI131" s="328" t="s">
        <v>44</v>
      </c>
      <c r="CJ131" s="329"/>
      <c r="CK131" s="112"/>
      <c r="CL131" s="17">
        <v>7245</v>
      </c>
      <c r="CM131" s="18" t="s">
        <v>45</v>
      </c>
      <c r="CN131" s="18" t="s">
        <v>45</v>
      </c>
      <c r="CO131" s="328" t="s">
        <v>46</v>
      </c>
      <c r="CP131" s="329"/>
      <c r="CQ131" s="112"/>
      <c r="CR131" s="54" t="s">
        <v>44</v>
      </c>
      <c r="CS131" s="13" t="s">
        <v>44</v>
      </c>
      <c r="CT131" s="13" t="s">
        <v>44</v>
      </c>
      <c r="CU131" s="328" t="s">
        <v>44</v>
      </c>
      <c r="CV131" s="329"/>
      <c r="CW131" s="112"/>
      <c r="CX131" s="54" t="s">
        <v>44</v>
      </c>
      <c r="CY131" s="13" t="s">
        <v>44</v>
      </c>
      <c r="CZ131" s="13" t="s">
        <v>44</v>
      </c>
      <c r="DA131" s="328" t="s">
        <v>44</v>
      </c>
      <c r="DB131" s="329"/>
      <c r="DC131" s="112"/>
      <c r="DD131" s="54" t="s">
        <v>44</v>
      </c>
      <c r="DE131" s="13" t="s">
        <v>44</v>
      </c>
      <c r="DF131" s="13" t="s">
        <v>44</v>
      </c>
      <c r="DG131" s="328" t="s">
        <v>44</v>
      </c>
      <c r="DH131" s="329"/>
    </row>
    <row r="132" spans="1:112" ht="16.3" thickBot="1" x14ac:dyDescent="0.35">
      <c r="A132" s="322"/>
      <c r="B132" s="357"/>
      <c r="C132" s="362"/>
      <c r="D132" s="119">
        <v>50000</v>
      </c>
      <c r="E132" s="120"/>
      <c r="F132" s="88" t="s">
        <v>92</v>
      </c>
      <c r="G132" s="88" t="s">
        <v>92</v>
      </c>
      <c r="H132" s="88" t="s">
        <v>92</v>
      </c>
      <c r="I132" s="369" t="s">
        <v>92</v>
      </c>
      <c r="J132" s="369"/>
      <c r="K132" s="120"/>
      <c r="L132" s="88" t="s">
        <v>92</v>
      </c>
      <c r="M132" s="88" t="s">
        <v>92</v>
      </c>
      <c r="N132" s="88" t="s">
        <v>92</v>
      </c>
      <c r="O132" s="369" t="s">
        <v>92</v>
      </c>
      <c r="P132" s="369"/>
      <c r="Q132" s="59"/>
      <c r="R132" s="121" t="s">
        <v>92</v>
      </c>
      <c r="S132" s="121" t="s">
        <v>92</v>
      </c>
      <c r="T132" s="121" t="s">
        <v>92</v>
      </c>
      <c r="U132" s="396" t="s">
        <v>92</v>
      </c>
      <c r="V132" s="396"/>
      <c r="W132" s="59"/>
      <c r="X132" s="54" t="s">
        <v>44</v>
      </c>
      <c r="Y132" s="13" t="s">
        <v>44</v>
      </c>
      <c r="Z132" s="13" t="s">
        <v>44</v>
      </c>
      <c r="AA132" s="318" t="s">
        <v>44</v>
      </c>
      <c r="AB132" s="318"/>
      <c r="AC132" s="59"/>
      <c r="AD132" s="54" t="s">
        <v>44</v>
      </c>
      <c r="AE132" s="13" t="s">
        <v>44</v>
      </c>
      <c r="AF132" s="13" t="s">
        <v>44</v>
      </c>
      <c r="AG132" s="318" t="s">
        <v>44</v>
      </c>
      <c r="AH132" s="318"/>
      <c r="AI132" s="59"/>
      <c r="AJ132" s="54" t="s">
        <v>44</v>
      </c>
      <c r="AK132" s="13" t="s">
        <v>44</v>
      </c>
      <c r="AL132" s="13" t="s">
        <v>44</v>
      </c>
      <c r="AM132" s="328" t="s">
        <v>44</v>
      </c>
      <c r="AN132" s="329"/>
      <c r="AO132" s="59"/>
      <c r="AP132" s="54" t="s">
        <v>44</v>
      </c>
      <c r="AQ132" s="13" t="s">
        <v>44</v>
      </c>
      <c r="AR132" s="13" t="s">
        <v>44</v>
      </c>
      <c r="AS132" s="328" t="s">
        <v>44</v>
      </c>
      <c r="AT132" s="329"/>
      <c r="AU132" s="120"/>
      <c r="AV132" s="54" t="s">
        <v>44</v>
      </c>
      <c r="AW132" s="13" t="s">
        <v>44</v>
      </c>
      <c r="AX132" s="13" t="s">
        <v>44</v>
      </c>
      <c r="AY132" s="328" t="s">
        <v>44</v>
      </c>
      <c r="AZ132" s="329"/>
      <c r="BA132" s="120"/>
      <c r="BB132" s="60">
        <v>8210</v>
      </c>
      <c r="BC132" s="18" t="s">
        <v>45</v>
      </c>
      <c r="BD132" s="18" t="s">
        <v>45</v>
      </c>
      <c r="BE132" s="328" t="s">
        <v>46</v>
      </c>
      <c r="BF132" s="329"/>
      <c r="BG132" s="120"/>
      <c r="BH132" s="113">
        <v>17763</v>
      </c>
      <c r="BI132" s="18" t="s">
        <v>45</v>
      </c>
      <c r="BJ132" s="18" t="s">
        <v>45</v>
      </c>
      <c r="BK132" s="328" t="s">
        <v>46</v>
      </c>
      <c r="BL132" s="329"/>
      <c r="BM132" s="120"/>
      <c r="BN132" s="61" t="s">
        <v>44</v>
      </c>
      <c r="BO132" s="13" t="s">
        <v>44</v>
      </c>
      <c r="BP132" s="13" t="s">
        <v>44</v>
      </c>
      <c r="BQ132" s="328" t="s">
        <v>44</v>
      </c>
      <c r="BR132" s="329"/>
      <c r="BS132" s="120"/>
      <c r="BT132" s="54" t="s">
        <v>44</v>
      </c>
      <c r="BU132" s="13" t="s">
        <v>44</v>
      </c>
      <c r="BV132" s="13" t="s">
        <v>44</v>
      </c>
      <c r="BW132" s="328" t="s">
        <v>44</v>
      </c>
      <c r="BX132" s="329"/>
      <c r="BY132" s="120"/>
      <c r="BZ132" s="20">
        <v>13976.17</v>
      </c>
      <c r="CA132" s="18" t="s">
        <v>45</v>
      </c>
      <c r="CB132" s="18" t="s">
        <v>45</v>
      </c>
      <c r="CC132" s="328" t="s">
        <v>46</v>
      </c>
      <c r="CD132" s="329"/>
      <c r="CE132" s="120"/>
      <c r="CF132" s="54" t="s">
        <v>44</v>
      </c>
      <c r="CG132" s="13" t="s">
        <v>44</v>
      </c>
      <c r="CH132" s="13" t="s">
        <v>44</v>
      </c>
      <c r="CI132" s="328" t="s">
        <v>44</v>
      </c>
      <c r="CJ132" s="329"/>
      <c r="CK132" s="120"/>
      <c r="CL132" s="17">
        <v>9987</v>
      </c>
      <c r="CM132" s="18" t="s">
        <v>45</v>
      </c>
      <c r="CN132" s="18" t="s">
        <v>45</v>
      </c>
      <c r="CO132" s="328" t="s">
        <v>46</v>
      </c>
      <c r="CP132" s="329"/>
      <c r="CQ132" s="120"/>
      <c r="CR132" s="54" t="s">
        <v>44</v>
      </c>
      <c r="CS132" s="13" t="s">
        <v>44</v>
      </c>
      <c r="CT132" s="13" t="s">
        <v>44</v>
      </c>
      <c r="CU132" s="328" t="s">
        <v>44</v>
      </c>
      <c r="CV132" s="329"/>
      <c r="CW132" s="120"/>
      <c r="CX132" s="122" t="s">
        <v>44</v>
      </c>
      <c r="CY132" s="13" t="s">
        <v>44</v>
      </c>
      <c r="CZ132" s="13" t="s">
        <v>44</v>
      </c>
      <c r="DA132" s="328" t="s">
        <v>44</v>
      </c>
      <c r="DB132" s="329"/>
      <c r="DC132" s="120"/>
      <c r="DD132" s="122" t="s">
        <v>44</v>
      </c>
      <c r="DE132" s="13" t="s">
        <v>44</v>
      </c>
      <c r="DF132" s="13" t="s">
        <v>44</v>
      </c>
      <c r="DG132" s="328" t="s">
        <v>44</v>
      </c>
      <c r="DH132" s="329"/>
    </row>
    <row r="133" spans="1:112" ht="15.65" x14ac:dyDescent="0.3">
      <c r="A133" s="322"/>
      <c r="B133" s="357"/>
      <c r="C133" s="352" t="s">
        <v>110</v>
      </c>
      <c r="D133" s="123">
        <v>10000</v>
      </c>
      <c r="E133" s="124"/>
      <c r="F133" s="88" t="s">
        <v>92</v>
      </c>
      <c r="G133" s="88" t="s">
        <v>92</v>
      </c>
      <c r="H133" s="88" t="s">
        <v>92</v>
      </c>
      <c r="I133" s="369" t="s">
        <v>92</v>
      </c>
      <c r="J133" s="369"/>
      <c r="K133" s="124"/>
      <c r="L133" s="88" t="s">
        <v>92</v>
      </c>
      <c r="M133" s="88" t="s">
        <v>92</v>
      </c>
      <c r="N133" s="88" t="s">
        <v>92</v>
      </c>
      <c r="O133" s="369" t="s">
        <v>92</v>
      </c>
      <c r="P133" s="369"/>
      <c r="Q133" s="10"/>
      <c r="R133" s="60">
        <v>13200</v>
      </c>
      <c r="S133" s="18" t="s">
        <v>45</v>
      </c>
      <c r="T133" s="18" t="s">
        <v>45</v>
      </c>
      <c r="U133" s="318" t="s">
        <v>46</v>
      </c>
      <c r="V133" s="318"/>
      <c r="W133" s="10"/>
      <c r="X133" s="54" t="s">
        <v>44</v>
      </c>
      <c r="Y133" s="13" t="s">
        <v>44</v>
      </c>
      <c r="Z133" s="13" t="s">
        <v>44</v>
      </c>
      <c r="AA133" s="318" t="s">
        <v>44</v>
      </c>
      <c r="AB133" s="318"/>
      <c r="AC133" s="10"/>
      <c r="AD133" s="54" t="s">
        <v>44</v>
      </c>
      <c r="AE133" s="13" t="s">
        <v>44</v>
      </c>
      <c r="AF133" s="13" t="s">
        <v>44</v>
      </c>
      <c r="AG133" s="318" t="s">
        <v>44</v>
      </c>
      <c r="AH133" s="318"/>
      <c r="AI133" s="10"/>
      <c r="AJ133" s="54" t="s">
        <v>44</v>
      </c>
      <c r="AK133" s="13" t="s">
        <v>44</v>
      </c>
      <c r="AL133" s="13" t="s">
        <v>44</v>
      </c>
      <c r="AM133" s="328" t="s">
        <v>44</v>
      </c>
      <c r="AN133" s="329"/>
      <c r="AO133" s="10"/>
      <c r="AP133" s="54" t="s">
        <v>44</v>
      </c>
      <c r="AQ133" s="13" t="s">
        <v>44</v>
      </c>
      <c r="AR133" s="13" t="s">
        <v>44</v>
      </c>
      <c r="AS133" s="328" t="s">
        <v>44</v>
      </c>
      <c r="AT133" s="329"/>
      <c r="AU133" s="124"/>
      <c r="AV133" s="54" t="s">
        <v>44</v>
      </c>
      <c r="AW133" s="13" t="s">
        <v>44</v>
      </c>
      <c r="AX133" s="13" t="s">
        <v>44</v>
      </c>
      <c r="AY133" s="328" t="s">
        <v>44</v>
      </c>
      <c r="AZ133" s="329"/>
      <c r="BA133" s="124"/>
      <c r="BB133" s="125" t="s">
        <v>44</v>
      </c>
      <c r="BC133" s="13" t="s">
        <v>44</v>
      </c>
      <c r="BD133" s="13" t="s">
        <v>44</v>
      </c>
      <c r="BE133" s="328" t="s">
        <v>44</v>
      </c>
      <c r="BF133" s="329"/>
      <c r="BG133" s="124"/>
      <c r="BH133" s="113">
        <v>13943</v>
      </c>
      <c r="BI133" s="18" t="s">
        <v>45</v>
      </c>
      <c r="BJ133" s="18" t="s">
        <v>45</v>
      </c>
      <c r="BK133" s="328" t="s">
        <v>46</v>
      </c>
      <c r="BL133" s="329"/>
      <c r="BM133" s="124"/>
      <c r="BN133" s="114">
        <v>15875</v>
      </c>
      <c r="BO133" s="18" t="s">
        <v>45</v>
      </c>
      <c r="BP133" s="18" t="s">
        <v>45</v>
      </c>
      <c r="BQ133" s="328" t="s">
        <v>46</v>
      </c>
      <c r="BR133" s="329"/>
      <c r="BS133" s="124"/>
      <c r="BT133" s="54" t="s">
        <v>44</v>
      </c>
      <c r="BU133" s="13" t="s">
        <v>44</v>
      </c>
      <c r="BV133" s="13" t="s">
        <v>44</v>
      </c>
      <c r="BW133" s="328" t="s">
        <v>44</v>
      </c>
      <c r="BX133" s="329"/>
      <c r="BY133" s="124"/>
      <c r="BZ133" s="20">
        <v>2594.63</v>
      </c>
      <c r="CA133" s="18" t="s">
        <v>45</v>
      </c>
      <c r="CB133" s="18" t="s">
        <v>45</v>
      </c>
      <c r="CC133" s="328" t="s">
        <v>46</v>
      </c>
      <c r="CD133" s="329"/>
      <c r="CE133" s="124"/>
      <c r="CF133" s="54" t="s">
        <v>44</v>
      </c>
      <c r="CG133" s="13" t="s">
        <v>44</v>
      </c>
      <c r="CH133" s="13" t="s">
        <v>44</v>
      </c>
      <c r="CI133" s="328" t="s">
        <v>44</v>
      </c>
      <c r="CJ133" s="329"/>
      <c r="CK133" s="124"/>
      <c r="CL133" s="17">
        <v>12458</v>
      </c>
      <c r="CM133" s="18" t="s">
        <v>45</v>
      </c>
      <c r="CN133" s="18" t="s">
        <v>45</v>
      </c>
      <c r="CO133" s="328" t="s">
        <v>46</v>
      </c>
      <c r="CP133" s="329"/>
      <c r="CQ133" s="124"/>
      <c r="CR133" s="54" t="s">
        <v>44</v>
      </c>
      <c r="CS133" s="13" t="s">
        <v>44</v>
      </c>
      <c r="CT133" s="13" t="s">
        <v>44</v>
      </c>
      <c r="CU133" s="328" t="s">
        <v>44</v>
      </c>
      <c r="CV133" s="329"/>
      <c r="CW133" s="124"/>
      <c r="CX133" s="114">
        <v>21595</v>
      </c>
      <c r="CY133" s="18" t="s">
        <v>45</v>
      </c>
      <c r="CZ133" s="18" t="s">
        <v>45</v>
      </c>
      <c r="DA133" s="328" t="s">
        <v>46</v>
      </c>
      <c r="DB133" s="329"/>
      <c r="DC133" s="124"/>
      <c r="DD133" s="13" t="s">
        <v>44</v>
      </c>
      <c r="DE133" s="13" t="s">
        <v>44</v>
      </c>
      <c r="DF133" s="13" t="s">
        <v>44</v>
      </c>
      <c r="DG133" s="318" t="s">
        <v>44</v>
      </c>
      <c r="DH133" s="318"/>
    </row>
    <row r="134" spans="1:112" ht="15.65" x14ac:dyDescent="0.3">
      <c r="A134" s="322"/>
      <c r="B134" s="357"/>
      <c r="C134" s="352"/>
      <c r="D134" s="111">
        <v>25000</v>
      </c>
      <c r="E134" s="112"/>
      <c r="F134" s="88" t="s">
        <v>92</v>
      </c>
      <c r="G134" s="88" t="s">
        <v>92</v>
      </c>
      <c r="H134" s="88" t="s">
        <v>92</v>
      </c>
      <c r="I134" s="369" t="s">
        <v>92</v>
      </c>
      <c r="J134" s="369"/>
      <c r="K134" s="112"/>
      <c r="L134" s="88" t="s">
        <v>92</v>
      </c>
      <c r="M134" s="88" t="s">
        <v>92</v>
      </c>
      <c r="N134" s="88" t="s">
        <v>92</v>
      </c>
      <c r="O134" s="369" t="s">
        <v>92</v>
      </c>
      <c r="P134" s="369"/>
      <c r="Q134" s="14"/>
      <c r="R134" s="60">
        <v>26180</v>
      </c>
      <c r="S134" s="18" t="s">
        <v>45</v>
      </c>
      <c r="T134" s="18" t="s">
        <v>45</v>
      </c>
      <c r="U134" s="318" t="s">
        <v>46</v>
      </c>
      <c r="V134" s="318"/>
      <c r="W134" s="14"/>
      <c r="X134" s="54" t="s">
        <v>44</v>
      </c>
      <c r="Y134" s="13" t="s">
        <v>44</v>
      </c>
      <c r="Z134" s="13" t="s">
        <v>44</v>
      </c>
      <c r="AA134" s="318" t="s">
        <v>44</v>
      </c>
      <c r="AB134" s="318"/>
      <c r="AC134" s="14"/>
      <c r="AD134" s="54" t="s">
        <v>44</v>
      </c>
      <c r="AE134" s="13" t="s">
        <v>44</v>
      </c>
      <c r="AF134" s="13" t="s">
        <v>44</v>
      </c>
      <c r="AG134" s="318" t="s">
        <v>44</v>
      </c>
      <c r="AH134" s="318"/>
      <c r="AI134" s="14"/>
      <c r="AJ134" s="54" t="s">
        <v>44</v>
      </c>
      <c r="AK134" s="13" t="s">
        <v>44</v>
      </c>
      <c r="AL134" s="13" t="s">
        <v>44</v>
      </c>
      <c r="AM134" s="328" t="s">
        <v>44</v>
      </c>
      <c r="AN134" s="329"/>
      <c r="AO134" s="14"/>
      <c r="AP134" s="54" t="s">
        <v>44</v>
      </c>
      <c r="AQ134" s="13" t="s">
        <v>44</v>
      </c>
      <c r="AR134" s="13" t="s">
        <v>44</v>
      </c>
      <c r="AS134" s="328" t="s">
        <v>44</v>
      </c>
      <c r="AT134" s="329"/>
      <c r="AU134" s="112"/>
      <c r="AV134" s="54" t="s">
        <v>44</v>
      </c>
      <c r="AW134" s="13" t="s">
        <v>44</v>
      </c>
      <c r="AX134" s="13" t="s">
        <v>44</v>
      </c>
      <c r="AY134" s="328" t="s">
        <v>44</v>
      </c>
      <c r="AZ134" s="329"/>
      <c r="BA134" s="112"/>
      <c r="BB134" s="54" t="s">
        <v>44</v>
      </c>
      <c r="BC134" s="13" t="s">
        <v>44</v>
      </c>
      <c r="BD134" s="13" t="s">
        <v>44</v>
      </c>
      <c r="BE134" s="328" t="s">
        <v>44</v>
      </c>
      <c r="BF134" s="329"/>
      <c r="BG134" s="112"/>
      <c r="BH134" s="113">
        <v>28396</v>
      </c>
      <c r="BI134" s="18" t="s">
        <v>45</v>
      </c>
      <c r="BJ134" s="18" t="s">
        <v>45</v>
      </c>
      <c r="BK134" s="328" t="s">
        <v>46</v>
      </c>
      <c r="BL134" s="329"/>
      <c r="BM134" s="112"/>
      <c r="BN134" s="114">
        <v>33540</v>
      </c>
      <c r="BO134" s="18" t="s">
        <v>45</v>
      </c>
      <c r="BP134" s="18" t="s">
        <v>45</v>
      </c>
      <c r="BQ134" s="328" t="s">
        <v>46</v>
      </c>
      <c r="BR134" s="329"/>
      <c r="BS134" s="112"/>
      <c r="BT134" s="54" t="s">
        <v>44</v>
      </c>
      <c r="BU134" s="13" t="s">
        <v>44</v>
      </c>
      <c r="BV134" s="13" t="s">
        <v>44</v>
      </c>
      <c r="BW134" s="328" t="s">
        <v>44</v>
      </c>
      <c r="BX134" s="329"/>
      <c r="BY134" s="112"/>
      <c r="BZ134" s="20">
        <v>5326.97</v>
      </c>
      <c r="CA134" s="18" t="s">
        <v>45</v>
      </c>
      <c r="CB134" s="18" t="s">
        <v>45</v>
      </c>
      <c r="CC134" s="328" t="s">
        <v>46</v>
      </c>
      <c r="CD134" s="329"/>
      <c r="CE134" s="112"/>
      <c r="CF134" s="54" t="s">
        <v>44</v>
      </c>
      <c r="CG134" s="13" t="s">
        <v>44</v>
      </c>
      <c r="CH134" s="13" t="s">
        <v>44</v>
      </c>
      <c r="CI134" s="328" t="s">
        <v>44</v>
      </c>
      <c r="CJ134" s="329"/>
      <c r="CK134" s="112"/>
      <c r="CL134" s="17">
        <v>30257</v>
      </c>
      <c r="CM134" s="18" t="s">
        <v>45</v>
      </c>
      <c r="CN134" s="18" t="s">
        <v>45</v>
      </c>
      <c r="CO134" s="328" t="s">
        <v>46</v>
      </c>
      <c r="CP134" s="329"/>
      <c r="CQ134" s="112"/>
      <c r="CR134" s="54" t="s">
        <v>44</v>
      </c>
      <c r="CS134" s="13" t="s">
        <v>44</v>
      </c>
      <c r="CT134" s="13" t="s">
        <v>44</v>
      </c>
      <c r="CU134" s="328" t="s">
        <v>44</v>
      </c>
      <c r="CV134" s="329"/>
      <c r="CW134" s="112"/>
      <c r="CX134" s="114">
        <v>39975</v>
      </c>
      <c r="CY134" s="18" t="s">
        <v>45</v>
      </c>
      <c r="CZ134" s="18" t="s">
        <v>45</v>
      </c>
      <c r="DA134" s="328" t="s">
        <v>46</v>
      </c>
      <c r="DB134" s="329"/>
      <c r="DC134" s="112"/>
      <c r="DD134" s="13" t="s">
        <v>44</v>
      </c>
      <c r="DE134" s="13" t="s">
        <v>44</v>
      </c>
      <c r="DF134" s="13" t="s">
        <v>44</v>
      </c>
      <c r="DG134" s="318" t="s">
        <v>44</v>
      </c>
      <c r="DH134" s="318"/>
    </row>
    <row r="135" spans="1:112" ht="16.3" thickBot="1" x14ac:dyDescent="0.35">
      <c r="A135" s="322"/>
      <c r="B135" s="357"/>
      <c r="C135" s="362"/>
      <c r="D135" s="119">
        <v>50000</v>
      </c>
      <c r="E135" s="120"/>
      <c r="F135" s="88" t="s">
        <v>92</v>
      </c>
      <c r="G135" s="88" t="s">
        <v>92</v>
      </c>
      <c r="H135" s="88" t="s">
        <v>92</v>
      </c>
      <c r="I135" s="369" t="s">
        <v>92</v>
      </c>
      <c r="J135" s="369"/>
      <c r="K135" s="120"/>
      <c r="L135" s="88" t="s">
        <v>92</v>
      </c>
      <c r="M135" s="88" t="s">
        <v>92</v>
      </c>
      <c r="N135" s="88" t="s">
        <v>92</v>
      </c>
      <c r="O135" s="369" t="s">
        <v>92</v>
      </c>
      <c r="P135" s="369"/>
      <c r="Q135" s="59"/>
      <c r="R135" s="60">
        <v>45200</v>
      </c>
      <c r="S135" s="18" t="s">
        <v>45</v>
      </c>
      <c r="T135" s="18" t="s">
        <v>45</v>
      </c>
      <c r="U135" s="318" t="s">
        <v>46</v>
      </c>
      <c r="V135" s="318"/>
      <c r="W135" s="59"/>
      <c r="X135" s="54" t="s">
        <v>44</v>
      </c>
      <c r="Y135" s="13" t="s">
        <v>44</v>
      </c>
      <c r="Z135" s="13" t="s">
        <v>44</v>
      </c>
      <c r="AA135" s="318" t="s">
        <v>44</v>
      </c>
      <c r="AB135" s="318"/>
      <c r="AC135" s="59"/>
      <c r="AD135" s="54" t="s">
        <v>44</v>
      </c>
      <c r="AE135" s="13" t="s">
        <v>44</v>
      </c>
      <c r="AF135" s="13" t="s">
        <v>44</v>
      </c>
      <c r="AG135" s="318" t="s">
        <v>44</v>
      </c>
      <c r="AH135" s="318"/>
      <c r="AI135" s="59"/>
      <c r="AJ135" s="54" t="s">
        <v>44</v>
      </c>
      <c r="AK135" s="13" t="s">
        <v>44</v>
      </c>
      <c r="AL135" s="13" t="s">
        <v>44</v>
      </c>
      <c r="AM135" s="328" t="s">
        <v>44</v>
      </c>
      <c r="AN135" s="329"/>
      <c r="AO135" s="59"/>
      <c r="AP135" s="54" t="s">
        <v>44</v>
      </c>
      <c r="AQ135" s="13" t="s">
        <v>44</v>
      </c>
      <c r="AR135" s="13" t="s">
        <v>44</v>
      </c>
      <c r="AS135" s="328" t="s">
        <v>44</v>
      </c>
      <c r="AT135" s="329"/>
      <c r="AU135" s="120"/>
      <c r="AV135" s="54" t="s">
        <v>44</v>
      </c>
      <c r="AW135" s="13" t="s">
        <v>44</v>
      </c>
      <c r="AX135" s="13" t="s">
        <v>44</v>
      </c>
      <c r="AY135" s="328" t="s">
        <v>44</v>
      </c>
      <c r="AZ135" s="329"/>
      <c r="BA135" s="120"/>
      <c r="BB135" s="54" t="s">
        <v>44</v>
      </c>
      <c r="BC135" s="13" t="s">
        <v>44</v>
      </c>
      <c r="BD135" s="13" t="s">
        <v>44</v>
      </c>
      <c r="BE135" s="328" t="s">
        <v>44</v>
      </c>
      <c r="BF135" s="329"/>
      <c r="BG135" s="120"/>
      <c r="BH135" s="113">
        <v>53123</v>
      </c>
      <c r="BI135" s="18" t="s">
        <v>45</v>
      </c>
      <c r="BJ135" s="18" t="s">
        <v>45</v>
      </c>
      <c r="BK135" s="328" t="s">
        <v>46</v>
      </c>
      <c r="BL135" s="329"/>
      <c r="BM135" s="120"/>
      <c r="BN135" s="114">
        <v>62650</v>
      </c>
      <c r="BO135" s="18" t="s">
        <v>45</v>
      </c>
      <c r="BP135" s="18" t="s">
        <v>45</v>
      </c>
      <c r="BQ135" s="328" t="s">
        <v>46</v>
      </c>
      <c r="BR135" s="329"/>
      <c r="BS135" s="120"/>
      <c r="BT135" s="54" t="s">
        <v>44</v>
      </c>
      <c r="BU135" s="13" t="s">
        <v>44</v>
      </c>
      <c r="BV135" s="13" t="s">
        <v>44</v>
      </c>
      <c r="BW135" s="328" t="s">
        <v>44</v>
      </c>
      <c r="BX135" s="329"/>
      <c r="BY135" s="120"/>
      <c r="BZ135" s="20">
        <v>9611.57</v>
      </c>
      <c r="CA135" s="18" t="s">
        <v>45</v>
      </c>
      <c r="CB135" s="18" t="s">
        <v>45</v>
      </c>
      <c r="CC135" s="328" t="s">
        <v>46</v>
      </c>
      <c r="CD135" s="329"/>
      <c r="CE135" s="120"/>
      <c r="CF135" s="54" t="s">
        <v>44</v>
      </c>
      <c r="CG135" s="13" t="s">
        <v>44</v>
      </c>
      <c r="CH135" s="13" t="s">
        <v>44</v>
      </c>
      <c r="CI135" s="328" t="s">
        <v>44</v>
      </c>
      <c r="CJ135" s="329"/>
      <c r="CK135" s="120"/>
      <c r="CL135" s="17">
        <v>45627</v>
      </c>
      <c r="CM135" s="18" t="s">
        <v>45</v>
      </c>
      <c r="CN135" s="18" t="s">
        <v>45</v>
      </c>
      <c r="CO135" s="328" t="s">
        <v>46</v>
      </c>
      <c r="CP135" s="329"/>
      <c r="CQ135" s="120"/>
      <c r="CR135" s="54" t="s">
        <v>44</v>
      </c>
      <c r="CS135" s="13" t="s">
        <v>44</v>
      </c>
      <c r="CT135" s="13" t="s">
        <v>44</v>
      </c>
      <c r="CU135" s="328" t="s">
        <v>44</v>
      </c>
      <c r="CV135" s="329"/>
      <c r="CW135" s="120"/>
      <c r="CX135" s="114">
        <v>70325</v>
      </c>
      <c r="CY135" s="18" t="s">
        <v>45</v>
      </c>
      <c r="CZ135" s="18" t="s">
        <v>45</v>
      </c>
      <c r="DA135" s="328" t="s">
        <v>46</v>
      </c>
      <c r="DB135" s="329"/>
      <c r="DC135" s="120"/>
      <c r="DD135" s="13" t="s">
        <v>44</v>
      </c>
      <c r="DE135" s="13" t="s">
        <v>44</v>
      </c>
      <c r="DF135" s="13" t="s">
        <v>44</v>
      </c>
      <c r="DG135" s="318" t="s">
        <v>44</v>
      </c>
      <c r="DH135" s="318"/>
    </row>
    <row r="136" spans="1:112" ht="15.65" x14ac:dyDescent="0.3">
      <c r="A136" s="322"/>
      <c r="B136" s="357"/>
      <c r="C136" s="352" t="s">
        <v>111</v>
      </c>
      <c r="D136" s="123">
        <v>10000</v>
      </c>
      <c r="E136" s="124"/>
      <c r="F136" s="88" t="s">
        <v>92</v>
      </c>
      <c r="G136" s="88" t="s">
        <v>92</v>
      </c>
      <c r="H136" s="88" t="s">
        <v>92</v>
      </c>
      <c r="I136" s="369" t="s">
        <v>92</v>
      </c>
      <c r="J136" s="369"/>
      <c r="K136" s="124"/>
      <c r="L136" s="88" t="s">
        <v>92</v>
      </c>
      <c r="M136" s="88" t="s">
        <v>92</v>
      </c>
      <c r="N136" s="88" t="s">
        <v>92</v>
      </c>
      <c r="O136" s="369" t="s">
        <v>92</v>
      </c>
      <c r="P136" s="369"/>
      <c r="Q136" s="10"/>
      <c r="R136" s="20">
        <v>5810</v>
      </c>
      <c r="S136" s="18" t="s">
        <v>45</v>
      </c>
      <c r="T136" s="18" t="s">
        <v>45</v>
      </c>
      <c r="U136" s="318" t="s">
        <v>46</v>
      </c>
      <c r="V136" s="318"/>
      <c r="W136" s="10"/>
      <c r="X136" s="54" t="s">
        <v>44</v>
      </c>
      <c r="Y136" s="13" t="s">
        <v>44</v>
      </c>
      <c r="Z136" s="13" t="s">
        <v>44</v>
      </c>
      <c r="AA136" s="318" t="s">
        <v>44</v>
      </c>
      <c r="AB136" s="318"/>
      <c r="AC136" s="10"/>
      <c r="AD136" s="54" t="s">
        <v>44</v>
      </c>
      <c r="AE136" s="13" t="s">
        <v>44</v>
      </c>
      <c r="AF136" s="13" t="s">
        <v>44</v>
      </c>
      <c r="AG136" s="318" t="s">
        <v>44</v>
      </c>
      <c r="AH136" s="318"/>
      <c r="AI136" s="10"/>
      <c r="AJ136" s="54" t="s">
        <v>44</v>
      </c>
      <c r="AK136" s="13" t="s">
        <v>44</v>
      </c>
      <c r="AL136" s="13" t="s">
        <v>44</v>
      </c>
      <c r="AM136" s="328" t="s">
        <v>44</v>
      </c>
      <c r="AN136" s="329"/>
      <c r="AO136" s="10"/>
      <c r="AP136" s="54" t="s">
        <v>44</v>
      </c>
      <c r="AQ136" s="13" t="s">
        <v>44</v>
      </c>
      <c r="AR136" s="13" t="s">
        <v>44</v>
      </c>
      <c r="AS136" s="328" t="s">
        <v>44</v>
      </c>
      <c r="AT136" s="329"/>
      <c r="AU136" s="124"/>
      <c r="AV136" s="54" t="s">
        <v>44</v>
      </c>
      <c r="AW136" s="13" t="s">
        <v>44</v>
      </c>
      <c r="AX136" s="13" t="s">
        <v>44</v>
      </c>
      <c r="AY136" s="328" t="s">
        <v>44</v>
      </c>
      <c r="AZ136" s="329"/>
      <c r="BA136" s="124"/>
      <c r="BB136" s="54" t="s">
        <v>44</v>
      </c>
      <c r="BC136" s="13" t="s">
        <v>44</v>
      </c>
      <c r="BD136" s="13" t="s">
        <v>44</v>
      </c>
      <c r="BE136" s="328" t="s">
        <v>44</v>
      </c>
      <c r="BF136" s="329"/>
      <c r="BG136" s="124"/>
      <c r="BH136" s="113">
        <v>5537</v>
      </c>
      <c r="BI136" s="18" t="s">
        <v>45</v>
      </c>
      <c r="BJ136" s="18" t="s">
        <v>45</v>
      </c>
      <c r="BK136" s="328" t="s">
        <v>46</v>
      </c>
      <c r="BL136" s="329"/>
      <c r="BM136" s="124"/>
      <c r="BN136" s="56" t="s">
        <v>44</v>
      </c>
      <c r="BO136" s="13" t="s">
        <v>44</v>
      </c>
      <c r="BP136" s="13" t="s">
        <v>44</v>
      </c>
      <c r="BQ136" s="328" t="s">
        <v>44</v>
      </c>
      <c r="BR136" s="329"/>
      <c r="BS136" s="124"/>
      <c r="BT136" s="54" t="s">
        <v>44</v>
      </c>
      <c r="BU136" s="13" t="s">
        <v>44</v>
      </c>
      <c r="BV136" s="13" t="s">
        <v>44</v>
      </c>
      <c r="BW136" s="328" t="s">
        <v>44</v>
      </c>
      <c r="BX136" s="329"/>
      <c r="BY136" s="124"/>
      <c r="BZ136" s="20">
        <v>4283.8900000000003</v>
      </c>
      <c r="CA136" s="18" t="s">
        <v>45</v>
      </c>
      <c r="CB136" s="18" t="s">
        <v>45</v>
      </c>
      <c r="CC136" s="328" t="s">
        <v>46</v>
      </c>
      <c r="CD136" s="329"/>
      <c r="CE136" s="124"/>
      <c r="CF136" s="54" t="s">
        <v>44</v>
      </c>
      <c r="CG136" s="13" t="s">
        <v>44</v>
      </c>
      <c r="CH136" s="13" t="s">
        <v>44</v>
      </c>
      <c r="CI136" s="328" t="s">
        <v>44</v>
      </c>
      <c r="CJ136" s="329"/>
      <c r="CK136" s="124"/>
      <c r="CL136" s="125" t="s">
        <v>44</v>
      </c>
      <c r="CM136" s="13" t="s">
        <v>44</v>
      </c>
      <c r="CN136" s="13" t="s">
        <v>44</v>
      </c>
      <c r="CO136" s="328" t="s">
        <v>44</v>
      </c>
      <c r="CP136" s="329"/>
      <c r="CQ136" s="124"/>
      <c r="CR136" s="125" t="s">
        <v>44</v>
      </c>
      <c r="CS136" s="13" t="s">
        <v>44</v>
      </c>
      <c r="CT136" s="13" t="s">
        <v>44</v>
      </c>
      <c r="CU136" s="328" t="s">
        <v>44</v>
      </c>
      <c r="CV136" s="329"/>
      <c r="CW136" s="124"/>
      <c r="CX136" s="54" t="s">
        <v>44</v>
      </c>
      <c r="CY136" s="13" t="s">
        <v>44</v>
      </c>
      <c r="CZ136" s="13" t="s">
        <v>44</v>
      </c>
      <c r="DA136" s="328" t="s">
        <v>44</v>
      </c>
      <c r="DB136" s="329"/>
      <c r="DC136" s="124"/>
      <c r="DD136" s="13" t="s">
        <v>44</v>
      </c>
      <c r="DE136" s="13" t="s">
        <v>44</v>
      </c>
      <c r="DF136" s="13" t="s">
        <v>44</v>
      </c>
      <c r="DG136" s="318" t="s">
        <v>44</v>
      </c>
      <c r="DH136" s="318"/>
    </row>
    <row r="137" spans="1:112" ht="15.65" x14ac:dyDescent="0.3">
      <c r="A137" s="322"/>
      <c r="B137" s="357"/>
      <c r="C137" s="352"/>
      <c r="D137" s="111">
        <v>25000</v>
      </c>
      <c r="E137" s="112"/>
      <c r="F137" s="88" t="s">
        <v>92</v>
      </c>
      <c r="G137" s="88" t="s">
        <v>92</v>
      </c>
      <c r="H137" s="88" t="s">
        <v>92</v>
      </c>
      <c r="I137" s="369" t="s">
        <v>92</v>
      </c>
      <c r="J137" s="369"/>
      <c r="K137" s="112"/>
      <c r="L137" s="88" t="s">
        <v>92</v>
      </c>
      <c r="M137" s="88" t="s">
        <v>92</v>
      </c>
      <c r="N137" s="88" t="s">
        <v>92</v>
      </c>
      <c r="O137" s="369" t="s">
        <v>92</v>
      </c>
      <c r="P137" s="369"/>
      <c r="Q137" s="14"/>
      <c r="R137" s="20">
        <v>11580</v>
      </c>
      <c r="S137" s="18" t="s">
        <v>45</v>
      </c>
      <c r="T137" s="18" t="s">
        <v>45</v>
      </c>
      <c r="U137" s="318" t="s">
        <v>46</v>
      </c>
      <c r="V137" s="318"/>
      <c r="W137" s="14"/>
      <c r="X137" s="54" t="s">
        <v>44</v>
      </c>
      <c r="Y137" s="13" t="s">
        <v>44</v>
      </c>
      <c r="Z137" s="13" t="s">
        <v>44</v>
      </c>
      <c r="AA137" s="318" t="s">
        <v>44</v>
      </c>
      <c r="AB137" s="318"/>
      <c r="AC137" s="14"/>
      <c r="AD137" s="54" t="s">
        <v>44</v>
      </c>
      <c r="AE137" s="13" t="s">
        <v>44</v>
      </c>
      <c r="AF137" s="13" t="s">
        <v>44</v>
      </c>
      <c r="AG137" s="318" t="s">
        <v>44</v>
      </c>
      <c r="AH137" s="318"/>
      <c r="AI137" s="14"/>
      <c r="AJ137" s="54" t="s">
        <v>44</v>
      </c>
      <c r="AK137" s="13" t="s">
        <v>44</v>
      </c>
      <c r="AL137" s="13" t="s">
        <v>44</v>
      </c>
      <c r="AM137" s="328" t="s">
        <v>44</v>
      </c>
      <c r="AN137" s="329"/>
      <c r="AO137" s="14"/>
      <c r="AP137" s="54" t="s">
        <v>44</v>
      </c>
      <c r="AQ137" s="13" t="s">
        <v>44</v>
      </c>
      <c r="AR137" s="13" t="s">
        <v>44</v>
      </c>
      <c r="AS137" s="328" t="s">
        <v>44</v>
      </c>
      <c r="AT137" s="329"/>
      <c r="AU137" s="112"/>
      <c r="AV137" s="54" t="s">
        <v>44</v>
      </c>
      <c r="AW137" s="13" t="s">
        <v>44</v>
      </c>
      <c r="AX137" s="13" t="s">
        <v>44</v>
      </c>
      <c r="AY137" s="328" t="s">
        <v>44</v>
      </c>
      <c r="AZ137" s="329"/>
      <c r="BA137" s="112"/>
      <c r="BB137" s="54" t="s">
        <v>44</v>
      </c>
      <c r="BC137" s="13" t="s">
        <v>44</v>
      </c>
      <c r="BD137" s="13" t="s">
        <v>44</v>
      </c>
      <c r="BE137" s="328" t="s">
        <v>44</v>
      </c>
      <c r="BF137" s="329"/>
      <c r="BG137" s="112"/>
      <c r="BH137" s="113">
        <v>11298</v>
      </c>
      <c r="BI137" s="18" t="s">
        <v>45</v>
      </c>
      <c r="BJ137" s="18" t="s">
        <v>45</v>
      </c>
      <c r="BK137" s="328" t="s">
        <v>46</v>
      </c>
      <c r="BL137" s="329"/>
      <c r="BM137" s="112"/>
      <c r="BN137" s="13" t="s">
        <v>44</v>
      </c>
      <c r="BO137" s="13" t="s">
        <v>44</v>
      </c>
      <c r="BP137" s="13" t="s">
        <v>44</v>
      </c>
      <c r="BQ137" s="328" t="s">
        <v>44</v>
      </c>
      <c r="BR137" s="329"/>
      <c r="BS137" s="112"/>
      <c r="BT137" s="54" t="s">
        <v>44</v>
      </c>
      <c r="BU137" s="13" t="s">
        <v>44</v>
      </c>
      <c r="BV137" s="13" t="s">
        <v>44</v>
      </c>
      <c r="BW137" s="328" t="s">
        <v>44</v>
      </c>
      <c r="BX137" s="329"/>
      <c r="BY137" s="112"/>
      <c r="BZ137" s="20">
        <v>7998.83</v>
      </c>
      <c r="CA137" s="18" t="s">
        <v>45</v>
      </c>
      <c r="CB137" s="18" t="s">
        <v>45</v>
      </c>
      <c r="CC137" s="328" t="s">
        <v>46</v>
      </c>
      <c r="CD137" s="329"/>
      <c r="CE137" s="112"/>
      <c r="CF137" s="54" t="s">
        <v>44</v>
      </c>
      <c r="CG137" s="13" t="s">
        <v>44</v>
      </c>
      <c r="CH137" s="13" t="s">
        <v>44</v>
      </c>
      <c r="CI137" s="328" t="s">
        <v>44</v>
      </c>
      <c r="CJ137" s="329"/>
      <c r="CK137" s="112"/>
      <c r="CL137" s="54" t="s">
        <v>44</v>
      </c>
      <c r="CM137" s="13" t="s">
        <v>44</v>
      </c>
      <c r="CN137" s="13" t="s">
        <v>44</v>
      </c>
      <c r="CO137" s="328" t="s">
        <v>44</v>
      </c>
      <c r="CP137" s="329"/>
      <c r="CQ137" s="112"/>
      <c r="CR137" s="54" t="s">
        <v>44</v>
      </c>
      <c r="CS137" s="13" t="s">
        <v>44</v>
      </c>
      <c r="CT137" s="13" t="s">
        <v>44</v>
      </c>
      <c r="CU137" s="328" t="s">
        <v>44</v>
      </c>
      <c r="CV137" s="329"/>
      <c r="CW137" s="112"/>
      <c r="CX137" s="54" t="s">
        <v>44</v>
      </c>
      <c r="CY137" s="13" t="s">
        <v>44</v>
      </c>
      <c r="CZ137" s="13" t="s">
        <v>44</v>
      </c>
      <c r="DA137" s="328" t="s">
        <v>44</v>
      </c>
      <c r="DB137" s="329"/>
      <c r="DC137" s="112"/>
      <c r="DD137" s="54" t="s">
        <v>44</v>
      </c>
      <c r="DE137" s="13" t="s">
        <v>44</v>
      </c>
      <c r="DF137" s="13" t="s">
        <v>44</v>
      </c>
      <c r="DG137" s="328" t="s">
        <v>44</v>
      </c>
      <c r="DH137" s="329"/>
    </row>
    <row r="138" spans="1:112" ht="16.3" thickBot="1" x14ac:dyDescent="0.35">
      <c r="A138" s="322"/>
      <c r="B138" s="357"/>
      <c r="C138" s="362"/>
      <c r="D138" s="119">
        <v>50000</v>
      </c>
      <c r="E138" s="120"/>
      <c r="F138" s="88" t="s">
        <v>92</v>
      </c>
      <c r="G138" s="88" t="s">
        <v>92</v>
      </c>
      <c r="H138" s="88" t="s">
        <v>92</v>
      </c>
      <c r="I138" s="369" t="s">
        <v>92</v>
      </c>
      <c r="J138" s="369"/>
      <c r="K138" s="120"/>
      <c r="L138" s="88" t="s">
        <v>92</v>
      </c>
      <c r="M138" s="88" t="s">
        <v>92</v>
      </c>
      <c r="N138" s="88" t="s">
        <v>92</v>
      </c>
      <c r="O138" s="369" t="s">
        <v>92</v>
      </c>
      <c r="P138" s="369"/>
      <c r="Q138" s="59"/>
      <c r="R138" s="20">
        <v>20000</v>
      </c>
      <c r="S138" s="18" t="s">
        <v>45</v>
      </c>
      <c r="T138" s="18" t="s">
        <v>45</v>
      </c>
      <c r="U138" s="318" t="s">
        <v>46</v>
      </c>
      <c r="V138" s="318"/>
      <c r="W138" s="59"/>
      <c r="X138" s="54" t="s">
        <v>44</v>
      </c>
      <c r="Y138" s="13" t="s">
        <v>44</v>
      </c>
      <c r="Z138" s="13" t="s">
        <v>44</v>
      </c>
      <c r="AA138" s="318" t="s">
        <v>44</v>
      </c>
      <c r="AB138" s="318"/>
      <c r="AC138" s="59"/>
      <c r="AD138" s="54" t="s">
        <v>44</v>
      </c>
      <c r="AE138" s="13" t="s">
        <v>44</v>
      </c>
      <c r="AF138" s="13" t="s">
        <v>44</v>
      </c>
      <c r="AG138" s="318" t="s">
        <v>44</v>
      </c>
      <c r="AH138" s="318"/>
      <c r="AI138" s="59"/>
      <c r="AJ138" s="122" t="s">
        <v>44</v>
      </c>
      <c r="AK138" s="61" t="s">
        <v>44</v>
      </c>
      <c r="AL138" s="61" t="s">
        <v>44</v>
      </c>
      <c r="AM138" s="382" t="s">
        <v>44</v>
      </c>
      <c r="AN138" s="383"/>
      <c r="AO138" s="59"/>
      <c r="AP138" s="122" t="s">
        <v>44</v>
      </c>
      <c r="AQ138" s="61" t="s">
        <v>44</v>
      </c>
      <c r="AR138" s="61" t="s">
        <v>44</v>
      </c>
      <c r="AS138" s="382" t="s">
        <v>44</v>
      </c>
      <c r="AT138" s="383"/>
      <c r="AU138" s="120"/>
      <c r="AV138" s="122" t="s">
        <v>44</v>
      </c>
      <c r="AW138" s="61" t="s">
        <v>44</v>
      </c>
      <c r="AX138" s="61" t="s">
        <v>44</v>
      </c>
      <c r="AY138" s="328" t="s">
        <v>44</v>
      </c>
      <c r="AZ138" s="329"/>
      <c r="BA138" s="120"/>
      <c r="BB138" s="122" t="s">
        <v>44</v>
      </c>
      <c r="BC138" s="61" t="s">
        <v>44</v>
      </c>
      <c r="BD138" s="61" t="s">
        <v>44</v>
      </c>
      <c r="BE138" s="328" t="s">
        <v>44</v>
      </c>
      <c r="BF138" s="329"/>
      <c r="BG138" s="120"/>
      <c r="BH138" s="113">
        <v>20978</v>
      </c>
      <c r="BI138" s="18" t="s">
        <v>45</v>
      </c>
      <c r="BJ138" s="18" t="s">
        <v>45</v>
      </c>
      <c r="BK138" s="328" t="s">
        <v>46</v>
      </c>
      <c r="BL138" s="329"/>
      <c r="BM138" s="120"/>
      <c r="BN138" s="61" t="s">
        <v>44</v>
      </c>
      <c r="BO138" s="13" t="s">
        <v>44</v>
      </c>
      <c r="BP138" s="13" t="s">
        <v>44</v>
      </c>
      <c r="BQ138" s="328" t="s">
        <v>44</v>
      </c>
      <c r="BR138" s="329"/>
      <c r="BS138" s="120"/>
      <c r="BT138" s="122" t="s">
        <v>44</v>
      </c>
      <c r="BU138" s="61" t="s">
        <v>44</v>
      </c>
      <c r="BV138" s="61" t="s">
        <v>44</v>
      </c>
      <c r="BW138" s="328" t="s">
        <v>44</v>
      </c>
      <c r="BX138" s="329"/>
      <c r="BY138" s="120"/>
      <c r="BZ138" s="20">
        <v>13672.67</v>
      </c>
      <c r="CA138" s="18" t="s">
        <v>45</v>
      </c>
      <c r="CB138" s="18" t="s">
        <v>45</v>
      </c>
      <c r="CC138" s="328" t="s">
        <v>46</v>
      </c>
      <c r="CD138" s="329"/>
      <c r="CE138" s="120"/>
      <c r="CF138" s="122" t="s">
        <v>44</v>
      </c>
      <c r="CG138" s="61" t="s">
        <v>44</v>
      </c>
      <c r="CH138" s="61" t="s">
        <v>44</v>
      </c>
      <c r="CI138" s="328" t="s">
        <v>44</v>
      </c>
      <c r="CJ138" s="329"/>
      <c r="CK138" s="120"/>
      <c r="CL138" s="122" t="s">
        <v>44</v>
      </c>
      <c r="CM138" s="61" t="s">
        <v>44</v>
      </c>
      <c r="CN138" s="61" t="s">
        <v>44</v>
      </c>
      <c r="CO138" s="328" t="s">
        <v>44</v>
      </c>
      <c r="CP138" s="329"/>
      <c r="CQ138" s="120"/>
      <c r="CR138" s="122" t="s">
        <v>44</v>
      </c>
      <c r="CS138" s="61" t="s">
        <v>44</v>
      </c>
      <c r="CT138" s="61" t="s">
        <v>44</v>
      </c>
      <c r="CU138" s="328" t="s">
        <v>44</v>
      </c>
      <c r="CV138" s="329"/>
      <c r="CW138" s="120"/>
      <c r="CX138" s="54" t="s">
        <v>44</v>
      </c>
      <c r="CY138" s="61" t="s">
        <v>44</v>
      </c>
      <c r="CZ138" s="61" t="s">
        <v>44</v>
      </c>
      <c r="DA138" s="328" t="s">
        <v>44</v>
      </c>
      <c r="DB138" s="329"/>
      <c r="DC138" s="120"/>
      <c r="DD138" s="54" t="s">
        <v>44</v>
      </c>
      <c r="DE138" s="61" t="s">
        <v>44</v>
      </c>
      <c r="DF138" s="61" t="s">
        <v>44</v>
      </c>
      <c r="DG138" s="328" t="s">
        <v>44</v>
      </c>
      <c r="DH138" s="329"/>
    </row>
    <row r="139" spans="1:112" ht="15.65" x14ac:dyDescent="0.3">
      <c r="A139" s="322"/>
      <c r="B139" s="357"/>
      <c r="C139" s="352" t="s">
        <v>112</v>
      </c>
      <c r="D139" s="123">
        <v>10000</v>
      </c>
      <c r="E139" s="124"/>
      <c r="F139" s="88" t="s">
        <v>92</v>
      </c>
      <c r="G139" s="88" t="s">
        <v>92</v>
      </c>
      <c r="H139" s="88" t="s">
        <v>92</v>
      </c>
      <c r="I139" s="369" t="s">
        <v>92</v>
      </c>
      <c r="J139" s="369"/>
      <c r="K139" s="124"/>
      <c r="L139" s="88" t="s">
        <v>92</v>
      </c>
      <c r="M139" s="88" t="s">
        <v>92</v>
      </c>
      <c r="N139" s="88" t="s">
        <v>92</v>
      </c>
      <c r="O139" s="369" t="s">
        <v>92</v>
      </c>
      <c r="P139" s="369"/>
      <c r="Q139" s="10"/>
      <c r="R139" s="20">
        <v>3840</v>
      </c>
      <c r="S139" s="18" t="s">
        <v>45</v>
      </c>
      <c r="T139" s="18" t="s">
        <v>45</v>
      </c>
      <c r="U139" s="318" t="s">
        <v>46</v>
      </c>
      <c r="V139" s="318"/>
      <c r="W139" s="10"/>
      <c r="X139" s="54" t="s">
        <v>44</v>
      </c>
      <c r="Y139" s="13" t="s">
        <v>44</v>
      </c>
      <c r="Z139" s="13" t="s">
        <v>44</v>
      </c>
      <c r="AA139" s="318" t="s">
        <v>44</v>
      </c>
      <c r="AB139" s="318"/>
      <c r="AC139" s="10"/>
      <c r="AD139" s="54" t="s">
        <v>44</v>
      </c>
      <c r="AE139" s="13" t="s">
        <v>44</v>
      </c>
      <c r="AF139" s="13" t="s">
        <v>44</v>
      </c>
      <c r="AG139" s="318" t="s">
        <v>44</v>
      </c>
      <c r="AH139" s="318"/>
      <c r="AI139" s="10"/>
      <c r="AJ139" s="55">
        <v>2835</v>
      </c>
      <c r="AK139" s="18" t="s">
        <v>45</v>
      </c>
      <c r="AL139" s="18" t="s">
        <v>45</v>
      </c>
      <c r="AM139" s="318" t="s">
        <v>46</v>
      </c>
      <c r="AN139" s="318"/>
      <c r="AO139" s="10"/>
      <c r="AP139" s="54" t="s">
        <v>44</v>
      </c>
      <c r="AQ139" s="13" t="s">
        <v>44</v>
      </c>
      <c r="AR139" s="13" t="s">
        <v>44</v>
      </c>
      <c r="AS139" s="328" t="s">
        <v>44</v>
      </c>
      <c r="AT139" s="329"/>
      <c r="AU139" s="124"/>
      <c r="AV139" s="54" t="s">
        <v>44</v>
      </c>
      <c r="AW139" s="13" t="s">
        <v>44</v>
      </c>
      <c r="AX139" s="13" t="s">
        <v>44</v>
      </c>
      <c r="AY139" s="328" t="s">
        <v>44</v>
      </c>
      <c r="AZ139" s="329"/>
      <c r="BA139" s="124"/>
      <c r="BB139" s="20">
        <v>3025</v>
      </c>
      <c r="BC139" s="18" t="s">
        <v>45</v>
      </c>
      <c r="BD139" s="18" t="s">
        <v>45</v>
      </c>
      <c r="BE139" s="328" t="s">
        <v>46</v>
      </c>
      <c r="BF139" s="329"/>
      <c r="BG139" s="124"/>
      <c r="BH139" s="113">
        <v>2984</v>
      </c>
      <c r="BI139" s="18" t="s">
        <v>45</v>
      </c>
      <c r="BJ139" s="18" t="s">
        <v>45</v>
      </c>
      <c r="BK139" s="328" t="s">
        <v>46</v>
      </c>
      <c r="BL139" s="329"/>
      <c r="BM139" s="124"/>
      <c r="BN139" s="114">
        <v>3530</v>
      </c>
      <c r="BO139" s="18" t="s">
        <v>45</v>
      </c>
      <c r="BP139" s="18" t="s">
        <v>45</v>
      </c>
      <c r="BQ139" s="328" t="s">
        <v>46</v>
      </c>
      <c r="BR139" s="329"/>
      <c r="BS139" s="124"/>
      <c r="BT139" s="54" t="s">
        <v>44</v>
      </c>
      <c r="BU139" s="13" t="s">
        <v>44</v>
      </c>
      <c r="BV139" s="13" t="s">
        <v>44</v>
      </c>
      <c r="BW139" s="328" t="s">
        <v>44</v>
      </c>
      <c r="BX139" s="329"/>
      <c r="BY139" s="124"/>
      <c r="BZ139" s="20">
        <v>2947.02</v>
      </c>
      <c r="CA139" s="18" t="s">
        <v>45</v>
      </c>
      <c r="CB139" s="18" t="s">
        <v>45</v>
      </c>
      <c r="CC139" s="328" t="s">
        <v>46</v>
      </c>
      <c r="CD139" s="329"/>
      <c r="CE139" s="124"/>
      <c r="CF139" s="54" t="s">
        <v>44</v>
      </c>
      <c r="CG139" s="13" t="s">
        <v>44</v>
      </c>
      <c r="CH139" s="13" t="s">
        <v>44</v>
      </c>
      <c r="CI139" s="328" t="s">
        <v>44</v>
      </c>
      <c r="CJ139" s="329"/>
      <c r="CK139" s="124"/>
      <c r="CL139" s="17">
        <v>3101</v>
      </c>
      <c r="CM139" s="18" t="s">
        <v>45</v>
      </c>
      <c r="CN139" s="18" t="s">
        <v>45</v>
      </c>
      <c r="CO139" s="328" t="s">
        <v>46</v>
      </c>
      <c r="CP139" s="329"/>
      <c r="CQ139" s="124"/>
      <c r="CR139" s="20">
        <v>9700</v>
      </c>
      <c r="CS139" s="18"/>
      <c r="CT139" s="18"/>
      <c r="CU139" s="328" t="s">
        <v>46</v>
      </c>
      <c r="CV139" s="329"/>
      <c r="CW139" s="124"/>
      <c r="CX139" s="114">
        <v>9975</v>
      </c>
      <c r="CY139" s="18" t="s">
        <v>45</v>
      </c>
      <c r="CZ139" s="18" t="s">
        <v>45</v>
      </c>
      <c r="DA139" s="328" t="s">
        <v>46</v>
      </c>
      <c r="DB139" s="329"/>
      <c r="DC139" s="124"/>
      <c r="DD139" s="13" t="s">
        <v>44</v>
      </c>
      <c r="DE139" s="13" t="s">
        <v>44</v>
      </c>
      <c r="DF139" s="13" t="s">
        <v>44</v>
      </c>
      <c r="DG139" s="318" t="s">
        <v>44</v>
      </c>
      <c r="DH139" s="318"/>
    </row>
    <row r="140" spans="1:112" ht="15.65" x14ac:dyDescent="0.3">
      <c r="A140" s="322"/>
      <c r="B140" s="357"/>
      <c r="C140" s="352"/>
      <c r="D140" s="111">
        <v>25000</v>
      </c>
      <c r="E140" s="112"/>
      <c r="F140" s="88" t="s">
        <v>92</v>
      </c>
      <c r="G140" s="88" t="s">
        <v>92</v>
      </c>
      <c r="H140" s="88" t="s">
        <v>92</v>
      </c>
      <c r="I140" s="369" t="s">
        <v>92</v>
      </c>
      <c r="J140" s="369"/>
      <c r="K140" s="112"/>
      <c r="L140" s="88" t="s">
        <v>92</v>
      </c>
      <c r="M140" s="88" t="s">
        <v>92</v>
      </c>
      <c r="N140" s="88" t="s">
        <v>92</v>
      </c>
      <c r="O140" s="369" t="s">
        <v>92</v>
      </c>
      <c r="P140" s="369"/>
      <c r="Q140" s="14"/>
      <c r="R140" s="20">
        <v>8210</v>
      </c>
      <c r="S140" s="18" t="s">
        <v>45</v>
      </c>
      <c r="T140" s="18" t="s">
        <v>45</v>
      </c>
      <c r="U140" s="318" t="s">
        <v>46</v>
      </c>
      <c r="V140" s="318"/>
      <c r="W140" s="14"/>
      <c r="X140" s="54" t="s">
        <v>44</v>
      </c>
      <c r="Y140" s="13" t="s">
        <v>44</v>
      </c>
      <c r="Z140" s="13" t="s">
        <v>44</v>
      </c>
      <c r="AA140" s="318" t="s">
        <v>44</v>
      </c>
      <c r="AB140" s="318"/>
      <c r="AC140" s="14"/>
      <c r="AD140" s="54" t="s">
        <v>44</v>
      </c>
      <c r="AE140" s="13" t="s">
        <v>44</v>
      </c>
      <c r="AF140" s="13" t="s">
        <v>44</v>
      </c>
      <c r="AG140" s="318" t="s">
        <v>44</v>
      </c>
      <c r="AH140" s="318"/>
      <c r="AI140" s="14"/>
      <c r="AJ140" s="55">
        <v>6058</v>
      </c>
      <c r="AK140" s="18" t="s">
        <v>45</v>
      </c>
      <c r="AL140" s="18" t="s">
        <v>45</v>
      </c>
      <c r="AM140" s="318" t="s">
        <v>46</v>
      </c>
      <c r="AN140" s="318"/>
      <c r="AO140" s="14"/>
      <c r="AP140" s="54" t="s">
        <v>44</v>
      </c>
      <c r="AQ140" s="13" t="s">
        <v>44</v>
      </c>
      <c r="AR140" s="13" t="s">
        <v>44</v>
      </c>
      <c r="AS140" s="328" t="s">
        <v>44</v>
      </c>
      <c r="AT140" s="329"/>
      <c r="AU140" s="112"/>
      <c r="AV140" s="54" t="s">
        <v>44</v>
      </c>
      <c r="AW140" s="13" t="s">
        <v>44</v>
      </c>
      <c r="AX140" s="13" t="s">
        <v>44</v>
      </c>
      <c r="AY140" s="328" t="s">
        <v>44</v>
      </c>
      <c r="AZ140" s="329"/>
      <c r="BA140" s="112"/>
      <c r="BB140" s="20">
        <v>5410</v>
      </c>
      <c r="BC140" s="18" t="s">
        <v>45</v>
      </c>
      <c r="BD140" s="18" t="s">
        <v>45</v>
      </c>
      <c r="BE140" s="328" t="s">
        <v>46</v>
      </c>
      <c r="BF140" s="329"/>
      <c r="BG140" s="112"/>
      <c r="BH140" s="113">
        <v>6078</v>
      </c>
      <c r="BI140" s="18" t="s">
        <v>45</v>
      </c>
      <c r="BJ140" s="18" t="s">
        <v>45</v>
      </c>
      <c r="BK140" s="328" t="s">
        <v>46</v>
      </c>
      <c r="BL140" s="329"/>
      <c r="BM140" s="112"/>
      <c r="BN140" s="114">
        <v>6900</v>
      </c>
      <c r="BO140" s="18" t="s">
        <v>45</v>
      </c>
      <c r="BP140" s="18" t="s">
        <v>45</v>
      </c>
      <c r="BQ140" s="328" t="s">
        <v>46</v>
      </c>
      <c r="BR140" s="329"/>
      <c r="BS140" s="112"/>
      <c r="BT140" s="54" t="s">
        <v>44</v>
      </c>
      <c r="BU140" s="13" t="s">
        <v>44</v>
      </c>
      <c r="BV140" s="13" t="s">
        <v>44</v>
      </c>
      <c r="BW140" s="328" t="s">
        <v>44</v>
      </c>
      <c r="BX140" s="329"/>
      <c r="BY140" s="112"/>
      <c r="BZ140" s="20">
        <v>6193.65</v>
      </c>
      <c r="CA140" s="18" t="s">
        <v>45</v>
      </c>
      <c r="CB140" s="18" t="s">
        <v>45</v>
      </c>
      <c r="CC140" s="328" t="s">
        <v>46</v>
      </c>
      <c r="CD140" s="329"/>
      <c r="CE140" s="112"/>
      <c r="CF140" s="54" t="s">
        <v>44</v>
      </c>
      <c r="CG140" s="13" t="s">
        <v>44</v>
      </c>
      <c r="CH140" s="13" t="s">
        <v>44</v>
      </c>
      <c r="CI140" s="328" t="s">
        <v>44</v>
      </c>
      <c r="CJ140" s="329"/>
      <c r="CK140" s="112"/>
      <c r="CL140" s="17">
        <v>5884</v>
      </c>
      <c r="CM140" s="18" t="s">
        <v>45</v>
      </c>
      <c r="CN140" s="18" t="s">
        <v>45</v>
      </c>
      <c r="CO140" s="328" t="s">
        <v>46</v>
      </c>
      <c r="CP140" s="329"/>
      <c r="CQ140" s="112"/>
      <c r="CR140" s="20">
        <v>22500</v>
      </c>
      <c r="CS140" s="18"/>
      <c r="CT140" s="18"/>
      <c r="CU140" s="328" t="s">
        <v>46</v>
      </c>
      <c r="CV140" s="329"/>
      <c r="CW140" s="112"/>
      <c r="CX140" s="114">
        <v>18700</v>
      </c>
      <c r="CY140" s="18" t="s">
        <v>45</v>
      </c>
      <c r="CZ140" s="18" t="s">
        <v>45</v>
      </c>
      <c r="DA140" s="328" t="s">
        <v>46</v>
      </c>
      <c r="DB140" s="329"/>
      <c r="DC140" s="112"/>
      <c r="DD140" s="13" t="s">
        <v>44</v>
      </c>
      <c r="DE140" s="13" t="s">
        <v>44</v>
      </c>
      <c r="DF140" s="13" t="s">
        <v>44</v>
      </c>
      <c r="DG140" s="318" t="s">
        <v>44</v>
      </c>
      <c r="DH140" s="318"/>
    </row>
    <row r="141" spans="1:112" ht="16.3" thickBot="1" x14ac:dyDescent="0.35">
      <c r="A141" s="322"/>
      <c r="B141" s="357"/>
      <c r="C141" s="362"/>
      <c r="D141" s="119">
        <v>50000</v>
      </c>
      <c r="E141" s="120"/>
      <c r="F141" s="88" t="s">
        <v>92</v>
      </c>
      <c r="G141" s="88" t="s">
        <v>92</v>
      </c>
      <c r="H141" s="88" t="s">
        <v>92</v>
      </c>
      <c r="I141" s="369" t="s">
        <v>92</v>
      </c>
      <c r="J141" s="369"/>
      <c r="K141" s="120"/>
      <c r="L141" s="88" t="s">
        <v>92</v>
      </c>
      <c r="M141" s="88" t="s">
        <v>92</v>
      </c>
      <c r="N141" s="88" t="s">
        <v>92</v>
      </c>
      <c r="O141" s="369" t="s">
        <v>92</v>
      </c>
      <c r="P141" s="369"/>
      <c r="Q141" s="59"/>
      <c r="R141" s="60">
        <v>15600</v>
      </c>
      <c r="S141" s="18" t="s">
        <v>45</v>
      </c>
      <c r="T141" s="18" t="s">
        <v>45</v>
      </c>
      <c r="U141" s="318" t="s">
        <v>46</v>
      </c>
      <c r="V141" s="318"/>
      <c r="W141" s="59"/>
      <c r="X141" s="54" t="s">
        <v>44</v>
      </c>
      <c r="Y141" s="13" t="s">
        <v>44</v>
      </c>
      <c r="Z141" s="13" t="s">
        <v>44</v>
      </c>
      <c r="AA141" s="318" t="s">
        <v>44</v>
      </c>
      <c r="AB141" s="318"/>
      <c r="AC141" s="59"/>
      <c r="AD141" s="54" t="s">
        <v>44</v>
      </c>
      <c r="AE141" s="13" t="s">
        <v>44</v>
      </c>
      <c r="AF141" s="13" t="s">
        <v>44</v>
      </c>
      <c r="AG141" s="318" t="s">
        <v>44</v>
      </c>
      <c r="AH141" s="318"/>
      <c r="AI141" s="59"/>
      <c r="AJ141" s="55">
        <v>11330</v>
      </c>
      <c r="AK141" s="18" t="s">
        <v>45</v>
      </c>
      <c r="AL141" s="18" t="s">
        <v>45</v>
      </c>
      <c r="AM141" s="318" t="s">
        <v>46</v>
      </c>
      <c r="AN141" s="318"/>
      <c r="AO141" s="59"/>
      <c r="AP141" s="54" t="s">
        <v>44</v>
      </c>
      <c r="AQ141" s="13" t="s">
        <v>44</v>
      </c>
      <c r="AR141" s="13" t="s">
        <v>44</v>
      </c>
      <c r="AS141" s="328" t="s">
        <v>44</v>
      </c>
      <c r="AT141" s="329"/>
      <c r="AU141" s="120"/>
      <c r="AV141" s="54" t="s">
        <v>44</v>
      </c>
      <c r="AW141" s="13" t="s">
        <v>44</v>
      </c>
      <c r="AX141" s="13" t="s">
        <v>44</v>
      </c>
      <c r="AY141" s="328" t="s">
        <v>44</v>
      </c>
      <c r="AZ141" s="329"/>
      <c r="BA141" s="120"/>
      <c r="BB141" s="20">
        <v>9250</v>
      </c>
      <c r="BC141" s="18" t="s">
        <v>45</v>
      </c>
      <c r="BD141" s="18" t="s">
        <v>45</v>
      </c>
      <c r="BE141" s="328" t="s">
        <v>46</v>
      </c>
      <c r="BF141" s="329"/>
      <c r="BG141" s="120"/>
      <c r="BH141" s="113">
        <v>11351</v>
      </c>
      <c r="BI141" s="18" t="s">
        <v>45</v>
      </c>
      <c r="BJ141" s="18" t="s">
        <v>45</v>
      </c>
      <c r="BK141" s="328" t="s">
        <v>46</v>
      </c>
      <c r="BL141" s="329"/>
      <c r="BM141" s="120"/>
      <c r="BN141" s="114">
        <v>12645</v>
      </c>
      <c r="BO141" s="18" t="s">
        <v>45</v>
      </c>
      <c r="BP141" s="18" t="s">
        <v>45</v>
      </c>
      <c r="BQ141" s="328" t="s">
        <v>46</v>
      </c>
      <c r="BR141" s="329"/>
      <c r="BS141" s="120"/>
      <c r="BT141" s="54" t="s">
        <v>44</v>
      </c>
      <c r="BU141" s="13" t="s">
        <v>44</v>
      </c>
      <c r="BV141" s="13" t="s">
        <v>44</v>
      </c>
      <c r="BW141" s="328" t="s">
        <v>44</v>
      </c>
      <c r="BX141" s="329"/>
      <c r="BY141" s="120"/>
      <c r="BZ141" s="20">
        <v>11272.29</v>
      </c>
      <c r="CA141" s="18" t="s">
        <v>45</v>
      </c>
      <c r="CB141" s="18" t="s">
        <v>45</v>
      </c>
      <c r="CC141" s="328" t="s">
        <v>46</v>
      </c>
      <c r="CD141" s="329"/>
      <c r="CE141" s="120"/>
      <c r="CF141" s="54" t="s">
        <v>44</v>
      </c>
      <c r="CG141" s="13" t="s">
        <v>44</v>
      </c>
      <c r="CH141" s="13" t="s">
        <v>44</v>
      </c>
      <c r="CI141" s="328" t="s">
        <v>44</v>
      </c>
      <c r="CJ141" s="329"/>
      <c r="CK141" s="120"/>
      <c r="CL141" s="17">
        <v>10340</v>
      </c>
      <c r="CM141" s="18" t="s">
        <v>45</v>
      </c>
      <c r="CN141" s="18" t="s">
        <v>45</v>
      </c>
      <c r="CO141" s="328" t="s">
        <v>46</v>
      </c>
      <c r="CP141" s="329"/>
      <c r="CQ141" s="120"/>
      <c r="CR141" s="20">
        <v>43200</v>
      </c>
      <c r="CS141" s="18"/>
      <c r="CT141" s="18"/>
      <c r="CU141" s="328" t="s">
        <v>46</v>
      </c>
      <c r="CV141" s="329"/>
      <c r="CW141" s="120"/>
      <c r="CX141" s="114">
        <v>33385</v>
      </c>
      <c r="CY141" s="18" t="s">
        <v>45</v>
      </c>
      <c r="CZ141" s="18" t="s">
        <v>45</v>
      </c>
      <c r="DA141" s="328" t="s">
        <v>46</v>
      </c>
      <c r="DB141" s="329"/>
      <c r="DC141" s="120"/>
      <c r="DD141" s="13" t="s">
        <v>44</v>
      </c>
      <c r="DE141" s="13" t="s">
        <v>44</v>
      </c>
      <c r="DF141" s="13" t="s">
        <v>44</v>
      </c>
      <c r="DG141" s="318" t="s">
        <v>44</v>
      </c>
      <c r="DH141" s="318"/>
    </row>
    <row r="142" spans="1:112" ht="15.65" x14ac:dyDescent="0.3">
      <c r="A142" s="322"/>
      <c r="B142" s="357"/>
      <c r="C142" s="352" t="s">
        <v>113</v>
      </c>
      <c r="D142" s="123">
        <v>10000</v>
      </c>
      <c r="E142" s="124"/>
      <c r="F142" s="88" t="s">
        <v>92</v>
      </c>
      <c r="G142" s="88" t="s">
        <v>92</v>
      </c>
      <c r="H142" s="88" t="s">
        <v>92</v>
      </c>
      <c r="I142" s="369" t="s">
        <v>92</v>
      </c>
      <c r="J142" s="369"/>
      <c r="K142" s="124"/>
      <c r="L142" s="88" t="s">
        <v>92</v>
      </c>
      <c r="M142" s="88" t="s">
        <v>92</v>
      </c>
      <c r="N142" s="88" t="s">
        <v>92</v>
      </c>
      <c r="O142" s="369" t="s">
        <v>92</v>
      </c>
      <c r="P142" s="369"/>
      <c r="Q142" s="10"/>
      <c r="R142" s="60">
        <v>6160</v>
      </c>
      <c r="S142" s="18" t="s">
        <v>45</v>
      </c>
      <c r="T142" s="18" t="s">
        <v>45</v>
      </c>
      <c r="U142" s="318" t="s">
        <v>46</v>
      </c>
      <c r="V142" s="318"/>
      <c r="W142" s="10"/>
      <c r="X142" s="54" t="s">
        <v>44</v>
      </c>
      <c r="Y142" s="13" t="s">
        <v>44</v>
      </c>
      <c r="Z142" s="13" t="s">
        <v>44</v>
      </c>
      <c r="AA142" s="318" t="s">
        <v>44</v>
      </c>
      <c r="AB142" s="318"/>
      <c r="AC142" s="10"/>
      <c r="AD142" s="54" t="s">
        <v>44</v>
      </c>
      <c r="AE142" s="13" t="s">
        <v>44</v>
      </c>
      <c r="AF142" s="13" t="s">
        <v>44</v>
      </c>
      <c r="AG142" s="318" t="s">
        <v>44</v>
      </c>
      <c r="AH142" s="318"/>
      <c r="AI142" s="10"/>
      <c r="AJ142" s="55">
        <v>5461</v>
      </c>
      <c r="AK142" s="18" t="s">
        <v>45</v>
      </c>
      <c r="AL142" s="18" t="s">
        <v>45</v>
      </c>
      <c r="AM142" s="318" t="s">
        <v>46</v>
      </c>
      <c r="AN142" s="318"/>
      <c r="AO142" s="10"/>
      <c r="AP142" s="54" t="s">
        <v>44</v>
      </c>
      <c r="AQ142" s="13" t="s">
        <v>44</v>
      </c>
      <c r="AR142" s="13" t="s">
        <v>44</v>
      </c>
      <c r="AS142" s="328" t="s">
        <v>44</v>
      </c>
      <c r="AT142" s="329"/>
      <c r="AU142" s="124"/>
      <c r="AV142" s="54" t="s">
        <v>44</v>
      </c>
      <c r="AW142" s="13" t="s">
        <v>44</v>
      </c>
      <c r="AX142" s="13" t="s">
        <v>44</v>
      </c>
      <c r="AY142" s="328" t="s">
        <v>44</v>
      </c>
      <c r="AZ142" s="329"/>
      <c r="BA142" s="124"/>
      <c r="BB142" s="20">
        <v>4575</v>
      </c>
      <c r="BC142" s="18" t="s">
        <v>45</v>
      </c>
      <c r="BD142" s="18" t="s">
        <v>45</v>
      </c>
      <c r="BE142" s="328" t="s">
        <v>46</v>
      </c>
      <c r="BF142" s="329"/>
      <c r="BG142" s="124"/>
      <c r="BH142" s="113">
        <v>6565</v>
      </c>
      <c r="BI142" s="18" t="s">
        <v>45</v>
      </c>
      <c r="BJ142" s="18" t="s">
        <v>45</v>
      </c>
      <c r="BK142" s="328" t="s">
        <v>46</v>
      </c>
      <c r="BL142" s="329"/>
      <c r="BM142" s="124"/>
      <c r="BN142" s="114">
        <v>5530</v>
      </c>
      <c r="BO142" s="18" t="s">
        <v>45</v>
      </c>
      <c r="BP142" s="18" t="s">
        <v>45</v>
      </c>
      <c r="BQ142" s="328" t="s">
        <v>46</v>
      </c>
      <c r="BR142" s="329"/>
      <c r="BS142" s="124"/>
      <c r="BT142" s="54" t="s">
        <v>44</v>
      </c>
      <c r="BU142" s="13" t="s">
        <v>44</v>
      </c>
      <c r="BV142" s="13" t="s">
        <v>44</v>
      </c>
      <c r="BW142" s="328" t="s">
        <v>44</v>
      </c>
      <c r="BX142" s="329"/>
      <c r="BY142" s="124"/>
      <c r="BZ142" s="20">
        <v>4735.4799999999996</v>
      </c>
      <c r="CA142" s="18" t="s">
        <v>45</v>
      </c>
      <c r="CB142" s="18" t="s">
        <v>45</v>
      </c>
      <c r="CC142" s="328" t="s">
        <v>46</v>
      </c>
      <c r="CD142" s="329"/>
      <c r="CE142" s="124"/>
      <c r="CF142" s="54" t="s">
        <v>44</v>
      </c>
      <c r="CG142" s="13" t="s">
        <v>44</v>
      </c>
      <c r="CH142" s="13" t="s">
        <v>44</v>
      </c>
      <c r="CI142" s="328" t="s">
        <v>44</v>
      </c>
      <c r="CJ142" s="329"/>
      <c r="CK142" s="124"/>
      <c r="CL142" s="17">
        <v>6188</v>
      </c>
      <c r="CM142" s="18" t="s">
        <v>45</v>
      </c>
      <c r="CN142" s="18" t="s">
        <v>45</v>
      </c>
      <c r="CO142" s="328" t="s">
        <v>46</v>
      </c>
      <c r="CP142" s="329"/>
      <c r="CQ142" s="124"/>
      <c r="CR142" s="20">
        <v>9700</v>
      </c>
      <c r="CS142" s="18"/>
      <c r="CT142" s="18"/>
      <c r="CU142" s="328" t="s">
        <v>46</v>
      </c>
      <c r="CV142" s="329"/>
      <c r="CW142" s="124"/>
      <c r="CX142" s="114">
        <v>4335</v>
      </c>
      <c r="CY142" s="18" t="s">
        <v>45</v>
      </c>
      <c r="CZ142" s="18" t="s">
        <v>45</v>
      </c>
      <c r="DA142" s="328" t="s">
        <v>46</v>
      </c>
      <c r="DB142" s="329"/>
      <c r="DC142" s="124"/>
      <c r="DD142" s="13" t="s">
        <v>44</v>
      </c>
      <c r="DE142" s="13" t="s">
        <v>44</v>
      </c>
      <c r="DF142" s="13" t="s">
        <v>44</v>
      </c>
      <c r="DG142" s="318" t="s">
        <v>44</v>
      </c>
      <c r="DH142" s="318"/>
    </row>
    <row r="143" spans="1:112" ht="15.65" x14ac:dyDescent="0.3">
      <c r="A143" s="322"/>
      <c r="B143" s="357"/>
      <c r="C143" s="352"/>
      <c r="D143" s="111">
        <v>25000</v>
      </c>
      <c r="E143" s="112"/>
      <c r="F143" s="88" t="s">
        <v>92</v>
      </c>
      <c r="G143" s="88" t="s">
        <v>92</v>
      </c>
      <c r="H143" s="88" t="s">
        <v>92</v>
      </c>
      <c r="I143" s="369" t="s">
        <v>92</v>
      </c>
      <c r="J143" s="369"/>
      <c r="K143" s="112"/>
      <c r="L143" s="88" t="s">
        <v>92</v>
      </c>
      <c r="M143" s="88" t="s">
        <v>92</v>
      </c>
      <c r="N143" s="88" t="s">
        <v>92</v>
      </c>
      <c r="O143" s="369" t="s">
        <v>92</v>
      </c>
      <c r="P143" s="369"/>
      <c r="Q143" s="14"/>
      <c r="R143" s="60">
        <v>12370</v>
      </c>
      <c r="S143" s="18" t="s">
        <v>45</v>
      </c>
      <c r="T143" s="18" t="s">
        <v>45</v>
      </c>
      <c r="U143" s="318" t="s">
        <v>46</v>
      </c>
      <c r="V143" s="318"/>
      <c r="W143" s="14"/>
      <c r="X143" s="54" t="s">
        <v>44</v>
      </c>
      <c r="Y143" s="13" t="s">
        <v>44</v>
      </c>
      <c r="Z143" s="13" t="s">
        <v>44</v>
      </c>
      <c r="AA143" s="318" t="s">
        <v>44</v>
      </c>
      <c r="AB143" s="318"/>
      <c r="AC143" s="14"/>
      <c r="AD143" s="54" t="s">
        <v>44</v>
      </c>
      <c r="AE143" s="13" t="s">
        <v>44</v>
      </c>
      <c r="AF143" s="13" t="s">
        <v>44</v>
      </c>
      <c r="AG143" s="318" t="s">
        <v>44</v>
      </c>
      <c r="AH143" s="318"/>
      <c r="AI143" s="14"/>
      <c r="AJ143" s="55">
        <v>9192</v>
      </c>
      <c r="AK143" s="18" t="s">
        <v>45</v>
      </c>
      <c r="AL143" s="18" t="s">
        <v>45</v>
      </c>
      <c r="AM143" s="318" t="s">
        <v>46</v>
      </c>
      <c r="AN143" s="318"/>
      <c r="AO143" s="14"/>
      <c r="AP143" s="54" t="s">
        <v>44</v>
      </c>
      <c r="AQ143" s="13" t="s">
        <v>44</v>
      </c>
      <c r="AR143" s="13" t="s">
        <v>44</v>
      </c>
      <c r="AS143" s="328" t="s">
        <v>44</v>
      </c>
      <c r="AT143" s="329"/>
      <c r="AU143" s="112"/>
      <c r="AV143" s="54" t="s">
        <v>44</v>
      </c>
      <c r="AW143" s="13" t="s">
        <v>44</v>
      </c>
      <c r="AX143" s="13" t="s">
        <v>44</v>
      </c>
      <c r="AY143" s="328" t="s">
        <v>44</v>
      </c>
      <c r="AZ143" s="329"/>
      <c r="BA143" s="112"/>
      <c r="BB143" s="20">
        <v>8300</v>
      </c>
      <c r="BC143" s="18" t="s">
        <v>45</v>
      </c>
      <c r="BD143" s="18" t="s">
        <v>45</v>
      </c>
      <c r="BE143" s="328" t="s">
        <v>46</v>
      </c>
      <c r="BF143" s="329"/>
      <c r="BG143" s="112"/>
      <c r="BH143" s="113">
        <v>12846</v>
      </c>
      <c r="BI143" s="18" t="s">
        <v>45</v>
      </c>
      <c r="BJ143" s="18" t="s">
        <v>45</v>
      </c>
      <c r="BK143" s="328" t="s">
        <v>46</v>
      </c>
      <c r="BL143" s="329"/>
      <c r="BM143" s="112"/>
      <c r="BN143" s="114">
        <v>10755</v>
      </c>
      <c r="BO143" s="18" t="s">
        <v>45</v>
      </c>
      <c r="BP143" s="18" t="s">
        <v>45</v>
      </c>
      <c r="BQ143" s="328" t="s">
        <v>46</v>
      </c>
      <c r="BR143" s="329"/>
      <c r="BS143" s="112"/>
      <c r="BT143" s="54" t="s">
        <v>44</v>
      </c>
      <c r="BU143" s="13" t="s">
        <v>44</v>
      </c>
      <c r="BV143" s="13" t="s">
        <v>44</v>
      </c>
      <c r="BW143" s="328" t="s">
        <v>44</v>
      </c>
      <c r="BX143" s="329"/>
      <c r="BY143" s="112"/>
      <c r="BZ143" s="20">
        <v>9050.2999999999993</v>
      </c>
      <c r="CA143" s="18" t="s">
        <v>45</v>
      </c>
      <c r="CB143" s="18" t="s">
        <v>45</v>
      </c>
      <c r="CC143" s="328" t="s">
        <v>46</v>
      </c>
      <c r="CD143" s="329"/>
      <c r="CE143" s="112"/>
      <c r="CF143" s="54" t="s">
        <v>44</v>
      </c>
      <c r="CG143" s="13" t="s">
        <v>44</v>
      </c>
      <c r="CH143" s="13" t="s">
        <v>44</v>
      </c>
      <c r="CI143" s="328" t="s">
        <v>44</v>
      </c>
      <c r="CJ143" s="329"/>
      <c r="CK143" s="112"/>
      <c r="CL143" s="17">
        <v>12101</v>
      </c>
      <c r="CM143" s="18" t="s">
        <v>45</v>
      </c>
      <c r="CN143" s="18" t="s">
        <v>45</v>
      </c>
      <c r="CO143" s="328" t="s">
        <v>46</v>
      </c>
      <c r="CP143" s="329"/>
      <c r="CQ143" s="112"/>
      <c r="CR143" s="20">
        <v>22500</v>
      </c>
      <c r="CS143" s="18"/>
      <c r="CT143" s="18"/>
      <c r="CU143" s="328" t="s">
        <v>46</v>
      </c>
      <c r="CV143" s="329"/>
      <c r="CW143" s="112"/>
      <c r="CX143" s="114">
        <v>9150</v>
      </c>
      <c r="CY143" s="18" t="s">
        <v>45</v>
      </c>
      <c r="CZ143" s="18" t="s">
        <v>45</v>
      </c>
      <c r="DA143" s="328" t="s">
        <v>46</v>
      </c>
      <c r="DB143" s="329"/>
      <c r="DC143" s="112"/>
      <c r="DD143" s="13" t="s">
        <v>44</v>
      </c>
      <c r="DE143" s="13" t="s">
        <v>44</v>
      </c>
      <c r="DF143" s="13" t="s">
        <v>44</v>
      </c>
      <c r="DG143" s="318" t="s">
        <v>44</v>
      </c>
      <c r="DH143" s="318"/>
    </row>
    <row r="144" spans="1:112" ht="16.3" thickBot="1" x14ac:dyDescent="0.35">
      <c r="A144" s="322"/>
      <c r="B144" s="357"/>
      <c r="C144" s="362"/>
      <c r="D144" s="119">
        <v>50000</v>
      </c>
      <c r="E144" s="120"/>
      <c r="F144" s="88" t="s">
        <v>92</v>
      </c>
      <c r="G144" s="88" t="s">
        <v>92</v>
      </c>
      <c r="H144" s="88" t="s">
        <v>92</v>
      </c>
      <c r="I144" s="369" t="s">
        <v>92</v>
      </c>
      <c r="J144" s="369"/>
      <c r="K144" s="120"/>
      <c r="L144" s="88" t="s">
        <v>92</v>
      </c>
      <c r="M144" s="88" t="s">
        <v>92</v>
      </c>
      <c r="N144" s="88" t="s">
        <v>92</v>
      </c>
      <c r="O144" s="369" t="s">
        <v>92</v>
      </c>
      <c r="P144" s="369"/>
      <c r="Q144" s="59"/>
      <c r="R144" s="60">
        <v>21475</v>
      </c>
      <c r="S144" s="18" t="s">
        <v>45</v>
      </c>
      <c r="T144" s="18" t="s">
        <v>45</v>
      </c>
      <c r="U144" s="318" t="s">
        <v>46</v>
      </c>
      <c r="V144" s="318"/>
      <c r="W144" s="59"/>
      <c r="X144" s="54" t="s">
        <v>44</v>
      </c>
      <c r="Y144" s="13" t="s">
        <v>44</v>
      </c>
      <c r="Z144" s="13" t="s">
        <v>44</v>
      </c>
      <c r="AA144" s="318" t="s">
        <v>44</v>
      </c>
      <c r="AB144" s="318"/>
      <c r="AC144" s="59"/>
      <c r="AD144" s="54" t="s">
        <v>44</v>
      </c>
      <c r="AE144" s="13" t="s">
        <v>44</v>
      </c>
      <c r="AF144" s="13" t="s">
        <v>44</v>
      </c>
      <c r="AG144" s="318" t="s">
        <v>44</v>
      </c>
      <c r="AH144" s="318"/>
      <c r="AI144" s="59"/>
      <c r="AJ144" s="55">
        <v>15686</v>
      </c>
      <c r="AK144" s="18" t="s">
        <v>45</v>
      </c>
      <c r="AL144" s="18" t="s">
        <v>45</v>
      </c>
      <c r="AM144" s="318" t="s">
        <v>46</v>
      </c>
      <c r="AN144" s="318"/>
      <c r="AO144" s="59"/>
      <c r="AP144" s="122" t="s">
        <v>44</v>
      </c>
      <c r="AQ144" s="61" t="s">
        <v>44</v>
      </c>
      <c r="AR144" s="61" t="s">
        <v>44</v>
      </c>
      <c r="AS144" s="382" t="s">
        <v>44</v>
      </c>
      <c r="AT144" s="383"/>
      <c r="AU144" s="120"/>
      <c r="AV144" s="122" t="s">
        <v>44</v>
      </c>
      <c r="AW144" s="61" t="s">
        <v>44</v>
      </c>
      <c r="AX144" s="61" t="s">
        <v>44</v>
      </c>
      <c r="AY144" s="382" t="s">
        <v>44</v>
      </c>
      <c r="AZ144" s="383"/>
      <c r="BA144" s="120"/>
      <c r="BB144" s="20">
        <v>10885</v>
      </c>
      <c r="BC144" s="18" t="s">
        <v>45</v>
      </c>
      <c r="BD144" s="18" t="s">
        <v>45</v>
      </c>
      <c r="BE144" s="328" t="s">
        <v>46</v>
      </c>
      <c r="BF144" s="329"/>
      <c r="BG144" s="120"/>
      <c r="BH144" s="113">
        <v>23587</v>
      </c>
      <c r="BI144" s="18" t="s">
        <v>45</v>
      </c>
      <c r="BJ144" s="18" t="s">
        <v>45</v>
      </c>
      <c r="BK144" s="328" t="s">
        <v>46</v>
      </c>
      <c r="BL144" s="329"/>
      <c r="BM144" s="120"/>
      <c r="BN144" s="114">
        <v>19590</v>
      </c>
      <c r="BO144" s="18" t="s">
        <v>45</v>
      </c>
      <c r="BP144" s="18" t="s">
        <v>45</v>
      </c>
      <c r="BQ144" s="328" t="s">
        <v>46</v>
      </c>
      <c r="BR144" s="329"/>
      <c r="BS144" s="120"/>
      <c r="BT144" s="122" t="s">
        <v>44</v>
      </c>
      <c r="BU144" s="61" t="s">
        <v>44</v>
      </c>
      <c r="BV144" s="61" t="s">
        <v>44</v>
      </c>
      <c r="BW144" s="382" t="s">
        <v>44</v>
      </c>
      <c r="BX144" s="383"/>
      <c r="BY144" s="120"/>
      <c r="BZ144" s="20">
        <v>15623.18</v>
      </c>
      <c r="CA144" s="18" t="s">
        <v>45</v>
      </c>
      <c r="CB144" s="18" t="s">
        <v>45</v>
      </c>
      <c r="CC144" s="328" t="s">
        <v>46</v>
      </c>
      <c r="CD144" s="329"/>
      <c r="CE144" s="120"/>
      <c r="CF144" s="122" t="s">
        <v>44</v>
      </c>
      <c r="CG144" s="61" t="s">
        <v>44</v>
      </c>
      <c r="CH144" s="61" t="s">
        <v>44</v>
      </c>
      <c r="CI144" s="382" t="s">
        <v>44</v>
      </c>
      <c r="CJ144" s="383"/>
      <c r="CK144" s="120"/>
      <c r="CL144" s="17">
        <v>24182</v>
      </c>
      <c r="CM144" s="18" t="s">
        <v>45</v>
      </c>
      <c r="CN144" s="18" t="s">
        <v>45</v>
      </c>
      <c r="CO144" s="328" t="s">
        <v>46</v>
      </c>
      <c r="CP144" s="329"/>
      <c r="CQ144" s="120"/>
      <c r="CR144" s="20">
        <v>43200</v>
      </c>
      <c r="CS144" s="18"/>
      <c r="CT144" s="18"/>
      <c r="CU144" s="328" t="s">
        <v>46</v>
      </c>
      <c r="CV144" s="329"/>
      <c r="CW144" s="120"/>
      <c r="CX144" s="114">
        <v>17250</v>
      </c>
      <c r="CY144" s="18" t="s">
        <v>45</v>
      </c>
      <c r="CZ144" s="18" t="s">
        <v>45</v>
      </c>
      <c r="DA144" s="328" t="s">
        <v>46</v>
      </c>
      <c r="DB144" s="329"/>
      <c r="DC144" s="120"/>
      <c r="DD144" s="13" t="s">
        <v>44</v>
      </c>
      <c r="DE144" s="13" t="s">
        <v>44</v>
      </c>
      <c r="DF144" s="13" t="s">
        <v>44</v>
      </c>
      <c r="DG144" s="318" t="s">
        <v>44</v>
      </c>
      <c r="DH144" s="318"/>
    </row>
    <row r="145" spans="1:112" ht="15.65" x14ac:dyDescent="0.3">
      <c r="A145" s="322"/>
      <c r="B145" s="357"/>
      <c r="C145" s="352" t="s">
        <v>114</v>
      </c>
      <c r="D145" s="123">
        <v>10000</v>
      </c>
      <c r="E145" s="124"/>
      <c r="F145" s="88" t="s">
        <v>92</v>
      </c>
      <c r="G145" s="88" t="s">
        <v>92</v>
      </c>
      <c r="H145" s="88" t="s">
        <v>92</v>
      </c>
      <c r="I145" s="369" t="s">
        <v>92</v>
      </c>
      <c r="J145" s="369"/>
      <c r="K145" s="124"/>
      <c r="L145" s="88" t="s">
        <v>92</v>
      </c>
      <c r="M145" s="88" t="s">
        <v>92</v>
      </c>
      <c r="N145" s="88" t="s">
        <v>92</v>
      </c>
      <c r="O145" s="369" t="s">
        <v>92</v>
      </c>
      <c r="P145" s="369"/>
      <c r="Q145" s="10"/>
      <c r="R145" s="60">
        <v>5500</v>
      </c>
      <c r="S145" s="18" t="s">
        <v>45</v>
      </c>
      <c r="T145" s="18" t="s">
        <v>45</v>
      </c>
      <c r="U145" s="318" t="s">
        <v>46</v>
      </c>
      <c r="V145" s="318"/>
      <c r="W145" s="10"/>
      <c r="X145" s="54" t="s">
        <v>44</v>
      </c>
      <c r="Y145" s="13" t="s">
        <v>44</v>
      </c>
      <c r="Z145" s="13" t="s">
        <v>44</v>
      </c>
      <c r="AA145" s="318" t="s">
        <v>44</v>
      </c>
      <c r="AB145" s="318"/>
      <c r="AC145" s="10"/>
      <c r="AD145" s="54" t="s">
        <v>44</v>
      </c>
      <c r="AE145" s="13" t="s">
        <v>44</v>
      </c>
      <c r="AF145" s="13" t="s">
        <v>44</v>
      </c>
      <c r="AG145" s="318" t="s">
        <v>44</v>
      </c>
      <c r="AH145" s="318"/>
      <c r="AI145" s="10"/>
      <c r="AJ145" s="125" t="s">
        <v>44</v>
      </c>
      <c r="AK145" s="56" t="s">
        <v>44</v>
      </c>
      <c r="AL145" s="56" t="s">
        <v>44</v>
      </c>
      <c r="AM145" s="348" t="s">
        <v>44</v>
      </c>
      <c r="AN145" s="349"/>
      <c r="AO145" s="10"/>
      <c r="AP145" s="125" t="s">
        <v>44</v>
      </c>
      <c r="AQ145" s="56" t="s">
        <v>44</v>
      </c>
      <c r="AR145" s="56" t="s">
        <v>44</v>
      </c>
      <c r="AS145" s="348" t="s">
        <v>44</v>
      </c>
      <c r="AT145" s="349"/>
      <c r="AU145" s="124"/>
      <c r="AV145" s="125" t="s">
        <v>44</v>
      </c>
      <c r="AW145" s="56" t="s">
        <v>44</v>
      </c>
      <c r="AX145" s="56" t="s">
        <v>44</v>
      </c>
      <c r="AY145" s="348" t="s">
        <v>44</v>
      </c>
      <c r="AZ145" s="349"/>
      <c r="BA145" s="124"/>
      <c r="BB145" s="20">
        <v>4850</v>
      </c>
      <c r="BC145" s="18" t="s">
        <v>45</v>
      </c>
      <c r="BD145" s="18" t="s">
        <v>45</v>
      </c>
      <c r="BE145" s="328" t="s">
        <v>46</v>
      </c>
      <c r="BF145" s="329"/>
      <c r="BG145" s="124"/>
      <c r="BH145" s="113">
        <v>4856</v>
      </c>
      <c r="BI145" s="18" t="s">
        <v>45</v>
      </c>
      <c r="BJ145" s="18" t="s">
        <v>45</v>
      </c>
      <c r="BK145" s="328" t="s">
        <v>46</v>
      </c>
      <c r="BL145" s="329"/>
      <c r="BM145" s="124"/>
      <c r="BN145" s="56" t="s">
        <v>44</v>
      </c>
      <c r="BO145" s="13" t="s">
        <v>44</v>
      </c>
      <c r="BP145" s="13" t="s">
        <v>44</v>
      </c>
      <c r="BQ145" s="328" t="s">
        <v>44</v>
      </c>
      <c r="BR145" s="329"/>
      <c r="BS145" s="124"/>
      <c r="BT145" s="125" t="s">
        <v>44</v>
      </c>
      <c r="BU145" s="56" t="s">
        <v>44</v>
      </c>
      <c r="BV145" s="56" t="s">
        <v>44</v>
      </c>
      <c r="BW145" s="348" t="s">
        <v>44</v>
      </c>
      <c r="BX145" s="349"/>
      <c r="BY145" s="124"/>
      <c r="BZ145" s="70">
        <v>5289</v>
      </c>
      <c r="CA145" s="18" t="s">
        <v>45</v>
      </c>
      <c r="CB145" s="18" t="s">
        <v>45</v>
      </c>
      <c r="CC145" s="328" t="s">
        <v>46</v>
      </c>
      <c r="CD145" s="329"/>
      <c r="CE145" s="124"/>
      <c r="CF145" s="125" t="s">
        <v>44</v>
      </c>
      <c r="CG145" s="56" t="s">
        <v>44</v>
      </c>
      <c r="CH145" s="56" t="s">
        <v>44</v>
      </c>
      <c r="CI145" s="348" t="s">
        <v>44</v>
      </c>
      <c r="CJ145" s="349"/>
      <c r="CK145" s="124"/>
      <c r="CL145" s="17">
        <v>6108</v>
      </c>
      <c r="CM145" s="18" t="s">
        <v>45</v>
      </c>
      <c r="CN145" s="18" t="s">
        <v>45</v>
      </c>
      <c r="CO145" s="328" t="s">
        <v>46</v>
      </c>
      <c r="CP145" s="329"/>
      <c r="CQ145" s="124"/>
      <c r="CR145" s="125" t="s">
        <v>44</v>
      </c>
      <c r="CS145" s="13" t="s">
        <v>44</v>
      </c>
      <c r="CT145" s="13" t="s">
        <v>44</v>
      </c>
      <c r="CU145" s="328" t="s">
        <v>44</v>
      </c>
      <c r="CV145" s="329"/>
      <c r="CW145" s="124"/>
      <c r="CX145" s="114">
        <v>9175</v>
      </c>
      <c r="CY145" s="18" t="s">
        <v>45</v>
      </c>
      <c r="CZ145" s="18" t="s">
        <v>45</v>
      </c>
      <c r="DA145" s="328" t="s">
        <v>46</v>
      </c>
      <c r="DB145" s="329"/>
      <c r="DC145" s="124"/>
      <c r="DD145" s="13" t="s">
        <v>44</v>
      </c>
      <c r="DE145" s="13" t="s">
        <v>44</v>
      </c>
      <c r="DF145" s="13" t="s">
        <v>44</v>
      </c>
      <c r="DG145" s="318" t="s">
        <v>44</v>
      </c>
      <c r="DH145" s="318"/>
    </row>
    <row r="146" spans="1:112" ht="15.65" x14ac:dyDescent="0.3">
      <c r="A146" s="322"/>
      <c r="B146" s="357"/>
      <c r="C146" s="352"/>
      <c r="D146" s="111">
        <v>25000</v>
      </c>
      <c r="E146" s="112"/>
      <c r="F146" s="88" t="s">
        <v>92</v>
      </c>
      <c r="G146" s="88" t="s">
        <v>92</v>
      </c>
      <c r="H146" s="88" t="s">
        <v>92</v>
      </c>
      <c r="I146" s="369" t="s">
        <v>92</v>
      </c>
      <c r="J146" s="369"/>
      <c r="K146" s="112"/>
      <c r="L146" s="88" t="s">
        <v>92</v>
      </c>
      <c r="M146" s="88" t="s">
        <v>92</v>
      </c>
      <c r="N146" s="88" t="s">
        <v>92</v>
      </c>
      <c r="O146" s="369" t="s">
        <v>92</v>
      </c>
      <c r="P146" s="369"/>
      <c r="Q146" s="14"/>
      <c r="R146" s="60">
        <v>10800</v>
      </c>
      <c r="S146" s="18" t="s">
        <v>45</v>
      </c>
      <c r="T146" s="18" t="s">
        <v>45</v>
      </c>
      <c r="U146" s="318" t="s">
        <v>46</v>
      </c>
      <c r="V146" s="318"/>
      <c r="W146" s="14"/>
      <c r="X146" s="54" t="s">
        <v>44</v>
      </c>
      <c r="Y146" s="13" t="s">
        <v>44</v>
      </c>
      <c r="Z146" s="13" t="s">
        <v>44</v>
      </c>
      <c r="AA146" s="318" t="s">
        <v>44</v>
      </c>
      <c r="AB146" s="318"/>
      <c r="AC146" s="14"/>
      <c r="AD146" s="54" t="s">
        <v>44</v>
      </c>
      <c r="AE146" s="13" t="s">
        <v>44</v>
      </c>
      <c r="AF146" s="13" t="s">
        <v>44</v>
      </c>
      <c r="AG146" s="318" t="s">
        <v>44</v>
      </c>
      <c r="AH146" s="318"/>
      <c r="AI146" s="14"/>
      <c r="AJ146" s="54" t="s">
        <v>44</v>
      </c>
      <c r="AK146" s="13" t="s">
        <v>44</v>
      </c>
      <c r="AL146" s="13" t="s">
        <v>44</v>
      </c>
      <c r="AM146" s="328" t="s">
        <v>44</v>
      </c>
      <c r="AN146" s="329"/>
      <c r="AO146" s="14"/>
      <c r="AP146" s="54" t="s">
        <v>44</v>
      </c>
      <c r="AQ146" s="13" t="s">
        <v>44</v>
      </c>
      <c r="AR146" s="13" t="s">
        <v>44</v>
      </c>
      <c r="AS146" s="328" t="s">
        <v>44</v>
      </c>
      <c r="AT146" s="329"/>
      <c r="AU146" s="112"/>
      <c r="AV146" s="54" t="s">
        <v>44</v>
      </c>
      <c r="AW146" s="13" t="s">
        <v>44</v>
      </c>
      <c r="AX146" s="13" t="s">
        <v>44</v>
      </c>
      <c r="AY146" s="328" t="s">
        <v>44</v>
      </c>
      <c r="AZ146" s="329"/>
      <c r="BA146" s="112"/>
      <c r="BB146" s="20">
        <v>8225</v>
      </c>
      <c r="BC146" s="18" t="s">
        <v>45</v>
      </c>
      <c r="BD146" s="18" t="s">
        <v>45</v>
      </c>
      <c r="BE146" s="328" t="s">
        <v>46</v>
      </c>
      <c r="BF146" s="329"/>
      <c r="BG146" s="112"/>
      <c r="BH146" s="113">
        <v>9608</v>
      </c>
      <c r="BI146" s="18" t="s">
        <v>45</v>
      </c>
      <c r="BJ146" s="18" t="s">
        <v>45</v>
      </c>
      <c r="BK146" s="328" t="s">
        <v>46</v>
      </c>
      <c r="BL146" s="329"/>
      <c r="BM146" s="112"/>
      <c r="BN146" s="13" t="s">
        <v>44</v>
      </c>
      <c r="BO146" s="13" t="s">
        <v>44</v>
      </c>
      <c r="BP146" s="13" t="s">
        <v>44</v>
      </c>
      <c r="BQ146" s="328" t="s">
        <v>44</v>
      </c>
      <c r="BR146" s="329"/>
      <c r="BS146" s="112"/>
      <c r="BT146" s="54" t="s">
        <v>44</v>
      </c>
      <c r="BU146" s="13" t="s">
        <v>44</v>
      </c>
      <c r="BV146" s="13" t="s">
        <v>44</v>
      </c>
      <c r="BW146" s="328" t="s">
        <v>44</v>
      </c>
      <c r="BX146" s="329"/>
      <c r="BY146" s="112"/>
      <c r="BZ146" s="70">
        <v>10149</v>
      </c>
      <c r="CA146" s="18" t="s">
        <v>45</v>
      </c>
      <c r="CB146" s="18" t="s">
        <v>45</v>
      </c>
      <c r="CC146" s="328" t="s">
        <v>46</v>
      </c>
      <c r="CD146" s="329"/>
      <c r="CE146" s="112"/>
      <c r="CF146" s="54" t="s">
        <v>44</v>
      </c>
      <c r="CG146" s="13" t="s">
        <v>44</v>
      </c>
      <c r="CH146" s="13" t="s">
        <v>44</v>
      </c>
      <c r="CI146" s="328" t="s">
        <v>44</v>
      </c>
      <c r="CJ146" s="329"/>
      <c r="CK146" s="112"/>
      <c r="CL146" s="17">
        <v>10142</v>
      </c>
      <c r="CM146" s="18" t="s">
        <v>45</v>
      </c>
      <c r="CN146" s="18" t="s">
        <v>45</v>
      </c>
      <c r="CO146" s="328" t="s">
        <v>46</v>
      </c>
      <c r="CP146" s="329"/>
      <c r="CQ146" s="112"/>
      <c r="CR146" s="54" t="s">
        <v>44</v>
      </c>
      <c r="CS146" s="13" t="s">
        <v>44</v>
      </c>
      <c r="CT146" s="13" t="s">
        <v>44</v>
      </c>
      <c r="CU146" s="328" t="s">
        <v>44</v>
      </c>
      <c r="CV146" s="329"/>
      <c r="CW146" s="112"/>
      <c r="CX146" s="114">
        <v>17125</v>
      </c>
      <c r="CY146" s="18" t="s">
        <v>45</v>
      </c>
      <c r="CZ146" s="18" t="s">
        <v>45</v>
      </c>
      <c r="DA146" s="328" t="s">
        <v>46</v>
      </c>
      <c r="DB146" s="329"/>
      <c r="DC146" s="112"/>
      <c r="DD146" s="13" t="s">
        <v>44</v>
      </c>
      <c r="DE146" s="13" t="s">
        <v>44</v>
      </c>
      <c r="DF146" s="13" t="s">
        <v>44</v>
      </c>
      <c r="DG146" s="318" t="s">
        <v>44</v>
      </c>
      <c r="DH146" s="318"/>
    </row>
    <row r="147" spans="1:112" ht="16.3" thickBot="1" x14ac:dyDescent="0.35">
      <c r="A147" s="380"/>
      <c r="B147" s="381"/>
      <c r="C147" s="384"/>
      <c r="D147" s="119">
        <v>50000</v>
      </c>
      <c r="E147" s="120"/>
      <c r="F147" s="88" t="s">
        <v>92</v>
      </c>
      <c r="G147" s="88" t="s">
        <v>92</v>
      </c>
      <c r="H147" s="88" t="s">
        <v>92</v>
      </c>
      <c r="I147" s="369" t="s">
        <v>92</v>
      </c>
      <c r="J147" s="369"/>
      <c r="K147" s="120"/>
      <c r="L147" s="88" t="s">
        <v>92</v>
      </c>
      <c r="M147" s="88" t="s">
        <v>92</v>
      </c>
      <c r="N147" s="88" t="s">
        <v>92</v>
      </c>
      <c r="O147" s="369" t="s">
        <v>92</v>
      </c>
      <c r="P147" s="369"/>
      <c r="Q147" s="59"/>
      <c r="R147" s="60">
        <v>19275</v>
      </c>
      <c r="S147" s="18" t="s">
        <v>45</v>
      </c>
      <c r="T147" s="18" t="s">
        <v>45</v>
      </c>
      <c r="U147" s="318" t="s">
        <v>46</v>
      </c>
      <c r="V147" s="318"/>
      <c r="W147" s="59"/>
      <c r="X147" s="54" t="s">
        <v>44</v>
      </c>
      <c r="Y147" s="13" t="s">
        <v>44</v>
      </c>
      <c r="Z147" s="13" t="s">
        <v>44</v>
      </c>
      <c r="AA147" s="318" t="s">
        <v>44</v>
      </c>
      <c r="AB147" s="318"/>
      <c r="AC147" s="59"/>
      <c r="AD147" s="54" t="s">
        <v>44</v>
      </c>
      <c r="AE147" s="13" t="s">
        <v>44</v>
      </c>
      <c r="AF147" s="13" t="s">
        <v>44</v>
      </c>
      <c r="AG147" s="318" t="s">
        <v>44</v>
      </c>
      <c r="AH147" s="318"/>
      <c r="AI147" s="59"/>
      <c r="AJ147" s="54" t="s">
        <v>44</v>
      </c>
      <c r="AK147" s="13" t="s">
        <v>44</v>
      </c>
      <c r="AL147" s="13" t="s">
        <v>44</v>
      </c>
      <c r="AM147" s="328" t="s">
        <v>44</v>
      </c>
      <c r="AN147" s="329"/>
      <c r="AO147" s="59"/>
      <c r="AP147" s="54" t="s">
        <v>44</v>
      </c>
      <c r="AQ147" s="13" t="s">
        <v>44</v>
      </c>
      <c r="AR147" s="13" t="s">
        <v>44</v>
      </c>
      <c r="AS147" s="328" t="s">
        <v>44</v>
      </c>
      <c r="AT147" s="329"/>
      <c r="AU147" s="120"/>
      <c r="AV147" s="54" t="s">
        <v>44</v>
      </c>
      <c r="AW147" s="13" t="s">
        <v>44</v>
      </c>
      <c r="AX147" s="13" t="s">
        <v>44</v>
      </c>
      <c r="AY147" s="328" t="s">
        <v>44</v>
      </c>
      <c r="AZ147" s="329"/>
      <c r="BA147" s="120"/>
      <c r="BB147" s="20">
        <v>12785</v>
      </c>
      <c r="BC147" s="18" t="s">
        <v>45</v>
      </c>
      <c r="BD147" s="18" t="s">
        <v>45</v>
      </c>
      <c r="BE147" s="328" t="s">
        <v>46</v>
      </c>
      <c r="BF147" s="329"/>
      <c r="BG147" s="120"/>
      <c r="BH147" s="113">
        <v>17703</v>
      </c>
      <c r="BI147" s="18" t="s">
        <v>45</v>
      </c>
      <c r="BJ147" s="18" t="s">
        <v>45</v>
      </c>
      <c r="BK147" s="328" t="s">
        <v>46</v>
      </c>
      <c r="BL147" s="329"/>
      <c r="BM147" s="120"/>
      <c r="BN147" s="13" t="s">
        <v>44</v>
      </c>
      <c r="BO147" s="13" t="s">
        <v>44</v>
      </c>
      <c r="BP147" s="13" t="s">
        <v>44</v>
      </c>
      <c r="BQ147" s="328" t="s">
        <v>44</v>
      </c>
      <c r="BR147" s="329"/>
      <c r="BS147" s="120"/>
      <c r="BT147" s="54" t="s">
        <v>44</v>
      </c>
      <c r="BU147" s="13" t="s">
        <v>44</v>
      </c>
      <c r="BV147" s="13" t="s">
        <v>44</v>
      </c>
      <c r="BW147" s="328" t="s">
        <v>44</v>
      </c>
      <c r="BX147" s="329"/>
      <c r="BY147" s="120"/>
      <c r="BZ147" s="70">
        <v>17189</v>
      </c>
      <c r="CA147" s="18" t="s">
        <v>45</v>
      </c>
      <c r="CB147" s="18" t="s">
        <v>45</v>
      </c>
      <c r="CC147" s="328" t="s">
        <v>46</v>
      </c>
      <c r="CD147" s="329"/>
      <c r="CE147" s="120"/>
      <c r="CF147" s="54" t="s">
        <v>44</v>
      </c>
      <c r="CG147" s="13" t="s">
        <v>44</v>
      </c>
      <c r="CH147" s="13" t="s">
        <v>44</v>
      </c>
      <c r="CI147" s="328" t="s">
        <v>44</v>
      </c>
      <c r="CJ147" s="329"/>
      <c r="CK147" s="120"/>
      <c r="CL147" s="17">
        <v>14727</v>
      </c>
      <c r="CM147" s="18" t="s">
        <v>45</v>
      </c>
      <c r="CN147" s="18" t="s">
        <v>45</v>
      </c>
      <c r="CO147" s="328" t="s">
        <v>46</v>
      </c>
      <c r="CP147" s="329"/>
      <c r="CQ147" s="120"/>
      <c r="CR147" s="122" t="s">
        <v>44</v>
      </c>
      <c r="CS147" s="61" t="s">
        <v>44</v>
      </c>
      <c r="CT147" s="61" t="s">
        <v>44</v>
      </c>
      <c r="CU147" s="328" t="s">
        <v>44</v>
      </c>
      <c r="CV147" s="329"/>
      <c r="CW147" s="120"/>
      <c r="CX147" s="114">
        <v>30475</v>
      </c>
      <c r="CY147" s="18" t="s">
        <v>45</v>
      </c>
      <c r="CZ147" s="18" t="s">
        <v>45</v>
      </c>
      <c r="DA147" s="328" t="s">
        <v>46</v>
      </c>
      <c r="DB147" s="329"/>
      <c r="DC147" s="120"/>
      <c r="DD147" s="13" t="s">
        <v>44</v>
      </c>
      <c r="DE147" s="13" t="s">
        <v>44</v>
      </c>
      <c r="DF147" s="13" t="s">
        <v>44</v>
      </c>
      <c r="DG147" s="318" t="s">
        <v>44</v>
      </c>
      <c r="DH147" s="318"/>
    </row>
    <row r="148" spans="1:112" ht="25.05" x14ac:dyDescent="0.3">
      <c r="A148" s="377" t="s">
        <v>1</v>
      </c>
      <c r="B148" s="378"/>
      <c r="C148" s="378"/>
      <c r="D148" s="379"/>
      <c r="E148" s="102"/>
      <c r="F148" s="385" t="s">
        <v>1</v>
      </c>
      <c r="G148" s="386"/>
      <c r="H148" s="386"/>
      <c r="I148" s="386"/>
      <c r="J148" s="387"/>
      <c r="K148" s="102"/>
      <c r="L148" s="385" t="s">
        <v>1</v>
      </c>
      <c r="M148" s="386"/>
      <c r="N148" s="386"/>
      <c r="O148" s="386"/>
      <c r="P148" s="387"/>
      <c r="Q148" s="10"/>
      <c r="R148" s="388" t="s">
        <v>1</v>
      </c>
      <c r="S148" s="389"/>
      <c r="T148" s="389"/>
      <c r="U148" s="389"/>
      <c r="V148" s="390"/>
      <c r="W148" s="10"/>
      <c r="X148" s="388" t="s">
        <v>1</v>
      </c>
      <c r="Y148" s="389"/>
      <c r="Z148" s="389"/>
      <c r="AA148" s="389"/>
      <c r="AB148" s="390"/>
      <c r="AC148" s="10"/>
      <c r="AD148" s="388" t="s">
        <v>1</v>
      </c>
      <c r="AE148" s="389"/>
      <c r="AF148" s="389"/>
      <c r="AG148" s="389"/>
      <c r="AH148" s="390"/>
      <c r="AI148" s="10"/>
      <c r="AJ148" s="385" t="s">
        <v>1</v>
      </c>
      <c r="AK148" s="386"/>
      <c r="AL148" s="386"/>
      <c r="AM148" s="386"/>
      <c r="AN148" s="387"/>
      <c r="AO148" s="10"/>
      <c r="AP148" s="385" t="s">
        <v>1</v>
      </c>
      <c r="AQ148" s="386"/>
      <c r="AR148" s="386"/>
      <c r="AS148" s="386"/>
      <c r="AT148" s="387"/>
      <c r="AU148" s="102"/>
      <c r="AV148" s="385" t="s">
        <v>1</v>
      </c>
      <c r="AW148" s="386"/>
      <c r="AX148" s="386"/>
      <c r="AY148" s="386"/>
      <c r="AZ148" s="387"/>
      <c r="BA148" s="102"/>
      <c r="BB148" s="388" t="s">
        <v>1</v>
      </c>
      <c r="BC148" s="386"/>
      <c r="BD148" s="386"/>
      <c r="BE148" s="386"/>
      <c r="BF148" s="387"/>
      <c r="BG148" s="102"/>
      <c r="BH148" s="388" t="s">
        <v>1</v>
      </c>
      <c r="BI148" s="386"/>
      <c r="BJ148" s="386"/>
      <c r="BK148" s="386"/>
      <c r="BL148" s="387"/>
      <c r="BM148" s="102"/>
      <c r="BN148" s="388" t="s">
        <v>1</v>
      </c>
      <c r="BO148" s="386"/>
      <c r="BP148" s="386"/>
      <c r="BQ148" s="386"/>
      <c r="BR148" s="387"/>
      <c r="BS148" s="102"/>
      <c r="BT148" s="388" t="s">
        <v>1</v>
      </c>
      <c r="BU148" s="386"/>
      <c r="BV148" s="386"/>
      <c r="BW148" s="386"/>
      <c r="BX148" s="387"/>
      <c r="BY148" s="102"/>
      <c r="BZ148" s="388" t="s">
        <v>1</v>
      </c>
      <c r="CA148" s="386"/>
      <c r="CB148" s="386"/>
      <c r="CC148" s="386"/>
      <c r="CD148" s="387"/>
      <c r="CE148" s="102"/>
      <c r="CF148" s="388" t="s">
        <v>1</v>
      </c>
      <c r="CG148" s="386"/>
      <c r="CH148" s="386"/>
      <c r="CI148" s="386"/>
      <c r="CJ148" s="387"/>
      <c r="CK148" s="102"/>
      <c r="CL148" s="388" t="s">
        <v>1</v>
      </c>
      <c r="CM148" s="386"/>
      <c r="CN148" s="386"/>
      <c r="CO148" s="386"/>
      <c r="CP148" s="387"/>
      <c r="CQ148" s="102"/>
      <c r="CR148" s="388" t="s">
        <v>1</v>
      </c>
      <c r="CS148" s="386"/>
      <c r="CT148" s="386"/>
      <c r="CU148" s="386"/>
      <c r="CV148" s="387"/>
      <c r="CW148" s="102"/>
      <c r="CX148" s="388" t="s">
        <v>1</v>
      </c>
      <c r="CY148" s="386"/>
      <c r="CZ148" s="386"/>
      <c r="DA148" s="386"/>
      <c r="DB148" s="387"/>
      <c r="DC148" s="102"/>
      <c r="DD148" s="388" t="s">
        <v>1</v>
      </c>
      <c r="DE148" s="386"/>
      <c r="DF148" s="386"/>
      <c r="DG148" s="386"/>
      <c r="DH148" s="387"/>
    </row>
    <row r="149" spans="1:112" ht="109.6" x14ac:dyDescent="0.3">
      <c r="A149" s="47" t="s">
        <v>34</v>
      </c>
      <c r="B149" s="85" t="s">
        <v>35</v>
      </c>
      <c r="C149" s="85" t="s">
        <v>36</v>
      </c>
      <c r="D149" s="85" t="s">
        <v>37</v>
      </c>
      <c r="E149" s="101"/>
      <c r="F149" s="108" t="s">
        <v>64</v>
      </c>
      <c r="G149" s="126" t="s">
        <v>39</v>
      </c>
      <c r="H149" s="126" t="s">
        <v>50</v>
      </c>
      <c r="I149" s="397" t="s">
        <v>41</v>
      </c>
      <c r="J149" s="397"/>
      <c r="K149" s="101"/>
      <c r="L149" s="108" t="s">
        <v>64</v>
      </c>
      <c r="M149" s="126" t="s">
        <v>39</v>
      </c>
      <c r="N149" s="126" t="s">
        <v>50</v>
      </c>
      <c r="O149" s="397" t="s">
        <v>41</v>
      </c>
      <c r="P149" s="397"/>
      <c r="Q149" s="14"/>
      <c r="R149" s="108" t="s">
        <v>64</v>
      </c>
      <c r="S149" s="126" t="s">
        <v>39</v>
      </c>
      <c r="T149" s="126" t="s">
        <v>50</v>
      </c>
      <c r="U149" s="397" t="s">
        <v>41</v>
      </c>
      <c r="V149" s="397"/>
      <c r="W149" s="14"/>
      <c r="X149" s="108" t="s">
        <v>64</v>
      </c>
      <c r="Y149" s="126" t="s">
        <v>39</v>
      </c>
      <c r="Z149" s="126" t="s">
        <v>50</v>
      </c>
      <c r="AA149" s="397" t="s">
        <v>41</v>
      </c>
      <c r="AB149" s="397"/>
      <c r="AC149" s="14"/>
      <c r="AD149" s="108" t="s">
        <v>64</v>
      </c>
      <c r="AE149" s="126" t="s">
        <v>39</v>
      </c>
      <c r="AF149" s="126" t="s">
        <v>50</v>
      </c>
      <c r="AG149" s="397" t="s">
        <v>41</v>
      </c>
      <c r="AH149" s="397"/>
      <c r="AI149" s="14"/>
      <c r="AJ149" s="108" t="s">
        <v>64</v>
      </c>
      <c r="AK149" s="126" t="s">
        <v>39</v>
      </c>
      <c r="AL149" s="126" t="s">
        <v>50</v>
      </c>
      <c r="AM149" s="399" t="s">
        <v>41</v>
      </c>
      <c r="AN149" s="400"/>
      <c r="AO149" s="14"/>
      <c r="AP149" s="108" t="s">
        <v>64</v>
      </c>
      <c r="AQ149" s="126" t="s">
        <v>39</v>
      </c>
      <c r="AR149" s="126" t="s">
        <v>50</v>
      </c>
      <c r="AS149" s="399" t="s">
        <v>41</v>
      </c>
      <c r="AT149" s="400"/>
      <c r="AU149" s="101"/>
      <c r="AV149" s="108" t="s">
        <v>64</v>
      </c>
      <c r="AW149" s="126" t="s">
        <v>39</v>
      </c>
      <c r="AX149" s="126" t="s">
        <v>50</v>
      </c>
      <c r="AY149" s="397" t="s">
        <v>41</v>
      </c>
      <c r="AZ149" s="397"/>
      <c r="BA149" s="101"/>
      <c r="BB149" s="108" t="s">
        <v>64</v>
      </c>
      <c r="BC149" s="126" t="s">
        <v>39</v>
      </c>
      <c r="BD149" s="126" t="s">
        <v>50</v>
      </c>
      <c r="BE149" s="397" t="s">
        <v>41</v>
      </c>
      <c r="BF149" s="397"/>
      <c r="BG149" s="101"/>
      <c r="BH149" s="108" t="s">
        <v>64</v>
      </c>
      <c r="BI149" s="126" t="s">
        <v>39</v>
      </c>
      <c r="BJ149" s="126" t="s">
        <v>50</v>
      </c>
      <c r="BK149" s="397" t="s">
        <v>41</v>
      </c>
      <c r="BL149" s="397"/>
      <c r="BM149" s="101"/>
      <c r="BN149" s="108" t="s">
        <v>64</v>
      </c>
      <c r="BO149" s="126" t="s">
        <v>39</v>
      </c>
      <c r="BP149" s="126" t="s">
        <v>50</v>
      </c>
      <c r="BQ149" s="397" t="s">
        <v>41</v>
      </c>
      <c r="BR149" s="397"/>
      <c r="BS149" s="101"/>
      <c r="BT149" s="108" t="s">
        <v>64</v>
      </c>
      <c r="BU149" s="126" t="s">
        <v>39</v>
      </c>
      <c r="BV149" s="126" t="s">
        <v>50</v>
      </c>
      <c r="BW149" s="397" t="s">
        <v>41</v>
      </c>
      <c r="BX149" s="397"/>
      <c r="BY149" s="101"/>
      <c r="BZ149" s="108" t="s">
        <v>64</v>
      </c>
      <c r="CA149" s="126" t="s">
        <v>39</v>
      </c>
      <c r="CB149" s="126" t="s">
        <v>50</v>
      </c>
      <c r="CC149" s="397" t="s">
        <v>41</v>
      </c>
      <c r="CD149" s="397"/>
      <c r="CE149" s="101"/>
      <c r="CF149" s="108" t="s">
        <v>64</v>
      </c>
      <c r="CG149" s="126" t="s">
        <v>39</v>
      </c>
      <c r="CH149" s="126" t="s">
        <v>50</v>
      </c>
      <c r="CI149" s="397" t="s">
        <v>41</v>
      </c>
      <c r="CJ149" s="397"/>
      <c r="CK149" s="101"/>
      <c r="CL149" s="108" t="s">
        <v>64</v>
      </c>
      <c r="CM149" s="126" t="s">
        <v>39</v>
      </c>
      <c r="CN149" s="126" t="s">
        <v>50</v>
      </c>
      <c r="CO149" s="397" t="s">
        <v>41</v>
      </c>
      <c r="CP149" s="397"/>
      <c r="CQ149" s="101"/>
      <c r="CR149" s="108" t="s">
        <v>64</v>
      </c>
      <c r="CS149" s="126" t="s">
        <v>39</v>
      </c>
      <c r="CT149" s="126" t="s">
        <v>50</v>
      </c>
      <c r="CU149" s="397" t="s">
        <v>41</v>
      </c>
      <c r="CV149" s="397"/>
      <c r="CW149" s="101"/>
      <c r="CX149" s="108" t="s">
        <v>64</v>
      </c>
      <c r="CY149" s="126" t="s">
        <v>39</v>
      </c>
      <c r="CZ149" s="126" t="s">
        <v>50</v>
      </c>
      <c r="DA149" s="397" t="s">
        <v>41</v>
      </c>
      <c r="DB149" s="397"/>
      <c r="DC149" s="101"/>
      <c r="DD149" s="108" t="s">
        <v>64</v>
      </c>
      <c r="DE149" s="126" t="s">
        <v>39</v>
      </c>
      <c r="DF149" s="126" t="s">
        <v>50</v>
      </c>
      <c r="DG149" s="397" t="s">
        <v>41</v>
      </c>
      <c r="DH149" s="397"/>
    </row>
    <row r="150" spans="1:112" ht="15.65" x14ac:dyDescent="0.3">
      <c r="A150" s="321"/>
      <c r="B150" s="356" t="s">
        <v>115</v>
      </c>
      <c r="C150" s="361" t="s">
        <v>116</v>
      </c>
      <c r="D150" s="100">
        <v>100</v>
      </c>
      <c r="E150" s="127"/>
      <c r="F150" s="54">
        <v>79.475000000000009</v>
      </c>
      <c r="G150" s="88" t="s">
        <v>53</v>
      </c>
      <c r="H150" s="88" t="s">
        <v>53</v>
      </c>
      <c r="I150" s="398" t="s">
        <v>46</v>
      </c>
      <c r="J150" s="398"/>
      <c r="K150" s="127"/>
      <c r="L150" s="53">
        <v>89</v>
      </c>
      <c r="M150" s="18" t="s">
        <v>46</v>
      </c>
      <c r="N150" s="18" t="s">
        <v>46</v>
      </c>
      <c r="O150" s="398" t="s">
        <v>46</v>
      </c>
      <c r="P150" s="398"/>
      <c r="Q150" s="14"/>
      <c r="R150" s="128">
        <v>175</v>
      </c>
      <c r="S150" s="18" t="s">
        <v>46</v>
      </c>
      <c r="T150" s="18" t="s">
        <v>46</v>
      </c>
      <c r="U150" s="401" t="s">
        <v>46</v>
      </c>
      <c r="V150" s="401"/>
      <c r="W150" s="14"/>
      <c r="X150" s="54">
        <v>60</v>
      </c>
      <c r="Y150" s="18" t="s">
        <v>46</v>
      </c>
      <c r="Z150" s="18" t="s">
        <v>46</v>
      </c>
      <c r="AA150" s="401" t="s">
        <v>46</v>
      </c>
      <c r="AB150" s="401"/>
      <c r="AC150" s="14"/>
      <c r="AD150" s="13" t="s">
        <v>44</v>
      </c>
      <c r="AE150" s="13" t="s">
        <v>44</v>
      </c>
      <c r="AF150" s="13" t="s">
        <v>44</v>
      </c>
      <c r="AG150" s="328" t="s">
        <v>44</v>
      </c>
      <c r="AH150" s="329"/>
      <c r="AI150" s="14"/>
      <c r="AJ150" s="55">
        <v>108</v>
      </c>
      <c r="AK150" s="18" t="s">
        <v>45</v>
      </c>
      <c r="AL150" s="18" t="s">
        <v>46</v>
      </c>
      <c r="AM150" s="318" t="s">
        <v>46</v>
      </c>
      <c r="AN150" s="318"/>
      <c r="AO150" s="14"/>
      <c r="AP150" s="20">
        <v>35.122999999999998</v>
      </c>
      <c r="AQ150" s="20" t="s">
        <v>45</v>
      </c>
      <c r="AR150" s="20" t="s">
        <v>45</v>
      </c>
      <c r="AS150" s="318" t="s">
        <v>46</v>
      </c>
      <c r="AT150" s="318"/>
      <c r="AU150" s="127"/>
      <c r="AV150" s="54" t="s">
        <v>44</v>
      </c>
      <c r="AW150" s="13" t="s">
        <v>44</v>
      </c>
      <c r="AX150" s="13" t="s">
        <v>44</v>
      </c>
      <c r="AY150" s="328" t="s">
        <v>44</v>
      </c>
      <c r="AZ150" s="329"/>
      <c r="BA150" s="127"/>
      <c r="BB150" s="20">
        <v>42</v>
      </c>
      <c r="BC150" s="20" t="s">
        <v>45</v>
      </c>
      <c r="BD150" s="18" t="s">
        <v>46</v>
      </c>
      <c r="BE150" s="328" t="s">
        <v>46</v>
      </c>
      <c r="BF150" s="329"/>
      <c r="BG150" s="127"/>
      <c r="BH150" s="20">
        <v>125</v>
      </c>
      <c r="BI150" s="18" t="s">
        <v>46</v>
      </c>
      <c r="BJ150" s="18" t="s">
        <v>46</v>
      </c>
      <c r="BK150" s="328" t="s">
        <v>46</v>
      </c>
      <c r="BL150" s="329"/>
      <c r="BM150" s="127"/>
      <c r="BN150" s="54" t="s">
        <v>44</v>
      </c>
      <c r="BO150" s="13" t="s">
        <v>44</v>
      </c>
      <c r="BP150" s="13" t="s">
        <v>44</v>
      </c>
      <c r="BQ150" s="328" t="s">
        <v>44</v>
      </c>
      <c r="BR150" s="329"/>
      <c r="BS150" s="127"/>
      <c r="BT150" s="20">
        <v>54</v>
      </c>
      <c r="BU150" s="18" t="s">
        <v>46</v>
      </c>
      <c r="BV150" s="13"/>
      <c r="BW150" s="328" t="s">
        <v>46</v>
      </c>
      <c r="BX150" s="329"/>
      <c r="BY150" s="127"/>
      <c r="BZ150" s="70">
        <v>55.45</v>
      </c>
      <c r="CA150" s="18" t="s">
        <v>45</v>
      </c>
      <c r="CB150" s="18" t="s">
        <v>45</v>
      </c>
      <c r="CC150" s="328" t="s">
        <v>46</v>
      </c>
      <c r="CD150" s="329"/>
      <c r="CE150" s="127"/>
      <c r="CF150" s="13" t="s">
        <v>44</v>
      </c>
      <c r="CG150" s="13" t="s">
        <v>44</v>
      </c>
      <c r="CH150" s="13" t="s">
        <v>44</v>
      </c>
      <c r="CI150" s="318" t="s">
        <v>44</v>
      </c>
      <c r="CJ150" s="318"/>
      <c r="CK150" s="127"/>
      <c r="CL150" s="17">
        <v>136</v>
      </c>
      <c r="CM150" s="18" t="s">
        <v>46</v>
      </c>
      <c r="CN150" s="18" t="s">
        <v>46</v>
      </c>
      <c r="CO150" s="328" t="s">
        <v>46</v>
      </c>
      <c r="CP150" s="329"/>
      <c r="CQ150" s="127"/>
      <c r="CR150" s="20">
        <v>85</v>
      </c>
      <c r="CS150" s="18" t="s">
        <v>45</v>
      </c>
      <c r="CT150" s="18" t="s">
        <v>45</v>
      </c>
      <c r="CU150" s="328" t="s">
        <v>46</v>
      </c>
      <c r="CV150" s="329"/>
      <c r="CW150" s="127"/>
      <c r="CX150" s="20">
        <v>300</v>
      </c>
      <c r="CY150" s="18" t="s">
        <v>45</v>
      </c>
      <c r="CZ150" s="18" t="s">
        <v>45</v>
      </c>
      <c r="DA150" s="328" t="s">
        <v>46</v>
      </c>
      <c r="DB150" s="329"/>
      <c r="DC150" s="127"/>
      <c r="DD150" s="13" t="s">
        <v>44</v>
      </c>
      <c r="DE150" s="13" t="s">
        <v>44</v>
      </c>
      <c r="DF150" s="13" t="s">
        <v>44</v>
      </c>
      <c r="DG150" s="318" t="s">
        <v>44</v>
      </c>
      <c r="DH150" s="318"/>
    </row>
    <row r="151" spans="1:112" ht="15.65" x14ac:dyDescent="0.3">
      <c r="A151" s="322"/>
      <c r="B151" s="357"/>
      <c r="C151" s="352"/>
      <c r="D151" s="100">
        <v>500</v>
      </c>
      <c r="E151" s="127"/>
      <c r="F151" s="54">
        <v>278.17900000000003</v>
      </c>
      <c r="G151" s="88" t="s">
        <v>53</v>
      </c>
      <c r="H151" s="88" t="s">
        <v>53</v>
      </c>
      <c r="I151" s="398" t="s">
        <v>46</v>
      </c>
      <c r="J151" s="398"/>
      <c r="K151" s="127"/>
      <c r="L151" s="53">
        <v>269</v>
      </c>
      <c r="M151" s="18" t="s">
        <v>46</v>
      </c>
      <c r="N151" s="18" t="s">
        <v>46</v>
      </c>
      <c r="O151" s="398" t="s">
        <v>46</v>
      </c>
      <c r="P151" s="398"/>
      <c r="Q151" s="14"/>
      <c r="R151" s="128">
        <v>285</v>
      </c>
      <c r="S151" s="18" t="s">
        <v>46</v>
      </c>
      <c r="T151" s="18" t="s">
        <v>46</v>
      </c>
      <c r="U151" s="401" t="s">
        <v>46</v>
      </c>
      <c r="V151" s="401"/>
      <c r="W151" s="14"/>
      <c r="X151" s="54">
        <v>225</v>
      </c>
      <c r="Y151" s="18" t="s">
        <v>46</v>
      </c>
      <c r="Z151" s="18" t="s">
        <v>46</v>
      </c>
      <c r="AA151" s="401" t="s">
        <v>46</v>
      </c>
      <c r="AB151" s="401"/>
      <c r="AC151" s="14"/>
      <c r="AD151" s="13" t="s">
        <v>44</v>
      </c>
      <c r="AE151" s="13" t="s">
        <v>44</v>
      </c>
      <c r="AF151" s="13" t="s">
        <v>44</v>
      </c>
      <c r="AG151" s="328" t="s">
        <v>44</v>
      </c>
      <c r="AH151" s="329"/>
      <c r="AI151" s="14"/>
      <c r="AJ151" s="55">
        <v>119</v>
      </c>
      <c r="AK151" s="18" t="s">
        <v>45</v>
      </c>
      <c r="AL151" s="18" t="s">
        <v>46</v>
      </c>
      <c r="AM151" s="318" t="s">
        <v>46</v>
      </c>
      <c r="AN151" s="318"/>
      <c r="AO151" s="14"/>
      <c r="AP151" s="20">
        <v>132.48400000000001</v>
      </c>
      <c r="AQ151" s="20" t="s">
        <v>45</v>
      </c>
      <c r="AR151" s="20" t="s">
        <v>45</v>
      </c>
      <c r="AS151" s="318" t="s">
        <v>46</v>
      </c>
      <c r="AT151" s="318"/>
      <c r="AU151" s="127"/>
      <c r="AV151" s="54" t="s">
        <v>44</v>
      </c>
      <c r="AW151" s="13" t="s">
        <v>44</v>
      </c>
      <c r="AX151" s="13" t="s">
        <v>44</v>
      </c>
      <c r="AY151" s="328" t="s">
        <v>44</v>
      </c>
      <c r="AZ151" s="329"/>
      <c r="BA151" s="127"/>
      <c r="BB151" s="20">
        <v>133</v>
      </c>
      <c r="BC151" s="20" t="s">
        <v>45</v>
      </c>
      <c r="BD151" s="18" t="s">
        <v>46</v>
      </c>
      <c r="BE151" s="328" t="s">
        <v>46</v>
      </c>
      <c r="BF151" s="329"/>
      <c r="BG151" s="127"/>
      <c r="BH151" s="20">
        <v>213</v>
      </c>
      <c r="BI151" s="18" t="s">
        <v>46</v>
      </c>
      <c r="BJ151" s="18" t="s">
        <v>46</v>
      </c>
      <c r="BK151" s="328" t="s">
        <v>46</v>
      </c>
      <c r="BL151" s="329"/>
      <c r="BM151" s="127"/>
      <c r="BN151" s="54" t="s">
        <v>44</v>
      </c>
      <c r="BO151" s="13" t="s">
        <v>44</v>
      </c>
      <c r="BP151" s="13" t="s">
        <v>44</v>
      </c>
      <c r="BQ151" s="328" t="s">
        <v>44</v>
      </c>
      <c r="BR151" s="329"/>
      <c r="BS151" s="127"/>
      <c r="BT151" s="20">
        <v>210</v>
      </c>
      <c r="BU151" s="18" t="s">
        <v>46</v>
      </c>
      <c r="BV151" s="13"/>
      <c r="BW151" s="328" t="s">
        <v>46</v>
      </c>
      <c r="BX151" s="329"/>
      <c r="BY151" s="127"/>
      <c r="BZ151" s="70">
        <v>201.91</v>
      </c>
      <c r="CA151" s="18" t="s">
        <v>45</v>
      </c>
      <c r="CB151" s="18" t="s">
        <v>45</v>
      </c>
      <c r="CC151" s="328" t="s">
        <v>46</v>
      </c>
      <c r="CD151" s="329"/>
      <c r="CE151" s="127"/>
      <c r="CF151" s="13" t="s">
        <v>44</v>
      </c>
      <c r="CG151" s="13" t="s">
        <v>44</v>
      </c>
      <c r="CH151" s="13" t="s">
        <v>44</v>
      </c>
      <c r="CI151" s="318" t="s">
        <v>44</v>
      </c>
      <c r="CJ151" s="318"/>
      <c r="CK151" s="127"/>
      <c r="CL151" s="17">
        <v>522</v>
      </c>
      <c r="CM151" s="18" t="s">
        <v>46</v>
      </c>
      <c r="CN151" s="18" t="s">
        <v>46</v>
      </c>
      <c r="CO151" s="328" t="s">
        <v>46</v>
      </c>
      <c r="CP151" s="329"/>
      <c r="CQ151" s="127"/>
      <c r="CR151" s="20">
        <v>260</v>
      </c>
      <c r="CS151" s="18" t="s">
        <v>45</v>
      </c>
      <c r="CT151" s="18" t="s">
        <v>45</v>
      </c>
      <c r="CU151" s="328" t="s">
        <v>46</v>
      </c>
      <c r="CV151" s="329"/>
      <c r="CW151" s="127"/>
      <c r="CX151" s="20">
        <v>475</v>
      </c>
      <c r="CY151" s="18" t="s">
        <v>45</v>
      </c>
      <c r="CZ151" s="18" t="s">
        <v>45</v>
      </c>
      <c r="DA151" s="328" t="s">
        <v>46</v>
      </c>
      <c r="DB151" s="329"/>
      <c r="DC151" s="127"/>
      <c r="DD151" s="13" t="s">
        <v>44</v>
      </c>
      <c r="DE151" s="13" t="s">
        <v>44</v>
      </c>
      <c r="DF151" s="13" t="s">
        <v>44</v>
      </c>
      <c r="DG151" s="318" t="s">
        <v>44</v>
      </c>
      <c r="DH151" s="318"/>
    </row>
    <row r="152" spans="1:112" ht="16.3" thickBot="1" x14ac:dyDescent="0.35">
      <c r="A152" s="322"/>
      <c r="B152" s="357"/>
      <c r="C152" s="362"/>
      <c r="D152" s="36">
        <v>2000</v>
      </c>
      <c r="E152" s="38"/>
      <c r="F152" s="54">
        <v>796.23500000000013</v>
      </c>
      <c r="G152" s="88" t="s">
        <v>53</v>
      </c>
      <c r="H152" s="88" t="s">
        <v>53</v>
      </c>
      <c r="I152" s="398" t="s">
        <v>46</v>
      </c>
      <c r="J152" s="398"/>
      <c r="K152" s="38"/>
      <c r="L152" s="53">
        <v>678</v>
      </c>
      <c r="M152" s="18" t="s">
        <v>46</v>
      </c>
      <c r="N152" s="18" t="s">
        <v>46</v>
      </c>
      <c r="O152" s="398" t="s">
        <v>46</v>
      </c>
      <c r="P152" s="398"/>
      <c r="Q152" s="59"/>
      <c r="R152" s="128">
        <v>715</v>
      </c>
      <c r="S152" s="18" t="s">
        <v>46</v>
      </c>
      <c r="T152" s="18" t="s">
        <v>46</v>
      </c>
      <c r="U152" s="401" t="s">
        <v>46</v>
      </c>
      <c r="V152" s="401"/>
      <c r="W152" s="59"/>
      <c r="X152" s="54">
        <v>695</v>
      </c>
      <c r="Y152" s="18" t="s">
        <v>46</v>
      </c>
      <c r="Z152" s="18" t="s">
        <v>46</v>
      </c>
      <c r="AA152" s="401" t="s">
        <v>46</v>
      </c>
      <c r="AB152" s="401"/>
      <c r="AC152" s="59"/>
      <c r="AD152" s="13" t="s">
        <v>44</v>
      </c>
      <c r="AE152" s="13" t="s">
        <v>44</v>
      </c>
      <c r="AF152" s="13" t="s">
        <v>44</v>
      </c>
      <c r="AG152" s="328" t="s">
        <v>44</v>
      </c>
      <c r="AH152" s="329"/>
      <c r="AI152" s="59"/>
      <c r="AJ152" s="55">
        <v>565</v>
      </c>
      <c r="AK152" s="18" t="s">
        <v>45</v>
      </c>
      <c r="AL152" s="18" t="s">
        <v>46</v>
      </c>
      <c r="AM152" s="318" t="s">
        <v>46</v>
      </c>
      <c r="AN152" s="318"/>
      <c r="AO152" s="59"/>
      <c r="AP152" s="20">
        <v>449.71300000000002</v>
      </c>
      <c r="AQ152" s="20" t="s">
        <v>45</v>
      </c>
      <c r="AR152" s="20" t="s">
        <v>45</v>
      </c>
      <c r="AS152" s="318" t="s">
        <v>46</v>
      </c>
      <c r="AT152" s="318"/>
      <c r="AU152" s="38"/>
      <c r="AV152" s="54" t="s">
        <v>44</v>
      </c>
      <c r="AW152" s="13" t="s">
        <v>44</v>
      </c>
      <c r="AX152" s="13" t="s">
        <v>44</v>
      </c>
      <c r="AY152" s="328" t="s">
        <v>44</v>
      </c>
      <c r="AZ152" s="329"/>
      <c r="BA152" s="38"/>
      <c r="BB152" s="60">
        <v>350</v>
      </c>
      <c r="BC152" s="20" t="s">
        <v>45</v>
      </c>
      <c r="BD152" s="18" t="s">
        <v>46</v>
      </c>
      <c r="BE152" s="328" t="s">
        <v>46</v>
      </c>
      <c r="BF152" s="329"/>
      <c r="BG152" s="38"/>
      <c r="BH152" s="20">
        <v>470</v>
      </c>
      <c r="BI152" s="18" t="s">
        <v>46</v>
      </c>
      <c r="BJ152" s="18" t="s">
        <v>46</v>
      </c>
      <c r="BK152" s="328" t="s">
        <v>46</v>
      </c>
      <c r="BL152" s="329"/>
      <c r="BM152" s="38"/>
      <c r="BN152" s="54" t="s">
        <v>44</v>
      </c>
      <c r="BO152" s="13" t="s">
        <v>44</v>
      </c>
      <c r="BP152" s="13" t="s">
        <v>44</v>
      </c>
      <c r="BQ152" s="328" t="s">
        <v>44</v>
      </c>
      <c r="BR152" s="329"/>
      <c r="BS152" s="38"/>
      <c r="BT152" s="20">
        <v>456</v>
      </c>
      <c r="BU152" s="18" t="s">
        <v>46</v>
      </c>
      <c r="BV152" s="13"/>
      <c r="BW152" s="328" t="s">
        <v>46</v>
      </c>
      <c r="BX152" s="329"/>
      <c r="BY152" s="38"/>
      <c r="BZ152" s="70">
        <v>630.71</v>
      </c>
      <c r="CA152" s="18" t="s">
        <v>45</v>
      </c>
      <c r="CB152" s="18" t="s">
        <v>45</v>
      </c>
      <c r="CC152" s="328" t="s">
        <v>46</v>
      </c>
      <c r="CD152" s="329"/>
      <c r="CE152" s="38"/>
      <c r="CF152" s="13" t="s">
        <v>44</v>
      </c>
      <c r="CG152" s="13" t="s">
        <v>44</v>
      </c>
      <c r="CH152" s="13" t="s">
        <v>44</v>
      </c>
      <c r="CI152" s="318" t="s">
        <v>44</v>
      </c>
      <c r="CJ152" s="318"/>
      <c r="CK152" s="38"/>
      <c r="CL152" s="129">
        <v>868</v>
      </c>
      <c r="CM152" s="18" t="s">
        <v>46</v>
      </c>
      <c r="CN152" s="18" t="s">
        <v>46</v>
      </c>
      <c r="CO152" s="328" t="s">
        <v>46</v>
      </c>
      <c r="CP152" s="329"/>
      <c r="CQ152" s="38"/>
      <c r="CR152" s="20">
        <v>714</v>
      </c>
      <c r="CS152" s="18" t="s">
        <v>45</v>
      </c>
      <c r="CT152" s="18" t="s">
        <v>45</v>
      </c>
      <c r="CU152" s="328" t="s">
        <v>46</v>
      </c>
      <c r="CV152" s="329"/>
      <c r="CW152" s="38"/>
      <c r="CX152" s="20">
        <v>1300</v>
      </c>
      <c r="CY152" s="18" t="s">
        <v>45</v>
      </c>
      <c r="CZ152" s="18" t="s">
        <v>45</v>
      </c>
      <c r="DA152" s="328" t="s">
        <v>46</v>
      </c>
      <c r="DB152" s="329"/>
      <c r="DC152" s="38"/>
      <c r="DD152" s="13" t="s">
        <v>44</v>
      </c>
      <c r="DE152" s="13" t="s">
        <v>44</v>
      </c>
      <c r="DF152" s="13" t="s">
        <v>44</v>
      </c>
      <c r="DG152" s="318" t="s">
        <v>44</v>
      </c>
      <c r="DH152" s="318"/>
    </row>
    <row r="153" spans="1:112" ht="15.65" x14ac:dyDescent="0.3">
      <c r="A153" s="322"/>
      <c r="B153" s="357"/>
      <c r="C153" s="330" t="s">
        <v>117</v>
      </c>
      <c r="D153" s="98">
        <v>100</v>
      </c>
      <c r="E153" s="130"/>
      <c r="F153" s="54">
        <v>54.120000000000005</v>
      </c>
      <c r="G153" s="88" t="s">
        <v>53</v>
      </c>
      <c r="H153" s="88" t="s">
        <v>53</v>
      </c>
      <c r="I153" s="398" t="s">
        <v>46</v>
      </c>
      <c r="J153" s="398"/>
      <c r="K153" s="130"/>
      <c r="L153" s="53">
        <v>85</v>
      </c>
      <c r="M153" s="18" t="s">
        <v>46</v>
      </c>
      <c r="N153" s="18" t="s">
        <v>46</v>
      </c>
      <c r="O153" s="398" t="s">
        <v>46</v>
      </c>
      <c r="P153" s="398"/>
      <c r="Q153" s="10"/>
      <c r="R153" s="128">
        <v>165</v>
      </c>
      <c r="S153" s="18" t="s">
        <v>46</v>
      </c>
      <c r="T153" s="18" t="s">
        <v>46</v>
      </c>
      <c r="U153" s="401" t="s">
        <v>46</v>
      </c>
      <c r="V153" s="401"/>
      <c r="W153" s="10"/>
      <c r="X153" s="54">
        <v>40</v>
      </c>
      <c r="Y153" s="18" t="s">
        <v>46</v>
      </c>
      <c r="Z153" s="18" t="s">
        <v>46</v>
      </c>
      <c r="AA153" s="401" t="s">
        <v>46</v>
      </c>
      <c r="AB153" s="401"/>
      <c r="AC153" s="10"/>
      <c r="AD153" s="13" t="s">
        <v>44</v>
      </c>
      <c r="AE153" s="13" t="s">
        <v>44</v>
      </c>
      <c r="AF153" s="13" t="s">
        <v>44</v>
      </c>
      <c r="AG153" s="328" t="s">
        <v>44</v>
      </c>
      <c r="AH153" s="329"/>
      <c r="AI153" s="10"/>
      <c r="AJ153" s="55">
        <v>119</v>
      </c>
      <c r="AK153" s="18" t="s">
        <v>45</v>
      </c>
      <c r="AL153" s="18" t="s">
        <v>46</v>
      </c>
      <c r="AM153" s="318" t="s">
        <v>46</v>
      </c>
      <c r="AN153" s="318"/>
      <c r="AO153" s="10"/>
      <c r="AP153" s="20">
        <v>25.399000000000001</v>
      </c>
      <c r="AQ153" s="20" t="s">
        <v>45</v>
      </c>
      <c r="AR153" s="20" t="s">
        <v>45</v>
      </c>
      <c r="AS153" s="318" t="s">
        <v>46</v>
      </c>
      <c r="AT153" s="318"/>
      <c r="AU153" s="130"/>
      <c r="AV153" s="54" t="s">
        <v>44</v>
      </c>
      <c r="AW153" s="13" t="s">
        <v>44</v>
      </c>
      <c r="AX153" s="13" t="s">
        <v>44</v>
      </c>
      <c r="AY153" s="328" t="s">
        <v>44</v>
      </c>
      <c r="AZ153" s="329"/>
      <c r="BA153" s="130"/>
      <c r="BB153" s="60">
        <v>36</v>
      </c>
      <c r="BC153" s="20" t="s">
        <v>45</v>
      </c>
      <c r="BD153" s="20" t="s">
        <v>45</v>
      </c>
      <c r="BE153" s="328" t="s">
        <v>46</v>
      </c>
      <c r="BF153" s="329"/>
      <c r="BG153" s="130"/>
      <c r="BH153" s="20">
        <v>130</v>
      </c>
      <c r="BI153" s="18" t="s">
        <v>46</v>
      </c>
      <c r="BJ153" s="18" t="s">
        <v>46</v>
      </c>
      <c r="BK153" s="328" t="s">
        <v>46</v>
      </c>
      <c r="BL153" s="329"/>
      <c r="BM153" s="130"/>
      <c r="BN153" s="54" t="s">
        <v>44</v>
      </c>
      <c r="BO153" s="13" t="s">
        <v>44</v>
      </c>
      <c r="BP153" s="13" t="s">
        <v>44</v>
      </c>
      <c r="BQ153" s="328" t="s">
        <v>44</v>
      </c>
      <c r="BR153" s="329"/>
      <c r="BS153" s="130"/>
      <c r="BT153" s="20">
        <v>42</v>
      </c>
      <c r="BU153" s="18" t="s">
        <v>46</v>
      </c>
      <c r="BV153" s="13"/>
      <c r="BW153" s="328" t="s">
        <v>46</v>
      </c>
      <c r="BX153" s="329"/>
      <c r="BY153" s="130"/>
      <c r="BZ153" s="70">
        <v>38.159999999999997</v>
      </c>
      <c r="CA153" s="18" t="s">
        <v>45</v>
      </c>
      <c r="CB153" s="18" t="s">
        <v>45</v>
      </c>
      <c r="CC153" s="328" t="s">
        <v>46</v>
      </c>
      <c r="CD153" s="329"/>
      <c r="CE153" s="130"/>
      <c r="CF153" s="13" t="s">
        <v>44</v>
      </c>
      <c r="CG153" s="13" t="s">
        <v>44</v>
      </c>
      <c r="CH153" s="13" t="s">
        <v>44</v>
      </c>
      <c r="CI153" s="318" t="s">
        <v>44</v>
      </c>
      <c r="CJ153" s="318"/>
      <c r="CK153" s="130"/>
      <c r="CL153" s="129">
        <v>144</v>
      </c>
      <c r="CM153" s="18" t="s">
        <v>46</v>
      </c>
      <c r="CN153" s="18" t="s">
        <v>46</v>
      </c>
      <c r="CO153" s="328" t="s">
        <v>46</v>
      </c>
      <c r="CP153" s="329"/>
      <c r="CQ153" s="130"/>
      <c r="CR153" s="20">
        <v>68</v>
      </c>
      <c r="CS153" s="18" t="s">
        <v>45</v>
      </c>
      <c r="CT153" s="18" t="s">
        <v>45</v>
      </c>
      <c r="CU153" s="328" t="s">
        <v>46</v>
      </c>
      <c r="CV153" s="329"/>
      <c r="CW153" s="130"/>
      <c r="CX153" s="20">
        <v>250</v>
      </c>
      <c r="CY153" s="18" t="s">
        <v>45</v>
      </c>
      <c r="CZ153" s="18" t="s">
        <v>45</v>
      </c>
      <c r="DA153" s="328" t="s">
        <v>46</v>
      </c>
      <c r="DB153" s="329"/>
      <c r="DC153" s="130"/>
      <c r="DD153" s="13" t="s">
        <v>44</v>
      </c>
      <c r="DE153" s="13" t="s">
        <v>44</v>
      </c>
      <c r="DF153" s="13" t="s">
        <v>44</v>
      </c>
      <c r="DG153" s="318" t="s">
        <v>44</v>
      </c>
      <c r="DH153" s="318"/>
    </row>
    <row r="154" spans="1:112" ht="15.65" x14ac:dyDescent="0.3">
      <c r="A154" s="322"/>
      <c r="B154" s="357"/>
      <c r="C154" s="331"/>
      <c r="D154" s="100">
        <v>500</v>
      </c>
      <c r="E154" s="127"/>
      <c r="F154" s="54">
        <v>167.77200000000002</v>
      </c>
      <c r="G154" s="88" t="s">
        <v>53</v>
      </c>
      <c r="H154" s="88" t="s">
        <v>53</v>
      </c>
      <c r="I154" s="398" t="s">
        <v>46</v>
      </c>
      <c r="J154" s="398"/>
      <c r="K154" s="127"/>
      <c r="L154" s="53">
        <v>223</v>
      </c>
      <c r="M154" s="18" t="s">
        <v>46</v>
      </c>
      <c r="N154" s="18" t="s">
        <v>46</v>
      </c>
      <c r="O154" s="398" t="s">
        <v>46</v>
      </c>
      <c r="P154" s="398"/>
      <c r="Q154" s="14"/>
      <c r="R154" s="128">
        <v>225</v>
      </c>
      <c r="S154" s="18" t="s">
        <v>46</v>
      </c>
      <c r="T154" s="18" t="s">
        <v>46</v>
      </c>
      <c r="U154" s="401" t="s">
        <v>46</v>
      </c>
      <c r="V154" s="401"/>
      <c r="W154" s="14"/>
      <c r="X154" s="54">
        <v>110</v>
      </c>
      <c r="Y154" s="18" t="s">
        <v>46</v>
      </c>
      <c r="Z154" s="18" t="s">
        <v>46</v>
      </c>
      <c r="AA154" s="401" t="s">
        <v>46</v>
      </c>
      <c r="AB154" s="401"/>
      <c r="AC154" s="14"/>
      <c r="AD154" s="13" t="s">
        <v>44</v>
      </c>
      <c r="AE154" s="13" t="s">
        <v>44</v>
      </c>
      <c r="AF154" s="13" t="s">
        <v>44</v>
      </c>
      <c r="AG154" s="328" t="s">
        <v>44</v>
      </c>
      <c r="AH154" s="329"/>
      <c r="AI154" s="14"/>
      <c r="AJ154" s="55">
        <v>165</v>
      </c>
      <c r="AK154" s="18" t="s">
        <v>45</v>
      </c>
      <c r="AL154" s="18" t="s">
        <v>46</v>
      </c>
      <c r="AM154" s="318" t="s">
        <v>46</v>
      </c>
      <c r="AN154" s="318"/>
      <c r="AO154" s="14"/>
      <c r="AP154" s="20">
        <v>89.738000000000028</v>
      </c>
      <c r="AQ154" s="20" t="s">
        <v>45</v>
      </c>
      <c r="AR154" s="20" t="s">
        <v>45</v>
      </c>
      <c r="AS154" s="318" t="s">
        <v>46</v>
      </c>
      <c r="AT154" s="318"/>
      <c r="AU154" s="127"/>
      <c r="AV154" s="54" t="s">
        <v>44</v>
      </c>
      <c r="AW154" s="13" t="s">
        <v>44</v>
      </c>
      <c r="AX154" s="13" t="s">
        <v>44</v>
      </c>
      <c r="AY154" s="328" t="s">
        <v>44</v>
      </c>
      <c r="AZ154" s="329"/>
      <c r="BA154" s="127"/>
      <c r="BB154" s="60">
        <v>119</v>
      </c>
      <c r="BC154" s="20" t="s">
        <v>45</v>
      </c>
      <c r="BD154" s="20" t="s">
        <v>45</v>
      </c>
      <c r="BE154" s="328" t="s">
        <v>46</v>
      </c>
      <c r="BF154" s="329"/>
      <c r="BG154" s="127"/>
      <c r="BH154" s="20">
        <v>180</v>
      </c>
      <c r="BI154" s="18" t="s">
        <v>46</v>
      </c>
      <c r="BJ154" s="18" t="s">
        <v>46</v>
      </c>
      <c r="BK154" s="328" t="s">
        <v>46</v>
      </c>
      <c r="BL154" s="329"/>
      <c r="BM154" s="127"/>
      <c r="BN154" s="54" t="s">
        <v>44</v>
      </c>
      <c r="BO154" s="13" t="s">
        <v>44</v>
      </c>
      <c r="BP154" s="13" t="s">
        <v>44</v>
      </c>
      <c r="BQ154" s="328" t="s">
        <v>44</v>
      </c>
      <c r="BR154" s="329"/>
      <c r="BS154" s="127"/>
      <c r="BT154" s="20">
        <v>165</v>
      </c>
      <c r="BU154" s="18" t="s">
        <v>46</v>
      </c>
      <c r="BV154" s="13"/>
      <c r="BW154" s="328" t="s">
        <v>46</v>
      </c>
      <c r="BX154" s="329"/>
      <c r="BY154" s="127"/>
      <c r="BZ154" s="70">
        <v>115.43</v>
      </c>
      <c r="CA154" s="18" t="s">
        <v>45</v>
      </c>
      <c r="CB154" s="18" t="s">
        <v>45</v>
      </c>
      <c r="CC154" s="328" t="s">
        <v>46</v>
      </c>
      <c r="CD154" s="329"/>
      <c r="CE154" s="127"/>
      <c r="CF154" s="13" t="s">
        <v>44</v>
      </c>
      <c r="CG154" s="13" t="s">
        <v>44</v>
      </c>
      <c r="CH154" s="13" t="s">
        <v>44</v>
      </c>
      <c r="CI154" s="318" t="s">
        <v>44</v>
      </c>
      <c r="CJ154" s="318"/>
      <c r="CK154" s="127"/>
      <c r="CL154" s="129">
        <v>218</v>
      </c>
      <c r="CM154" s="18" t="s">
        <v>46</v>
      </c>
      <c r="CN154" s="18" t="s">
        <v>46</v>
      </c>
      <c r="CO154" s="328" t="s">
        <v>46</v>
      </c>
      <c r="CP154" s="329"/>
      <c r="CQ154" s="127"/>
      <c r="CR154" s="20">
        <v>204</v>
      </c>
      <c r="CS154" s="18" t="s">
        <v>45</v>
      </c>
      <c r="CT154" s="18" t="s">
        <v>45</v>
      </c>
      <c r="CU154" s="328" t="s">
        <v>46</v>
      </c>
      <c r="CV154" s="329"/>
      <c r="CW154" s="127"/>
      <c r="CX154" s="20">
        <v>665</v>
      </c>
      <c r="CY154" s="18" t="s">
        <v>45</v>
      </c>
      <c r="CZ154" s="18" t="s">
        <v>45</v>
      </c>
      <c r="DA154" s="328" t="s">
        <v>46</v>
      </c>
      <c r="DB154" s="329"/>
      <c r="DC154" s="127"/>
      <c r="DD154" s="13" t="s">
        <v>44</v>
      </c>
      <c r="DE154" s="13" t="s">
        <v>44</v>
      </c>
      <c r="DF154" s="13" t="s">
        <v>44</v>
      </c>
      <c r="DG154" s="318" t="s">
        <v>44</v>
      </c>
      <c r="DH154" s="318"/>
    </row>
    <row r="155" spans="1:112" ht="16.3" thickBot="1" x14ac:dyDescent="0.35">
      <c r="A155" s="322"/>
      <c r="B155" s="357"/>
      <c r="C155" s="332"/>
      <c r="D155" s="36">
        <v>2000</v>
      </c>
      <c r="E155" s="25"/>
      <c r="F155" s="54">
        <v>494.16400000000004</v>
      </c>
      <c r="G155" s="88" t="s">
        <v>53</v>
      </c>
      <c r="H155" s="88" t="s">
        <v>53</v>
      </c>
      <c r="I155" s="398" t="s">
        <v>46</v>
      </c>
      <c r="J155" s="398"/>
      <c r="K155" s="25"/>
      <c r="L155" s="53">
        <v>482</v>
      </c>
      <c r="M155" s="18" t="s">
        <v>46</v>
      </c>
      <c r="N155" s="18" t="s">
        <v>46</v>
      </c>
      <c r="O155" s="398" t="s">
        <v>46</v>
      </c>
      <c r="P155" s="398"/>
      <c r="Q155" s="59"/>
      <c r="R155" s="128">
        <v>455</v>
      </c>
      <c r="S155" s="18" t="s">
        <v>46</v>
      </c>
      <c r="T155" s="18" t="s">
        <v>46</v>
      </c>
      <c r="U155" s="401" t="s">
        <v>46</v>
      </c>
      <c r="V155" s="401"/>
      <c r="W155" s="59"/>
      <c r="X155" s="54">
        <v>350</v>
      </c>
      <c r="Y155" s="18" t="s">
        <v>46</v>
      </c>
      <c r="Z155" s="18" t="s">
        <v>46</v>
      </c>
      <c r="AA155" s="401" t="s">
        <v>46</v>
      </c>
      <c r="AB155" s="401"/>
      <c r="AC155" s="59"/>
      <c r="AD155" s="13" t="s">
        <v>44</v>
      </c>
      <c r="AE155" s="13" t="s">
        <v>44</v>
      </c>
      <c r="AF155" s="13" t="s">
        <v>44</v>
      </c>
      <c r="AG155" s="328" t="s">
        <v>44</v>
      </c>
      <c r="AH155" s="329"/>
      <c r="AI155" s="59"/>
      <c r="AJ155" s="55">
        <v>407</v>
      </c>
      <c r="AK155" s="18" t="s">
        <v>45</v>
      </c>
      <c r="AL155" s="18" t="s">
        <v>46</v>
      </c>
      <c r="AM155" s="318" t="s">
        <v>46</v>
      </c>
      <c r="AN155" s="318"/>
      <c r="AO155" s="59"/>
      <c r="AP155" s="20">
        <v>231.429</v>
      </c>
      <c r="AQ155" s="20" t="s">
        <v>45</v>
      </c>
      <c r="AR155" s="20" t="s">
        <v>45</v>
      </c>
      <c r="AS155" s="318" t="s">
        <v>46</v>
      </c>
      <c r="AT155" s="318"/>
      <c r="AU155" s="25"/>
      <c r="AV155" s="54" t="s">
        <v>44</v>
      </c>
      <c r="AW155" s="13" t="s">
        <v>44</v>
      </c>
      <c r="AX155" s="13" t="s">
        <v>44</v>
      </c>
      <c r="AY155" s="328" t="s">
        <v>44</v>
      </c>
      <c r="AZ155" s="329"/>
      <c r="BA155" s="25"/>
      <c r="BB155" s="60">
        <v>325</v>
      </c>
      <c r="BC155" s="20" t="s">
        <v>45</v>
      </c>
      <c r="BD155" s="20" t="s">
        <v>45</v>
      </c>
      <c r="BE155" s="328" t="s">
        <v>46</v>
      </c>
      <c r="BF155" s="329"/>
      <c r="BG155" s="25"/>
      <c r="BH155" s="20">
        <v>250</v>
      </c>
      <c r="BI155" s="18" t="s">
        <v>46</v>
      </c>
      <c r="BJ155" s="18" t="s">
        <v>46</v>
      </c>
      <c r="BK155" s="328" t="s">
        <v>46</v>
      </c>
      <c r="BL155" s="329"/>
      <c r="BM155" s="25"/>
      <c r="BN155" s="54" t="s">
        <v>44</v>
      </c>
      <c r="BO155" s="13" t="s">
        <v>44</v>
      </c>
      <c r="BP155" s="13" t="s">
        <v>44</v>
      </c>
      <c r="BQ155" s="328" t="s">
        <v>44</v>
      </c>
      <c r="BR155" s="329"/>
      <c r="BS155" s="25"/>
      <c r="BT155" s="20">
        <v>408</v>
      </c>
      <c r="BU155" s="18" t="s">
        <v>46</v>
      </c>
      <c r="BV155" s="13"/>
      <c r="BW155" s="328" t="s">
        <v>46</v>
      </c>
      <c r="BX155" s="329"/>
      <c r="BY155" s="25"/>
      <c r="BZ155" s="70">
        <v>371.8</v>
      </c>
      <c r="CA155" s="18" t="s">
        <v>45</v>
      </c>
      <c r="CB155" s="18" t="s">
        <v>45</v>
      </c>
      <c r="CC155" s="328" t="s">
        <v>46</v>
      </c>
      <c r="CD155" s="329"/>
      <c r="CE155" s="25"/>
      <c r="CF155" s="13" t="s">
        <v>44</v>
      </c>
      <c r="CG155" s="13" t="s">
        <v>44</v>
      </c>
      <c r="CH155" s="13" t="s">
        <v>44</v>
      </c>
      <c r="CI155" s="318" t="s">
        <v>44</v>
      </c>
      <c r="CJ155" s="318"/>
      <c r="CK155" s="25"/>
      <c r="CL155" s="129">
        <v>368</v>
      </c>
      <c r="CM155" s="18" t="s">
        <v>46</v>
      </c>
      <c r="CN155" s="18" t="s">
        <v>46</v>
      </c>
      <c r="CO155" s="328" t="s">
        <v>46</v>
      </c>
      <c r="CP155" s="329"/>
      <c r="CQ155" s="25"/>
      <c r="CR155" s="20">
        <v>324</v>
      </c>
      <c r="CS155" s="18" t="s">
        <v>45</v>
      </c>
      <c r="CT155" s="18" t="s">
        <v>45</v>
      </c>
      <c r="CU155" s="328" t="s">
        <v>46</v>
      </c>
      <c r="CV155" s="329"/>
      <c r="CW155" s="25"/>
      <c r="CX155" s="20">
        <v>740</v>
      </c>
      <c r="CY155" s="18" t="s">
        <v>45</v>
      </c>
      <c r="CZ155" s="18" t="s">
        <v>45</v>
      </c>
      <c r="DA155" s="328" t="s">
        <v>46</v>
      </c>
      <c r="DB155" s="329"/>
      <c r="DC155" s="25"/>
      <c r="DD155" s="13" t="s">
        <v>44</v>
      </c>
      <c r="DE155" s="13" t="s">
        <v>44</v>
      </c>
      <c r="DF155" s="13" t="s">
        <v>44</v>
      </c>
      <c r="DG155" s="318" t="s">
        <v>44</v>
      </c>
      <c r="DH155" s="318"/>
    </row>
    <row r="156" spans="1:112" ht="15.65" x14ac:dyDescent="0.3">
      <c r="A156" s="322"/>
      <c r="B156" s="357"/>
      <c r="C156" s="330" t="s">
        <v>118</v>
      </c>
      <c r="D156" s="98">
        <v>100</v>
      </c>
      <c r="E156" s="131"/>
      <c r="F156" s="54">
        <v>37.125</v>
      </c>
      <c r="G156" s="88" t="s">
        <v>53</v>
      </c>
      <c r="H156" s="88" t="s">
        <v>53</v>
      </c>
      <c r="I156" s="398" t="s">
        <v>46</v>
      </c>
      <c r="J156" s="398"/>
      <c r="K156" s="131"/>
      <c r="L156" s="53">
        <v>65</v>
      </c>
      <c r="M156" s="18" t="s">
        <v>46</v>
      </c>
      <c r="N156" s="18" t="s">
        <v>46</v>
      </c>
      <c r="O156" s="398" t="s">
        <v>46</v>
      </c>
      <c r="P156" s="398"/>
      <c r="Q156" s="10"/>
      <c r="R156" s="128">
        <v>160</v>
      </c>
      <c r="S156" s="18" t="s">
        <v>46</v>
      </c>
      <c r="T156" s="18" t="s">
        <v>46</v>
      </c>
      <c r="U156" s="401" t="s">
        <v>46</v>
      </c>
      <c r="V156" s="401"/>
      <c r="W156" s="10"/>
      <c r="X156" s="54">
        <v>30</v>
      </c>
      <c r="Y156" s="18" t="s">
        <v>46</v>
      </c>
      <c r="Z156" s="18" t="s">
        <v>46</v>
      </c>
      <c r="AA156" s="401" t="s">
        <v>46</v>
      </c>
      <c r="AB156" s="401"/>
      <c r="AC156" s="10"/>
      <c r="AD156" s="13" t="s">
        <v>44</v>
      </c>
      <c r="AE156" s="13" t="s">
        <v>44</v>
      </c>
      <c r="AF156" s="13" t="s">
        <v>44</v>
      </c>
      <c r="AG156" s="328" t="s">
        <v>44</v>
      </c>
      <c r="AH156" s="329"/>
      <c r="AI156" s="10"/>
      <c r="AJ156" s="55">
        <v>88</v>
      </c>
      <c r="AK156" s="18" t="s">
        <v>45</v>
      </c>
      <c r="AL156" s="18" t="s">
        <v>46</v>
      </c>
      <c r="AM156" s="318" t="s">
        <v>46</v>
      </c>
      <c r="AN156" s="318"/>
      <c r="AO156" s="10"/>
      <c r="AP156" s="20">
        <v>24.593800000000002</v>
      </c>
      <c r="AQ156" s="20" t="s">
        <v>45</v>
      </c>
      <c r="AR156" s="20" t="s">
        <v>45</v>
      </c>
      <c r="AS156" s="318" t="s">
        <v>46</v>
      </c>
      <c r="AT156" s="318"/>
      <c r="AU156" s="131"/>
      <c r="AV156" s="54" t="s">
        <v>44</v>
      </c>
      <c r="AW156" s="13" t="s">
        <v>44</v>
      </c>
      <c r="AX156" s="13" t="s">
        <v>44</v>
      </c>
      <c r="AY156" s="328" t="s">
        <v>44</v>
      </c>
      <c r="AZ156" s="329"/>
      <c r="BA156" s="131"/>
      <c r="BB156" s="60">
        <v>24</v>
      </c>
      <c r="BC156" s="18" t="s">
        <v>46</v>
      </c>
      <c r="BD156" s="18" t="s">
        <v>46</v>
      </c>
      <c r="BE156" s="328" t="s">
        <v>46</v>
      </c>
      <c r="BF156" s="329"/>
      <c r="BG156" s="131"/>
      <c r="BH156" s="20">
        <v>114</v>
      </c>
      <c r="BI156" s="18" t="s">
        <v>46</v>
      </c>
      <c r="BJ156" s="18" t="s">
        <v>46</v>
      </c>
      <c r="BK156" s="328" t="s">
        <v>46</v>
      </c>
      <c r="BL156" s="329"/>
      <c r="BM156" s="131"/>
      <c r="BN156" s="54" t="s">
        <v>44</v>
      </c>
      <c r="BO156" s="13" t="s">
        <v>44</v>
      </c>
      <c r="BP156" s="13" t="s">
        <v>44</v>
      </c>
      <c r="BQ156" s="328" t="s">
        <v>44</v>
      </c>
      <c r="BR156" s="329"/>
      <c r="BS156" s="131"/>
      <c r="BT156" s="20">
        <v>19</v>
      </c>
      <c r="BU156" s="18" t="s">
        <v>46</v>
      </c>
      <c r="BV156" s="13"/>
      <c r="BW156" s="328" t="s">
        <v>46</v>
      </c>
      <c r="BX156" s="329"/>
      <c r="BY156" s="131"/>
      <c r="BZ156" s="70">
        <v>29.64</v>
      </c>
      <c r="CA156" s="18" t="s">
        <v>45</v>
      </c>
      <c r="CB156" s="18" t="s">
        <v>45</v>
      </c>
      <c r="CC156" s="328" t="s">
        <v>46</v>
      </c>
      <c r="CD156" s="329"/>
      <c r="CE156" s="131"/>
      <c r="CF156" s="13" t="s">
        <v>44</v>
      </c>
      <c r="CG156" s="13" t="s">
        <v>44</v>
      </c>
      <c r="CH156" s="13" t="s">
        <v>44</v>
      </c>
      <c r="CI156" s="318" t="s">
        <v>44</v>
      </c>
      <c r="CJ156" s="318"/>
      <c r="CK156" s="131"/>
      <c r="CL156" s="129">
        <v>144</v>
      </c>
      <c r="CM156" s="18" t="s">
        <v>46</v>
      </c>
      <c r="CN156" s="18" t="s">
        <v>46</v>
      </c>
      <c r="CO156" s="328" t="s">
        <v>46</v>
      </c>
      <c r="CP156" s="329"/>
      <c r="CQ156" s="131"/>
      <c r="CR156" s="20">
        <v>65</v>
      </c>
      <c r="CS156" s="18" t="s">
        <v>45</v>
      </c>
      <c r="CT156" s="18" t="s">
        <v>45</v>
      </c>
      <c r="CU156" s="328" t="s">
        <v>46</v>
      </c>
      <c r="CV156" s="329"/>
      <c r="CW156" s="131"/>
      <c r="CX156" s="20">
        <v>190</v>
      </c>
      <c r="CY156" s="18" t="s">
        <v>45</v>
      </c>
      <c r="CZ156" s="18" t="s">
        <v>45</v>
      </c>
      <c r="DA156" s="328" t="s">
        <v>46</v>
      </c>
      <c r="DB156" s="329"/>
      <c r="DC156" s="131"/>
      <c r="DD156" s="13" t="s">
        <v>44</v>
      </c>
      <c r="DE156" s="13" t="s">
        <v>44</v>
      </c>
      <c r="DF156" s="13" t="s">
        <v>44</v>
      </c>
      <c r="DG156" s="318" t="s">
        <v>44</v>
      </c>
      <c r="DH156" s="318"/>
    </row>
    <row r="157" spans="1:112" ht="15.65" x14ac:dyDescent="0.3">
      <c r="A157" s="322"/>
      <c r="B157" s="357"/>
      <c r="C157" s="331"/>
      <c r="D157" s="100">
        <v>500</v>
      </c>
      <c r="E157" s="127"/>
      <c r="F157" s="54">
        <v>99.462000000000003</v>
      </c>
      <c r="G157" s="88" t="s">
        <v>53</v>
      </c>
      <c r="H157" s="88" t="s">
        <v>53</v>
      </c>
      <c r="I157" s="398" t="s">
        <v>46</v>
      </c>
      <c r="J157" s="398"/>
      <c r="K157" s="127"/>
      <c r="L157" s="53">
        <v>120</v>
      </c>
      <c r="M157" s="18" t="s">
        <v>46</v>
      </c>
      <c r="N157" s="18" t="s">
        <v>46</v>
      </c>
      <c r="O157" s="398" t="s">
        <v>46</v>
      </c>
      <c r="P157" s="398"/>
      <c r="Q157" s="14"/>
      <c r="R157" s="128">
        <v>180</v>
      </c>
      <c r="S157" s="18" t="s">
        <v>46</v>
      </c>
      <c r="T157" s="18" t="s">
        <v>46</v>
      </c>
      <c r="U157" s="401" t="s">
        <v>46</v>
      </c>
      <c r="V157" s="401"/>
      <c r="W157" s="14"/>
      <c r="X157" s="54">
        <v>90</v>
      </c>
      <c r="Y157" s="18" t="s">
        <v>46</v>
      </c>
      <c r="Z157" s="18" t="s">
        <v>46</v>
      </c>
      <c r="AA157" s="401" t="s">
        <v>46</v>
      </c>
      <c r="AB157" s="401"/>
      <c r="AC157" s="14"/>
      <c r="AD157" s="13" t="s">
        <v>44</v>
      </c>
      <c r="AE157" s="13" t="s">
        <v>44</v>
      </c>
      <c r="AF157" s="13" t="s">
        <v>44</v>
      </c>
      <c r="AG157" s="328" t="s">
        <v>44</v>
      </c>
      <c r="AH157" s="329"/>
      <c r="AI157" s="14"/>
      <c r="AJ157" s="55">
        <v>117</v>
      </c>
      <c r="AK157" s="18" t="s">
        <v>45</v>
      </c>
      <c r="AL157" s="18" t="s">
        <v>46</v>
      </c>
      <c r="AM157" s="318" t="s">
        <v>46</v>
      </c>
      <c r="AN157" s="318"/>
      <c r="AO157" s="14"/>
      <c r="AP157" s="20">
        <v>79.789600000000007</v>
      </c>
      <c r="AQ157" s="20" t="s">
        <v>45</v>
      </c>
      <c r="AR157" s="20" t="s">
        <v>45</v>
      </c>
      <c r="AS157" s="318" t="s">
        <v>46</v>
      </c>
      <c r="AT157" s="318"/>
      <c r="AU157" s="127"/>
      <c r="AV157" s="54" t="s">
        <v>44</v>
      </c>
      <c r="AW157" s="13" t="s">
        <v>44</v>
      </c>
      <c r="AX157" s="13" t="s">
        <v>44</v>
      </c>
      <c r="AY157" s="328" t="s">
        <v>44</v>
      </c>
      <c r="AZ157" s="329"/>
      <c r="BA157" s="127"/>
      <c r="BB157" s="60">
        <v>52</v>
      </c>
      <c r="BC157" s="18" t="s">
        <v>46</v>
      </c>
      <c r="BD157" s="18" t="s">
        <v>46</v>
      </c>
      <c r="BE157" s="328" t="s">
        <v>46</v>
      </c>
      <c r="BF157" s="329"/>
      <c r="BG157" s="127"/>
      <c r="BH157" s="20">
        <v>153</v>
      </c>
      <c r="BI157" s="18" t="s">
        <v>46</v>
      </c>
      <c r="BJ157" s="18" t="s">
        <v>46</v>
      </c>
      <c r="BK157" s="328" t="s">
        <v>46</v>
      </c>
      <c r="BL157" s="329"/>
      <c r="BM157" s="127"/>
      <c r="BN157" s="54" t="s">
        <v>44</v>
      </c>
      <c r="BO157" s="13" t="s">
        <v>44</v>
      </c>
      <c r="BP157" s="13" t="s">
        <v>44</v>
      </c>
      <c r="BQ157" s="328" t="s">
        <v>44</v>
      </c>
      <c r="BR157" s="329"/>
      <c r="BS157" s="127"/>
      <c r="BT157" s="20">
        <v>65</v>
      </c>
      <c r="BU157" s="18" t="s">
        <v>46</v>
      </c>
      <c r="BV157" s="13"/>
      <c r="BW157" s="328" t="s">
        <v>46</v>
      </c>
      <c r="BX157" s="329"/>
      <c r="BY157" s="127"/>
      <c r="BZ157" s="70">
        <v>72.849999999999994</v>
      </c>
      <c r="CA157" s="18" t="s">
        <v>45</v>
      </c>
      <c r="CB157" s="18" t="s">
        <v>45</v>
      </c>
      <c r="CC157" s="328" t="s">
        <v>46</v>
      </c>
      <c r="CD157" s="329"/>
      <c r="CE157" s="127"/>
      <c r="CF157" s="13" t="s">
        <v>44</v>
      </c>
      <c r="CG157" s="13" t="s">
        <v>44</v>
      </c>
      <c r="CH157" s="13" t="s">
        <v>44</v>
      </c>
      <c r="CI157" s="318" t="s">
        <v>44</v>
      </c>
      <c r="CJ157" s="318"/>
      <c r="CK157" s="127"/>
      <c r="CL157" s="129">
        <v>218</v>
      </c>
      <c r="CM157" s="18" t="s">
        <v>46</v>
      </c>
      <c r="CN157" s="18" t="s">
        <v>46</v>
      </c>
      <c r="CO157" s="328" t="s">
        <v>46</v>
      </c>
      <c r="CP157" s="329"/>
      <c r="CQ157" s="127"/>
      <c r="CR157" s="20">
        <v>185</v>
      </c>
      <c r="CS157" s="18" t="s">
        <v>45</v>
      </c>
      <c r="CT157" s="18" t="s">
        <v>45</v>
      </c>
      <c r="CU157" s="328" t="s">
        <v>46</v>
      </c>
      <c r="CV157" s="329"/>
      <c r="CW157" s="127"/>
      <c r="CX157" s="20">
        <v>240</v>
      </c>
      <c r="CY157" s="18" t="s">
        <v>45</v>
      </c>
      <c r="CZ157" s="18" t="s">
        <v>45</v>
      </c>
      <c r="DA157" s="328" t="s">
        <v>46</v>
      </c>
      <c r="DB157" s="329"/>
      <c r="DC157" s="127"/>
      <c r="DD157" s="13" t="s">
        <v>44</v>
      </c>
      <c r="DE157" s="13" t="s">
        <v>44</v>
      </c>
      <c r="DF157" s="13" t="s">
        <v>44</v>
      </c>
      <c r="DG157" s="318" t="s">
        <v>44</v>
      </c>
      <c r="DH157" s="318"/>
    </row>
    <row r="158" spans="1:112" ht="16.3" thickBot="1" x14ac:dyDescent="0.35">
      <c r="A158" s="322"/>
      <c r="B158" s="357"/>
      <c r="C158" s="332"/>
      <c r="D158" s="36">
        <v>2000</v>
      </c>
      <c r="E158" s="38"/>
      <c r="F158" s="54">
        <v>332.75</v>
      </c>
      <c r="G158" s="88" t="s">
        <v>53</v>
      </c>
      <c r="H158" s="88" t="s">
        <v>53</v>
      </c>
      <c r="I158" s="398" t="s">
        <v>46</v>
      </c>
      <c r="J158" s="398"/>
      <c r="K158" s="38"/>
      <c r="L158" s="53">
        <v>280</v>
      </c>
      <c r="M158" s="18" t="s">
        <v>46</v>
      </c>
      <c r="N158" s="18" t="s">
        <v>46</v>
      </c>
      <c r="O158" s="398" t="s">
        <v>46</v>
      </c>
      <c r="P158" s="398"/>
      <c r="Q158" s="59"/>
      <c r="R158" s="128">
        <v>275</v>
      </c>
      <c r="S158" s="18" t="s">
        <v>46</v>
      </c>
      <c r="T158" s="18" t="s">
        <v>46</v>
      </c>
      <c r="U158" s="401" t="s">
        <v>46</v>
      </c>
      <c r="V158" s="401"/>
      <c r="W158" s="59"/>
      <c r="X158" s="54">
        <v>270</v>
      </c>
      <c r="Y158" s="18" t="s">
        <v>46</v>
      </c>
      <c r="Z158" s="18" t="s">
        <v>46</v>
      </c>
      <c r="AA158" s="401" t="s">
        <v>46</v>
      </c>
      <c r="AB158" s="401"/>
      <c r="AC158" s="59"/>
      <c r="AD158" s="13" t="s">
        <v>44</v>
      </c>
      <c r="AE158" s="13" t="s">
        <v>44</v>
      </c>
      <c r="AF158" s="13" t="s">
        <v>44</v>
      </c>
      <c r="AG158" s="328" t="s">
        <v>44</v>
      </c>
      <c r="AH158" s="329"/>
      <c r="AI158" s="59"/>
      <c r="AJ158" s="55">
        <v>229</v>
      </c>
      <c r="AK158" s="18" t="s">
        <v>45</v>
      </c>
      <c r="AL158" s="18" t="s">
        <v>46</v>
      </c>
      <c r="AM158" s="318" t="s">
        <v>46</v>
      </c>
      <c r="AN158" s="318"/>
      <c r="AO158" s="59"/>
      <c r="AP158" s="20">
        <v>201.7268</v>
      </c>
      <c r="AQ158" s="20" t="s">
        <v>45</v>
      </c>
      <c r="AR158" s="20" t="s">
        <v>45</v>
      </c>
      <c r="AS158" s="318" t="s">
        <v>46</v>
      </c>
      <c r="AT158" s="318"/>
      <c r="AU158" s="38"/>
      <c r="AV158" s="54" t="s">
        <v>44</v>
      </c>
      <c r="AW158" s="13" t="s">
        <v>44</v>
      </c>
      <c r="AX158" s="13" t="s">
        <v>44</v>
      </c>
      <c r="AY158" s="328" t="s">
        <v>44</v>
      </c>
      <c r="AZ158" s="329"/>
      <c r="BA158" s="38"/>
      <c r="BB158" s="60">
        <v>168</v>
      </c>
      <c r="BC158" s="18" t="s">
        <v>46</v>
      </c>
      <c r="BD158" s="18" t="s">
        <v>46</v>
      </c>
      <c r="BE158" s="328" t="s">
        <v>46</v>
      </c>
      <c r="BF158" s="329"/>
      <c r="BG158" s="38"/>
      <c r="BH158" s="20">
        <v>264</v>
      </c>
      <c r="BI158" s="18" t="s">
        <v>46</v>
      </c>
      <c r="BJ158" s="18" t="s">
        <v>46</v>
      </c>
      <c r="BK158" s="328" t="s">
        <v>46</v>
      </c>
      <c r="BL158" s="329"/>
      <c r="BM158" s="38"/>
      <c r="BN158" s="54" t="s">
        <v>44</v>
      </c>
      <c r="BO158" s="13" t="s">
        <v>44</v>
      </c>
      <c r="BP158" s="13" t="s">
        <v>44</v>
      </c>
      <c r="BQ158" s="328" t="s">
        <v>44</v>
      </c>
      <c r="BR158" s="329"/>
      <c r="BS158" s="38"/>
      <c r="BT158" s="20">
        <v>192</v>
      </c>
      <c r="BU158" s="18" t="s">
        <v>46</v>
      </c>
      <c r="BV158" s="13"/>
      <c r="BW158" s="328" t="s">
        <v>46</v>
      </c>
      <c r="BX158" s="329"/>
      <c r="BY158" s="38"/>
      <c r="BZ158" s="70">
        <v>234.87</v>
      </c>
      <c r="CA158" s="18" t="s">
        <v>45</v>
      </c>
      <c r="CB158" s="18" t="s">
        <v>45</v>
      </c>
      <c r="CC158" s="328" t="s">
        <v>46</v>
      </c>
      <c r="CD158" s="329"/>
      <c r="CE158" s="38"/>
      <c r="CF158" s="13" t="s">
        <v>44</v>
      </c>
      <c r="CG158" s="13" t="s">
        <v>44</v>
      </c>
      <c r="CH158" s="13" t="s">
        <v>44</v>
      </c>
      <c r="CI158" s="318" t="s">
        <v>44</v>
      </c>
      <c r="CJ158" s="318"/>
      <c r="CK158" s="38"/>
      <c r="CL158" s="129">
        <v>368</v>
      </c>
      <c r="CM158" s="18" t="s">
        <v>46</v>
      </c>
      <c r="CN158" s="18" t="s">
        <v>46</v>
      </c>
      <c r="CO158" s="328" t="s">
        <v>46</v>
      </c>
      <c r="CP158" s="329"/>
      <c r="CQ158" s="38"/>
      <c r="CR158" s="20">
        <v>292</v>
      </c>
      <c r="CS158" s="18" t="s">
        <v>45</v>
      </c>
      <c r="CT158" s="18" t="s">
        <v>45</v>
      </c>
      <c r="CU158" s="328" t="s">
        <v>46</v>
      </c>
      <c r="CV158" s="329"/>
      <c r="CW158" s="38"/>
      <c r="CX158" s="20">
        <v>515</v>
      </c>
      <c r="CY158" s="18" t="s">
        <v>45</v>
      </c>
      <c r="CZ158" s="18" t="s">
        <v>45</v>
      </c>
      <c r="DA158" s="328" t="s">
        <v>46</v>
      </c>
      <c r="DB158" s="329"/>
      <c r="DC158" s="38"/>
      <c r="DD158" s="13" t="s">
        <v>44</v>
      </c>
      <c r="DE158" s="13" t="s">
        <v>44</v>
      </c>
      <c r="DF158" s="13" t="s">
        <v>44</v>
      </c>
      <c r="DG158" s="318" t="s">
        <v>44</v>
      </c>
      <c r="DH158" s="318"/>
    </row>
    <row r="159" spans="1:112" ht="15.65" x14ac:dyDescent="0.3">
      <c r="A159" s="322"/>
      <c r="B159" s="357"/>
      <c r="C159" s="330" t="s">
        <v>119</v>
      </c>
      <c r="D159" s="98">
        <v>100</v>
      </c>
      <c r="E159" s="130"/>
      <c r="F159" s="54">
        <v>37.125</v>
      </c>
      <c r="G159" s="88" t="s">
        <v>53</v>
      </c>
      <c r="H159" s="88" t="s">
        <v>53</v>
      </c>
      <c r="I159" s="398" t="s">
        <v>46</v>
      </c>
      <c r="J159" s="398"/>
      <c r="K159" s="130"/>
      <c r="L159" s="53">
        <v>67</v>
      </c>
      <c r="M159" s="18" t="s">
        <v>46</v>
      </c>
      <c r="N159" s="18" t="s">
        <v>46</v>
      </c>
      <c r="O159" s="398" t="s">
        <v>46</v>
      </c>
      <c r="P159" s="398"/>
      <c r="Q159" s="10"/>
      <c r="R159" s="128">
        <v>165</v>
      </c>
      <c r="S159" s="18" t="s">
        <v>46</v>
      </c>
      <c r="T159" s="18" t="s">
        <v>46</v>
      </c>
      <c r="U159" s="401" t="s">
        <v>46</v>
      </c>
      <c r="V159" s="401"/>
      <c r="W159" s="10"/>
      <c r="X159" s="54">
        <v>50</v>
      </c>
      <c r="Y159" s="18" t="s">
        <v>46</v>
      </c>
      <c r="Z159" s="18" t="s">
        <v>46</v>
      </c>
      <c r="AA159" s="401" t="s">
        <v>46</v>
      </c>
      <c r="AB159" s="401"/>
      <c r="AC159" s="10"/>
      <c r="AD159" s="13" t="s">
        <v>44</v>
      </c>
      <c r="AE159" s="13" t="s">
        <v>44</v>
      </c>
      <c r="AF159" s="13" t="s">
        <v>44</v>
      </c>
      <c r="AG159" s="328" t="s">
        <v>44</v>
      </c>
      <c r="AH159" s="329"/>
      <c r="AI159" s="10"/>
      <c r="AJ159" s="55">
        <v>82</v>
      </c>
      <c r="AK159" s="18" t="s">
        <v>45</v>
      </c>
      <c r="AL159" s="18" t="s">
        <v>46</v>
      </c>
      <c r="AM159" s="318" t="s">
        <v>46</v>
      </c>
      <c r="AN159" s="318"/>
      <c r="AO159" s="10"/>
      <c r="AP159" s="20">
        <v>29.799000000000003</v>
      </c>
      <c r="AQ159" s="20" t="s">
        <v>45</v>
      </c>
      <c r="AR159" s="20" t="s">
        <v>45</v>
      </c>
      <c r="AS159" s="318" t="s">
        <v>46</v>
      </c>
      <c r="AT159" s="318"/>
      <c r="AU159" s="130"/>
      <c r="AV159" s="54" t="s">
        <v>44</v>
      </c>
      <c r="AW159" s="13" t="s">
        <v>44</v>
      </c>
      <c r="AX159" s="13" t="s">
        <v>44</v>
      </c>
      <c r="AY159" s="328" t="s">
        <v>44</v>
      </c>
      <c r="AZ159" s="329"/>
      <c r="BA159" s="130"/>
      <c r="BB159" s="60">
        <v>29</v>
      </c>
      <c r="BC159" s="18" t="s">
        <v>46</v>
      </c>
      <c r="BD159" s="18" t="s">
        <v>46</v>
      </c>
      <c r="BE159" s="328" t="s">
        <v>46</v>
      </c>
      <c r="BF159" s="329"/>
      <c r="BG159" s="130"/>
      <c r="BH159" s="20">
        <v>125</v>
      </c>
      <c r="BI159" s="18" t="s">
        <v>46</v>
      </c>
      <c r="BJ159" s="18" t="s">
        <v>46</v>
      </c>
      <c r="BK159" s="328" t="s">
        <v>46</v>
      </c>
      <c r="BL159" s="329"/>
      <c r="BM159" s="130"/>
      <c r="BN159" s="54" t="s">
        <v>44</v>
      </c>
      <c r="BO159" s="13" t="s">
        <v>44</v>
      </c>
      <c r="BP159" s="13" t="s">
        <v>44</v>
      </c>
      <c r="BQ159" s="328" t="s">
        <v>44</v>
      </c>
      <c r="BR159" s="329"/>
      <c r="BS159" s="130"/>
      <c r="BT159" s="20">
        <v>26</v>
      </c>
      <c r="BU159" s="18" t="s">
        <v>46</v>
      </c>
      <c r="BV159" s="13"/>
      <c r="BW159" s="328" t="s">
        <v>46</v>
      </c>
      <c r="BX159" s="329"/>
      <c r="BY159" s="130"/>
      <c r="BZ159" s="70">
        <v>38.93</v>
      </c>
      <c r="CA159" s="18" t="s">
        <v>45</v>
      </c>
      <c r="CB159" s="18" t="s">
        <v>45</v>
      </c>
      <c r="CC159" s="328" t="s">
        <v>46</v>
      </c>
      <c r="CD159" s="329"/>
      <c r="CE159" s="130"/>
      <c r="CF159" s="13" t="s">
        <v>44</v>
      </c>
      <c r="CG159" s="13" t="s">
        <v>44</v>
      </c>
      <c r="CH159" s="13" t="s">
        <v>44</v>
      </c>
      <c r="CI159" s="318" t="s">
        <v>44</v>
      </c>
      <c r="CJ159" s="318"/>
      <c r="CK159" s="130"/>
      <c r="CL159" s="129">
        <v>394</v>
      </c>
      <c r="CM159" s="18" t="s">
        <v>46</v>
      </c>
      <c r="CN159" s="18" t="s">
        <v>46</v>
      </c>
      <c r="CO159" s="328" t="s">
        <v>46</v>
      </c>
      <c r="CP159" s="329"/>
      <c r="CQ159" s="130"/>
      <c r="CR159" s="20">
        <v>50</v>
      </c>
      <c r="CS159" s="18" t="s">
        <v>45</v>
      </c>
      <c r="CT159" s="18" t="s">
        <v>45</v>
      </c>
      <c r="CU159" s="328" t="s">
        <v>46</v>
      </c>
      <c r="CV159" s="329"/>
      <c r="CW159" s="130"/>
      <c r="CX159" s="20">
        <v>235</v>
      </c>
      <c r="CY159" s="18" t="s">
        <v>45</v>
      </c>
      <c r="CZ159" s="18" t="s">
        <v>45</v>
      </c>
      <c r="DA159" s="328" t="s">
        <v>46</v>
      </c>
      <c r="DB159" s="329"/>
      <c r="DC159" s="130"/>
      <c r="DD159" s="13" t="s">
        <v>44</v>
      </c>
      <c r="DE159" s="13" t="s">
        <v>44</v>
      </c>
      <c r="DF159" s="13" t="s">
        <v>44</v>
      </c>
      <c r="DG159" s="318" t="s">
        <v>44</v>
      </c>
      <c r="DH159" s="318"/>
    </row>
    <row r="160" spans="1:112" ht="15.65" x14ac:dyDescent="0.3">
      <c r="A160" s="322"/>
      <c r="B160" s="357"/>
      <c r="C160" s="331"/>
      <c r="D160" s="100">
        <v>500</v>
      </c>
      <c r="E160" s="127"/>
      <c r="F160" s="54">
        <v>99.462000000000003</v>
      </c>
      <c r="G160" s="88" t="s">
        <v>53</v>
      </c>
      <c r="H160" s="88" t="s">
        <v>53</v>
      </c>
      <c r="I160" s="398" t="s">
        <v>46</v>
      </c>
      <c r="J160" s="398"/>
      <c r="K160" s="127"/>
      <c r="L160" s="53">
        <v>170</v>
      </c>
      <c r="M160" s="18" t="s">
        <v>46</v>
      </c>
      <c r="N160" s="18" t="s">
        <v>46</v>
      </c>
      <c r="O160" s="398" t="s">
        <v>46</v>
      </c>
      <c r="P160" s="398"/>
      <c r="Q160" s="14"/>
      <c r="R160" s="128">
        <v>195</v>
      </c>
      <c r="S160" s="18" t="s">
        <v>46</v>
      </c>
      <c r="T160" s="18" t="s">
        <v>46</v>
      </c>
      <c r="U160" s="401" t="s">
        <v>46</v>
      </c>
      <c r="V160" s="401"/>
      <c r="W160" s="14"/>
      <c r="X160" s="54">
        <v>165</v>
      </c>
      <c r="Y160" s="18" t="s">
        <v>46</v>
      </c>
      <c r="Z160" s="18" t="s">
        <v>46</v>
      </c>
      <c r="AA160" s="401" t="s">
        <v>46</v>
      </c>
      <c r="AB160" s="401"/>
      <c r="AC160" s="14"/>
      <c r="AD160" s="13" t="s">
        <v>44</v>
      </c>
      <c r="AE160" s="13" t="s">
        <v>44</v>
      </c>
      <c r="AF160" s="13" t="s">
        <v>44</v>
      </c>
      <c r="AG160" s="328" t="s">
        <v>44</v>
      </c>
      <c r="AH160" s="329"/>
      <c r="AI160" s="14"/>
      <c r="AJ160" s="55">
        <v>196</v>
      </c>
      <c r="AK160" s="18" t="s">
        <v>45</v>
      </c>
      <c r="AL160" s="18" t="s">
        <v>46</v>
      </c>
      <c r="AM160" s="318" t="s">
        <v>46</v>
      </c>
      <c r="AN160" s="318"/>
      <c r="AO160" s="14"/>
      <c r="AP160" s="20">
        <v>100.36400000000002</v>
      </c>
      <c r="AQ160" s="20" t="s">
        <v>45</v>
      </c>
      <c r="AR160" s="20" t="s">
        <v>45</v>
      </c>
      <c r="AS160" s="318" t="s">
        <v>46</v>
      </c>
      <c r="AT160" s="318"/>
      <c r="AU160" s="127"/>
      <c r="AV160" s="54" t="s">
        <v>44</v>
      </c>
      <c r="AW160" s="13" t="s">
        <v>44</v>
      </c>
      <c r="AX160" s="13" t="s">
        <v>44</v>
      </c>
      <c r="AY160" s="328" t="s">
        <v>44</v>
      </c>
      <c r="AZ160" s="329"/>
      <c r="BA160" s="127"/>
      <c r="BB160" s="60">
        <v>79</v>
      </c>
      <c r="BC160" s="18" t="s">
        <v>46</v>
      </c>
      <c r="BD160" s="18" t="s">
        <v>46</v>
      </c>
      <c r="BE160" s="328" t="s">
        <v>46</v>
      </c>
      <c r="BF160" s="329"/>
      <c r="BG160" s="127"/>
      <c r="BH160" s="20">
        <v>199</v>
      </c>
      <c r="BI160" s="18" t="s">
        <v>46</v>
      </c>
      <c r="BJ160" s="18" t="s">
        <v>46</v>
      </c>
      <c r="BK160" s="328" t="s">
        <v>46</v>
      </c>
      <c r="BL160" s="329"/>
      <c r="BM160" s="127"/>
      <c r="BN160" s="54" t="s">
        <v>44</v>
      </c>
      <c r="BO160" s="13" t="s">
        <v>44</v>
      </c>
      <c r="BP160" s="13" t="s">
        <v>44</v>
      </c>
      <c r="BQ160" s="328" t="s">
        <v>44</v>
      </c>
      <c r="BR160" s="329"/>
      <c r="BS160" s="127"/>
      <c r="BT160" s="20">
        <v>97</v>
      </c>
      <c r="BU160" s="18" t="s">
        <v>46</v>
      </c>
      <c r="BV160" s="13"/>
      <c r="BW160" s="328" t="s">
        <v>46</v>
      </c>
      <c r="BX160" s="329"/>
      <c r="BY160" s="127"/>
      <c r="BZ160" s="70">
        <v>119.27</v>
      </c>
      <c r="CA160" s="18" t="s">
        <v>45</v>
      </c>
      <c r="CB160" s="18" t="s">
        <v>45</v>
      </c>
      <c r="CC160" s="328" t="s">
        <v>46</v>
      </c>
      <c r="CD160" s="329"/>
      <c r="CE160" s="127"/>
      <c r="CF160" s="13" t="s">
        <v>44</v>
      </c>
      <c r="CG160" s="13" t="s">
        <v>44</v>
      </c>
      <c r="CH160" s="13" t="s">
        <v>44</v>
      </c>
      <c r="CI160" s="318" t="s">
        <v>44</v>
      </c>
      <c r="CJ160" s="318"/>
      <c r="CK160" s="127"/>
      <c r="CL160" s="129">
        <v>434</v>
      </c>
      <c r="CM160" s="18" t="s">
        <v>46</v>
      </c>
      <c r="CN160" s="18" t="s">
        <v>46</v>
      </c>
      <c r="CO160" s="328" t="s">
        <v>46</v>
      </c>
      <c r="CP160" s="329"/>
      <c r="CQ160" s="127"/>
      <c r="CR160" s="20">
        <v>220</v>
      </c>
      <c r="CS160" s="18" t="s">
        <v>45</v>
      </c>
      <c r="CT160" s="18" t="s">
        <v>45</v>
      </c>
      <c r="CU160" s="328" t="s">
        <v>46</v>
      </c>
      <c r="CV160" s="329"/>
      <c r="CW160" s="127"/>
      <c r="CX160" s="20">
        <v>340</v>
      </c>
      <c r="CY160" s="18" t="s">
        <v>45</v>
      </c>
      <c r="CZ160" s="18" t="s">
        <v>45</v>
      </c>
      <c r="DA160" s="328" t="s">
        <v>46</v>
      </c>
      <c r="DB160" s="329"/>
      <c r="DC160" s="127"/>
      <c r="DD160" s="13" t="s">
        <v>44</v>
      </c>
      <c r="DE160" s="13" t="s">
        <v>44</v>
      </c>
      <c r="DF160" s="13" t="s">
        <v>44</v>
      </c>
      <c r="DG160" s="318" t="s">
        <v>44</v>
      </c>
      <c r="DH160" s="318"/>
    </row>
    <row r="161" spans="1:112" ht="16.3" thickBot="1" x14ac:dyDescent="0.35">
      <c r="A161" s="322"/>
      <c r="B161" s="357"/>
      <c r="C161" s="332"/>
      <c r="D161" s="22">
        <v>2000</v>
      </c>
      <c r="E161" s="38"/>
      <c r="F161" s="54">
        <v>332.75</v>
      </c>
      <c r="G161" s="88" t="s">
        <v>53</v>
      </c>
      <c r="H161" s="88" t="s">
        <v>53</v>
      </c>
      <c r="I161" s="398" t="s">
        <v>46</v>
      </c>
      <c r="J161" s="398"/>
      <c r="K161" s="38"/>
      <c r="L161" s="53">
        <v>340</v>
      </c>
      <c r="M161" s="18" t="s">
        <v>46</v>
      </c>
      <c r="N161" s="18" t="s">
        <v>46</v>
      </c>
      <c r="O161" s="398" t="s">
        <v>46</v>
      </c>
      <c r="P161" s="398"/>
      <c r="Q161" s="59"/>
      <c r="R161" s="128">
        <v>360</v>
      </c>
      <c r="S161" s="18" t="s">
        <v>46</v>
      </c>
      <c r="T161" s="18" t="s">
        <v>46</v>
      </c>
      <c r="U161" s="401" t="s">
        <v>46</v>
      </c>
      <c r="V161" s="401"/>
      <c r="W161" s="59"/>
      <c r="X161" s="54">
        <v>495</v>
      </c>
      <c r="Y161" s="18" t="s">
        <v>46</v>
      </c>
      <c r="Z161" s="18" t="s">
        <v>46</v>
      </c>
      <c r="AA161" s="401" t="s">
        <v>46</v>
      </c>
      <c r="AB161" s="401"/>
      <c r="AC161" s="59"/>
      <c r="AD161" s="13" t="s">
        <v>44</v>
      </c>
      <c r="AE161" s="13" t="s">
        <v>44</v>
      </c>
      <c r="AF161" s="13" t="s">
        <v>44</v>
      </c>
      <c r="AG161" s="328" t="s">
        <v>44</v>
      </c>
      <c r="AH161" s="329"/>
      <c r="AI161" s="59"/>
      <c r="AJ161" s="55">
        <v>342</v>
      </c>
      <c r="AK161" s="18" t="s">
        <v>45</v>
      </c>
      <c r="AL161" s="18" t="s">
        <v>46</v>
      </c>
      <c r="AM161" s="318" t="s">
        <v>46</v>
      </c>
      <c r="AN161" s="318"/>
      <c r="AO161" s="59"/>
      <c r="AP161" s="20">
        <v>294.96499999999997</v>
      </c>
      <c r="AQ161" s="20" t="s">
        <v>45</v>
      </c>
      <c r="AR161" s="20" t="s">
        <v>45</v>
      </c>
      <c r="AS161" s="318" t="s">
        <v>46</v>
      </c>
      <c r="AT161" s="318"/>
      <c r="AU161" s="38"/>
      <c r="AV161" s="122" t="s">
        <v>44</v>
      </c>
      <c r="AW161" s="61" t="s">
        <v>44</v>
      </c>
      <c r="AX161" s="61" t="s">
        <v>44</v>
      </c>
      <c r="AY161" s="328" t="s">
        <v>44</v>
      </c>
      <c r="AZ161" s="329"/>
      <c r="BA161" s="38"/>
      <c r="BB161" s="60">
        <v>229</v>
      </c>
      <c r="BC161" s="18" t="s">
        <v>46</v>
      </c>
      <c r="BD161" s="18" t="s">
        <v>46</v>
      </c>
      <c r="BE161" s="328" t="s">
        <v>46</v>
      </c>
      <c r="BF161" s="329"/>
      <c r="BG161" s="38"/>
      <c r="BH161" s="20">
        <v>400</v>
      </c>
      <c r="BI161" s="18" t="s">
        <v>46</v>
      </c>
      <c r="BJ161" s="18" t="s">
        <v>46</v>
      </c>
      <c r="BK161" s="328" t="s">
        <v>46</v>
      </c>
      <c r="BL161" s="329"/>
      <c r="BM161" s="38"/>
      <c r="BN161" s="122" t="s">
        <v>44</v>
      </c>
      <c r="BO161" s="61" t="s">
        <v>44</v>
      </c>
      <c r="BP161" s="61" t="s">
        <v>44</v>
      </c>
      <c r="BQ161" s="328" t="s">
        <v>44</v>
      </c>
      <c r="BR161" s="329"/>
      <c r="BS161" s="38"/>
      <c r="BT161" s="20">
        <v>264</v>
      </c>
      <c r="BU161" s="18" t="s">
        <v>46</v>
      </c>
      <c r="BV161" s="61"/>
      <c r="BW161" s="328" t="s">
        <v>46</v>
      </c>
      <c r="BX161" s="329"/>
      <c r="BY161" s="38"/>
      <c r="BZ161" s="70">
        <v>420.55</v>
      </c>
      <c r="CA161" s="18" t="s">
        <v>45</v>
      </c>
      <c r="CB161" s="18" t="s">
        <v>45</v>
      </c>
      <c r="CC161" s="328" t="s">
        <v>46</v>
      </c>
      <c r="CD161" s="329"/>
      <c r="CE161" s="38"/>
      <c r="CF161" s="13" t="s">
        <v>44</v>
      </c>
      <c r="CG161" s="13" t="s">
        <v>44</v>
      </c>
      <c r="CH161" s="13" t="s">
        <v>44</v>
      </c>
      <c r="CI161" s="318" t="s">
        <v>44</v>
      </c>
      <c r="CJ161" s="318"/>
      <c r="CK161" s="38"/>
      <c r="CL161" s="129">
        <v>578</v>
      </c>
      <c r="CM161" s="18" t="s">
        <v>46</v>
      </c>
      <c r="CN161" s="18" t="s">
        <v>46</v>
      </c>
      <c r="CO161" s="328" t="s">
        <v>46</v>
      </c>
      <c r="CP161" s="329"/>
      <c r="CQ161" s="38"/>
      <c r="CR161" s="20">
        <v>550</v>
      </c>
      <c r="CS161" s="18" t="s">
        <v>45</v>
      </c>
      <c r="CT161" s="18" t="s">
        <v>45</v>
      </c>
      <c r="CU161" s="328" t="s">
        <v>46</v>
      </c>
      <c r="CV161" s="329"/>
      <c r="CW161" s="38"/>
      <c r="CX161" s="20">
        <v>910</v>
      </c>
      <c r="CY161" s="18" t="s">
        <v>45</v>
      </c>
      <c r="CZ161" s="18" t="s">
        <v>45</v>
      </c>
      <c r="DA161" s="328" t="s">
        <v>46</v>
      </c>
      <c r="DB161" s="329"/>
      <c r="DC161" s="38"/>
      <c r="DD161" s="13" t="s">
        <v>44</v>
      </c>
      <c r="DE161" s="13" t="s">
        <v>44</v>
      </c>
      <c r="DF161" s="13" t="s">
        <v>44</v>
      </c>
      <c r="DG161" s="318" t="s">
        <v>44</v>
      </c>
      <c r="DH161" s="318"/>
    </row>
    <row r="162" spans="1:112" ht="15.65" x14ac:dyDescent="0.3">
      <c r="A162" s="322"/>
      <c r="B162" s="357"/>
      <c r="C162" s="331" t="s">
        <v>120</v>
      </c>
      <c r="D162" s="26">
        <v>1</v>
      </c>
      <c r="E162" s="41"/>
      <c r="F162" s="54">
        <v>35.134000000000007</v>
      </c>
      <c r="G162" s="88" t="s">
        <v>53</v>
      </c>
      <c r="H162" s="88" t="s">
        <v>53</v>
      </c>
      <c r="I162" s="398" t="s">
        <v>46</v>
      </c>
      <c r="J162" s="398"/>
      <c r="K162" s="41"/>
      <c r="L162" s="53">
        <v>54</v>
      </c>
      <c r="M162" s="18" t="s">
        <v>46</v>
      </c>
      <c r="N162" s="18" t="s">
        <v>46</v>
      </c>
      <c r="O162" s="398" t="s">
        <v>46</v>
      </c>
      <c r="P162" s="398"/>
      <c r="Q162" s="10"/>
      <c r="R162" s="128">
        <v>30</v>
      </c>
      <c r="S162" s="18" t="s">
        <v>46</v>
      </c>
      <c r="T162" s="18" t="s">
        <v>46</v>
      </c>
      <c r="U162" s="401" t="s">
        <v>46</v>
      </c>
      <c r="V162" s="401"/>
      <c r="W162" s="10"/>
      <c r="X162" s="54">
        <v>70</v>
      </c>
      <c r="Y162" s="18" t="s">
        <v>46</v>
      </c>
      <c r="Z162" s="18" t="s">
        <v>46</v>
      </c>
      <c r="AA162" s="401" t="s">
        <v>46</v>
      </c>
      <c r="AB162" s="401"/>
      <c r="AC162" s="10"/>
      <c r="AD162" s="13" t="s">
        <v>44</v>
      </c>
      <c r="AE162" s="13" t="s">
        <v>44</v>
      </c>
      <c r="AF162" s="13" t="s">
        <v>44</v>
      </c>
      <c r="AG162" s="328" t="s">
        <v>44</v>
      </c>
      <c r="AH162" s="329"/>
      <c r="AI162" s="10"/>
      <c r="AJ162" s="55">
        <v>65</v>
      </c>
      <c r="AK162" s="18" t="s">
        <v>45</v>
      </c>
      <c r="AL162" s="18" t="s">
        <v>45</v>
      </c>
      <c r="AM162" s="318" t="s">
        <v>46</v>
      </c>
      <c r="AN162" s="318"/>
      <c r="AO162" s="10"/>
      <c r="AP162" s="20">
        <v>41.987000000000002</v>
      </c>
      <c r="AQ162" s="20" t="s">
        <v>45</v>
      </c>
      <c r="AR162" s="20" t="s">
        <v>45</v>
      </c>
      <c r="AS162" s="318" t="s">
        <v>46</v>
      </c>
      <c r="AT162" s="318"/>
      <c r="AU162" s="41"/>
      <c r="AV162" s="54" t="s">
        <v>44</v>
      </c>
      <c r="AW162" s="13" t="s">
        <v>44</v>
      </c>
      <c r="AX162" s="13" t="s">
        <v>44</v>
      </c>
      <c r="AY162" s="328" t="s">
        <v>44</v>
      </c>
      <c r="AZ162" s="329"/>
      <c r="BA162" s="41"/>
      <c r="BB162" s="60">
        <v>55</v>
      </c>
      <c r="BC162" s="20" t="s">
        <v>45</v>
      </c>
      <c r="BD162" s="20" t="s">
        <v>45</v>
      </c>
      <c r="BE162" s="328" t="s">
        <v>46</v>
      </c>
      <c r="BF162" s="329"/>
      <c r="BG162" s="41"/>
      <c r="BH162" s="20">
        <v>70</v>
      </c>
      <c r="BI162" s="18" t="s">
        <v>46</v>
      </c>
      <c r="BJ162" s="18" t="s">
        <v>46</v>
      </c>
      <c r="BK162" s="328" t="s">
        <v>46</v>
      </c>
      <c r="BL162" s="329"/>
      <c r="BM162" s="41"/>
      <c r="BN162" s="54" t="s">
        <v>44</v>
      </c>
      <c r="BO162" s="13" t="s">
        <v>44</v>
      </c>
      <c r="BP162" s="13" t="s">
        <v>44</v>
      </c>
      <c r="BQ162" s="328" t="s">
        <v>44</v>
      </c>
      <c r="BR162" s="329"/>
      <c r="BS162" s="41"/>
      <c r="BT162" s="20">
        <v>54</v>
      </c>
      <c r="BU162" s="18" t="s">
        <v>46</v>
      </c>
      <c r="BV162" s="13"/>
      <c r="BW162" s="328" t="s">
        <v>46</v>
      </c>
      <c r="BX162" s="329"/>
      <c r="BY162" s="41"/>
      <c r="BZ162" s="20">
        <v>180</v>
      </c>
      <c r="CA162" s="18" t="s">
        <v>45</v>
      </c>
      <c r="CB162" s="18" t="s">
        <v>45</v>
      </c>
      <c r="CC162" s="328" t="s">
        <v>46</v>
      </c>
      <c r="CD162" s="329"/>
      <c r="CE162" s="41"/>
      <c r="CF162" s="13" t="s">
        <v>44</v>
      </c>
      <c r="CG162" s="13" t="s">
        <v>44</v>
      </c>
      <c r="CH162" s="13" t="s">
        <v>44</v>
      </c>
      <c r="CI162" s="318" t="s">
        <v>44</v>
      </c>
      <c r="CJ162" s="318"/>
      <c r="CK162" s="41"/>
      <c r="CL162" s="129">
        <v>142</v>
      </c>
      <c r="CM162" s="18" t="s">
        <v>46</v>
      </c>
      <c r="CN162" s="18" t="s">
        <v>46</v>
      </c>
      <c r="CO162" s="328" t="s">
        <v>46</v>
      </c>
      <c r="CP162" s="329"/>
      <c r="CQ162" s="41"/>
      <c r="CR162" s="20">
        <v>31</v>
      </c>
      <c r="CS162" s="18" t="s">
        <v>45</v>
      </c>
      <c r="CT162" s="18" t="s">
        <v>45</v>
      </c>
      <c r="CU162" s="328" t="s">
        <v>46</v>
      </c>
      <c r="CV162" s="329"/>
      <c r="CW162" s="41"/>
      <c r="CX162" s="20">
        <v>80</v>
      </c>
      <c r="CY162" s="18" t="s">
        <v>45</v>
      </c>
      <c r="CZ162" s="18" t="s">
        <v>45</v>
      </c>
      <c r="DA162" s="328" t="s">
        <v>46</v>
      </c>
      <c r="DB162" s="329"/>
      <c r="DC162" s="41"/>
      <c r="DD162" s="13" t="s">
        <v>44</v>
      </c>
      <c r="DE162" s="13" t="s">
        <v>44</v>
      </c>
      <c r="DF162" s="13" t="s">
        <v>44</v>
      </c>
      <c r="DG162" s="318" t="s">
        <v>44</v>
      </c>
      <c r="DH162" s="318"/>
    </row>
    <row r="163" spans="1:112" ht="15.65" x14ac:dyDescent="0.3">
      <c r="A163" s="322"/>
      <c r="B163" s="357"/>
      <c r="C163" s="331"/>
      <c r="D163" s="31">
        <v>5</v>
      </c>
      <c r="E163" s="34"/>
      <c r="F163" s="54">
        <v>134.167</v>
      </c>
      <c r="G163" s="88" t="s">
        <v>53</v>
      </c>
      <c r="H163" s="88" t="s">
        <v>53</v>
      </c>
      <c r="I163" s="398" t="s">
        <v>46</v>
      </c>
      <c r="J163" s="398"/>
      <c r="K163" s="34"/>
      <c r="L163" s="53">
        <v>180</v>
      </c>
      <c r="M163" s="18" t="s">
        <v>46</v>
      </c>
      <c r="N163" s="18" t="s">
        <v>46</v>
      </c>
      <c r="O163" s="398" t="s">
        <v>46</v>
      </c>
      <c r="P163" s="398"/>
      <c r="Q163" s="14"/>
      <c r="R163" s="128">
        <v>125</v>
      </c>
      <c r="S163" s="18" t="s">
        <v>46</v>
      </c>
      <c r="T163" s="18" t="s">
        <v>46</v>
      </c>
      <c r="U163" s="401" t="s">
        <v>46</v>
      </c>
      <c r="V163" s="401"/>
      <c r="W163" s="14"/>
      <c r="X163" s="54">
        <v>300</v>
      </c>
      <c r="Y163" s="18" t="s">
        <v>46</v>
      </c>
      <c r="Z163" s="18" t="s">
        <v>46</v>
      </c>
      <c r="AA163" s="401" t="s">
        <v>46</v>
      </c>
      <c r="AB163" s="401"/>
      <c r="AC163" s="14"/>
      <c r="AD163" s="13" t="s">
        <v>44</v>
      </c>
      <c r="AE163" s="13" t="s">
        <v>44</v>
      </c>
      <c r="AF163" s="13" t="s">
        <v>44</v>
      </c>
      <c r="AG163" s="328" t="s">
        <v>44</v>
      </c>
      <c r="AH163" s="329"/>
      <c r="AI163" s="14"/>
      <c r="AJ163" s="55">
        <v>286</v>
      </c>
      <c r="AK163" s="18" t="s">
        <v>45</v>
      </c>
      <c r="AL163" s="18" t="s">
        <v>45</v>
      </c>
      <c r="AM163" s="318" t="s">
        <v>46</v>
      </c>
      <c r="AN163" s="318"/>
      <c r="AO163" s="14"/>
      <c r="AP163" s="20">
        <v>91.982000000000014</v>
      </c>
      <c r="AQ163" s="20" t="s">
        <v>45</v>
      </c>
      <c r="AR163" s="20" t="s">
        <v>45</v>
      </c>
      <c r="AS163" s="318" t="s">
        <v>46</v>
      </c>
      <c r="AT163" s="318"/>
      <c r="AU163" s="34"/>
      <c r="AV163" s="54" t="s">
        <v>44</v>
      </c>
      <c r="AW163" s="13" t="s">
        <v>44</v>
      </c>
      <c r="AX163" s="13" t="s">
        <v>44</v>
      </c>
      <c r="AY163" s="328" t="s">
        <v>44</v>
      </c>
      <c r="AZ163" s="329"/>
      <c r="BA163" s="34"/>
      <c r="BB163" s="60">
        <v>235</v>
      </c>
      <c r="BC163" s="20" t="s">
        <v>45</v>
      </c>
      <c r="BD163" s="20" t="s">
        <v>45</v>
      </c>
      <c r="BE163" s="328" t="s">
        <v>46</v>
      </c>
      <c r="BF163" s="329"/>
      <c r="BG163" s="34"/>
      <c r="BH163" s="20">
        <v>300</v>
      </c>
      <c r="BI163" s="18" t="s">
        <v>46</v>
      </c>
      <c r="BJ163" s="18" t="s">
        <v>46</v>
      </c>
      <c r="BK163" s="328" t="s">
        <v>46</v>
      </c>
      <c r="BL163" s="329"/>
      <c r="BM163" s="34"/>
      <c r="BN163" s="54" t="s">
        <v>44</v>
      </c>
      <c r="BO163" s="13" t="s">
        <v>44</v>
      </c>
      <c r="BP163" s="13" t="s">
        <v>44</v>
      </c>
      <c r="BQ163" s="328" t="s">
        <v>44</v>
      </c>
      <c r="BR163" s="329"/>
      <c r="BS163" s="34"/>
      <c r="BT163" s="20">
        <v>210</v>
      </c>
      <c r="BU163" s="18" t="s">
        <v>46</v>
      </c>
      <c r="BV163" s="13"/>
      <c r="BW163" s="328" t="s">
        <v>46</v>
      </c>
      <c r="BX163" s="329"/>
      <c r="BY163" s="34"/>
      <c r="BZ163" s="20">
        <v>199.89</v>
      </c>
      <c r="CA163" s="18" t="s">
        <v>45</v>
      </c>
      <c r="CB163" s="18" t="s">
        <v>45</v>
      </c>
      <c r="CC163" s="328" t="s">
        <v>46</v>
      </c>
      <c r="CD163" s="329"/>
      <c r="CE163" s="34"/>
      <c r="CF163" s="13" t="s">
        <v>44</v>
      </c>
      <c r="CG163" s="13" t="s">
        <v>44</v>
      </c>
      <c r="CH163" s="13" t="s">
        <v>44</v>
      </c>
      <c r="CI163" s="318" t="s">
        <v>44</v>
      </c>
      <c r="CJ163" s="318"/>
      <c r="CK163" s="34"/>
      <c r="CL163" s="129">
        <v>252</v>
      </c>
      <c r="CM163" s="18" t="s">
        <v>46</v>
      </c>
      <c r="CN163" s="18" t="s">
        <v>46</v>
      </c>
      <c r="CO163" s="328" t="s">
        <v>46</v>
      </c>
      <c r="CP163" s="329"/>
      <c r="CQ163" s="34"/>
      <c r="CR163" s="20">
        <v>155</v>
      </c>
      <c r="CS163" s="18" t="s">
        <v>45</v>
      </c>
      <c r="CT163" s="18" t="s">
        <v>45</v>
      </c>
      <c r="CU163" s="328" t="s">
        <v>46</v>
      </c>
      <c r="CV163" s="329"/>
      <c r="CW163" s="34"/>
      <c r="CX163" s="20">
        <v>325</v>
      </c>
      <c r="CY163" s="18" t="s">
        <v>45</v>
      </c>
      <c r="CZ163" s="18" t="s">
        <v>45</v>
      </c>
      <c r="DA163" s="328" t="s">
        <v>46</v>
      </c>
      <c r="DB163" s="329"/>
      <c r="DC163" s="34"/>
      <c r="DD163" s="13" t="s">
        <v>44</v>
      </c>
      <c r="DE163" s="13" t="s">
        <v>44</v>
      </c>
      <c r="DF163" s="13" t="s">
        <v>44</v>
      </c>
      <c r="DG163" s="318" t="s">
        <v>44</v>
      </c>
      <c r="DH163" s="318"/>
    </row>
    <row r="164" spans="1:112" ht="16.3" thickBot="1" x14ac:dyDescent="0.35">
      <c r="A164" s="322"/>
      <c r="B164" s="357"/>
      <c r="C164" s="331"/>
      <c r="D164" s="132">
        <v>25</v>
      </c>
      <c r="E164" s="133"/>
      <c r="F164" s="54">
        <v>530.33199999999999</v>
      </c>
      <c r="G164" s="88" t="s">
        <v>53</v>
      </c>
      <c r="H164" s="88" t="s">
        <v>53</v>
      </c>
      <c r="I164" s="398" t="s">
        <v>46</v>
      </c>
      <c r="J164" s="398"/>
      <c r="K164" s="133"/>
      <c r="L164" s="53">
        <v>625</v>
      </c>
      <c r="M164" s="18" t="s">
        <v>46</v>
      </c>
      <c r="N164" s="18" t="s">
        <v>46</v>
      </c>
      <c r="O164" s="398" t="s">
        <v>46</v>
      </c>
      <c r="P164" s="398"/>
      <c r="Q164" s="59"/>
      <c r="R164" s="128">
        <v>325</v>
      </c>
      <c r="S164" s="18" t="s">
        <v>46</v>
      </c>
      <c r="T164" s="18" t="s">
        <v>46</v>
      </c>
      <c r="U164" s="401" t="s">
        <v>46</v>
      </c>
      <c r="V164" s="401"/>
      <c r="W164" s="59"/>
      <c r="X164" s="54">
        <v>1050</v>
      </c>
      <c r="Y164" s="18" t="s">
        <v>46</v>
      </c>
      <c r="Z164" s="18" t="s">
        <v>46</v>
      </c>
      <c r="AA164" s="401" t="s">
        <v>46</v>
      </c>
      <c r="AB164" s="401"/>
      <c r="AC164" s="59"/>
      <c r="AD164" s="13" t="s">
        <v>44</v>
      </c>
      <c r="AE164" s="13" t="s">
        <v>44</v>
      </c>
      <c r="AF164" s="13" t="s">
        <v>44</v>
      </c>
      <c r="AG164" s="328" t="s">
        <v>44</v>
      </c>
      <c r="AH164" s="329"/>
      <c r="AI164" s="59"/>
      <c r="AJ164" s="55">
        <v>1248</v>
      </c>
      <c r="AK164" s="18" t="s">
        <v>45</v>
      </c>
      <c r="AL164" s="18" t="s">
        <v>45</v>
      </c>
      <c r="AM164" s="318" t="s">
        <v>46</v>
      </c>
      <c r="AN164" s="318"/>
      <c r="AO164" s="59"/>
      <c r="AP164" s="20">
        <v>350.57000000000005</v>
      </c>
      <c r="AQ164" s="20" t="s">
        <v>45</v>
      </c>
      <c r="AR164" s="20" t="s">
        <v>45</v>
      </c>
      <c r="AS164" s="318" t="s">
        <v>46</v>
      </c>
      <c r="AT164" s="318"/>
      <c r="AU164" s="133"/>
      <c r="AV164" s="54" t="s">
        <v>44</v>
      </c>
      <c r="AW164" s="13" t="s">
        <v>44</v>
      </c>
      <c r="AX164" s="13" t="s">
        <v>44</v>
      </c>
      <c r="AY164" s="328" t="s">
        <v>44</v>
      </c>
      <c r="AZ164" s="329"/>
      <c r="BA164" s="133"/>
      <c r="BB164" s="60">
        <v>665</v>
      </c>
      <c r="BC164" s="20" t="s">
        <v>45</v>
      </c>
      <c r="BD164" s="20" t="s">
        <v>45</v>
      </c>
      <c r="BE164" s="328" t="s">
        <v>46</v>
      </c>
      <c r="BF164" s="329"/>
      <c r="BG164" s="133"/>
      <c r="BH164" s="20">
        <v>1250</v>
      </c>
      <c r="BI164" s="18" t="s">
        <v>46</v>
      </c>
      <c r="BJ164" s="18" t="s">
        <v>46</v>
      </c>
      <c r="BK164" s="328" t="s">
        <v>46</v>
      </c>
      <c r="BL164" s="329"/>
      <c r="BM164" s="133"/>
      <c r="BN164" s="54" t="s">
        <v>44</v>
      </c>
      <c r="BO164" s="13" t="s">
        <v>44</v>
      </c>
      <c r="BP164" s="13" t="s">
        <v>44</v>
      </c>
      <c r="BQ164" s="328" t="s">
        <v>44</v>
      </c>
      <c r="BR164" s="329"/>
      <c r="BS164" s="133"/>
      <c r="BT164" s="20">
        <v>637</v>
      </c>
      <c r="BU164" s="18" t="s">
        <v>45</v>
      </c>
      <c r="BV164" s="18" t="s">
        <v>46</v>
      </c>
      <c r="BW164" s="328" t="s">
        <v>46</v>
      </c>
      <c r="BX164" s="329"/>
      <c r="BY164" s="133"/>
      <c r="BZ164" s="20">
        <v>417.23</v>
      </c>
      <c r="CA164" s="18" t="s">
        <v>45</v>
      </c>
      <c r="CB164" s="18" t="s">
        <v>45</v>
      </c>
      <c r="CC164" s="328" t="s">
        <v>46</v>
      </c>
      <c r="CD164" s="329"/>
      <c r="CE164" s="133"/>
      <c r="CF164" s="13" t="s">
        <v>44</v>
      </c>
      <c r="CG164" s="13" t="s">
        <v>44</v>
      </c>
      <c r="CH164" s="13" t="s">
        <v>44</v>
      </c>
      <c r="CI164" s="318" t="s">
        <v>44</v>
      </c>
      <c r="CJ164" s="318"/>
      <c r="CK164" s="133"/>
      <c r="CL164" s="129">
        <v>823</v>
      </c>
      <c r="CM164" s="18" t="s">
        <v>46</v>
      </c>
      <c r="CN164" s="18" t="s">
        <v>46</v>
      </c>
      <c r="CO164" s="328" t="s">
        <v>46</v>
      </c>
      <c r="CP164" s="329"/>
      <c r="CQ164" s="133"/>
      <c r="CR164" s="20">
        <v>735</v>
      </c>
      <c r="CS164" s="18" t="s">
        <v>45</v>
      </c>
      <c r="CT164" s="18" t="s">
        <v>45</v>
      </c>
      <c r="CU164" s="328" t="s">
        <v>46</v>
      </c>
      <c r="CV164" s="329"/>
      <c r="CW164" s="133"/>
      <c r="CX164" s="20">
        <v>1365</v>
      </c>
      <c r="CY164" s="18" t="s">
        <v>45</v>
      </c>
      <c r="CZ164" s="18" t="s">
        <v>45</v>
      </c>
      <c r="DA164" s="328" t="s">
        <v>46</v>
      </c>
      <c r="DB164" s="329"/>
      <c r="DC164" s="133"/>
      <c r="DD164" s="13" t="s">
        <v>44</v>
      </c>
      <c r="DE164" s="13" t="s">
        <v>44</v>
      </c>
      <c r="DF164" s="13" t="s">
        <v>44</v>
      </c>
      <c r="DG164" s="318" t="s">
        <v>44</v>
      </c>
      <c r="DH164" s="318"/>
    </row>
    <row r="165" spans="1:112" ht="15.65" x14ac:dyDescent="0.3">
      <c r="A165" s="322"/>
      <c r="B165" s="357"/>
      <c r="C165" s="330" t="s">
        <v>121</v>
      </c>
      <c r="D165" s="134">
        <v>1</v>
      </c>
      <c r="E165" s="135"/>
      <c r="F165" s="88" t="s">
        <v>44</v>
      </c>
      <c r="G165" s="88" t="s">
        <v>44</v>
      </c>
      <c r="H165" s="88" t="s">
        <v>44</v>
      </c>
      <c r="I165" s="369" t="s">
        <v>92</v>
      </c>
      <c r="J165" s="369"/>
      <c r="K165" s="135"/>
      <c r="L165" s="53">
        <v>52</v>
      </c>
      <c r="M165" s="18" t="s">
        <v>46</v>
      </c>
      <c r="N165" s="18" t="s">
        <v>46</v>
      </c>
      <c r="O165" s="398" t="s">
        <v>46</v>
      </c>
      <c r="P165" s="398"/>
      <c r="Q165" s="10"/>
      <c r="R165" s="128">
        <v>28</v>
      </c>
      <c r="S165" s="18" t="s">
        <v>46</v>
      </c>
      <c r="T165" s="18" t="s">
        <v>46</v>
      </c>
      <c r="U165" s="401" t="s">
        <v>46</v>
      </c>
      <c r="V165" s="401"/>
      <c r="W165" s="10"/>
      <c r="X165" s="54" t="s">
        <v>44</v>
      </c>
      <c r="Y165" s="13" t="s">
        <v>44</v>
      </c>
      <c r="Z165" s="13" t="s">
        <v>44</v>
      </c>
      <c r="AA165" s="318" t="s">
        <v>44</v>
      </c>
      <c r="AB165" s="318"/>
      <c r="AC165" s="10"/>
      <c r="AD165" s="13" t="s">
        <v>44</v>
      </c>
      <c r="AE165" s="13" t="s">
        <v>44</v>
      </c>
      <c r="AF165" s="13" t="s">
        <v>44</v>
      </c>
      <c r="AG165" s="328" t="s">
        <v>44</v>
      </c>
      <c r="AH165" s="329"/>
      <c r="AI165" s="10"/>
      <c r="AJ165" s="55">
        <v>65</v>
      </c>
      <c r="AK165" s="18" t="s">
        <v>45</v>
      </c>
      <c r="AL165" s="18" t="s">
        <v>45</v>
      </c>
      <c r="AM165" s="318" t="s">
        <v>46</v>
      </c>
      <c r="AN165" s="318"/>
      <c r="AO165" s="10"/>
      <c r="AP165" s="20">
        <v>25.316500000000001</v>
      </c>
      <c r="AQ165" s="20" t="s">
        <v>45</v>
      </c>
      <c r="AR165" s="20" t="s">
        <v>45</v>
      </c>
      <c r="AS165" s="318" t="s">
        <v>46</v>
      </c>
      <c r="AT165" s="318"/>
      <c r="AU165" s="135"/>
      <c r="AV165" s="54" t="s">
        <v>44</v>
      </c>
      <c r="AW165" s="13" t="s">
        <v>44</v>
      </c>
      <c r="AX165" s="13" t="s">
        <v>44</v>
      </c>
      <c r="AY165" s="328" t="s">
        <v>44</v>
      </c>
      <c r="AZ165" s="329"/>
      <c r="BA165" s="135"/>
      <c r="BB165" s="60">
        <v>55</v>
      </c>
      <c r="BC165" s="20" t="s">
        <v>45</v>
      </c>
      <c r="BD165" s="20" t="s">
        <v>45</v>
      </c>
      <c r="BE165" s="328" t="s">
        <v>46</v>
      </c>
      <c r="BF165" s="329"/>
      <c r="BG165" s="135"/>
      <c r="BH165" s="20">
        <v>70</v>
      </c>
      <c r="BI165" s="18" t="s">
        <v>46</v>
      </c>
      <c r="BJ165" s="18" t="s">
        <v>46</v>
      </c>
      <c r="BK165" s="328" t="s">
        <v>46</v>
      </c>
      <c r="BL165" s="329"/>
      <c r="BM165" s="135"/>
      <c r="BN165" s="54" t="s">
        <v>44</v>
      </c>
      <c r="BO165" s="13" t="s">
        <v>44</v>
      </c>
      <c r="BP165" s="13" t="s">
        <v>44</v>
      </c>
      <c r="BQ165" s="328" t="s">
        <v>44</v>
      </c>
      <c r="BR165" s="329"/>
      <c r="BS165" s="135"/>
      <c r="BT165" s="20">
        <v>42</v>
      </c>
      <c r="BU165" s="18" t="s">
        <v>46</v>
      </c>
      <c r="BV165" s="13"/>
      <c r="BW165" s="328" t="s">
        <v>46</v>
      </c>
      <c r="BX165" s="329"/>
      <c r="BY165" s="135"/>
      <c r="BZ165" s="20">
        <v>150.74</v>
      </c>
      <c r="CA165" s="18" t="s">
        <v>45</v>
      </c>
      <c r="CB165" s="18" t="s">
        <v>45</v>
      </c>
      <c r="CC165" s="328" t="s">
        <v>46</v>
      </c>
      <c r="CD165" s="329"/>
      <c r="CE165" s="135"/>
      <c r="CF165" s="13" t="s">
        <v>44</v>
      </c>
      <c r="CG165" s="13" t="s">
        <v>44</v>
      </c>
      <c r="CH165" s="13" t="s">
        <v>44</v>
      </c>
      <c r="CI165" s="318" t="s">
        <v>44</v>
      </c>
      <c r="CJ165" s="318"/>
      <c r="CK165" s="136"/>
      <c r="CL165" s="129">
        <v>142</v>
      </c>
      <c r="CM165" s="18" t="s">
        <v>46</v>
      </c>
      <c r="CN165" s="18" t="s">
        <v>46</v>
      </c>
      <c r="CO165" s="328" t="s">
        <v>46</v>
      </c>
      <c r="CP165" s="329"/>
      <c r="CQ165" s="135"/>
      <c r="CR165" s="20">
        <v>30</v>
      </c>
      <c r="CS165" s="18" t="s">
        <v>45</v>
      </c>
      <c r="CT165" s="18" t="s">
        <v>45</v>
      </c>
      <c r="CU165" s="328" t="s">
        <v>46</v>
      </c>
      <c r="CV165" s="329"/>
      <c r="CW165" s="135"/>
      <c r="CX165" s="20">
        <v>65</v>
      </c>
      <c r="CY165" s="18" t="s">
        <v>45</v>
      </c>
      <c r="CZ165" s="18" t="s">
        <v>45</v>
      </c>
      <c r="DA165" s="328" t="s">
        <v>46</v>
      </c>
      <c r="DB165" s="329"/>
      <c r="DC165" s="135"/>
      <c r="DD165" s="13" t="s">
        <v>44</v>
      </c>
      <c r="DE165" s="13" t="s">
        <v>44</v>
      </c>
      <c r="DF165" s="13" t="s">
        <v>44</v>
      </c>
      <c r="DG165" s="318" t="s">
        <v>44</v>
      </c>
      <c r="DH165" s="318"/>
    </row>
    <row r="166" spans="1:112" ht="15.65" x14ac:dyDescent="0.3">
      <c r="A166" s="322"/>
      <c r="B166" s="357"/>
      <c r="C166" s="331"/>
      <c r="D166" s="137">
        <v>5</v>
      </c>
      <c r="E166" s="138"/>
      <c r="F166" s="88" t="s">
        <v>44</v>
      </c>
      <c r="G166" s="88" t="s">
        <v>44</v>
      </c>
      <c r="H166" s="88" t="s">
        <v>44</v>
      </c>
      <c r="I166" s="369" t="s">
        <v>92</v>
      </c>
      <c r="J166" s="369"/>
      <c r="K166" s="138"/>
      <c r="L166" s="53">
        <v>170</v>
      </c>
      <c r="M166" s="18" t="s">
        <v>46</v>
      </c>
      <c r="N166" s="18" t="s">
        <v>46</v>
      </c>
      <c r="O166" s="398" t="s">
        <v>46</v>
      </c>
      <c r="P166" s="398"/>
      <c r="Q166" s="14"/>
      <c r="R166" s="128">
        <v>120</v>
      </c>
      <c r="S166" s="18" t="s">
        <v>46</v>
      </c>
      <c r="T166" s="18" t="s">
        <v>46</v>
      </c>
      <c r="U166" s="401" t="s">
        <v>46</v>
      </c>
      <c r="V166" s="401"/>
      <c r="W166" s="14"/>
      <c r="X166" s="54" t="s">
        <v>44</v>
      </c>
      <c r="Y166" s="13" t="s">
        <v>44</v>
      </c>
      <c r="Z166" s="13" t="s">
        <v>44</v>
      </c>
      <c r="AA166" s="318" t="s">
        <v>44</v>
      </c>
      <c r="AB166" s="318"/>
      <c r="AC166" s="14"/>
      <c r="AD166" s="13" t="s">
        <v>44</v>
      </c>
      <c r="AE166" s="13" t="s">
        <v>44</v>
      </c>
      <c r="AF166" s="13" t="s">
        <v>44</v>
      </c>
      <c r="AG166" s="328" t="s">
        <v>44</v>
      </c>
      <c r="AH166" s="329"/>
      <c r="AI166" s="14"/>
      <c r="AJ166" s="55">
        <v>286</v>
      </c>
      <c r="AK166" s="18" t="s">
        <v>45</v>
      </c>
      <c r="AL166" s="18" t="s">
        <v>45</v>
      </c>
      <c r="AM166" s="318" t="s">
        <v>46</v>
      </c>
      <c r="AN166" s="318"/>
      <c r="AO166" s="14"/>
      <c r="AP166" s="20">
        <v>53.729500000000002</v>
      </c>
      <c r="AQ166" s="20" t="s">
        <v>45</v>
      </c>
      <c r="AR166" s="20" t="s">
        <v>45</v>
      </c>
      <c r="AS166" s="318" t="s">
        <v>46</v>
      </c>
      <c r="AT166" s="318"/>
      <c r="AU166" s="138"/>
      <c r="AV166" s="54" t="s">
        <v>44</v>
      </c>
      <c r="AW166" s="13" t="s">
        <v>44</v>
      </c>
      <c r="AX166" s="13" t="s">
        <v>44</v>
      </c>
      <c r="AY166" s="328" t="s">
        <v>44</v>
      </c>
      <c r="AZ166" s="329"/>
      <c r="BA166" s="138"/>
      <c r="BB166" s="60">
        <v>235</v>
      </c>
      <c r="BC166" s="20" t="s">
        <v>45</v>
      </c>
      <c r="BD166" s="20" t="s">
        <v>45</v>
      </c>
      <c r="BE166" s="328" t="s">
        <v>46</v>
      </c>
      <c r="BF166" s="329"/>
      <c r="BG166" s="138"/>
      <c r="BH166" s="20">
        <v>300</v>
      </c>
      <c r="BI166" s="18" t="s">
        <v>46</v>
      </c>
      <c r="BJ166" s="18" t="s">
        <v>46</v>
      </c>
      <c r="BK166" s="328" t="s">
        <v>46</v>
      </c>
      <c r="BL166" s="329"/>
      <c r="BM166" s="138"/>
      <c r="BN166" s="54" t="s">
        <v>44</v>
      </c>
      <c r="BO166" s="13" t="s">
        <v>44</v>
      </c>
      <c r="BP166" s="13" t="s">
        <v>44</v>
      </c>
      <c r="BQ166" s="328" t="s">
        <v>44</v>
      </c>
      <c r="BR166" s="329"/>
      <c r="BS166" s="138"/>
      <c r="BT166" s="20">
        <v>150</v>
      </c>
      <c r="BU166" s="18" t="s">
        <v>46</v>
      </c>
      <c r="BV166" s="13"/>
      <c r="BW166" s="328" t="s">
        <v>46</v>
      </c>
      <c r="BX166" s="329"/>
      <c r="BY166" s="138"/>
      <c r="BZ166" s="20">
        <v>205.65</v>
      </c>
      <c r="CA166" s="18" t="s">
        <v>45</v>
      </c>
      <c r="CB166" s="18" t="s">
        <v>45</v>
      </c>
      <c r="CC166" s="328" t="s">
        <v>46</v>
      </c>
      <c r="CD166" s="329"/>
      <c r="CE166" s="138"/>
      <c r="CF166" s="13" t="s">
        <v>44</v>
      </c>
      <c r="CG166" s="13" t="s">
        <v>44</v>
      </c>
      <c r="CH166" s="13" t="s">
        <v>44</v>
      </c>
      <c r="CI166" s="318" t="s">
        <v>44</v>
      </c>
      <c r="CJ166" s="318"/>
      <c r="CK166" s="139"/>
      <c r="CL166" s="129">
        <v>252</v>
      </c>
      <c r="CM166" s="18" t="s">
        <v>46</v>
      </c>
      <c r="CN166" s="18" t="s">
        <v>46</v>
      </c>
      <c r="CO166" s="328" t="s">
        <v>46</v>
      </c>
      <c r="CP166" s="329"/>
      <c r="CQ166" s="138"/>
      <c r="CR166" s="20">
        <v>150</v>
      </c>
      <c r="CS166" s="18" t="s">
        <v>45</v>
      </c>
      <c r="CT166" s="18" t="s">
        <v>45</v>
      </c>
      <c r="CU166" s="328" t="s">
        <v>46</v>
      </c>
      <c r="CV166" s="329"/>
      <c r="CW166" s="138"/>
      <c r="CX166" s="20">
        <v>215</v>
      </c>
      <c r="CY166" s="18" t="s">
        <v>45</v>
      </c>
      <c r="CZ166" s="18" t="s">
        <v>45</v>
      </c>
      <c r="DA166" s="328" t="s">
        <v>46</v>
      </c>
      <c r="DB166" s="329"/>
      <c r="DC166" s="138"/>
      <c r="DD166" s="13" t="s">
        <v>44</v>
      </c>
      <c r="DE166" s="13" t="s">
        <v>44</v>
      </c>
      <c r="DF166" s="13" t="s">
        <v>44</v>
      </c>
      <c r="DG166" s="318" t="s">
        <v>44</v>
      </c>
      <c r="DH166" s="318"/>
    </row>
    <row r="167" spans="1:112" ht="16.3" thickBot="1" x14ac:dyDescent="0.35">
      <c r="A167" s="322"/>
      <c r="B167" s="357"/>
      <c r="C167" s="331"/>
      <c r="D167" s="132">
        <v>25</v>
      </c>
      <c r="E167" s="140"/>
      <c r="F167" s="88" t="s">
        <v>44</v>
      </c>
      <c r="G167" s="88" t="s">
        <v>44</v>
      </c>
      <c r="H167" s="88" t="s">
        <v>44</v>
      </c>
      <c r="I167" s="369" t="s">
        <v>92</v>
      </c>
      <c r="J167" s="369"/>
      <c r="K167" s="140"/>
      <c r="L167" s="53">
        <v>575</v>
      </c>
      <c r="M167" s="18" t="s">
        <v>46</v>
      </c>
      <c r="N167" s="18" t="s">
        <v>46</v>
      </c>
      <c r="O167" s="398" t="s">
        <v>46</v>
      </c>
      <c r="P167" s="398"/>
      <c r="Q167" s="59"/>
      <c r="R167" s="128">
        <v>315</v>
      </c>
      <c r="S167" s="18" t="s">
        <v>46</v>
      </c>
      <c r="T167" s="18" t="s">
        <v>46</v>
      </c>
      <c r="U167" s="401" t="s">
        <v>46</v>
      </c>
      <c r="V167" s="401"/>
      <c r="W167" s="59"/>
      <c r="X167" s="54" t="s">
        <v>44</v>
      </c>
      <c r="Y167" s="13" t="s">
        <v>44</v>
      </c>
      <c r="Z167" s="13" t="s">
        <v>44</v>
      </c>
      <c r="AA167" s="318" t="s">
        <v>44</v>
      </c>
      <c r="AB167" s="318"/>
      <c r="AC167" s="59"/>
      <c r="AD167" s="13" t="s">
        <v>44</v>
      </c>
      <c r="AE167" s="13" t="s">
        <v>44</v>
      </c>
      <c r="AF167" s="13" t="s">
        <v>44</v>
      </c>
      <c r="AG167" s="328" t="s">
        <v>44</v>
      </c>
      <c r="AH167" s="329"/>
      <c r="AI167" s="59"/>
      <c r="AJ167" s="55">
        <v>1248</v>
      </c>
      <c r="AK167" s="18" t="s">
        <v>45</v>
      </c>
      <c r="AL167" s="18" t="s">
        <v>45</v>
      </c>
      <c r="AM167" s="318" t="s">
        <v>46</v>
      </c>
      <c r="AN167" s="318"/>
      <c r="AO167" s="59"/>
      <c r="AP167" s="20">
        <v>200.2825</v>
      </c>
      <c r="AQ167" s="20" t="s">
        <v>45</v>
      </c>
      <c r="AR167" s="20" t="s">
        <v>45</v>
      </c>
      <c r="AS167" s="318" t="s">
        <v>46</v>
      </c>
      <c r="AT167" s="318"/>
      <c r="AU167" s="140"/>
      <c r="AV167" s="122" t="s">
        <v>44</v>
      </c>
      <c r="AW167" s="61" t="s">
        <v>44</v>
      </c>
      <c r="AX167" s="61" t="s">
        <v>44</v>
      </c>
      <c r="AY167" s="382" t="s">
        <v>44</v>
      </c>
      <c r="AZ167" s="383"/>
      <c r="BA167" s="140"/>
      <c r="BB167" s="60">
        <v>665</v>
      </c>
      <c r="BC167" s="20" t="s">
        <v>45</v>
      </c>
      <c r="BD167" s="20" t="s">
        <v>45</v>
      </c>
      <c r="BE167" s="328" t="s">
        <v>46</v>
      </c>
      <c r="BF167" s="329"/>
      <c r="BG167" s="140"/>
      <c r="BH167" s="20">
        <v>1250</v>
      </c>
      <c r="BI167" s="18" t="s">
        <v>46</v>
      </c>
      <c r="BJ167" s="18" t="s">
        <v>46</v>
      </c>
      <c r="BK167" s="328" t="s">
        <v>46</v>
      </c>
      <c r="BL167" s="329"/>
      <c r="BM167" s="140"/>
      <c r="BN167" s="122" t="s">
        <v>44</v>
      </c>
      <c r="BO167" s="61" t="s">
        <v>44</v>
      </c>
      <c r="BP167" s="61" t="s">
        <v>44</v>
      </c>
      <c r="BQ167" s="382" t="s">
        <v>44</v>
      </c>
      <c r="BR167" s="383"/>
      <c r="BS167" s="140"/>
      <c r="BT167" s="20">
        <v>525</v>
      </c>
      <c r="BU167" s="18" t="s">
        <v>45</v>
      </c>
      <c r="BV167" s="18" t="s">
        <v>46</v>
      </c>
      <c r="BW167" s="328" t="s">
        <v>46</v>
      </c>
      <c r="BX167" s="329"/>
      <c r="BY167" s="140"/>
      <c r="BZ167" s="20">
        <v>360.61</v>
      </c>
      <c r="CA167" s="18" t="s">
        <v>45</v>
      </c>
      <c r="CB167" s="18" t="s">
        <v>45</v>
      </c>
      <c r="CC167" s="328" t="s">
        <v>46</v>
      </c>
      <c r="CD167" s="329"/>
      <c r="CE167" s="140"/>
      <c r="CF167" s="13" t="s">
        <v>44</v>
      </c>
      <c r="CG167" s="13" t="s">
        <v>44</v>
      </c>
      <c r="CH167" s="13" t="s">
        <v>44</v>
      </c>
      <c r="CI167" s="318" t="s">
        <v>44</v>
      </c>
      <c r="CJ167" s="318"/>
      <c r="CK167" s="141"/>
      <c r="CL167" s="129">
        <v>823</v>
      </c>
      <c r="CM167" s="18" t="s">
        <v>46</v>
      </c>
      <c r="CN167" s="18" t="s">
        <v>46</v>
      </c>
      <c r="CO167" s="328" t="s">
        <v>46</v>
      </c>
      <c r="CP167" s="329"/>
      <c r="CQ167" s="140"/>
      <c r="CR167" s="20">
        <v>700</v>
      </c>
      <c r="CS167" s="18" t="s">
        <v>45</v>
      </c>
      <c r="CT167" s="18" t="s">
        <v>45</v>
      </c>
      <c r="CU167" s="328" t="s">
        <v>46</v>
      </c>
      <c r="CV167" s="329"/>
      <c r="CW167" s="140"/>
      <c r="CX167" s="20">
        <v>750</v>
      </c>
      <c r="CY167" s="18" t="s">
        <v>45</v>
      </c>
      <c r="CZ167" s="18" t="s">
        <v>45</v>
      </c>
      <c r="DA167" s="328" t="s">
        <v>46</v>
      </c>
      <c r="DB167" s="329"/>
      <c r="DC167" s="140"/>
      <c r="DD167" s="13" t="s">
        <v>44</v>
      </c>
      <c r="DE167" s="13" t="s">
        <v>44</v>
      </c>
      <c r="DF167" s="13" t="s">
        <v>44</v>
      </c>
      <c r="DG167" s="318" t="s">
        <v>44</v>
      </c>
      <c r="DH167" s="318"/>
    </row>
    <row r="168" spans="1:112" ht="15.65" x14ac:dyDescent="0.3">
      <c r="A168" s="322"/>
      <c r="B168" s="357"/>
      <c r="C168" s="330" t="s">
        <v>122</v>
      </c>
      <c r="D168" s="134">
        <v>20000</v>
      </c>
      <c r="E168" s="142"/>
      <c r="F168" s="88" t="s">
        <v>44</v>
      </c>
      <c r="G168" s="88" t="s">
        <v>44</v>
      </c>
      <c r="H168" s="88" t="s">
        <v>44</v>
      </c>
      <c r="I168" s="369" t="s">
        <v>92</v>
      </c>
      <c r="J168" s="369"/>
      <c r="K168" s="142"/>
      <c r="L168" s="143" t="s">
        <v>44</v>
      </c>
      <c r="M168" s="143" t="s">
        <v>44</v>
      </c>
      <c r="N168" s="143" t="s">
        <v>44</v>
      </c>
      <c r="O168" s="402" t="s">
        <v>92</v>
      </c>
      <c r="P168" s="402"/>
      <c r="Q168" s="10"/>
      <c r="R168" s="128">
        <v>8250</v>
      </c>
      <c r="S168" s="18" t="s">
        <v>45</v>
      </c>
      <c r="T168" s="18" t="s">
        <v>45</v>
      </c>
      <c r="U168" s="401" t="s">
        <v>46</v>
      </c>
      <c r="V168" s="401"/>
      <c r="W168" s="10"/>
      <c r="X168" s="54" t="s">
        <v>44</v>
      </c>
      <c r="Y168" s="13" t="s">
        <v>44</v>
      </c>
      <c r="Z168" s="13" t="s">
        <v>44</v>
      </c>
      <c r="AA168" s="318" t="s">
        <v>44</v>
      </c>
      <c r="AB168" s="318"/>
      <c r="AC168" s="10"/>
      <c r="AD168" s="54" t="s">
        <v>44</v>
      </c>
      <c r="AE168" s="13" t="s">
        <v>44</v>
      </c>
      <c r="AF168" s="13" t="s">
        <v>44</v>
      </c>
      <c r="AG168" s="318" t="s">
        <v>44</v>
      </c>
      <c r="AH168" s="318"/>
      <c r="AI168" s="10"/>
      <c r="AJ168" s="125" t="s">
        <v>44</v>
      </c>
      <c r="AK168" s="56" t="s">
        <v>44</v>
      </c>
      <c r="AL168" s="56" t="s">
        <v>44</v>
      </c>
      <c r="AM168" s="348" t="s">
        <v>44</v>
      </c>
      <c r="AN168" s="349"/>
      <c r="AO168" s="10"/>
      <c r="AP168" s="20">
        <v>6548.9600000000009</v>
      </c>
      <c r="AQ168" s="20" t="s">
        <v>45</v>
      </c>
      <c r="AR168" s="20" t="s">
        <v>45</v>
      </c>
      <c r="AS168" s="318" t="s">
        <v>46</v>
      </c>
      <c r="AT168" s="318"/>
      <c r="AU168" s="142"/>
      <c r="AV168" s="125" t="s">
        <v>44</v>
      </c>
      <c r="AW168" s="56" t="s">
        <v>44</v>
      </c>
      <c r="AX168" s="56" t="s">
        <v>44</v>
      </c>
      <c r="AY168" s="348" t="s">
        <v>44</v>
      </c>
      <c r="AZ168" s="349"/>
      <c r="BA168" s="142"/>
      <c r="BB168" s="60">
        <v>5545</v>
      </c>
      <c r="BC168" s="20" t="s">
        <v>45</v>
      </c>
      <c r="BD168" s="20" t="s">
        <v>45</v>
      </c>
      <c r="BE168" s="328" t="s">
        <v>46</v>
      </c>
      <c r="BF168" s="329"/>
      <c r="BG168" s="142"/>
      <c r="BH168" s="125" t="s">
        <v>44</v>
      </c>
      <c r="BI168" s="56" t="s">
        <v>44</v>
      </c>
      <c r="BJ168" s="56" t="s">
        <v>44</v>
      </c>
      <c r="BK168" s="348" t="s">
        <v>44</v>
      </c>
      <c r="BL168" s="349"/>
      <c r="BM168" s="142"/>
      <c r="BN168" s="125" t="s">
        <v>44</v>
      </c>
      <c r="BO168" s="56" t="s">
        <v>44</v>
      </c>
      <c r="BP168" s="56" t="s">
        <v>44</v>
      </c>
      <c r="BQ168" s="348" t="s">
        <v>44</v>
      </c>
      <c r="BR168" s="349"/>
      <c r="BS168" s="142"/>
      <c r="BT168" s="125" t="s">
        <v>44</v>
      </c>
      <c r="BU168" s="56" t="s">
        <v>44</v>
      </c>
      <c r="BV168" s="56" t="s">
        <v>44</v>
      </c>
      <c r="BW168" s="348" t="s">
        <v>44</v>
      </c>
      <c r="BX168" s="349"/>
      <c r="BY168" s="142"/>
      <c r="BZ168" s="20">
        <v>4999</v>
      </c>
      <c r="CA168" s="18" t="s">
        <v>45</v>
      </c>
      <c r="CB168" s="18" t="s">
        <v>45</v>
      </c>
      <c r="CC168" s="328" t="s">
        <v>46</v>
      </c>
      <c r="CD168" s="329"/>
      <c r="CE168" s="142"/>
      <c r="CF168" s="125" t="s">
        <v>44</v>
      </c>
      <c r="CG168" s="56" t="s">
        <v>44</v>
      </c>
      <c r="CH168" s="56" t="s">
        <v>44</v>
      </c>
      <c r="CI168" s="348" t="s">
        <v>44</v>
      </c>
      <c r="CJ168" s="349"/>
      <c r="CK168" s="142"/>
      <c r="CL168" s="125" t="s">
        <v>44</v>
      </c>
      <c r="CM168" s="56" t="s">
        <v>44</v>
      </c>
      <c r="CN168" s="56" t="s">
        <v>44</v>
      </c>
      <c r="CO168" s="348" t="s">
        <v>44</v>
      </c>
      <c r="CP168" s="349"/>
      <c r="CQ168" s="142"/>
      <c r="CR168" s="125" t="s">
        <v>44</v>
      </c>
      <c r="CS168" s="56" t="s">
        <v>44</v>
      </c>
      <c r="CT168" s="56" t="s">
        <v>44</v>
      </c>
      <c r="CU168" s="348" t="s">
        <v>44</v>
      </c>
      <c r="CV168" s="349"/>
      <c r="CW168" s="142"/>
      <c r="CX168" s="20">
        <v>5525</v>
      </c>
      <c r="CY168" s="18" t="s">
        <v>45</v>
      </c>
      <c r="CZ168" s="18" t="s">
        <v>45</v>
      </c>
      <c r="DA168" s="328" t="s">
        <v>46</v>
      </c>
      <c r="DB168" s="329"/>
      <c r="DC168" s="142"/>
      <c r="DD168" s="125" t="s">
        <v>44</v>
      </c>
      <c r="DE168" s="56" t="s">
        <v>44</v>
      </c>
      <c r="DF168" s="56" t="s">
        <v>44</v>
      </c>
      <c r="DG168" s="348" t="s">
        <v>44</v>
      </c>
      <c r="DH168" s="349"/>
    </row>
    <row r="169" spans="1:112" ht="15.65" x14ac:dyDescent="0.3">
      <c r="A169" s="322"/>
      <c r="B169" s="357"/>
      <c r="C169" s="331"/>
      <c r="D169" s="137">
        <v>50000</v>
      </c>
      <c r="E169" s="138"/>
      <c r="F169" s="88" t="s">
        <v>44</v>
      </c>
      <c r="G169" s="88" t="s">
        <v>44</v>
      </c>
      <c r="H169" s="88" t="s">
        <v>44</v>
      </c>
      <c r="I169" s="369" t="s">
        <v>92</v>
      </c>
      <c r="J169" s="369"/>
      <c r="K169" s="138"/>
      <c r="L169" s="88" t="s">
        <v>44</v>
      </c>
      <c r="M169" s="88" t="s">
        <v>44</v>
      </c>
      <c r="N169" s="88" t="s">
        <v>44</v>
      </c>
      <c r="O169" s="369" t="s">
        <v>92</v>
      </c>
      <c r="P169" s="369"/>
      <c r="Q169" s="14"/>
      <c r="R169" s="128">
        <v>16700</v>
      </c>
      <c r="S169" s="18" t="s">
        <v>45</v>
      </c>
      <c r="T169" s="18" t="s">
        <v>45</v>
      </c>
      <c r="U169" s="401" t="s">
        <v>46</v>
      </c>
      <c r="V169" s="401"/>
      <c r="W169" s="14"/>
      <c r="X169" s="54" t="s">
        <v>44</v>
      </c>
      <c r="Y169" s="13" t="s">
        <v>44</v>
      </c>
      <c r="Z169" s="13" t="s">
        <v>44</v>
      </c>
      <c r="AA169" s="318" t="s">
        <v>44</v>
      </c>
      <c r="AB169" s="318"/>
      <c r="AC169" s="14"/>
      <c r="AD169" s="54" t="s">
        <v>44</v>
      </c>
      <c r="AE169" s="13" t="s">
        <v>44</v>
      </c>
      <c r="AF169" s="13" t="s">
        <v>44</v>
      </c>
      <c r="AG169" s="318" t="s">
        <v>44</v>
      </c>
      <c r="AH169" s="318"/>
      <c r="AI169" s="14"/>
      <c r="AJ169" s="54" t="s">
        <v>44</v>
      </c>
      <c r="AK169" s="13" t="s">
        <v>44</v>
      </c>
      <c r="AL169" s="13" t="s">
        <v>44</v>
      </c>
      <c r="AM169" s="328" t="s">
        <v>44</v>
      </c>
      <c r="AN169" s="329"/>
      <c r="AO169" s="14"/>
      <c r="AP169" s="20">
        <v>12178.650000000001</v>
      </c>
      <c r="AQ169" s="20" t="s">
        <v>45</v>
      </c>
      <c r="AR169" s="20" t="s">
        <v>45</v>
      </c>
      <c r="AS169" s="318" t="s">
        <v>46</v>
      </c>
      <c r="AT169" s="318"/>
      <c r="AU169" s="138"/>
      <c r="AV169" s="54" t="s">
        <v>44</v>
      </c>
      <c r="AW169" s="13" t="s">
        <v>44</v>
      </c>
      <c r="AX169" s="13" t="s">
        <v>44</v>
      </c>
      <c r="AY169" s="328" t="s">
        <v>44</v>
      </c>
      <c r="AZ169" s="329"/>
      <c r="BA169" s="138"/>
      <c r="BB169" s="60">
        <v>11186</v>
      </c>
      <c r="BC169" s="20" t="s">
        <v>45</v>
      </c>
      <c r="BD169" s="20" t="s">
        <v>45</v>
      </c>
      <c r="BE169" s="328" t="s">
        <v>46</v>
      </c>
      <c r="BF169" s="329"/>
      <c r="BG169" s="138"/>
      <c r="BH169" s="54" t="s">
        <v>44</v>
      </c>
      <c r="BI169" s="13" t="s">
        <v>44</v>
      </c>
      <c r="BJ169" s="13" t="s">
        <v>44</v>
      </c>
      <c r="BK169" s="328" t="s">
        <v>44</v>
      </c>
      <c r="BL169" s="329"/>
      <c r="BM169" s="138"/>
      <c r="BN169" s="54" t="s">
        <v>44</v>
      </c>
      <c r="BO169" s="13" t="s">
        <v>44</v>
      </c>
      <c r="BP169" s="13" t="s">
        <v>44</v>
      </c>
      <c r="BQ169" s="328" t="s">
        <v>44</v>
      </c>
      <c r="BR169" s="329"/>
      <c r="BS169" s="138"/>
      <c r="BT169" s="54" t="s">
        <v>44</v>
      </c>
      <c r="BU169" s="13" t="s">
        <v>44</v>
      </c>
      <c r="BV169" s="13" t="s">
        <v>44</v>
      </c>
      <c r="BW169" s="328" t="s">
        <v>44</v>
      </c>
      <c r="BX169" s="329"/>
      <c r="BY169" s="138"/>
      <c r="BZ169" s="20">
        <v>10223</v>
      </c>
      <c r="CA169" s="18" t="s">
        <v>45</v>
      </c>
      <c r="CB169" s="18" t="s">
        <v>45</v>
      </c>
      <c r="CC169" s="328" t="s">
        <v>46</v>
      </c>
      <c r="CD169" s="329"/>
      <c r="CE169" s="138"/>
      <c r="CF169" s="54" t="s">
        <v>44</v>
      </c>
      <c r="CG169" s="13" t="s">
        <v>44</v>
      </c>
      <c r="CH169" s="13" t="s">
        <v>44</v>
      </c>
      <c r="CI169" s="328" t="s">
        <v>44</v>
      </c>
      <c r="CJ169" s="329"/>
      <c r="CK169" s="138"/>
      <c r="CL169" s="54" t="s">
        <v>44</v>
      </c>
      <c r="CM169" s="13" t="s">
        <v>44</v>
      </c>
      <c r="CN169" s="13" t="s">
        <v>44</v>
      </c>
      <c r="CO169" s="328" t="s">
        <v>44</v>
      </c>
      <c r="CP169" s="329"/>
      <c r="CQ169" s="138"/>
      <c r="CR169" s="54" t="s">
        <v>44</v>
      </c>
      <c r="CS169" s="13" t="s">
        <v>44</v>
      </c>
      <c r="CT169" s="13" t="s">
        <v>44</v>
      </c>
      <c r="CU169" s="328" t="s">
        <v>44</v>
      </c>
      <c r="CV169" s="329"/>
      <c r="CW169" s="138"/>
      <c r="CX169" s="20">
        <v>12495</v>
      </c>
      <c r="CY169" s="18" t="s">
        <v>45</v>
      </c>
      <c r="CZ169" s="18" t="s">
        <v>45</v>
      </c>
      <c r="DA169" s="328" t="s">
        <v>46</v>
      </c>
      <c r="DB169" s="329"/>
      <c r="DC169" s="138"/>
      <c r="DD169" s="54" t="s">
        <v>44</v>
      </c>
      <c r="DE169" s="13" t="s">
        <v>44</v>
      </c>
      <c r="DF169" s="13" t="s">
        <v>44</v>
      </c>
      <c r="DG169" s="328" t="s">
        <v>44</v>
      </c>
      <c r="DH169" s="329"/>
    </row>
    <row r="170" spans="1:112" ht="16.3" thickBot="1" x14ac:dyDescent="0.35">
      <c r="A170" s="322"/>
      <c r="B170" s="357"/>
      <c r="C170" s="332"/>
      <c r="D170" s="144">
        <v>100000</v>
      </c>
      <c r="E170" s="140"/>
      <c r="F170" s="88" t="s">
        <v>44</v>
      </c>
      <c r="G170" s="88" t="s">
        <v>44</v>
      </c>
      <c r="H170" s="88" t="s">
        <v>44</v>
      </c>
      <c r="I170" s="369" t="s">
        <v>92</v>
      </c>
      <c r="J170" s="369"/>
      <c r="K170" s="140"/>
      <c r="L170" s="88" t="s">
        <v>44</v>
      </c>
      <c r="M170" s="88" t="s">
        <v>44</v>
      </c>
      <c r="N170" s="88" t="s">
        <v>44</v>
      </c>
      <c r="O170" s="369" t="s">
        <v>92</v>
      </c>
      <c r="P170" s="369"/>
      <c r="Q170" s="59"/>
      <c r="R170" s="128">
        <v>29780</v>
      </c>
      <c r="S170" s="18" t="s">
        <v>45</v>
      </c>
      <c r="T170" s="18" t="s">
        <v>45</v>
      </c>
      <c r="U170" s="401" t="s">
        <v>46</v>
      </c>
      <c r="V170" s="401"/>
      <c r="W170" s="59"/>
      <c r="X170" s="54" t="s">
        <v>44</v>
      </c>
      <c r="Y170" s="13" t="s">
        <v>44</v>
      </c>
      <c r="Z170" s="13" t="s">
        <v>44</v>
      </c>
      <c r="AA170" s="318" t="s">
        <v>44</v>
      </c>
      <c r="AB170" s="318"/>
      <c r="AC170" s="59"/>
      <c r="AD170" s="54" t="s">
        <v>44</v>
      </c>
      <c r="AE170" s="13" t="s">
        <v>44</v>
      </c>
      <c r="AF170" s="13" t="s">
        <v>44</v>
      </c>
      <c r="AG170" s="318" t="s">
        <v>44</v>
      </c>
      <c r="AH170" s="318"/>
      <c r="AI170" s="59"/>
      <c r="AJ170" s="54" t="s">
        <v>44</v>
      </c>
      <c r="AK170" s="13" t="s">
        <v>44</v>
      </c>
      <c r="AL170" s="13" t="s">
        <v>44</v>
      </c>
      <c r="AM170" s="328" t="s">
        <v>44</v>
      </c>
      <c r="AN170" s="329"/>
      <c r="AO170" s="59"/>
      <c r="AP170" s="20">
        <v>22884.400000000005</v>
      </c>
      <c r="AQ170" s="20" t="s">
        <v>45</v>
      </c>
      <c r="AR170" s="20" t="s">
        <v>45</v>
      </c>
      <c r="AS170" s="318" t="s">
        <v>46</v>
      </c>
      <c r="AT170" s="318"/>
      <c r="AU170" s="140"/>
      <c r="AV170" s="54" t="s">
        <v>44</v>
      </c>
      <c r="AW170" s="13" t="s">
        <v>44</v>
      </c>
      <c r="AX170" s="13" t="s">
        <v>44</v>
      </c>
      <c r="AY170" s="328" t="s">
        <v>44</v>
      </c>
      <c r="AZ170" s="329"/>
      <c r="BA170" s="140"/>
      <c r="BB170" s="60">
        <v>19940</v>
      </c>
      <c r="BC170" s="20" t="s">
        <v>45</v>
      </c>
      <c r="BD170" s="20" t="s">
        <v>45</v>
      </c>
      <c r="BE170" s="328" t="s">
        <v>46</v>
      </c>
      <c r="BF170" s="329"/>
      <c r="BG170" s="140"/>
      <c r="BH170" s="54" t="s">
        <v>44</v>
      </c>
      <c r="BI170" s="13" t="s">
        <v>44</v>
      </c>
      <c r="BJ170" s="13" t="s">
        <v>44</v>
      </c>
      <c r="BK170" s="328" t="s">
        <v>44</v>
      </c>
      <c r="BL170" s="329"/>
      <c r="BM170" s="140"/>
      <c r="BN170" s="54" t="s">
        <v>44</v>
      </c>
      <c r="BO170" s="13" t="s">
        <v>44</v>
      </c>
      <c r="BP170" s="13" t="s">
        <v>44</v>
      </c>
      <c r="BQ170" s="328" t="s">
        <v>44</v>
      </c>
      <c r="BR170" s="329"/>
      <c r="BS170" s="140"/>
      <c r="BT170" s="54" t="s">
        <v>44</v>
      </c>
      <c r="BU170" s="13" t="s">
        <v>44</v>
      </c>
      <c r="BV170" s="13" t="s">
        <v>44</v>
      </c>
      <c r="BW170" s="328" t="s">
        <v>44</v>
      </c>
      <c r="BX170" s="329"/>
      <c r="BY170" s="140"/>
      <c r="BZ170" s="20">
        <v>18238</v>
      </c>
      <c r="CA170" s="18" t="s">
        <v>45</v>
      </c>
      <c r="CB170" s="18" t="s">
        <v>45</v>
      </c>
      <c r="CC170" s="328" t="s">
        <v>46</v>
      </c>
      <c r="CD170" s="329"/>
      <c r="CE170" s="140"/>
      <c r="CF170" s="54" t="s">
        <v>44</v>
      </c>
      <c r="CG170" s="13" t="s">
        <v>44</v>
      </c>
      <c r="CH170" s="13" t="s">
        <v>44</v>
      </c>
      <c r="CI170" s="328" t="s">
        <v>44</v>
      </c>
      <c r="CJ170" s="329"/>
      <c r="CK170" s="140"/>
      <c r="CL170" s="54" t="s">
        <v>44</v>
      </c>
      <c r="CM170" s="13" t="s">
        <v>44</v>
      </c>
      <c r="CN170" s="13" t="s">
        <v>44</v>
      </c>
      <c r="CO170" s="328" t="s">
        <v>44</v>
      </c>
      <c r="CP170" s="329"/>
      <c r="CQ170" s="140"/>
      <c r="CR170" s="54" t="s">
        <v>44</v>
      </c>
      <c r="CS170" s="13" t="s">
        <v>44</v>
      </c>
      <c r="CT170" s="13" t="s">
        <v>44</v>
      </c>
      <c r="CU170" s="328" t="s">
        <v>44</v>
      </c>
      <c r="CV170" s="329"/>
      <c r="CW170" s="140"/>
      <c r="CX170" s="20">
        <v>24195</v>
      </c>
      <c r="CY170" s="18" t="s">
        <v>45</v>
      </c>
      <c r="CZ170" s="18" t="s">
        <v>45</v>
      </c>
      <c r="DA170" s="328" t="s">
        <v>46</v>
      </c>
      <c r="DB170" s="329"/>
      <c r="DC170" s="140"/>
      <c r="DD170" s="54" t="s">
        <v>44</v>
      </c>
      <c r="DE170" s="13" t="s">
        <v>44</v>
      </c>
      <c r="DF170" s="13" t="s">
        <v>44</v>
      </c>
      <c r="DG170" s="328" t="s">
        <v>44</v>
      </c>
      <c r="DH170" s="329"/>
    </row>
    <row r="171" spans="1:112" ht="15.65" x14ac:dyDescent="0.3">
      <c r="A171" s="322"/>
      <c r="B171" s="357"/>
      <c r="C171" s="403" t="s">
        <v>123</v>
      </c>
      <c r="D171" s="145">
        <v>20000</v>
      </c>
      <c r="E171" s="142"/>
      <c r="F171" s="88" t="s">
        <v>44</v>
      </c>
      <c r="G171" s="88" t="s">
        <v>44</v>
      </c>
      <c r="H171" s="88" t="s">
        <v>44</v>
      </c>
      <c r="I171" s="369" t="s">
        <v>92</v>
      </c>
      <c r="J171" s="369"/>
      <c r="K171" s="142"/>
      <c r="L171" s="88" t="s">
        <v>44</v>
      </c>
      <c r="M171" s="88" t="s">
        <v>44</v>
      </c>
      <c r="N171" s="88" t="s">
        <v>44</v>
      </c>
      <c r="O171" s="369" t="s">
        <v>92</v>
      </c>
      <c r="P171" s="369"/>
      <c r="Q171" s="10"/>
      <c r="R171" s="128">
        <v>7995</v>
      </c>
      <c r="S171" s="18" t="s">
        <v>45</v>
      </c>
      <c r="T171" s="18" t="s">
        <v>45</v>
      </c>
      <c r="U171" s="401" t="s">
        <v>46</v>
      </c>
      <c r="V171" s="401"/>
      <c r="W171" s="10"/>
      <c r="X171" s="54" t="s">
        <v>44</v>
      </c>
      <c r="Y171" s="13" t="s">
        <v>44</v>
      </c>
      <c r="Z171" s="13" t="s">
        <v>44</v>
      </c>
      <c r="AA171" s="318" t="s">
        <v>44</v>
      </c>
      <c r="AB171" s="318"/>
      <c r="AC171" s="10"/>
      <c r="AD171" s="54" t="s">
        <v>44</v>
      </c>
      <c r="AE171" s="13" t="s">
        <v>44</v>
      </c>
      <c r="AF171" s="13" t="s">
        <v>44</v>
      </c>
      <c r="AG171" s="318" t="s">
        <v>44</v>
      </c>
      <c r="AH171" s="318"/>
      <c r="AI171" s="10"/>
      <c r="AJ171" s="54" t="s">
        <v>44</v>
      </c>
      <c r="AK171" s="13" t="s">
        <v>44</v>
      </c>
      <c r="AL171" s="13" t="s">
        <v>44</v>
      </c>
      <c r="AM171" s="328" t="s">
        <v>44</v>
      </c>
      <c r="AN171" s="329"/>
      <c r="AO171" s="10"/>
      <c r="AP171" s="20">
        <v>6673.04</v>
      </c>
      <c r="AQ171" s="20" t="s">
        <v>45</v>
      </c>
      <c r="AR171" s="20" t="s">
        <v>45</v>
      </c>
      <c r="AS171" s="318" t="s">
        <v>46</v>
      </c>
      <c r="AT171" s="318"/>
      <c r="AU171" s="142"/>
      <c r="AV171" s="125" t="s">
        <v>44</v>
      </c>
      <c r="AW171" s="56" t="s">
        <v>44</v>
      </c>
      <c r="AX171" s="56" t="s">
        <v>44</v>
      </c>
      <c r="AY171" s="348" t="s">
        <v>44</v>
      </c>
      <c r="AZ171" s="349"/>
      <c r="BA171" s="142"/>
      <c r="BB171" s="60">
        <v>5545</v>
      </c>
      <c r="BC171" s="20" t="s">
        <v>45</v>
      </c>
      <c r="BD171" s="20" t="s">
        <v>45</v>
      </c>
      <c r="BE171" s="328" t="s">
        <v>46</v>
      </c>
      <c r="BF171" s="329"/>
      <c r="BG171" s="142"/>
      <c r="BH171" s="114">
        <v>6372</v>
      </c>
      <c r="BI171" s="18" t="s">
        <v>45</v>
      </c>
      <c r="BJ171" s="18" t="s">
        <v>45</v>
      </c>
      <c r="BK171" s="328" t="s">
        <v>46</v>
      </c>
      <c r="BL171" s="329"/>
      <c r="BM171" s="142"/>
      <c r="BN171" s="125" t="s">
        <v>44</v>
      </c>
      <c r="BO171" s="56" t="s">
        <v>44</v>
      </c>
      <c r="BP171" s="56" t="s">
        <v>44</v>
      </c>
      <c r="BQ171" s="348" t="s">
        <v>44</v>
      </c>
      <c r="BR171" s="349"/>
      <c r="BS171" s="142"/>
      <c r="BT171" s="125" t="s">
        <v>44</v>
      </c>
      <c r="BU171" s="56" t="s">
        <v>44</v>
      </c>
      <c r="BV171" s="56" t="s">
        <v>44</v>
      </c>
      <c r="BW171" s="348" t="s">
        <v>44</v>
      </c>
      <c r="BX171" s="349"/>
      <c r="BY171" s="142"/>
      <c r="BZ171" s="20">
        <v>4999</v>
      </c>
      <c r="CA171" s="18" t="s">
        <v>45</v>
      </c>
      <c r="CB171" s="18" t="s">
        <v>45</v>
      </c>
      <c r="CC171" s="328" t="s">
        <v>46</v>
      </c>
      <c r="CD171" s="329"/>
      <c r="CE171" s="142"/>
      <c r="CF171" s="125" t="s">
        <v>44</v>
      </c>
      <c r="CG171" s="56" t="s">
        <v>44</v>
      </c>
      <c r="CH171" s="56" t="s">
        <v>44</v>
      </c>
      <c r="CI171" s="348" t="s">
        <v>44</v>
      </c>
      <c r="CJ171" s="349"/>
      <c r="CK171" s="142"/>
      <c r="CL171" s="125" t="s">
        <v>44</v>
      </c>
      <c r="CM171" s="56" t="s">
        <v>44</v>
      </c>
      <c r="CN171" s="56" t="s">
        <v>44</v>
      </c>
      <c r="CO171" s="348" t="s">
        <v>44</v>
      </c>
      <c r="CP171" s="349"/>
      <c r="CQ171" s="142"/>
      <c r="CR171" s="125" t="s">
        <v>44</v>
      </c>
      <c r="CS171" s="56" t="s">
        <v>44</v>
      </c>
      <c r="CT171" s="56" t="s">
        <v>44</v>
      </c>
      <c r="CU171" s="348" t="s">
        <v>44</v>
      </c>
      <c r="CV171" s="349"/>
      <c r="CW171" s="142"/>
      <c r="CX171" s="20">
        <v>7540</v>
      </c>
      <c r="CY171" s="18" t="s">
        <v>45</v>
      </c>
      <c r="CZ171" s="18" t="s">
        <v>45</v>
      </c>
      <c r="DA171" s="328" t="s">
        <v>46</v>
      </c>
      <c r="DB171" s="329"/>
      <c r="DC171" s="142"/>
      <c r="DD171" s="125" t="s">
        <v>44</v>
      </c>
      <c r="DE171" s="56" t="s">
        <v>44</v>
      </c>
      <c r="DF171" s="56" t="s">
        <v>44</v>
      </c>
      <c r="DG171" s="348" t="s">
        <v>44</v>
      </c>
      <c r="DH171" s="349"/>
    </row>
    <row r="172" spans="1:112" ht="15.65" x14ac:dyDescent="0.3">
      <c r="A172" s="322"/>
      <c r="B172" s="357"/>
      <c r="C172" s="404"/>
      <c r="D172" s="146">
        <v>50000</v>
      </c>
      <c r="E172" s="138"/>
      <c r="F172" s="88" t="s">
        <v>44</v>
      </c>
      <c r="G172" s="88" t="s">
        <v>44</v>
      </c>
      <c r="H172" s="88" t="s">
        <v>44</v>
      </c>
      <c r="I172" s="369" t="s">
        <v>92</v>
      </c>
      <c r="J172" s="369"/>
      <c r="K172" s="138"/>
      <c r="L172" s="88" t="s">
        <v>44</v>
      </c>
      <c r="M172" s="88" t="s">
        <v>44</v>
      </c>
      <c r="N172" s="88" t="s">
        <v>44</v>
      </c>
      <c r="O172" s="369" t="s">
        <v>92</v>
      </c>
      <c r="P172" s="369"/>
      <c r="Q172" s="14"/>
      <c r="R172" s="128">
        <v>16100</v>
      </c>
      <c r="S172" s="18" t="s">
        <v>45</v>
      </c>
      <c r="T172" s="18" t="s">
        <v>45</v>
      </c>
      <c r="U172" s="401" t="s">
        <v>46</v>
      </c>
      <c r="V172" s="401"/>
      <c r="W172" s="14"/>
      <c r="X172" s="54" t="s">
        <v>44</v>
      </c>
      <c r="Y172" s="13" t="s">
        <v>44</v>
      </c>
      <c r="Z172" s="13" t="s">
        <v>44</v>
      </c>
      <c r="AA172" s="318" t="s">
        <v>44</v>
      </c>
      <c r="AB172" s="318"/>
      <c r="AC172" s="14"/>
      <c r="AD172" s="54" t="s">
        <v>44</v>
      </c>
      <c r="AE172" s="13" t="s">
        <v>44</v>
      </c>
      <c r="AF172" s="13" t="s">
        <v>44</v>
      </c>
      <c r="AG172" s="318" t="s">
        <v>44</v>
      </c>
      <c r="AH172" s="318"/>
      <c r="AI172" s="14"/>
      <c r="AJ172" s="54" t="s">
        <v>44</v>
      </c>
      <c r="AK172" s="13" t="s">
        <v>44</v>
      </c>
      <c r="AL172" s="13" t="s">
        <v>44</v>
      </c>
      <c r="AM172" s="328" t="s">
        <v>44</v>
      </c>
      <c r="AN172" s="329"/>
      <c r="AO172" s="14"/>
      <c r="AP172" s="20">
        <v>12444.85</v>
      </c>
      <c r="AQ172" s="20" t="s">
        <v>45</v>
      </c>
      <c r="AR172" s="20" t="s">
        <v>45</v>
      </c>
      <c r="AS172" s="318" t="s">
        <v>46</v>
      </c>
      <c r="AT172" s="318"/>
      <c r="AU172" s="138"/>
      <c r="AV172" s="54" t="s">
        <v>44</v>
      </c>
      <c r="AW172" s="13" t="s">
        <v>44</v>
      </c>
      <c r="AX172" s="13" t="s">
        <v>44</v>
      </c>
      <c r="AY172" s="328" t="s">
        <v>44</v>
      </c>
      <c r="AZ172" s="329"/>
      <c r="BA172" s="138"/>
      <c r="BB172" s="60">
        <v>11186</v>
      </c>
      <c r="BC172" s="20" t="s">
        <v>45</v>
      </c>
      <c r="BD172" s="20" t="s">
        <v>45</v>
      </c>
      <c r="BE172" s="328" t="s">
        <v>46</v>
      </c>
      <c r="BF172" s="329"/>
      <c r="BG172" s="138"/>
      <c r="BH172" s="114">
        <v>13300</v>
      </c>
      <c r="BI172" s="18" t="s">
        <v>45</v>
      </c>
      <c r="BJ172" s="18" t="s">
        <v>45</v>
      </c>
      <c r="BK172" s="328" t="s">
        <v>46</v>
      </c>
      <c r="BL172" s="329"/>
      <c r="BM172" s="138"/>
      <c r="BN172" s="54" t="s">
        <v>44</v>
      </c>
      <c r="BO172" s="13" t="s">
        <v>44</v>
      </c>
      <c r="BP172" s="13" t="s">
        <v>44</v>
      </c>
      <c r="BQ172" s="328" t="s">
        <v>44</v>
      </c>
      <c r="BR172" s="329"/>
      <c r="BS172" s="138"/>
      <c r="BT172" s="54" t="s">
        <v>44</v>
      </c>
      <c r="BU172" s="13" t="s">
        <v>44</v>
      </c>
      <c r="BV172" s="13" t="s">
        <v>44</v>
      </c>
      <c r="BW172" s="328" t="s">
        <v>44</v>
      </c>
      <c r="BX172" s="329"/>
      <c r="BY172" s="138"/>
      <c r="BZ172" s="20">
        <v>10223</v>
      </c>
      <c r="CA172" s="18" t="s">
        <v>45</v>
      </c>
      <c r="CB172" s="18" t="s">
        <v>45</v>
      </c>
      <c r="CC172" s="328" t="s">
        <v>46</v>
      </c>
      <c r="CD172" s="329"/>
      <c r="CE172" s="138"/>
      <c r="CF172" s="54" t="s">
        <v>44</v>
      </c>
      <c r="CG172" s="13" t="s">
        <v>44</v>
      </c>
      <c r="CH172" s="13" t="s">
        <v>44</v>
      </c>
      <c r="CI172" s="328" t="s">
        <v>44</v>
      </c>
      <c r="CJ172" s="329"/>
      <c r="CK172" s="138"/>
      <c r="CL172" s="54" t="s">
        <v>44</v>
      </c>
      <c r="CM172" s="13" t="s">
        <v>44</v>
      </c>
      <c r="CN172" s="13" t="s">
        <v>44</v>
      </c>
      <c r="CO172" s="328" t="s">
        <v>44</v>
      </c>
      <c r="CP172" s="329"/>
      <c r="CQ172" s="138"/>
      <c r="CR172" s="54" t="s">
        <v>44</v>
      </c>
      <c r="CS172" s="13" t="s">
        <v>44</v>
      </c>
      <c r="CT172" s="13" t="s">
        <v>44</v>
      </c>
      <c r="CU172" s="328" t="s">
        <v>44</v>
      </c>
      <c r="CV172" s="329"/>
      <c r="CW172" s="138"/>
      <c r="CX172" s="20">
        <v>15360</v>
      </c>
      <c r="CY172" s="18" t="s">
        <v>45</v>
      </c>
      <c r="CZ172" s="18" t="s">
        <v>45</v>
      </c>
      <c r="DA172" s="328" t="s">
        <v>46</v>
      </c>
      <c r="DB172" s="329"/>
      <c r="DC172" s="138"/>
      <c r="DD172" s="54" t="s">
        <v>44</v>
      </c>
      <c r="DE172" s="13" t="s">
        <v>44</v>
      </c>
      <c r="DF172" s="13" t="s">
        <v>44</v>
      </c>
      <c r="DG172" s="328" t="s">
        <v>44</v>
      </c>
      <c r="DH172" s="329"/>
    </row>
    <row r="173" spans="1:112" ht="16.3" thickBot="1" x14ac:dyDescent="0.35">
      <c r="A173" s="322"/>
      <c r="B173" s="357"/>
      <c r="C173" s="404"/>
      <c r="D173" s="147">
        <v>100000</v>
      </c>
      <c r="E173" s="140"/>
      <c r="F173" s="88" t="s">
        <v>44</v>
      </c>
      <c r="G173" s="88" t="s">
        <v>44</v>
      </c>
      <c r="H173" s="88" t="s">
        <v>44</v>
      </c>
      <c r="I173" s="369" t="s">
        <v>92</v>
      </c>
      <c r="J173" s="369"/>
      <c r="K173" s="140"/>
      <c r="L173" s="88" t="s">
        <v>44</v>
      </c>
      <c r="M173" s="88" t="s">
        <v>44</v>
      </c>
      <c r="N173" s="88" t="s">
        <v>44</v>
      </c>
      <c r="O173" s="369" t="s">
        <v>92</v>
      </c>
      <c r="P173" s="369"/>
      <c r="Q173" s="59"/>
      <c r="R173" s="128">
        <v>29525</v>
      </c>
      <c r="S173" s="18" t="s">
        <v>45</v>
      </c>
      <c r="T173" s="18" t="s">
        <v>45</v>
      </c>
      <c r="U173" s="401" t="s">
        <v>46</v>
      </c>
      <c r="V173" s="401"/>
      <c r="W173" s="59"/>
      <c r="X173" s="54" t="s">
        <v>44</v>
      </c>
      <c r="Y173" s="13" t="s">
        <v>44</v>
      </c>
      <c r="Z173" s="13" t="s">
        <v>44</v>
      </c>
      <c r="AA173" s="318" t="s">
        <v>44</v>
      </c>
      <c r="AB173" s="318"/>
      <c r="AC173" s="59"/>
      <c r="AD173" s="54" t="s">
        <v>44</v>
      </c>
      <c r="AE173" s="13" t="s">
        <v>44</v>
      </c>
      <c r="AF173" s="13" t="s">
        <v>44</v>
      </c>
      <c r="AG173" s="318" t="s">
        <v>44</v>
      </c>
      <c r="AH173" s="318"/>
      <c r="AI173" s="59"/>
      <c r="AJ173" s="54" t="s">
        <v>44</v>
      </c>
      <c r="AK173" s="13" t="s">
        <v>44</v>
      </c>
      <c r="AL173" s="13" t="s">
        <v>44</v>
      </c>
      <c r="AM173" s="328" t="s">
        <v>44</v>
      </c>
      <c r="AN173" s="329"/>
      <c r="AO173" s="59"/>
      <c r="AP173" s="20">
        <v>23388.2</v>
      </c>
      <c r="AQ173" s="20" t="s">
        <v>45</v>
      </c>
      <c r="AR173" s="20" t="s">
        <v>45</v>
      </c>
      <c r="AS173" s="318" t="s">
        <v>46</v>
      </c>
      <c r="AT173" s="318"/>
      <c r="AU173" s="140"/>
      <c r="AV173" s="54" t="s">
        <v>44</v>
      </c>
      <c r="AW173" s="13" t="s">
        <v>44</v>
      </c>
      <c r="AX173" s="13" t="s">
        <v>44</v>
      </c>
      <c r="AY173" s="328" t="s">
        <v>44</v>
      </c>
      <c r="AZ173" s="329"/>
      <c r="BA173" s="140"/>
      <c r="BB173" s="60">
        <v>19940</v>
      </c>
      <c r="BC173" s="20" t="s">
        <v>45</v>
      </c>
      <c r="BD173" s="20" t="s">
        <v>45</v>
      </c>
      <c r="BE173" s="328" t="s">
        <v>46</v>
      </c>
      <c r="BF173" s="329"/>
      <c r="BG173" s="140"/>
      <c r="BH173" s="114">
        <v>24900</v>
      </c>
      <c r="BI173" s="18" t="s">
        <v>45</v>
      </c>
      <c r="BJ173" s="18" t="s">
        <v>45</v>
      </c>
      <c r="BK173" s="328" t="s">
        <v>46</v>
      </c>
      <c r="BL173" s="329"/>
      <c r="BM173" s="140"/>
      <c r="BN173" s="54" t="s">
        <v>44</v>
      </c>
      <c r="BO173" s="13" t="s">
        <v>44</v>
      </c>
      <c r="BP173" s="13" t="s">
        <v>44</v>
      </c>
      <c r="BQ173" s="328" t="s">
        <v>44</v>
      </c>
      <c r="BR173" s="329"/>
      <c r="BS173" s="140"/>
      <c r="BT173" s="54" t="s">
        <v>44</v>
      </c>
      <c r="BU173" s="13" t="s">
        <v>44</v>
      </c>
      <c r="BV173" s="13" t="s">
        <v>44</v>
      </c>
      <c r="BW173" s="328" t="s">
        <v>44</v>
      </c>
      <c r="BX173" s="329"/>
      <c r="BY173" s="140"/>
      <c r="BZ173" s="20">
        <v>18238</v>
      </c>
      <c r="CA173" s="18" t="s">
        <v>45</v>
      </c>
      <c r="CB173" s="18" t="s">
        <v>45</v>
      </c>
      <c r="CC173" s="328" t="s">
        <v>46</v>
      </c>
      <c r="CD173" s="329"/>
      <c r="CE173" s="140"/>
      <c r="CF173" s="54" t="s">
        <v>44</v>
      </c>
      <c r="CG173" s="13" t="s">
        <v>44</v>
      </c>
      <c r="CH173" s="13" t="s">
        <v>44</v>
      </c>
      <c r="CI173" s="328" t="s">
        <v>44</v>
      </c>
      <c r="CJ173" s="329"/>
      <c r="CK173" s="140"/>
      <c r="CL173" s="54" t="s">
        <v>44</v>
      </c>
      <c r="CM173" s="13" t="s">
        <v>44</v>
      </c>
      <c r="CN173" s="13" t="s">
        <v>44</v>
      </c>
      <c r="CO173" s="328" t="s">
        <v>44</v>
      </c>
      <c r="CP173" s="329"/>
      <c r="CQ173" s="140"/>
      <c r="CR173" s="54" t="s">
        <v>44</v>
      </c>
      <c r="CS173" s="13" t="s">
        <v>44</v>
      </c>
      <c r="CT173" s="13" t="s">
        <v>44</v>
      </c>
      <c r="CU173" s="328" t="s">
        <v>44</v>
      </c>
      <c r="CV173" s="329"/>
      <c r="CW173" s="140"/>
      <c r="CX173" s="20">
        <v>28300</v>
      </c>
      <c r="CY173" s="18" t="s">
        <v>45</v>
      </c>
      <c r="CZ173" s="18" t="s">
        <v>45</v>
      </c>
      <c r="DA173" s="328" t="s">
        <v>46</v>
      </c>
      <c r="DB173" s="329"/>
      <c r="DC173" s="140"/>
      <c r="DD173" s="54" t="s">
        <v>44</v>
      </c>
      <c r="DE173" s="13" t="s">
        <v>44</v>
      </c>
      <c r="DF173" s="13" t="s">
        <v>44</v>
      </c>
      <c r="DG173" s="328" t="s">
        <v>44</v>
      </c>
      <c r="DH173" s="329"/>
    </row>
    <row r="174" spans="1:112" ht="25.05" x14ac:dyDescent="0.3">
      <c r="A174" s="148" t="s">
        <v>124</v>
      </c>
      <c r="B174" s="148"/>
      <c r="C174" s="148"/>
      <c r="D174" s="148"/>
      <c r="E174" s="107"/>
      <c r="F174" s="385" t="s">
        <v>124</v>
      </c>
      <c r="G174" s="386"/>
      <c r="H174" s="386"/>
      <c r="I174" s="386"/>
      <c r="J174" s="387"/>
      <c r="K174" s="107"/>
      <c r="L174" s="385" t="s">
        <v>124</v>
      </c>
      <c r="M174" s="386"/>
      <c r="N174" s="386"/>
      <c r="O174" s="386"/>
      <c r="P174" s="387"/>
      <c r="Q174" s="10"/>
      <c r="R174" s="388" t="s">
        <v>124</v>
      </c>
      <c r="S174" s="389"/>
      <c r="T174" s="389"/>
      <c r="U174" s="389"/>
      <c r="V174" s="390"/>
      <c r="W174" s="10"/>
      <c r="X174" s="388" t="s">
        <v>124</v>
      </c>
      <c r="Y174" s="389"/>
      <c r="Z174" s="389"/>
      <c r="AA174" s="389"/>
      <c r="AB174" s="390"/>
      <c r="AC174" s="10"/>
      <c r="AD174" s="388" t="s">
        <v>124</v>
      </c>
      <c r="AE174" s="389"/>
      <c r="AF174" s="389"/>
      <c r="AG174" s="389"/>
      <c r="AH174" s="390"/>
      <c r="AI174" s="10"/>
      <c r="AJ174" s="385" t="s">
        <v>124</v>
      </c>
      <c r="AK174" s="386"/>
      <c r="AL174" s="386"/>
      <c r="AM174" s="386"/>
      <c r="AN174" s="387"/>
      <c r="AO174" s="10"/>
      <c r="AP174" s="388" t="s">
        <v>124</v>
      </c>
      <c r="AQ174" s="389"/>
      <c r="AR174" s="389"/>
      <c r="AS174" s="389"/>
      <c r="AT174" s="390"/>
      <c r="AU174" s="107"/>
      <c r="AV174" s="385" t="s">
        <v>124</v>
      </c>
      <c r="AW174" s="386"/>
      <c r="AX174" s="386"/>
      <c r="AY174" s="386"/>
      <c r="AZ174" s="387"/>
      <c r="BA174" s="107"/>
      <c r="BB174" s="388" t="s">
        <v>124</v>
      </c>
      <c r="BC174" s="386"/>
      <c r="BD174" s="386"/>
      <c r="BE174" s="386"/>
      <c r="BF174" s="387"/>
      <c r="BG174" s="107"/>
      <c r="BH174" s="388" t="s">
        <v>124</v>
      </c>
      <c r="BI174" s="386"/>
      <c r="BJ174" s="386"/>
      <c r="BK174" s="386"/>
      <c r="BL174" s="387"/>
      <c r="BM174" s="107"/>
      <c r="BN174" s="388" t="s">
        <v>124</v>
      </c>
      <c r="BO174" s="386"/>
      <c r="BP174" s="386"/>
      <c r="BQ174" s="386"/>
      <c r="BR174" s="387"/>
      <c r="BS174" s="107"/>
      <c r="BT174" s="388" t="s">
        <v>124</v>
      </c>
      <c r="BU174" s="386"/>
      <c r="BV174" s="386"/>
      <c r="BW174" s="386"/>
      <c r="BX174" s="387"/>
      <c r="BY174" s="107"/>
      <c r="BZ174" s="388" t="s">
        <v>124</v>
      </c>
      <c r="CA174" s="386"/>
      <c r="CB174" s="386"/>
      <c r="CC174" s="386"/>
      <c r="CD174" s="387"/>
      <c r="CE174" s="107"/>
      <c r="CF174" s="388" t="s">
        <v>124</v>
      </c>
      <c r="CG174" s="386"/>
      <c r="CH174" s="386"/>
      <c r="CI174" s="386"/>
      <c r="CJ174" s="387"/>
      <c r="CK174" s="107"/>
      <c r="CL174" s="388" t="s">
        <v>124</v>
      </c>
      <c r="CM174" s="386"/>
      <c r="CN174" s="386"/>
      <c r="CO174" s="386"/>
      <c r="CP174" s="387"/>
      <c r="CQ174" s="107"/>
      <c r="CR174" s="388" t="s">
        <v>124</v>
      </c>
      <c r="CS174" s="386"/>
      <c r="CT174" s="386"/>
      <c r="CU174" s="386"/>
      <c r="CV174" s="387"/>
      <c r="CW174" s="107"/>
      <c r="CX174" s="388" t="s">
        <v>124</v>
      </c>
      <c r="CY174" s="386"/>
      <c r="CZ174" s="386"/>
      <c r="DA174" s="386"/>
      <c r="DB174" s="387"/>
      <c r="DC174" s="107"/>
      <c r="DD174" s="388" t="s">
        <v>124</v>
      </c>
      <c r="DE174" s="386"/>
      <c r="DF174" s="386"/>
      <c r="DG174" s="386"/>
      <c r="DH174" s="387"/>
    </row>
    <row r="175" spans="1:112" ht="110.2" thickBot="1" x14ac:dyDescent="0.35">
      <c r="A175" s="47" t="s">
        <v>34</v>
      </c>
      <c r="B175" s="85" t="s">
        <v>35</v>
      </c>
      <c r="C175" s="85" t="s">
        <v>36</v>
      </c>
      <c r="D175" s="85" t="s">
        <v>37</v>
      </c>
      <c r="E175" s="101"/>
      <c r="F175" s="108" t="s">
        <v>64</v>
      </c>
      <c r="G175" s="108" t="s">
        <v>39</v>
      </c>
      <c r="H175" s="108" t="s">
        <v>50</v>
      </c>
      <c r="I175" s="393" t="s">
        <v>41</v>
      </c>
      <c r="J175" s="393"/>
      <c r="K175" s="101"/>
      <c r="L175" s="108" t="s">
        <v>64</v>
      </c>
      <c r="M175" s="108" t="s">
        <v>39</v>
      </c>
      <c r="N175" s="108" t="s">
        <v>50</v>
      </c>
      <c r="O175" s="393" t="s">
        <v>41</v>
      </c>
      <c r="P175" s="393"/>
      <c r="Q175" s="84"/>
      <c r="R175" s="108" t="s">
        <v>64</v>
      </c>
      <c r="S175" s="108" t="s">
        <v>39</v>
      </c>
      <c r="T175" s="108" t="s">
        <v>50</v>
      </c>
      <c r="U175" s="393" t="s">
        <v>41</v>
      </c>
      <c r="V175" s="393"/>
      <c r="W175" s="84"/>
      <c r="X175" s="108" t="s">
        <v>64</v>
      </c>
      <c r="Y175" s="108" t="s">
        <v>39</v>
      </c>
      <c r="Z175" s="108" t="s">
        <v>50</v>
      </c>
      <c r="AA175" s="393" t="s">
        <v>41</v>
      </c>
      <c r="AB175" s="393"/>
      <c r="AC175" s="84"/>
      <c r="AD175" s="108" t="s">
        <v>64</v>
      </c>
      <c r="AE175" s="108" t="s">
        <v>39</v>
      </c>
      <c r="AF175" s="108" t="s">
        <v>50</v>
      </c>
      <c r="AG175" s="393" t="s">
        <v>41</v>
      </c>
      <c r="AH175" s="393"/>
      <c r="AI175" s="84"/>
      <c r="AJ175" s="108" t="s">
        <v>64</v>
      </c>
      <c r="AK175" s="108" t="s">
        <v>39</v>
      </c>
      <c r="AL175" s="108" t="s">
        <v>50</v>
      </c>
      <c r="AM175" s="394" t="s">
        <v>41</v>
      </c>
      <c r="AN175" s="395"/>
      <c r="AO175" s="84"/>
      <c r="AP175" s="108" t="s">
        <v>64</v>
      </c>
      <c r="AQ175" s="108" t="s">
        <v>39</v>
      </c>
      <c r="AR175" s="108" t="s">
        <v>50</v>
      </c>
      <c r="AS175" s="394" t="s">
        <v>41</v>
      </c>
      <c r="AT175" s="395"/>
      <c r="AU175" s="101"/>
      <c r="AV175" s="108" t="s">
        <v>64</v>
      </c>
      <c r="AW175" s="108" t="s">
        <v>39</v>
      </c>
      <c r="AX175" s="108" t="s">
        <v>50</v>
      </c>
      <c r="AY175" s="393" t="s">
        <v>41</v>
      </c>
      <c r="AZ175" s="393"/>
      <c r="BA175" s="101"/>
      <c r="BB175" s="108" t="s">
        <v>64</v>
      </c>
      <c r="BC175" s="108" t="s">
        <v>39</v>
      </c>
      <c r="BD175" s="108" t="s">
        <v>50</v>
      </c>
      <c r="BE175" s="393" t="s">
        <v>41</v>
      </c>
      <c r="BF175" s="393"/>
      <c r="BG175" s="101"/>
      <c r="BH175" s="108" t="s">
        <v>64</v>
      </c>
      <c r="BI175" s="108" t="s">
        <v>39</v>
      </c>
      <c r="BJ175" s="108" t="s">
        <v>50</v>
      </c>
      <c r="BK175" s="393" t="s">
        <v>41</v>
      </c>
      <c r="BL175" s="393"/>
      <c r="BM175" s="101"/>
      <c r="BN175" s="108" t="s">
        <v>64</v>
      </c>
      <c r="BO175" s="108" t="s">
        <v>39</v>
      </c>
      <c r="BP175" s="108" t="s">
        <v>50</v>
      </c>
      <c r="BQ175" s="393" t="s">
        <v>41</v>
      </c>
      <c r="BR175" s="393"/>
      <c r="BS175" s="101"/>
      <c r="BT175" s="108" t="s">
        <v>64</v>
      </c>
      <c r="BU175" s="108" t="s">
        <v>39</v>
      </c>
      <c r="BV175" s="108" t="s">
        <v>50</v>
      </c>
      <c r="BW175" s="393" t="s">
        <v>41</v>
      </c>
      <c r="BX175" s="393"/>
      <c r="BY175" s="101"/>
      <c r="BZ175" s="108" t="s">
        <v>64</v>
      </c>
      <c r="CA175" s="108" t="s">
        <v>39</v>
      </c>
      <c r="CB175" s="108" t="s">
        <v>50</v>
      </c>
      <c r="CC175" s="393" t="s">
        <v>41</v>
      </c>
      <c r="CD175" s="393"/>
      <c r="CE175" s="101"/>
      <c r="CF175" s="108" t="s">
        <v>64</v>
      </c>
      <c r="CG175" s="108" t="s">
        <v>39</v>
      </c>
      <c r="CH175" s="108" t="s">
        <v>50</v>
      </c>
      <c r="CI175" s="393" t="s">
        <v>41</v>
      </c>
      <c r="CJ175" s="393"/>
      <c r="CK175" s="101"/>
      <c r="CL175" s="108" t="s">
        <v>64</v>
      </c>
      <c r="CM175" s="108" t="s">
        <v>39</v>
      </c>
      <c r="CN175" s="108" t="s">
        <v>50</v>
      </c>
      <c r="CO175" s="393" t="s">
        <v>41</v>
      </c>
      <c r="CP175" s="393"/>
      <c r="CQ175" s="101"/>
      <c r="CR175" s="108" t="s">
        <v>64</v>
      </c>
      <c r="CS175" s="108" t="s">
        <v>39</v>
      </c>
      <c r="CT175" s="108" t="s">
        <v>50</v>
      </c>
      <c r="CU175" s="393" t="s">
        <v>41</v>
      </c>
      <c r="CV175" s="393"/>
      <c r="CW175" s="101"/>
      <c r="CX175" s="108" t="s">
        <v>64</v>
      </c>
      <c r="CY175" s="108" t="s">
        <v>39</v>
      </c>
      <c r="CZ175" s="108" t="s">
        <v>50</v>
      </c>
      <c r="DA175" s="393" t="s">
        <v>41</v>
      </c>
      <c r="DB175" s="393"/>
      <c r="DC175" s="101"/>
      <c r="DD175" s="108" t="s">
        <v>64</v>
      </c>
      <c r="DE175" s="108" t="s">
        <v>39</v>
      </c>
      <c r="DF175" s="108" t="s">
        <v>50</v>
      </c>
      <c r="DG175" s="393" t="s">
        <v>41</v>
      </c>
      <c r="DH175" s="393"/>
    </row>
    <row r="176" spans="1:112" ht="17.55" x14ac:dyDescent="0.3">
      <c r="A176" s="321"/>
      <c r="B176" s="359" t="s">
        <v>125</v>
      </c>
      <c r="C176" s="405" t="s">
        <v>126</v>
      </c>
      <c r="D176" s="50">
        <v>2500</v>
      </c>
      <c r="E176" s="12"/>
      <c r="F176" s="54">
        <f>580.67*1.1</f>
        <v>638.73699999999997</v>
      </c>
      <c r="G176" s="88" t="s">
        <v>53</v>
      </c>
      <c r="H176" s="88" t="s">
        <v>53</v>
      </c>
      <c r="I176" s="369" t="s">
        <v>46</v>
      </c>
      <c r="J176" s="369"/>
      <c r="K176" s="12"/>
      <c r="L176" s="53">
        <v>360</v>
      </c>
      <c r="M176" s="18" t="s">
        <v>45</v>
      </c>
      <c r="N176" s="18" t="s">
        <v>46</v>
      </c>
      <c r="O176" s="369" t="s">
        <v>46</v>
      </c>
      <c r="P176" s="369"/>
      <c r="Q176" s="105"/>
      <c r="R176" s="149">
        <v>450</v>
      </c>
      <c r="S176" s="150" t="s">
        <v>45</v>
      </c>
      <c r="T176" s="150" t="s">
        <v>45</v>
      </c>
      <c r="U176" s="406" t="s">
        <v>46</v>
      </c>
      <c r="V176" s="406"/>
      <c r="W176" s="105"/>
      <c r="X176" s="149">
        <v>400</v>
      </c>
      <c r="Y176" s="150" t="s">
        <v>46</v>
      </c>
      <c r="Z176" s="150" t="s">
        <v>46</v>
      </c>
      <c r="AA176" s="406" t="s">
        <v>46</v>
      </c>
      <c r="AB176" s="406"/>
      <c r="AC176" s="105"/>
      <c r="AD176" s="13" t="s">
        <v>44</v>
      </c>
      <c r="AE176" s="13" t="s">
        <v>44</v>
      </c>
      <c r="AF176" s="13" t="s">
        <v>44</v>
      </c>
      <c r="AG176" s="328" t="s">
        <v>44</v>
      </c>
      <c r="AH176" s="329"/>
      <c r="AI176" s="105"/>
      <c r="AJ176" s="13" t="s">
        <v>44</v>
      </c>
      <c r="AK176" s="13" t="s">
        <v>44</v>
      </c>
      <c r="AL176" s="13" t="s">
        <v>44</v>
      </c>
      <c r="AM176" s="328" t="s">
        <v>44</v>
      </c>
      <c r="AN176" s="329"/>
      <c r="AO176" s="105"/>
      <c r="AP176" s="20">
        <v>202.279</v>
      </c>
      <c r="AQ176" s="20" t="s">
        <v>45</v>
      </c>
      <c r="AR176" s="20" t="s">
        <v>45</v>
      </c>
      <c r="AS176" s="318" t="s">
        <v>46</v>
      </c>
      <c r="AT176" s="318"/>
      <c r="AU176" s="12"/>
      <c r="AV176" s="13" t="s">
        <v>44</v>
      </c>
      <c r="AW176" s="13" t="s">
        <v>44</v>
      </c>
      <c r="AX176" s="13" t="s">
        <v>44</v>
      </c>
      <c r="AY176" s="328" t="s">
        <v>44</v>
      </c>
      <c r="AZ176" s="329"/>
      <c r="BA176" s="12"/>
      <c r="BB176" s="20">
        <v>395</v>
      </c>
      <c r="BC176" s="20" t="s">
        <v>45</v>
      </c>
      <c r="BD176" s="20" t="s">
        <v>45</v>
      </c>
      <c r="BE176" s="318" t="s">
        <v>46</v>
      </c>
      <c r="BF176" s="318"/>
      <c r="BG176" s="12"/>
      <c r="BH176" s="20">
        <v>578</v>
      </c>
      <c r="BI176" s="20" t="s">
        <v>45</v>
      </c>
      <c r="BJ176" s="18" t="s">
        <v>46</v>
      </c>
      <c r="BK176" s="318" t="s">
        <v>46</v>
      </c>
      <c r="BL176" s="318"/>
      <c r="BM176" s="12"/>
      <c r="BN176" s="13" t="s">
        <v>44</v>
      </c>
      <c r="BO176" s="13" t="s">
        <v>44</v>
      </c>
      <c r="BP176" s="13" t="s">
        <v>44</v>
      </c>
      <c r="BQ176" s="328" t="s">
        <v>44</v>
      </c>
      <c r="BR176" s="329"/>
      <c r="BS176" s="12"/>
      <c r="BT176" s="13" t="s">
        <v>44</v>
      </c>
      <c r="BU176" s="13" t="s">
        <v>44</v>
      </c>
      <c r="BV176" s="13" t="s">
        <v>44</v>
      </c>
      <c r="BW176" s="328" t="s">
        <v>44</v>
      </c>
      <c r="BX176" s="329"/>
      <c r="BY176" s="12"/>
      <c r="BZ176" s="89">
        <v>0.21032325925925899</v>
      </c>
      <c r="CA176" s="18" t="s">
        <v>45</v>
      </c>
      <c r="CB176" s="18" t="s">
        <v>45</v>
      </c>
      <c r="CC176" s="328" t="s">
        <v>46</v>
      </c>
      <c r="CD176" s="329"/>
      <c r="CE176" s="12"/>
      <c r="CF176" s="13" t="s">
        <v>44</v>
      </c>
      <c r="CG176" s="13" t="s">
        <v>44</v>
      </c>
      <c r="CH176" s="13" t="s">
        <v>44</v>
      </c>
      <c r="CI176" s="328" t="s">
        <v>44</v>
      </c>
      <c r="CJ176" s="329"/>
      <c r="CK176" s="12"/>
      <c r="CL176" s="17">
        <v>820</v>
      </c>
      <c r="CM176" s="18" t="s">
        <v>45</v>
      </c>
      <c r="CN176" s="18" t="s">
        <v>45</v>
      </c>
      <c r="CO176" s="328" t="s">
        <v>46</v>
      </c>
      <c r="CP176" s="329"/>
      <c r="CQ176" s="12"/>
      <c r="CR176" s="13" t="s">
        <v>44</v>
      </c>
      <c r="CS176" s="13" t="s">
        <v>44</v>
      </c>
      <c r="CT176" s="13" t="s">
        <v>44</v>
      </c>
      <c r="CU176" s="328" t="s">
        <v>44</v>
      </c>
      <c r="CV176" s="329"/>
      <c r="CW176" s="12"/>
      <c r="CX176" s="20">
        <v>595</v>
      </c>
      <c r="CY176" s="18" t="s">
        <v>45</v>
      </c>
      <c r="CZ176" s="18" t="s">
        <v>45</v>
      </c>
      <c r="DA176" s="328" t="s">
        <v>46</v>
      </c>
      <c r="DB176" s="329"/>
      <c r="DC176" s="12"/>
      <c r="DD176" s="13" t="s">
        <v>44</v>
      </c>
      <c r="DE176" s="13" t="s">
        <v>44</v>
      </c>
      <c r="DF176" s="13" t="s">
        <v>44</v>
      </c>
      <c r="DG176" s="328" t="s">
        <v>44</v>
      </c>
      <c r="DH176" s="329"/>
    </row>
    <row r="177" spans="1:112" ht="17.55" x14ac:dyDescent="0.3">
      <c r="A177" s="322"/>
      <c r="B177" s="360"/>
      <c r="C177" s="331"/>
      <c r="D177" s="50">
        <v>10000</v>
      </c>
      <c r="E177" s="12"/>
      <c r="F177" s="54">
        <f>1457.06*1.1</f>
        <v>1602.7660000000001</v>
      </c>
      <c r="G177" s="88" t="s">
        <v>53</v>
      </c>
      <c r="H177" s="88" t="s">
        <v>53</v>
      </c>
      <c r="I177" s="369" t="s">
        <v>46</v>
      </c>
      <c r="J177" s="369"/>
      <c r="K177" s="12"/>
      <c r="L177" s="53">
        <v>870</v>
      </c>
      <c r="M177" s="18" t="s">
        <v>45</v>
      </c>
      <c r="N177" s="18" t="s">
        <v>46</v>
      </c>
      <c r="O177" s="369" t="s">
        <v>46</v>
      </c>
      <c r="P177" s="369"/>
      <c r="Q177" s="14"/>
      <c r="R177" s="149">
        <v>1250</v>
      </c>
      <c r="S177" s="150" t="s">
        <v>45</v>
      </c>
      <c r="T177" s="150" t="s">
        <v>45</v>
      </c>
      <c r="U177" s="406" t="s">
        <v>46</v>
      </c>
      <c r="V177" s="406"/>
      <c r="W177" s="14"/>
      <c r="X177" s="149">
        <v>1200</v>
      </c>
      <c r="Y177" s="150" t="s">
        <v>46</v>
      </c>
      <c r="Z177" s="150" t="s">
        <v>46</v>
      </c>
      <c r="AA177" s="406" t="s">
        <v>46</v>
      </c>
      <c r="AB177" s="406"/>
      <c r="AC177" s="14"/>
      <c r="AD177" s="13" t="s">
        <v>44</v>
      </c>
      <c r="AE177" s="13" t="s">
        <v>44</v>
      </c>
      <c r="AF177" s="13" t="s">
        <v>44</v>
      </c>
      <c r="AG177" s="328" t="s">
        <v>44</v>
      </c>
      <c r="AH177" s="329"/>
      <c r="AI177" s="14"/>
      <c r="AJ177" s="13" t="s">
        <v>44</v>
      </c>
      <c r="AK177" s="13" t="s">
        <v>44</v>
      </c>
      <c r="AL177" s="13" t="s">
        <v>44</v>
      </c>
      <c r="AM177" s="328" t="s">
        <v>44</v>
      </c>
      <c r="AN177" s="329"/>
      <c r="AO177" s="14"/>
      <c r="AP177" s="20">
        <v>565.18000000000018</v>
      </c>
      <c r="AQ177" s="20" t="s">
        <v>45</v>
      </c>
      <c r="AR177" s="20" t="s">
        <v>45</v>
      </c>
      <c r="AS177" s="318" t="s">
        <v>46</v>
      </c>
      <c r="AT177" s="318"/>
      <c r="AU177" s="12"/>
      <c r="AV177" s="13" t="s">
        <v>44</v>
      </c>
      <c r="AW177" s="13" t="s">
        <v>44</v>
      </c>
      <c r="AX177" s="13" t="s">
        <v>44</v>
      </c>
      <c r="AY177" s="328" t="s">
        <v>44</v>
      </c>
      <c r="AZ177" s="329"/>
      <c r="BA177" s="12"/>
      <c r="BB177" s="20">
        <v>945</v>
      </c>
      <c r="BC177" s="20" t="s">
        <v>45</v>
      </c>
      <c r="BD177" s="20" t="s">
        <v>45</v>
      </c>
      <c r="BE177" s="318" t="s">
        <v>46</v>
      </c>
      <c r="BF177" s="318"/>
      <c r="BG177" s="12"/>
      <c r="BH177" s="20">
        <v>789</v>
      </c>
      <c r="BI177" s="20" t="s">
        <v>45</v>
      </c>
      <c r="BJ177" s="18" t="s">
        <v>46</v>
      </c>
      <c r="BK177" s="318" t="s">
        <v>46</v>
      </c>
      <c r="BL177" s="318"/>
      <c r="BM177" s="12"/>
      <c r="BN177" s="13" t="s">
        <v>44</v>
      </c>
      <c r="BO177" s="13" t="s">
        <v>44</v>
      </c>
      <c r="BP177" s="13" t="s">
        <v>44</v>
      </c>
      <c r="BQ177" s="328" t="s">
        <v>44</v>
      </c>
      <c r="BR177" s="329"/>
      <c r="BS177" s="12"/>
      <c r="BT177" s="13" t="s">
        <v>44</v>
      </c>
      <c r="BU177" s="13" t="s">
        <v>44</v>
      </c>
      <c r="BV177" s="13" t="s">
        <v>44</v>
      </c>
      <c r="BW177" s="328" t="s">
        <v>44</v>
      </c>
      <c r="BX177" s="329"/>
      <c r="BY177" s="12"/>
      <c r="BZ177" s="89">
        <v>12</v>
      </c>
      <c r="CA177" s="18" t="s">
        <v>45</v>
      </c>
      <c r="CB177" s="18" t="s">
        <v>45</v>
      </c>
      <c r="CC177" s="328" t="s">
        <v>46</v>
      </c>
      <c r="CD177" s="329"/>
      <c r="CE177" s="12"/>
      <c r="CF177" s="13" t="s">
        <v>44</v>
      </c>
      <c r="CG177" s="13" t="s">
        <v>44</v>
      </c>
      <c r="CH177" s="13" t="s">
        <v>44</v>
      </c>
      <c r="CI177" s="328" t="s">
        <v>44</v>
      </c>
      <c r="CJ177" s="329"/>
      <c r="CK177" s="12"/>
      <c r="CL177" s="17">
        <v>1120</v>
      </c>
      <c r="CM177" s="18" t="s">
        <v>45</v>
      </c>
      <c r="CN177" s="18" t="s">
        <v>45</v>
      </c>
      <c r="CO177" s="328" t="s">
        <v>46</v>
      </c>
      <c r="CP177" s="329"/>
      <c r="CQ177" s="12"/>
      <c r="CR177" s="13" t="s">
        <v>44</v>
      </c>
      <c r="CS177" s="13" t="s">
        <v>44</v>
      </c>
      <c r="CT177" s="13" t="s">
        <v>44</v>
      </c>
      <c r="CU177" s="328" t="s">
        <v>44</v>
      </c>
      <c r="CV177" s="329"/>
      <c r="CW177" s="12"/>
      <c r="CX177" s="20">
        <v>1525</v>
      </c>
      <c r="CY177" s="18" t="s">
        <v>45</v>
      </c>
      <c r="CZ177" s="18" t="s">
        <v>45</v>
      </c>
      <c r="DA177" s="328" t="s">
        <v>46</v>
      </c>
      <c r="DB177" s="329"/>
      <c r="DC177" s="12"/>
      <c r="DD177" s="13" t="s">
        <v>44</v>
      </c>
      <c r="DE177" s="13" t="s">
        <v>44</v>
      </c>
      <c r="DF177" s="13" t="s">
        <v>44</v>
      </c>
      <c r="DG177" s="328" t="s">
        <v>44</v>
      </c>
      <c r="DH177" s="329"/>
    </row>
    <row r="178" spans="1:112" ht="18.2" thickBot="1" x14ac:dyDescent="0.35">
      <c r="A178" s="322"/>
      <c r="B178" s="360"/>
      <c r="C178" s="332"/>
      <c r="D178" s="22">
        <v>50000</v>
      </c>
      <c r="E178" s="37"/>
      <c r="F178" s="151" t="s">
        <v>92</v>
      </c>
      <c r="G178" s="151" t="s">
        <v>92</v>
      </c>
      <c r="H178" s="151" t="s">
        <v>92</v>
      </c>
      <c r="I178" s="369" t="s">
        <v>92</v>
      </c>
      <c r="J178" s="369"/>
      <c r="K178" s="37"/>
      <c r="L178" s="53">
        <v>2600</v>
      </c>
      <c r="M178" s="18" t="s">
        <v>45</v>
      </c>
      <c r="N178" s="18" t="s">
        <v>46</v>
      </c>
      <c r="O178" s="369" t="s">
        <v>46</v>
      </c>
      <c r="P178" s="369"/>
      <c r="Q178" s="59"/>
      <c r="R178" s="152">
        <v>5375</v>
      </c>
      <c r="S178" s="150" t="s">
        <v>45</v>
      </c>
      <c r="T178" s="150" t="s">
        <v>45</v>
      </c>
      <c r="U178" s="406" t="s">
        <v>46</v>
      </c>
      <c r="V178" s="406"/>
      <c r="W178" s="59"/>
      <c r="X178" s="54" t="s">
        <v>44</v>
      </c>
      <c r="Y178" s="13" t="s">
        <v>44</v>
      </c>
      <c r="Z178" s="13" t="s">
        <v>44</v>
      </c>
      <c r="AA178" s="318" t="s">
        <v>44</v>
      </c>
      <c r="AB178" s="318"/>
      <c r="AC178" s="59"/>
      <c r="AD178" s="13" t="s">
        <v>44</v>
      </c>
      <c r="AE178" s="13" t="s">
        <v>44</v>
      </c>
      <c r="AF178" s="13" t="s">
        <v>44</v>
      </c>
      <c r="AG178" s="328" t="s">
        <v>44</v>
      </c>
      <c r="AH178" s="329"/>
      <c r="AI178" s="59"/>
      <c r="AJ178" s="13" t="s">
        <v>44</v>
      </c>
      <c r="AK178" s="13" t="s">
        <v>44</v>
      </c>
      <c r="AL178" s="13" t="s">
        <v>44</v>
      </c>
      <c r="AM178" s="328" t="s">
        <v>44</v>
      </c>
      <c r="AN178" s="329"/>
      <c r="AO178" s="59"/>
      <c r="AP178" s="20">
        <v>2673.4180000000001</v>
      </c>
      <c r="AQ178" s="20" t="s">
        <v>45</v>
      </c>
      <c r="AR178" s="20" t="s">
        <v>45</v>
      </c>
      <c r="AS178" s="318" t="s">
        <v>46</v>
      </c>
      <c r="AT178" s="318"/>
      <c r="AU178" s="37"/>
      <c r="AV178" s="13" t="s">
        <v>44</v>
      </c>
      <c r="AW178" s="13" t="s">
        <v>44</v>
      </c>
      <c r="AX178" s="13" t="s">
        <v>44</v>
      </c>
      <c r="AY178" s="328" t="s">
        <v>44</v>
      </c>
      <c r="AZ178" s="329"/>
      <c r="BA178" s="37"/>
      <c r="BB178" s="60">
        <v>2122</v>
      </c>
      <c r="BC178" s="20" t="s">
        <v>45</v>
      </c>
      <c r="BD178" s="20" t="s">
        <v>45</v>
      </c>
      <c r="BE178" s="318" t="s">
        <v>46</v>
      </c>
      <c r="BF178" s="318"/>
      <c r="BG178" s="37"/>
      <c r="BH178" s="60">
        <v>2061</v>
      </c>
      <c r="BI178" s="20" t="s">
        <v>45</v>
      </c>
      <c r="BJ178" s="18" t="s">
        <v>46</v>
      </c>
      <c r="BK178" s="318" t="s">
        <v>46</v>
      </c>
      <c r="BL178" s="318"/>
      <c r="BM178" s="37"/>
      <c r="BN178" s="13" t="s">
        <v>44</v>
      </c>
      <c r="BO178" s="13" t="s">
        <v>44</v>
      </c>
      <c r="BP178" s="13" t="s">
        <v>44</v>
      </c>
      <c r="BQ178" s="328" t="s">
        <v>44</v>
      </c>
      <c r="BR178" s="329"/>
      <c r="BS178" s="37"/>
      <c r="BT178" s="13" t="s">
        <v>44</v>
      </c>
      <c r="BU178" s="13" t="s">
        <v>44</v>
      </c>
      <c r="BV178" s="13" t="s">
        <v>44</v>
      </c>
      <c r="BW178" s="328" t="s">
        <v>44</v>
      </c>
      <c r="BX178" s="329"/>
      <c r="BY178" s="37"/>
      <c r="BZ178" s="89">
        <v>6.6272859259259298E-2</v>
      </c>
      <c r="CA178" s="18" t="s">
        <v>45</v>
      </c>
      <c r="CB178" s="18" t="s">
        <v>45</v>
      </c>
      <c r="CC178" s="328" t="s">
        <v>46</v>
      </c>
      <c r="CD178" s="329"/>
      <c r="CE178" s="37"/>
      <c r="CF178" s="13" t="s">
        <v>44</v>
      </c>
      <c r="CG178" s="13" t="s">
        <v>44</v>
      </c>
      <c r="CH178" s="13" t="s">
        <v>44</v>
      </c>
      <c r="CI178" s="328" t="s">
        <v>44</v>
      </c>
      <c r="CJ178" s="329"/>
      <c r="CK178" s="37"/>
      <c r="CL178" s="17">
        <v>1460</v>
      </c>
      <c r="CM178" s="18" t="s">
        <v>45</v>
      </c>
      <c r="CN178" s="18" t="s">
        <v>45</v>
      </c>
      <c r="CO178" s="328" t="s">
        <v>46</v>
      </c>
      <c r="CP178" s="329"/>
      <c r="CQ178" s="37"/>
      <c r="CR178" s="13" t="s">
        <v>44</v>
      </c>
      <c r="CS178" s="13" t="s">
        <v>44</v>
      </c>
      <c r="CT178" s="13" t="s">
        <v>44</v>
      </c>
      <c r="CU178" s="328" t="s">
        <v>44</v>
      </c>
      <c r="CV178" s="329"/>
      <c r="CW178" s="37"/>
      <c r="CX178" s="20">
        <v>6450</v>
      </c>
      <c r="CY178" s="18" t="s">
        <v>45</v>
      </c>
      <c r="CZ178" s="18" t="s">
        <v>45</v>
      </c>
      <c r="DA178" s="328" t="s">
        <v>46</v>
      </c>
      <c r="DB178" s="329"/>
      <c r="DC178" s="37"/>
      <c r="DD178" s="13" t="s">
        <v>44</v>
      </c>
      <c r="DE178" s="13" t="s">
        <v>44</v>
      </c>
      <c r="DF178" s="13" t="s">
        <v>44</v>
      </c>
      <c r="DG178" s="328" t="s">
        <v>44</v>
      </c>
      <c r="DH178" s="329"/>
    </row>
    <row r="179" spans="1:112" ht="17.55" x14ac:dyDescent="0.3">
      <c r="A179" s="322"/>
      <c r="B179" s="360"/>
      <c r="C179" s="331" t="s">
        <v>127</v>
      </c>
      <c r="D179" s="83">
        <v>2500</v>
      </c>
      <c r="E179" s="51"/>
      <c r="F179" s="151" t="s">
        <v>92</v>
      </c>
      <c r="G179" s="151" t="s">
        <v>92</v>
      </c>
      <c r="H179" s="151" t="s">
        <v>92</v>
      </c>
      <c r="I179" s="369" t="s">
        <v>92</v>
      </c>
      <c r="J179" s="369"/>
      <c r="K179" s="51"/>
      <c r="L179" s="153" t="s">
        <v>92</v>
      </c>
      <c r="M179" s="153" t="s">
        <v>92</v>
      </c>
      <c r="N179" s="153" t="s">
        <v>92</v>
      </c>
      <c r="O179" s="402" t="s">
        <v>92</v>
      </c>
      <c r="P179" s="402"/>
      <c r="Q179" s="10"/>
      <c r="R179" s="152">
        <v>250</v>
      </c>
      <c r="S179" s="150" t="s">
        <v>45</v>
      </c>
      <c r="T179" s="150" t="s">
        <v>45</v>
      </c>
      <c r="U179" s="406" t="s">
        <v>46</v>
      </c>
      <c r="V179" s="406"/>
      <c r="W179" s="10"/>
      <c r="X179" s="54" t="s">
        <v>44</v>
      </c>
      <c r="Y179" s="13" t="s">
        <v>44</v>
      </c>
      <c r="Z179" s="13" t="s">
        <v>44</v>
      </c>
      <c r="AA179" s="318" t="s">
        <v>44</v>
      </c>
      <c r="AB179" s="318"/>
      <c r="AC179" s="10"/>
      <c r="AD179" s="13" t="s">
        <v>44</v>
      </c>
      <c r="AE179" s="13" t="s">
        <v>44</v>
      </c>
      <c r="AF179" s="13" t="s">
        <v>44</v>
      </c>
      <c r="AG179" s="328" t="s">
        <v>44</v>
      </c>
      <c r="AH179" s="329"/>
      <c r="AI179" s="10"/>
      <c r="AJ179" s="13" t="s">
        <v>44</v>
      </c>
      <c r="AK179" s="13" t="s">
        <v>44</v>
      </c>
      <c r="AL179" s="13" t="s">
        <v>44</v>
      </c>
      <c r="AM179" s="328" t="s">
        <v>44</v>
      </c>
      <c r="AN179" s="329"/>
      <c r="AO179" s="10"/>
      <c r="AP179" s="20">
        <v>314.88885999999997</v>
      </c>
      <c r="AQ179" s="20" t="s">
        <v>45</v>
      </c>
      <c r="AR179" s="20" t="s">
        <v>45</v>
      </c>
      <c r="AS179" s="318" t="s">
        <v>46</v>
      </c>
      <c r="AT179" s="318"/>
      <c r="AU179" s="51"/>
      <c r="AV179" s="13" t="s">
        <v>44</v>
      </c>
      <c r="AW179" s="13" t="s">
        <v>44</v>
      </c>
      <c r="AX179" s="13" t="s">
        <v>44</v>
      </c>
      <c r="AY179" s="328" t="s">
        <v>44</v>
      </c>
      <c r="AZ179" s="329"/>
      <c r="BA179" s="51"/>
      <c r="BB179" s="60">
        <v>497</v>
      </c>
      <c r="BC179" s="20" t="s">
        <v>45</v>
      </c>
      <c r="BD179" s="20" t="s">
        <v>45</v>
      </c>
      <c r="BE179" s="318" t="s">
        <v>46</v>
      </c>
      <c r="BF179" s="318"/>
      <c r="BG179" s="51"/>
      <c r="BH179" s="60">
        <v>614</v>
      </c>
      <c r="BI179" s="20" t="s">
        <v>45</v>
      </c>
      <c r="BJ179" s="18" t="s">
        <v>46</v>
      </c>
      <c r="BK179" s="318" t="s">
        <v>46</v>
      </c>
      <c r="BL179" s="318"/>
      <c r="BM179" s="51"/>
      <c r="BN179" s="13" t="s">
        <v>44</v>
      </c>
      <c r="BO179" s="13" t="s">
        <v>44</v>
      </c>
      <c r="BP179" s="13" t="s">
        <v>44</v>
      </c>
      <c r="BQ179" s="328" t="s">
        <v>44</v>
      </c>
      <c r="BR179" s="329"/>
      <c r="BS179" s="51"/>
      <c r="BT179" s="13" t="s">
        <v>44</v>
      </c>
      <c r="BU179" s="13" t="s">
        <v>44</v>
      </c>
      <c r="BV179" s="13" t="s">
        <v>44</v>
      </c>
      <c r="BW179" s="328" t="s">
        <v>44</v>
      </c>
      <c r="BX179" s="329"/>
      <c r="BY179" s="51"/>
      <c r="BZ179" s="89">
        <v>0.42794431999999999</v>
      </c>
      <c r="CA179" s="18" t="s">
        <v>45</v>
      </c>
      <c r="CB179" s="18" t="s">
        <v>45</v>
      </c>
      <c r="CC179" s="328" t="s">
        <v>46</v>
      </c>
      <c r="CD179" s="329"/>
      <c r="CE179" s="51"/>
      <c r="CF179" s="13" t="s">
        <v>44</v>
      </c>
      <c r="CG179" s="13" t="s">
        <v>44</v>
      </c>
      <c r="CH179" s="13" t="s">
        <v>44</v>
      </c>
      <c r="CI179" s="328" t="s">
        <v>44</v>
      </c>
      <c r="CJ179" s="329"/>
      <c r="CK179" s="51"/>
      <c r="CL179" s="17">
        <v>1133</v>
      </c>
      <c r="CM179" s="18" t="s">
        <v>45</v>
      </c>
      <c r="CN179" s="18" t="s">
        <v>45</v>
      </c>
      <c r="CO179" s="328" t="s">
        <v>46</v>
      </c>
      <c r="CP179" s="329"/>
      <c r="CQ179" s="51"/>
      <c r="CR179" s="13" t="s">
        <v>44</v>
      </c>
      <c r="CS179" s="13" t="s">
        <v>44</v>
      </c>
      <c r="CT179" s="13" t="s">
        <v>44</v>
      </c>
      <c r="CU179" s="328" t="s">
        <v>44</v>
      </c>
      <c r="CV179" s="329"/>
      <c r="CW179" s="51"/>
      <c r="CX179" s="20">
        <v>710</v>
      </c>
      <c r="CY179" s="18" t="s">
        <v>45</v>
      </c>
      <c r="CZ179" s="18" t="s">
        <v>45</v>
      </c>
      <c r="DA179" s="328" t="s">
        <v>46</v>
      </c>
      <c r="DB179" s="329"/>
      <c r="DC179" s="51"/>
      <c r="DD179" s="13" t="s">
        <v>44</v>
      </c>
      <c r="DE179" s="13" t="s">
        <v>44</v>
      </c>
      <c r="DF179" s="13" t="s">
        <v>44</v>
      </c>
      <c r="DG179" s="328" t="s">
        <v>44</v>
      </c>
      <c r="DH179" s="329"/>
    </row>
    <row r="180" spans="1:112" ht="17.55" x14ac:dyDescent="0.3">
      <c r="A180" s="322"/>
      <c r="B180" s="360"/>
      <c r="C180" s="331"/>
      <c r="D180" s="50">
        <v>10000</v>
      </c>
      <c r="E180" s="12"/>
      <c r="F180" s="151" t="s">
        <v>92</v>
      </c>
      <c r="G180" s="151" t="s">
        <v>92</v>
      </c>
      <c r="H180" s="151" t="s">
        <v>92</v>
      </c>
      <c r="I180" s="369" t="s">
        <v>92</v>
      </c>
      <c r="J180" s="369"/>
      <c r="K180" s="12"/>
      <c r="L180" s="151" t="s">
        <v>92</v>
      </c>
      <c r="M180" s="151" t="s">
        <v>92</v>
      </c>
      <c r="N180" s="151" t="s">
        <v>92</v>
      </c>
      <c r="O180" s="369" t="s">
        <v>92</v>
      </c>
      <c r="P180" s="369"/>
      <c r="Q180" s="14"/>
      <c r="R180" s="152">
        <v>650</v>
      </c>
      <c r="S180" s="150" t="s">
        <v>45</v>
      </c>
      <c r="T180" s="150" t="s">
        <v>45</v>
      </c>
      <c r="U180" s="406" t="s">
        <v>46</v>
      </c>
      <c r="V180" s="406"/>
      <c r="W180" s="14"/>
      <c r="X180" s="54" t="s">
        <v>44</v>
      </c>
      <c r="Y180" s="13" t="s">
        <v>44</v>
      </c>
      <c r="Z180" s="13" t="s">
        <v>44</v>
      </c>
      <c r="AA180" s="318" t="s">
        <v>44</v>
      </c>
      <c r="AB180" s="318"/>
      <c r="AC180" s="14"/>
      <c r="AD180" s="13" t="s">
        <v>44</v>
      </c>
      <c r="AE180" s="13" t="s">
        <v>44</v>
      </c>
      <c r="AF180" s="13" t="s">
        <v>44</v>
      </c>
      <c r="AG180" s="328" t="s">
        <v>44</v>
      </c>
      <c r="AH180" s="329"/>
      <c r="AI180" s="14"/>
      <c r="AJ180" s="13" t="s">
        <v>44</v>
      </c>
      <c r="AK180" s="13" t="s">
        <v>44</v>
      </c>
      <c r="AL180" s="13" t="s">
        <v>44</v>
      </c>
      <c r="AM180" s="328" t="s">
        <v>44</v>
      </c>
      <c r="AN180" s="329"/>
      <c r="AO180" s="14"/>
      <c r="AP180" s="20">
        <v>795.25599999999997</v>
      </c>
      <c r="AQ180" s="20" t="s">
        <v>45</v>
      </c>
      <c r="AR180" s="20" t="s">
        <v>45</v>
      </c>
      <c r="AS180" s="318" t="s">
        <v>46</v>
      </c>
      <c r="AT180" s="318"/>
      <c r="AU180" s="12"/>
      <c r="AV180" s="13" t="s">
        <v>44</v>
      </c>
      <c r="AW180" s="13" t="s">
        <v>44</v>
      </c>
      <c r="AX180" s="13" t="s">
        <v>44</v>
      </c>
      <c r="AY180" s="328" t="s">
        <v>44</v>
      </c>
      <c r="AZ180" s="329"/>
      <c r="BA180" s="12"/>
      <c r="BB180" s="60">
        <v>688</v>
      </c>
      <c r="BC180" s="20" t="s">
        <v>45</v>
      </c>
      <c r="BD180" s="20" t="s">
        <v>45</v>
      </c>
      <c r="BE180" s="318" t="s">
        <v>46</v>
      </c>
      <c r="BF180" s="318"/>
      <c r="BG180" s="12"/>
      <c r="BH180" s="60">
        <v>2097</v>
      </c>
      <c r="BI180" s="20" t="s">
        <v>45</v>
      </c>
      <c r="BJ180" s="18" t="s">
        <v>46</v>
      </c>
      <c r="BK180" s="318" t="s">
        <v>46</v>
      </c>
      <c r="BL180" s="318"/>
      <c r="BM180" s="12"/>
      <c r="BN180" s="13" t="s">
        <v>44</v>
      </c>
      <c r="BO180" s="13" t="s">
        <v>44</v>
      </c>
      <c r="BP180" s="13" t="s">
        <v>44</v>
      </c>
      <c r="BQ180" s="328" t="s">
        <v>44</v>
      </c>
      <c r="BR180" s="329"/>
      <c r="BS180" s="12"/>
      <c r="BT180" s="13" t="s">
        <v>44</v>
      </c>
      <c r="BU180" s="13" t="s">
        <v>44</v>
      </c>
      <c r="BV180" s="13" t="s">
        <v>44</v>
      </c>
      <c r="BW180" s="328" t="s">
        <v>44</v>
      </c>
      <c r="BX180" s="329"/>
      <c r="BY180" s="12"/>
      <c r="BZ180" s="89">
        <v>0.28515607999999998</v>
      </c>
      <c r="CA180" s="18" t="s">
        <v>45</v>
      </c>
      <c r="CB180" s="18" t="s">
        <v>45</v>
      </c>
      <c r="CC180" s="328" t="s">
        <v>46</v>
      </c>
      <c r="CD180" s="329"/>
      <c r="CE180" s="12"/>
      <c r="CF180" s="13" t="s">
        <v>44</v>
      </c>
      <c r="CG180" s="13" t="s">
        <v>44</v>
      </c>
      <c r="CH180" s="13" t="s">
        <v>44</v>
      </c>
      <c r="CI180" s="328" t="s">
        <v>44</v>
      </c>
      <c r="CJ180" s="329"/>
      <c r="CK180" s="12"/>
      <c r="CL180" s="17">
        <v>2530</v>
      </c>
      <c r="CM180" s="18" t="s">
        <v>45</v>
      </c>
      <c r="CN180" s="18" t="s">
        <v>45</v>
      </c>
      <c r="CO180" s="328" t="s">
        <v>46</v>
      </c>
      <c r="CP180" s="329"/>
      <c r="CQ180" s="12"/>
      <c r="CR180" s="13" t="s">
        <v>44</v>
      </c>
      <c r="CS180" s="13" t="s">
        <v>44</v>
      </c>
      <c r="CT180" s="13" t="s">
        <v>44</v>
      </c>
      <c r="CU180" s="328" t="s">
        <v>44</v>
      </c>
      <c r="CV180" s="329"/>
      <c r="CW180" s="12"/>
      <c r="CX180" s="20">
        <v>2700</v>
      </c>
      <c r="CY180" s="18" t="s">
        <v>45</v>
      </c>
      <c r="CZ180" s="18" t="s">
        <v>45</v>
      </c>
      <c r="DA180" s="328" t="s">
        <v>46</v>
      </c>
      <c r="DB180" s="329"/>
      <c r="DC180" s="12"/>
      <c r="DD180" s="13" t="s">
        <v>44</v>
      </c>
      <c r="DE180" s="13" t="s">
        <v>44</v>
      </c>
      <c r="DF180" s="13" t="s">
        <v>44</v>
      </c>
      <c r="DG180" s="328" t="s">
        <v>44</v>
      </c>
      <c r="DH180" s="329"/>
    </row>
    <row r="181" spans="1:112" ht="18.2" thickBot="1" x14ac:dyDescent="0.35">
      <c r="A181" s="322"/>
      <c r="B181" s="360"/>
      <c r="C181" s="331"/>
      <c r="D181" s="36">
        <v>50000</v>
      </c>
      <c r="E181" s="23"/>
      <c r="F181" s="151" t="s">
        <v>92</v>
      </c>
      <c r="G181" s="151" t="s">
        <v>92</v>
      </c>
      <c r="H181" s="151" t="s">
        <v>92</v>
      </c>
      <c r="I181" s="369" t="s">
        <v>92</v>
      </c>
      <c r="J181" s="369"/>
      <c r="K181" s="23"/>
      <c r="L181" s="151" t="s">
        <v>92</v>
      </c>
      <c r="M181" s="151" t="s">
        <v>92</v>
      </c>
      <c r="N181" s="151" t="s">
        <v>92</v>
      </c>
      <c r="O181" s="369" t="s">
        <v>92</v>
      </c>
      <c r="P181" s="369"/>
      <c r="Q181" s="59"/>
      <c r="R181" s="152">
        <v>2785</v>
      </c>
      <c r="S181" s="150" t="s">
        <v>45</v>
      </c>
      <c r="T181" s="150" t="s">
        <v>45</v>
      </c>
      <c r="U181" s="406" t="s">
        <v>46</v>
      </c>
      <c r="V181" s="406"/>
      <c r="W181" s="59"/>
      <c r="X181" s="54" t="s">
        <v>44</v>
      </c>
      <c r="Y181" s="13" t="s">
        <v>44</v>
      </c>
      <c r="Z181" s="13" t="s">
        <v>44</v>
      </c>
      <c r="AA181" s="318" t="s">
        <v>44</v>
      </c>
      <c r="AB181" s="318"/>
      <c r="AC181" s="59"/>
      <c r="AD181" s="13" t="s">
        <v>44</v>
      </c>
      <c r="AE181" s="13" t="s">
        <v>44</v>
      </c>
      <c r="AF181" s="13" t="s">
        <v>44</v>
      </c>
      <c r="AG181" s="328" t="s">
        <v>44</v>
      </c>
      <c r="AH181" s="329"/>
      <c r="AI181" s="59"/>
      <c r="AJ181" s="13" t="s">
        <v>44</v>
      </c>
      <c r="AK181" s="13" t="s">
        <v>44</v>
      </c>
      <c r="AL181" s="13" t="s">
        <v>44</v>
      </c>
      <c r="AM181" s="328" t="s">
        <v>44</v>
      </c>
      <c r="AN181" s="329"/>
      <c r="AO181" s="59"/>
      <c r="AP181" s="20">
        <v>3823.82</v>
      </c>
      <c r="AQ181" s="20" t="s">
        <v>45</v>
      </c>
      <c r="AR181" s="20" t="s">
        <v>45</v>
      </c>
      <c r="AS181" s="318" t="s">
        <v>46</v>
      </c>
      <c r="AT181" s="318"/>
      <c r="AU181" s="23"/>
      <c r="AV181" s="13" t="s">
        <v>44</v>
      </c>
      <c r="AW181" s="13" t="s">
        <v>44</v>
      </c>
      <c r="AX181" s="13" t="s">
        <v>44</v>
      </c>
      <c r="AY181" s="328" t="s">
        <v>44</v>
      </c>
      <c r="AZ181" s="329"/>
      <c r="BA181" s="23"/>
      <c r="BB181" s="60">
        <v>2995</v>
      </c>
      <c r="BC181" s="20" t="s">
        <v>45</v>
      </c>
      <c r="BD181" s="20" t="s">
        <v>45</v>
      </c>
      <c r="BE181" s="318" t="s">
        <v>46</v>
      </c>
      <c r="BF181" s="318"/>
      <c r="BG181" s="23"/>
      <c r="BH181" s="60">
        <v>8626</v>
      </c>
      <c r="BI181" s="20" t="s">
        <v>45</v>
      </c>
      <c r="BJ181" s="18" t="s">
        <v>46</v>
      </c>
      <c r="BK181" s="318" t="s">
        <v>46</v>
      </c>
      <c r="BL181" s="318"/>
      <c r="BM181" s="23"/>
      <c r="BN181" s="13" t="s">
        <v>44</v>
      </c>
      <c r="BO181" s="13" t="s">
        <v>44</v>
      </c>
      <c r="BP181" s="13" t="s">
        <v>44</v>
      </c>
      <c r="BQ181" s="328" t="s">
        <v>44</v>
      </c>
      <c r="BR181" s="329"/>
      <c r="BS181" s="23"/>
      <c r="BT181" s="13" t="s">
        <v>44</v>
      </c>
      <c r="BU181" s="13" t="s">
        <v>44</v>
      </c>
      <c r="BV181" s="13" t="s">
        <v>44</v>
      </c>
      <c r="BW181" s="328" t="s">
        <v>44</v>
      </c>
      <c r="BX181" s="329"/>
      <c r="BY181" s="23"/>
      <c r="BZ181" s="89">
        <v>0.24707921599999999</v>
      </c>
      <c r="CA181" s="18" t="s">
        <v>45</v>
      </c>
      <c r="CB181" s="18" t="s">
        <v>45</v>
      </c>
      <c r="CC181" s="328" t="s">
        <v>46</v>
      </c>
      <c r="CD181" s="329"/>
      <c r="CE181" s="23"/>
      <c r="CF181" s="13" t="s">
        <v>44</v>
      </c>
      <c r="CG181" s="13" t="s">
        <v>44</v>
      </c>
      <c r="CH181" s="13" t="s">
        <v>44</v>
      </c>
      <c r="CI181" s="328" t="s">
        <v>44</v>
      </c>
      <c r="CJ181" s="329"/>
      <c r="CK181" s="23"/>
      <c r="CL181" s="17">
        <v>4485</v>
      </c>
      <c r="CM181" s="18" t="s">
        <v>45</v>
      </c>
      <c r="CN181" s="18" t="s">
        <v>45</v>
      </c>
      <c r="CO181" s="328" t="s">
        <v>46</v>
      </c>
      <c r="CP181" s="329"/>
      <c r="CQ181" s="23"/>
      <c r="CR181" s="13" t="s">
        <v>44</v>
      </c>
      <c r="CS181" s="13" t="s">
        <v>44</v>
      </c>
      <c r="CT181" s="13" t="s">
        <v>44</v>
      </c>
      <c r="CU181" s="328" t="s">
        <v>44</v>
      </c>
      <c r="CV181" s="329"/>
      <c r="CW181" s="23"/>
      <c r="CX181" s="20">
        <v>12950</v>
      </c>
      <c r="CY181" s="18" t="s">
        <v>45</v>
      </c>
      <c r="CZ181" s="18" t="s">
        <v>45</v>
      </c>
      <c r="DA181" s="328" t="s">
        <v>46</v>
      </c>
      <c r="DB181" s="329"/>
      <c r="DC181" s="23"/>
      <c r="DD181" s="13" t="s">
        <v>44</v>
      </c>
      <c r="DE181" s="13" t="s">
        <v>44</v>
      </c>
      <c r="DF181" s="13" t="s">
        <v>44</v>
      </c>
      <c r="DG181" s="328" t="s">
        <v>44</v>
      </c>
      <c r="DH181" s="329"/>
    </row>
    <row r="182" spans="1:112" ht="17.55" x14ac:dyDescent="0.3">
      <c r="A182" s="322"/>
      <c r="B182" s="360"/>
      <c r="C182" s="330" t="s">
        <v>128</v>
      </c>
      <c r="D182" s="67">
        <v>2500</v>
      </c>
      <c r="E182" s="80"/>
      <c r="F182" s="151" t="s">
        <v>92</v>
      </c>
      <c r="G182" s="151" t="s">
        <v>92</v>
      </c>
      <c r="H182" s="151" t="s">
        <v>92</v>
      </c>
      <c r="I182" s="369" t="s">
        <v>92</v>
      </c>
      <c r="J182" s="369"/>
      <c r="K182" s="80"/>
      <c r="L182" s="151" t="s">
        <v>92</v>
      </c>
      <c r="M182" s="151" t="s">
        <v>92</v>
      </c>
      <c r="N182" s="151" t="s">
        <v>92</v>
      </c>
      <c r="O182" s="369" t="s">
        <v>92</v>
      </c>
      <c r="P182" s="369"/>
      <c r="Q182" s="10"/>
      <c r="R182" s="152">
        <v>505</v>
      </c>
      <c r="S182" s="150" t="s">
        <v>45</v>
      </c>
      <c r="T182" s="150" t="s">
        <v>45</v>
      </c>
      <c r="U182" s="406" t="s">
        <v>46</v>
      </c>
      <c r="V182" s="406"/>
      <c r="W182" s="10"/>
      <c r="X182" s="54" t="s">
        <v>44</v>
      </c>
      <c r="Y182" s="13" t="s">
        <v>44</v>
      </c>
      <c r="Z182" s="13" t="s">
        <v>44</v>
      </c>
      <c r="AA182" s="318" t="s">
        <v>44</v>
      </c>
      <c r="AB182" s="318"/>
      <c r="AC182" s="10"/>
      <c r="AD182" s="13" t="s">
        <v>44</v>
      </c>
      <c r="AE182" s="13" t="s">
        <v>44</v>
      </c>
      <c r="AF182" s="13" t="s">
        <v>44</v>
      </c>
      <c r="AG182" s="328" t="s">
        <v>44</v>
      </c>
      <c r="AH182" s="329"/>
      <c r="AI182" s="10"/>
      <c r="AJ182" s="13" t="s">
        <v>44</v>
      </c>
      <c r="AK182" s="13" t="s">
        <v>44</v>
      </c>
      <c r="AL182" s="13" t="s">
        <v>44</v>
      </c>
      <c r="AM182" s="328" t="s">
        <v>44</v>
      </c>
      <c r="AN182" s="329"/>
      <c r="AO182" s="10"/>
      <c r="AP182" s="20">
        <v>167.28129000000004</v>
      </c>
      <c r="AQ182" s="20" t="s">
        <v>45</v>
      </c>
      <c r="AR182" s="20" t="s">
        <v>45</v>
      </c>
      <c r="AS182" s="318" t="s">
        <v>46</v>
      </c>
      <c r="AT182" s="318"/>
      <c r="AU182" s="80"/>
      <c r="AV182" s="13" t="s">
        <v>44</v>
      </c>
      <c r="AW182" s="13" t="s">
        <v>44</v>
      </c>
      <c r="AX182" s="13" t="s">
        <v>44</v>
      </c>
      <c r="AY182" s="328" t="s">
        <v>44</v>
      </c>
      <c r="AZ182" s="329"/>
      <c r="BA182" s="80"/>
      <c r="BB182" s="60">
        <v>275</v>
      </c>
      <c r="BC182" s="20" t="s">
        <v>45</v>
      </c>
      <c r="BD182" s="20" t="s">
        <v>45</v>
      </c>
      <c r="BE182" s="318" t="s">
        <v>46</v>
      </c>
      <c r="BF182" s="318"/>
      <c r="BG182" s="80"/>
      <c r="BH182" s="60">
        <v>296</v>
      </c>
      <c r="BI182" s="20" t="s">
        <v>45</v>
      </c>
      <c r="BJ182" s="18" t="s">
        <v>46</v>
      </c>
      <c r="BK182" s="318" t="s">
        <v>46</v>
      </c>
      <c r="BL182" s="318"/>
      <c r="BM182" s="80"/>
      <c r="BN182" s="13" t="s">
        <v>44</v>
      </c>
      <c r="BO182" s="13" t="s">
        <v>44</v>
      </c>
      <c r="BP182" s="13" t="s">
        <v>44</v>
      </c>
      <c r="BQ182" s="328" t="s">
        <v>44</v>
      </c>
      <c r="BR182" s="329"/>
      <c r="BS182" s="80"/>
      <c r="BT182" s="13" t="s">
        <v>44</v>
      </c>
      <c r="BU182" s="13" t="s">
        <v>44</v>
      </c>
      <c r="BV182" s="13" t="s">
        <v>44</v>
      </c>
      <c r="BW182" s="328" t="s">
        <v>44</v>
      </c>
      <c r="BX182" s="329"/>
      <c r="BY182" s="80"/>
      <c r="BZ182" s="89">
        <v>0.194842666666667</v>
      </c>
      <c r="CA182" s="18" t="s">
        <v>45</v>
      </c>
      <c r="CB182" s="18" t="s">
        <v>45</v>
      </c>
      <c r="CC182" s="328" t="s">
        <v>46</v>
      </c>
      <c r="CD182" s="329"/>
      <c r="CE182" s="80"/>
      <c r="CF182" s="13" t="s">
        <v>44</v>
      </c>
      <c r="CG182" s="13" t="s">
        <v>44</v>
      </c>
      <c r="CH182" s="13" t="s">
        <v>44</v>
      </c>
      <c r="CI182" s="328" t="s">
        <v>44</v>
      </c>
      <c r="CJ182" s="329"/>
      <c r="CK182" s="80"/>
      <c r="CL182" s="17">
        <v>285</v>
      </c>
      <c r="CM182" s="18" t="s">
        <v>45</v>
      </c>
      <c r="CN182" s="18" t="s">
        <v>45</v>
      </c>
      <c r="CO182" s="328" t="s">
        <v>46</v>
      </c>
      <c r="CP182" s="329"/>
      <c r="CQ182" s="80"/>
      <c r="CR182" s="13" t="s">
        <v>44</v>
      </c>
      <c r="CS182" s="13" t="s">
        <v>44</v>
      </c>
      <c r="CT182" s="13" t="s">
        <v>44</v>
      </c>
      <c r="CU182" s="328" t="s">
        <v>44</v>
      </c>
      <c r="CV182" s="329"/>
      <c r="CW182" s="80"/>
      <c r="CX182" s="20">
        <v>250</v>
      </c>
      <c r="CY182" s="18" t="s">
        <v>45</v>
      </c>
      <c r="CZ182" s="18" t="s">
        <v>45</v>
      </c>
      <c r="DA182" s="328" t="s">
        <v>46</v>
      </c>
      <c r="DB182" s="329"/>
      <c r="DC182" s="80"/>
      <c r="DD182" s="13" t="s">
        <v>44</v>
      </c>
      <c r="DE182" s="13" t="s">
        <v>44</v>
      </c>
      <c r="DF182" s="13" t="s">
        <v>44</v>
      </c>
      <c r="DG182" s="328" t="s">
        <v>44</v>
      </c>
      <c r="DH182" s="329"/>
    </row>
    <row r="183" spans="1:112" ht="17.55" x14ac:dyDescent="0.3">
      <c r="A183" s="322"/>
      <c r="B183" s="360"/>
      <c r="C183" s="331"/>
      <c r="D183" s="50">
        <v>10000</v>
      </c>
      <c r="E183" s="12"/>
      <c r="F183" s="151" t="s">
        <v>92</v>
      </c>
      <c r="G183" s="151" t="s">
        <v>92</v>
      </c>
      <c r="H183" s="151" t="s">
        <v>92</v>
      </c>
      <c r="I183" s="369" t="s">
        <v>92</v>
      </c>
      <c r="J183" s="369"/>
      <c r="K183" s="12"/>
      <c r="L183" s="151" t="s">
        <v>92</v>
      </c>
      <c r="M183" s="151" t="s">
        <v>92</v>
      </c>
      <c r="N183" s="151" t="s">
        <v>92</v>
      </c>
      <c r="O183" s="369" t="s">
        <v>92</v>
      </c>
      <c r="P183" s="369"/>
      <c r="Q183" s="14"/>
      <c r="R183" s="152">
        <v>1400</v>
      </c>
      <c r="S183" s="150" t="s">
        <v>45</v>
      </c>
      <c r="T183" s="150" t="s">
        <v>45</v>
      </c>
      <c r="U183" s="406" t="s">
        <v>46</v>
      </c>
      <c r="V183" s="406"/>
      <c r="W183" s="14"/>
      <c r="X183" s="54" t="s">
        <v>44</v>
      </c>
      <c r="Y183" s="13" t="s">
        <v>44</v>
      </c>
      <c r="Z183" s="13" t="s">
        <v>44</v>
      </c>
      <c r="AA183" s="318" t="s">
        <v>44</v>
      </c>
      <c r="AB183" s="318"/>
      <c r="AC183" s="14"/>
      <c r="AD183" s="13" t="s">
        <v>44</v>
      </c>
      <c r="AE183" s="13" t="s">
        <v>44</v>
      </c>
      <c r="AF183" s="13" t="s">
        <v>44</v>
      </c>
      <c r="AG183" s="328" t="s">
        <v>44</v>
      </c>
      <c r="AH183" s="329"/>
      <c r="AI183" s="14"/>
      <c r="AJ183" s="13" t="s">
        <v>44</v>
      </c>
      <c r="AK183" s="13" t="s">
        <v>44</v>
      </c>
      <c r="AL183" s="13" t="s">
        <v>44</v>
      </c>
      <c r="AM183" s="328" t="s">
        <v>44</v>
      </c>
      <c r="AN183" s="329"/>
      <c r="AO183" s="14"/>
      <c r="AP183" s="20">
        <v>664.09199999999998</v>
      </c>
      <c r="AQ183" s="20" t="s">
        <v>45</v>
      </c>
      <c r="AR183" s="20" t="s">
        <v>45</v>
      </c>
      <c r="AS183" s="318" t="s">
        <v>46</v>
      </c>
      <c r="AT183" s="318"/>
      <c r="AU183" s="12"/>
      <c r="AV183" s="13" t="s">
        <v>44</v>
      </c>
      <c r="AW183" s="13" t="s">
        <v>44</v>
      </c>
      <c r="AX183" s="13" t="s">
        <v>44</v>
      </c>
      <c r="AY183" s="328" t="s">
        <v>44</v>
      </c>
      <c r="AZ183" s="329"/>
      <c r="BA183" s="12"/>
      <c r="BB183" s="60">
        <v>1425</v>
      </c>
      <c r="BC183" s="20" t="s">
        <v>45</v>
      </c>
      <c r="BD183" s="20" t="s">
        <v>45</v>
      </c>
      <c r="BE183" s="318" t="s">
        <v>46</v>
      </c>
      <c r="BF183" s="318"/>
      <c r="BG183" s="12"/>
      <c r="BH183" s="60">
        <v>406</v>
      </c>
      <c r="BI183" s="20" t="s">
        <v>45</v>
      </c>
      <c r="BJ183" s="18" t="s">
        <v>46</v>
      </c>
      <c r="BK183" s="318" t="s">
        <v>46</v>
      </c>
      <c r="BL183" s="318"/>
      <c r="BM183" s="12"/>
      <c r="BN183" s="13" t="s">
        <v>44</v>
      </c>
      <c r="BO183" s="13" t="s">
        <v>44</v>
      </c>
      <c r="BP183" s="13" t="s">
        <v>44</v>
      </c>
      <c r="BQ183" s="328" t="s">
        <v>44</v>
      </c>
      <c r="BR183" s="329"/>
      <c r="BS183" s="12"/>
      <c r="BT183" s="13" t="s">
        <v>44</v>
      </c>
      <c r="BU183" s="13" t="s">
        <v>44</v>
      </c>
      <c r="BV183" s="13" t="s">
        <v>44</v>
      </c>
      <c r="BW183" s="328" t="s">
        <v>44</v>
      </c>
      <c r="BX183" s="329"/>
      <c r="BY183" s="12"/>
      <c r="BZ183" s="89">
        <v>0.114210666666667</v>
      </c>
      <c r="CA183" s="18" t="s">
        <v>45</v>
      </c>
      <c r="CB183" s="18" t="s">
        <v>45</v>
      </c>
      <c r="CC183" s="328" t="s">
        <v>46</v>
      </c>
      <c r="CD183" s="329"/>
      <c r="CE183" s="12"/>
      <c r="CF183" s="13" t="s">
        <v>44</v>
      </c>
      <c r="CG183" s="13" t="s">
        <v>44</v>
      </c>
      <c r="CH183" s="13" t="s">
        <v>44</v>
      </c>
      <c r="CI183" s="328" t="s">
        <v>44</v>
      </c>
      <c r="CJ183" s="329"/>
      <c r="CK183" s="12"/>
      <c r="CL183" s="17">
        <v>576</v>
      </c>
      <c r="CM183" s="18" t="s">
        <v>45</v>
      </c>
      <c r="CN183" s="18" t="s">
        <v>45</v>
      </c>
      <c r="CO183" s="328" t="s">
        <v>46</v>
      </c>
      <c r="CP183" s="329"/>
      <c r="CQ183" s="12"/>
      <c r="CR183" s="13" t="s">
        <v>44</v>
      </c>
      <c r="CS183" s="13" t="s">
        <v>44</v>
      </c>
      <c r="CT183" s="13" t="s">
        <v>44</v>
      </c>
      <c r="CU183" s="328" t="s">
        <v>44</v>
      </c>
      <c r="CV183" s="329"/>
      <c r="CW183" s="12"/>
      <c r="CX183" s="20">
        <v>710</v>
      </c>
      <c r="CY183" s="18" t="s">
        <v>45</v>
      </c>
      <c r="CZ183" s="18" t="s">
        <v>45</v>
      </c>
      <c r="DA183" s="328" t="s">
        <v>46</v>
      </c>
      <c r="DB183" s="329"/>
      <c r="DC183" s="12"/>
      <c r="DD183" s="13" t="s">
        <v>44</v>
      </c>
      <c r="DE183" s="13" t="s">
        <v>44</v>
      </c>
      <c r="DF183" s="13" t="s">
        <v>44</v>
      </c>
      <c r="DG183" s="328" t="s">
        <v>44</v>
      </c>
      <c r="DH183" s="329"/>
    </row>
    <row r="184" spans="1:112" ht="18.2" thickBot="1" x14ac:dyDescent="0.35">
      <c r="A184" s="322"/>
      <c r="B184" s="360"/>
      <c r="C184" s="331"/>
      <c r="D184" s="36">
        <v>50000</v>
      </c>
      <c r="E184" s="37"/>
      <c r="F184" s="151" t="s">
        <v>92</v>
      </c>
      <c r="G184" s="151" t="s">
        <v>92</v>
      </c>
      <c r="H184" s="151" t="s">
        <v>92</v>
      </c>
      <c r="I184" s="369" t="s">
        <v>92</v>
      </c>
      <c r="J184" s="369"/>
      <c r="K184" s="37"/>
      <c r="L184" s="151" t="s">
        <v>92</v>
      </c>
      <c r="M184" s="151" t="s">
        <v>92</v>
      </c>
      <c r="N184" s="151" t="s">
        <v>92</v>
      </c>
      <c r="O184" s="369" t="s">
        <v>92</v>
      </c>
      <c r="P184" s="369"/>
      <c r="Q184" s="59"/>
      <c r="R184" s="152">
        <v>4900</v>
      </c>
      <c r="S184" s="150" t="s">
        <v>45</v>
      </c>
      <c r="T184" s="150" t="s">
        <v>45</v>
      </c>
      <c r="U184" s="406" t="s">
        <v>46</v>
      </c>
      <c r="V184" s="406"/>
      <c r="W184" s="59"/>
      <c r="X184" s="54" t="s">
        <v>44</v>
      </c>
      <c r="Y184" s="13" t="s">
        <v>44</v>
      </c>
      <c r="Z184" s="13" t="s">
        <v>44</v>
      </c>
      <c r="AA184" s="318" t="s">
        <v>44</v>
      </c>
      <c r="AB184" s="318"/>
      <c r="AC184" s="59"/>
      <c r="AD184" s="13" t="s">
        <v>44</v>
      </c>
      <c r="AE184" s="13" t="s">
        <v>44</v>
      </c>
      <c r="AF184" s="13" t="s">
        <v>44</v>
      </c>
      <c r="AG184" s="328" t="s">
        <v>44</v>
      </c>
      <c r="AH184" s="329"/>
      <c r="AI184" s="59"/>
      <c r="AJ184" s="13" t="s">
        <v>44</v>
      </c>
      <c r="AK184" s="13" t="s">
        <v>44</v>
      </c>
      <c r="AL184" s="13" t="s">
        <v>44</v>
      </c>
      <c r="AM184" s="328" t="s">
        <v>44</v>
      </c>
      <c r="AN184" s="329"/>
      <c r="AO184" s="59"/>
      <c r="AP184" s="20">
        <v>3486.5160000000001</v>
      </c>
      <c r="AQ184" s="20" t="s">
        <v>45</v>
      </c>
      <c r="AR184" s="20" t="s">
        <v>45</v>
      </c>
      <c r="AS184" s="318" t="s">
        <v>46</v>
      </c>
      <c r="AT184" s="318"/>
      <c r="AU184" s="37"/>
      <c r="AV184" s="13" t="s">
        <v>44</v>
      </c>
      <c r="AW184" s="13" t="s">
        <v>44</v>
      </c>
      <c r="AX184" s="13" t="s">
        <v>44</v>
      </c>
      <c r="AY184" s="328" t="s">
        <v>44</v>
      </c>
      <c r="AZ184" s="329"/>
      <c r="BA184" s="37"/>
      <c r="BB184" s="60">
        <v>3425</v>
      </c>
      <c r="BC184" s="20" t="s">
        <v>45</v>
      </c>
      <c r="BD184" s="20" t="s">
        <v>45</v>
      </c>
      <c r="BE184" s="318" t="s">
        <v>46</v>
      </c>
      <c r="BF184" s="318"/>
      <c r="BG184" s="37"/>
      <c r="BH184" s="60">
        <v>1079</v>
      </c>
      <c r="BI184" s="20" t="s">
        <v>45</v>
      </c>
      <c r="BJ184" s="18" t="s">
        <v>46</v>
      </c>
      <c r="BK184" s="318" t="s">
        <v>46</v>
      </c>
      <c r="BL184" s="318"/>
      <c r="BM184" s="37"/>
      <c r="BN184" s="13" t="s">
        <v>44</v>
      </c>
      <c r="BO184" s="13" t="s">
        <v>44</v>
      </c>
      <c r="BP184" s="13" t="s">
        <v>44</v>
      </c>
      <c r="BQ184" s="328" t="s">
        <v>44</v>
      </c>
      <c r="BR184" s="329"/>
      <c r="BS184" s="37"/>
      <c r="BT184" s="13" t="s">
        <v>44</v>
      </c>
      <c r="BU184" s="13" t="s">
        <v>44</v>
      </c>
      <c r="BV184" s="13" t="s">
        <v>44</v>
      </c>
      <c r="BW184" s="328" t="s">
        <v>44</v>
      </c>
      <c r="BX184" s="329"/>
      <c r="BY184" s="37"/>
      <c r="BZ184" s="89">
        <v>9.2708799999999994E-2</v>
      </c>
      <c r="CA184" s="18" t="s">
        <v>45</v>
      </c>
      <c r="CB184" s="18" t="s">
        <v>45</v>
      </c>
      <c r="CC184" s="328" t="s">
        <v>46</v>
      </c>
      <c r="CD184" s="329"/>
      <c r="CE184" s="37"/>
      <c r="CF184" s="13" t="s">
        <v>44</v>
      </c>
      <c r="CG184" s="13" t="s">
        <v>44</v>
      </c>
      <c r="CH184" s="13" t="s">
        <v>44</v>
      </c>
      <c r="CI184" s="328" t="s">
        <v>44</v>
      </c>
      <c r="CJ184" s="329"/>
      <c r="CK184" s="37"/>
      <c r="CL184" s="17">
        <v>830</v>
      </c>
      <c r="CM184" s="18" t="s">
        <v>45</v>
      </c>
      <c r="CN184" s="18" t="s">
        <v>45</v>
      </c>
      <c r="CO184" s="328" t="s">
        <v>46</v>
      </c>
      <c r="CP184" s="329"/>
      <c r="CQ184" s="37"/>
      <c r="CR184" s="13" t="s">
        <v>44</v>
      </c>
      <c r="CS184" s="13" t="s">
        <v>44</v>
      </c>
      <c r="CT184" s="13" t="s">
        <v>44</v>
      </c>
      <c r="CU184" s="328" t="s">
        <v>44</v>
      </c>
      <c r="CV184" s="329"/>
      <c r="CW184" s="37"/>
      <c r="CX184" s="20">
        <v>3150</v>
      </c>
      <c r="CY184" s="18" t="s">
        <v>45</v>
      </c>
      <c r="CZ184" s="18" t="s">
        <v>45</v>
      </c>
      <c r="DA184" s="328" t="s">
        <v>46</v>
      </c>
      <c r="DB184" s="329"/>
      <c r="DC184" s="37"/>
      <c r="DD184" s="13" t="s">
        <v>44</v>
      </c>
      <c r="DE184" s="13" t="s">
        <v>44</v>
      </c>
      <c r="DF184" s="13" t="s">
        <v>44</v>
      </c>
      <c r="DG184" s="328" t="s">
        <v>44</v>
      </c>
      <c r="DH184" s="329"/>
    </row>
    <row r="185" spans="1:112" ht="17.55" x14ac:dyDescent="0.3">
      <c r="A185" s="322"/>
      <c r="B185" s="360"/>
      <c r="C185" s="330" t="s">
        <v>129</v>
      </c>
      <c r="D185" s="67">
        <v>2500</v>
      </c>
      <c r="E185" s="51"/>
      <c r="F185" s="151" t="s">
        <v>92</v>
      </c>
      <c r="G185" s="151" t="s">
        <v>92</v>
      </c>
      <c r="H185" s="151" t="s">
        <v>92</v>
      </c>
      <c r="I185" s="369" t="s">
        <v>92</v>
      </c>
      <c r="J185" s="369"/>
      <c r="K185" s="51"/>
      <c r="L185" s="151" t="s">
        <v>92</v>
      </c>
      <c r="M185" s="151" t="s">
        <v>92</v>
      </c>
      <c r="N185" s="151" t="s">
        <v>92</v>
      </c>
      <c r="O185" s="369" t="s">
        <v>92</v>
      </c>
      <c r="P185" s="369"/>
      <c r="Q185" s="10"/>
      <c r="R185" s="152">
        <v>250</v>
      </c>
      <c r="S185" s="150" t="s">
        <v>45</v>
      </c>
      <c r="T185" s="150" t="s">
        <v>45</v>
      </c>
      <c r="U185" s="406" t="s">
        <v>46</v>
      </c>
      <c r="V185" s="406"/>
      <c r="W185" s="10"/>
      <c r="X185" s="54" t="s">
        <v>44</v>
      </c>
      <c r="Y185" s="13" t="s">
        <v>44</v>
      </c>
      <c r="Z185" s="13" t="s">
        <v>44</v>
      </c>
      <c r="AA185" s="318" t="s">
        <v>44</v>
      </c>
      <c r="AB185" s="318"/>
      <c r="AC185" s="10"/>
      <c r="AD185" s="54" t="s">
        <v>44</v>
      </c>
      <c r="AE185" s="13" t="s">
        <v>44</v>
      </c>
      <c r="AF185" s="13" t="s">
        <v>44</v>
      </c>
      <c r="AG185" s="318" t="s">
        <v>44</v>
      </c>
      <c r="AH185" s="318"/>
      <c r="AI185" s="10"/>
      <c r="AJ185" s="54" t="s">
        <v>44</v>
      </c>
      <c r="AK185" s="13" t="s">
        <v>44</v>
      </c>
      <c r="AL185" s="13" t="s">
        <v>44</v>
      </c>
      <c r="AM185" s="328" t="s">
        <v>44</v>
      </c>
      <c r="AN185" s="329"/>
      <c r="AO185" s="10"/>
      <c r="AP185" s="20">
        <v>167.28129000000004</v>
      </c>
      <c r="AQ185" s="20" t="s">
        <v>45</v>
      </c>
      <c r="AR185" s="20" t="s">
        <v>45</v>
      </c>
      <c r="AS185" s="318" t="s">
        <v>46</v>
      </c>
      <c r="AT185" s="318"/>
      <c r="AU185" s="51"/>
      <c r="AV185" s="54" t="s">
        <v>44</v>
      </c>
      <c r="AW185" s="13" t="s">
        <v>44</v>
      </c>
      <c r="AX185" s="13" t="s">
        <v>44</v>
      </c>
      <c r="AY185" s="328" t="s">
        <v>44</v>
      </c>
      <c r="AZ185" s="329"/>
      <c r="BA185" s="51"/>
      <c r="BB185" s="60">
        <v>275</v>
      </c>
      <c r="BC185" s="20" t="s">
        <v>45</v>
      </c>
      <c r="BD185" s="20" t="s">
        <v>45</v>
      </c>
      <c r="BE185" s="318" t="s">
        <v>46</v>
      </c>
      <c r="BF185" s="318"/>
      <c r="BG185" s="51"/>
      <c r="BH185" s="60">
        <v>343</v>
      </c>
      <c r="BI185" s="20" t="s">
        <v>45</v>
      </c>
      <c r="BJ185" s="18" t="s">
        <v>46</v>
      </c>
      <c r="BK185" s="318" t="s">
        <v>46</v>
      </c>
      <c r="BL185" s="318"/>
      <c r="BM185" s="51"/>
      <c r="BN185" s="54" t="s">
        <v>44</v>
      </c>
      <c r="BO185" s="13" t="s">
        <v>44</v>
      </c>
      <c r="BP185" s="13" t="s">
        <v>44</v>
      </c>
      <c r="BQ185" s="328" t="s">
        <v>44</v>
      </c>
      <c r="BR185" s="329"/>
      <c r="BS185" s="51"/>
      <c r="BT185" s="54" t="s">
        <v>44</v>
      </c>
      <c r="BU185" s="13" t="s">
        <v>44</v>
      </c>
      <c r="BV185" s="13" t="s">
        <v>44</v>
      </c>
      <c r="BW185" s="328" t="s">
        <v>44</v>
      </c>
      <c r="BX185" s="329"/>
      <c r="BY185" s="51"/>
      <c r="BZ185" s="89">
        <v>0.167216</v>
      </c>
      <c r="CA185" s="18" t="s">
        <v>45</v>
      </c>
      <c r="CB185" s="18" t="s">
        <v>45</v>
      </c>
      <c r="CC185" s="328" t="s">
        <v>46</v>
      </c>
      <c r="CD185" s="329"/>
      <c r="CE185" s="51"/>
      <c r="CF185" s="54" t="s">
        <v>44</v>
      </c>
      <c r="CG185" s="13" t="s">
        <v>44</v>
      </c>
      <c r="CH185" s="13" t="s">
        <v>44</v>
      </c>
      <c r="CI185" s="328" t="s">
        <v>44</v>
      </c>
      <c r="CJ185" s="329"/>
      <c r="CK185" s="51"/>
      <c r="CL185" s="17">
        <v>285</v>
      </c>
      <c r="CM185" s="18" t="s">
        <v>45</v>
      </c>
      <c r="CN185" s="18" t="s">
        <v>45</v>
      </c>
      <c r="CO185" s="328" t="s">
        <v>46</v>
      </c>
      <c r="CP185" s="329"/>
      <c r="CQ185" s="51"/>
      <c r="CR185" s="54" t="s">
        <v>44</v>
      </c>
      <c r="CS185" s="13" t="s">
        <v>44</v>
      </c>
      <c r="CT185" s="13" t="s">
        <v>44</v>
      </c>
      <c r="CU185" s="328" t="s">
        <v>44</v>
      </c>
      <c r="CV185" s="329"/>
      <c r="CW185" s="51"/>
      <c r="CX185" s="20">
        <v>250</v>
      </c>
      <c r="CY185" s="18" t="s">
        <v>45</v>
      </c>
      <c r="CZ185" s="18" t="s">
        <v>45</v>
      </c>
      <c r="DA185" s="328" t="s">
        <v>46</v>
      </c>
      <c r="DB185" s="329"/>
      <c r="DC185" s="51"/>
      <c r="DD185" s="54" t="s">
        <v>44</v>
      </c>
      <c r="DE185" s="13" t="s">
        <v>44</v>
      </c>
      <c r="DF185" s="13" t="s">
        <v>44</v>
      </c>
      <c r="DG185" s="328" t="s">
        <v>44</v>
      </c>
      <c r="DH185" s="329"/>
    </row>
    <row r="186" spans="1:112" ht="17.55" x14ac:dyDescent="0.3">
      <c r="A186" s="322"/>
      <c r="B186" s="360"/>
      <c r="C186" s="331"/>
      <c r="D186" s="50">
        <v>10000</v>
      </c>
      <c r="E186" s="12"/>
      <c r="F186" s="151" t="s">
        <v>92</v>
      </c>
      <c r="G186" s="151" t="s">
        <v>92</v>
      </c>
      <c r="H186" s="151" t="s">
        <v>92</v>
      </c>
      <c r="I186" s="369" t="s">
        <v>92</v>
      </c>
      <c r="J186" s="369"/>
      <c r="K186" s="12"/>
      <c r="L186" s="151" t="s">
        <v>92</v>
      </c>
      <c r="M186" s="151" t="s">
        <v>92</v>
      </c>
      <c r="N186" s="151" t="s">
        <v>92</v>
      </c>
      <c r="O186" s="369" t="s">
        <v>92</v>
      </c>
      <c r="P186" s="369"/>
      <c r="Q186" s="14"/>
      <c r="R186" s="152">
        <v>650</v>
      </c>
      <c r="S186" s="150" t="s">
        <v>45</v>
      </c>
      <c r="T186" s="150" t="s">
        <v>45</v>
      </c>
      <c r="U186" s="406" t="s">
        <v>46</v>
      </c>
      <c r="V186" s="406"/>
      <c r="W186" s="14"/>
      <c r="X186" s="54" t="s">
        <v>44</v>
      </c>
      <c r="Y186" s="13" t="s">
        <v>44</v>
      </c>
      <c r="Z186" s="13" t="s">
        <v>44</v>
      </c>
      <c r="AA186" s="318" t="s">
        <v>44</v>
      </c>
      <c r="AB186" s="318"/>
      <c r="AC186" s="14"/>
      <c r="AD186" s="54" t="s">
        <v>44</v>
      </c>
      <c r="AE186" s="13" t="s">
        <v>44</v>
      </c>
      <c r="AF186" s="13" t="s">
        <v>44</v>
      </c>
      <c r="AG186" s="318" t="s">
        <v>44</v>
      </c>
      <c r="AH186" s="318"/>
      <c r="AI186" s="14"/>
      <c r="AJ186" s="54" t="s">
        <v>44</v>
      </c>
      <c r="AK186" s="13" t="s">
        <v>44</v>
      </c>
      <c r="AL186" s="13" t="s">
        <v>44</v>
      </c>
      <c r="AM186" s="328" t="s">
        <v>44</v>
      </c>
      <c r="AN186" s="329"/>
      <c r="AO186" s="14"/>
      <c r="AP186" s="20">
        <v>664.09199999999998</v>
      </c>
      <c r="AQ186" s="20" t="s">
        <v>45</v>
      </c>
      <c r="AR186" s="20" t="s">
        <v>45</v>
      </c>
      <c r="AS186" s="318" t="s">
        <v>46</v>
      </c>
      <c r="AT186" s="318"/>
      <c r="AU186" s="12"/>
      <c r="AV186" s="54" t="s">
        <v>44</v>
      </c>
      <c r="AW186" s="13" t="s">
        <v>44</v>
      </c>
      <c r="AX186" s="13" t="s">
        <v>44</v>
      </c>
      <c r="AY186" s="328" t="s">
        <v>44</v>
      </c>
      <c r="AZ186" s="329"/>
      <c r="BA186" s="12"/>
      <c r="BB186" s="60">
        <v>1425</v>
      </c>
      <c r="BC186" s="20" t="s">
        <v>45</v>
      </c>
      <c r="BD186" s="20" t="s">
        <v>45</v>
      </c>
      <c r="BE186" s="318" t="s">
        <v>46</v>
      </c>
      <c r="BF186" s="318"/>
      <c r="BG186" s="12"/>
      <c r="BH186" s="60">
        <v>452</v>
      </c>
      <c r="BI186" s="20" t="s">
        <v>45</v>
      </c>
      <c r="BJ186" s="18" t="s">
        <v>46</v>
      </c>
      <c r="BK186" s="318" t="s">
        <v>46</v>
      </c>
      <c r="BL186" s="318"/>
      <c r="BM186" s="12"/>
      <c r="BN186" s="54" t="s">
        <v>44</v>
      </c>
      <c r="BO186" s="13" t="s">
        <v>44</v>
      </c>
      <c r="BP186" s="13" t="s">
        <v>44</v>
      </c>
      <c r="BQ186" s="328" t="s">
        <v>44</v>
      </c>
      <c r="BR186" s="329"/>
      <c r="BS186" s="12"/>
      <c r="BT186" s="54" t="s">
        <v>44</v>
      </c>
      <c r="BU186" s="13" t="s">
        <v>44</v>
      </c>
      <c r="BV186" s="13" t="s">
        <v>44</v>
      </c>
      <c r="BW186" s="328" t="s">
        <v>44</v>
      </c>
      <c r="BX186" s="329"/>
      <c r="BY186" s="12"/>
      <c r="BZ186" s="89">
        <v>8.6583999999999994E-2</v>
      </c>
      <c r="CA186" s="18" t="s">
        <v>45</v>
      </c>
      <c r="CB186" s="18" t="s">
        <v>45</v>
      </c>
      <c r="CC186" s="328" t="s">
        <v>46</v>
      </c>
      <c r="CD186" s="329"/>
      <c r="CE186" s="12"/>
      <c r="CF186" s="54" t="s">
        <v>44</v>
      </c>
      <c r="CG186" s="13" t="s">
        <v>44</v>
      </c>
      <c r="CH186" s="13" t="s">
        <v>44</v>
      </c>
      <c r="CI186" s="328" t="s">
        <v>44</v>
      </c>
      <c r="CJ186" s="329"/>
      <c r="CK186" s="12"/>
      <c r="CL186" s="17">
        <v>576</v>
      </c>
      <c r="CM186" s="18" t="s">
        <v>45</v>
      </c>
      <c r="CN186" s="18" t="s">
        <v>45</v>
      </c>
      <c r="CO186" s="328" t="s">
        <v>46</v>
      </c>
      <c r="CP186" s="329"/>
      <c r="CQ186" s="12"/>
      <c r="CR186" s="54" t="s">
        <v>44</v>
      </c>
      <c r="CS186" s="13" t="s">
        <v>44</v>
      </c>
      <c r="CT186" s="13" t="s">
        <v>44</v>
      </c>
      <c r="CU186" s="328" t="s">
        <v>44</v>
      </c>
      <c r="CV186" s="329"/>
      <c r="CW186" s="12"/>
      <c r="CX186" s="20">
        <v>710</v>
      </c>
      <c r="CY186" s="18" t="s">
        <v>45</v>
      </c>
      <c r="CZ186" s="18" t="s">
        <v>45</v>
      </c>
      <c r="DA186" s="328" t="s">
        <v>46</v>
      </c>
      <c r="DB186" s="329"/>
      <c r="DC186" s="12"/>
      <c r="DD186" s="54" t="s">
        <v>44</v>
      </c>
      <c r="DE186" s="13" t="s">
        <v>44</v>
      </c>
      <c r="DF186" s="13" t="s">
        <v>44</v>
      </c>
      <c r="DG186" s="328" t="s">
        <v>44</v>
      </c>
      <c r="DH186" s="329"/>
    </row>
    <row r="187" spans="1:112" ht="18.2" thickBot="1" x14ac:dyDescent="0.35">
      <c r="A187" s="322"/>
      <c r="B187" s="360"/>
      <c r="C187" s="331"/>
      <c r="D187" s="36">
        <v>50000</v>
      </c>
      <c r="E187" s="37"/>
      <c r="F187" s="151" t="s">
        <v>92</v>
      </c>
      <c r="G187" s="151" t="s">
        <v>92</v>
      </c>
      <c r="H187" s="151" t="s">
        <v>92</v>
      </c>
      <c r="I187" s="369" t="s">
        <v>92</v>
      </c>
      <c r="J187" s="369"/>
      <c r="K187" s="37"/>
      <c r="L187" s="151" t="s">
        <v>92</v>
      </c>
      <c r="M187" s="151" t="s">
        <v>92</v>
      </c>
      <c r="N187" s="151" t="s">
        <v>92</v>
      </c>
      <c r="O187" s="369" t="s">
        <v>92</v>
      </c>
      <c r="P187" s="369"/>
      <c r="Q187" s="59"/>
      <c r="R187" s="152">
        <v>2600</v>
      </c>
      <c r="S187" s="150" t="s">
        <v>45</v>
      </c>
      <c r="T187" s="150" t="s">
        <v>45</v>
      </c>
      <c r="U187" s="406" t="s">
        <v>46</v>
      </c>
      <c r="V187" s="406"/>
      <c r="W187" s="59"/>
      <c r="X187" s="54" t="s">
        <v>44</v>
      </c>
      <c r="Y187" s="13" t="s">
        <v>44</v>
      </c>
      <c r="Z187" s="13" t="s">
        <v>44</v>
      </c>
      <c r="AA187" s="318" t="s">
        <v>44</v>
      </c>
      <c r="AB187" s="318"/>
      <c r="AC187" s="59"/>
      <c r="AD187" s="54" t="s">
        <v>44</v>
      </c>
      <c r="AE187" s="13" t="s">
        <v>44</v>
      </c>
      <c r="AF187" s="13" t="s">
        <v>44</v>
      </c>
      <c r="AG187" s="318" t="s">
        <v>44</v>
      </c>
      <c r="AH187" s="318"/>
      <c r="AI187" s="59"/>
      <c r="AJ187" s="54" t="s">
        <v>44</v>
      </c>
      <c r="AK187" s="13" t="s">
        <v>44</v>
      </c>
      <c r="AL187" s="13" t="s">
        <v>44</v>
      </c>
      <c r="AM187" s="328" t="s">
        <v>44</v>
      </c>
      <c r="AN187" s="329"/>
      <c r="AO187" s="59"/>
      <c r="AP187" s="20">
        <v>3486.5160000000001</v>
      </c>
      <c r="AQ187" s="20" t="s">
        <v>45</v>
      </c>
      <c r="AR187" s="20" t="s">
        <v>45</v>
      </c>
      <c r="AS187" s="318" t="s">
        <v>46</v>
      </c>
      <c r="AT187" s="318"/>
      <c r="AU187" s="37"/>
      <c r="AV187" s="54" t="s">
        <v>44</v>
      </c>
      <c r="AW187" s="13" t="s">
        <v>44</v>
      </c>
      <c r="AX187" s="13" t="s">
        <v>44</v>
      </c>
      <c r="AY187" s="328" t="s">
        <v>44</v>
      </c>
      <c r="AZ187" s="329"/>
      <c r="BA187" s="37"/>
      <c r="BB187" s="60">
        <v>3425</v>
      </c>
      <c r="BC187" s="20" t="s">
        <v>45</v>
      </c>
      <c r="BD187" s="20" t="s">
        <v>45</v>
      </c>
      <c r="BE187" s="318" t="s">
        <v>46</v>
      </c>
      <c r="BF187" s="318"/>
      <c r="BG187" s="37"/>
      <c r="BH187" s="60">
        <v>1150</v>
      </c>
      <c r="BI187" s="20" t="s">
        <v>45</v>
      </c>
      <c r="BJ187" s="18" t="s">
        <v>46</v>
      </c>
      <c r="BK187" s="318" t="s">
        <v>46</v>
      </c>
      <c r="BL187" s="318"/>
      <c r="BM187" s="37"/>
      <c r="BN187" s="54" t="s">
        <v>44</v>
      </c>
      <c r="BO187" s="13" t="s">
        <v>44</v>
      </c>
      <c r="BP187" s="13" t="s">
        <v>44</v>
      </c>
      <c r="BQ187" s="328" t="s">
        <v>44</v>
      </c>
      <c r="BR187" s="329"/>
      <c r="BS187" s="37"/>
      <c r="BT187" s="54" t="s">
        <v>44</v>
      </c>
      <c r="BU187" s="13" t="s">
        <v>44</v>
      </c>
      <c r="BV187" s="13" t="s">
        <v>44</v>
      </c>
      <c r="BW187" s="328" t="s">
        <v>44</v>
      </c>
      <c r="BX187" s="329"/>
      <c r="BY187" s="37"/>
      <c r="BZ187" s="89">
        <v>6.5082133333333306E-2</v>
      </c>
      <c r="CA187" s="18" t="s">
        <v>45</v>
      </c>
      <c r="CB187" s="18" t="s">
        <v>45</v>
      </c>
      <c r="CC187" s="328" t="s">
        <v>46</v>
      </c>
      <c r="CD187" s="329"/>
      <c r="CE187" s="37"/>
      <c r="CF187" s="54" t="s">
        <v>44</v>
      </c>
      <c r="CG187" s="13" t="s">
        <v>44</v>
      </c>
      <c r="CH187" s="13" t="s">
        <v>44</v>
      </c>
      <c r="CI187" s="328" t="s">
        <v>44</v>
      </c>
      <c r="CJ187" s="329"/>
      <c r="CK187" s="37"/>
      <c r="CL187" s="17">
        <v>830</v>
      </c>
      <c r="CM187" s="18" t="s">
        <v>45</v>
      </c>
      <c r="CN187" s="18" t="s">
        <v>45</v>
      </c>
      <c r="CO187" s="328" t="s">
        <v>46</v>
      </c>
      <c r="CP187" s="329"/>
      <c r="CQ187" s="37"/>
      <c r="CR187" s="54" t="s">
        <v>44</v>
      </c>
      <c r="CS187" s="13" t="s">
        <v>44</v>
      </c>
      <c r="CT187" s="13" t="s">
        <v>44</v>
      </c>
      <c r="CU187" s="328" t="s">
        <v>44</v>
      </c>
      <c r="CV187" s="329"/>
      <c r="CW187" s="37"/>
      <c r="CX187" s="20">
        <v>3150</v>
      </c>
      <c r="CY187" s="18" t="s">
        <v>45</v>
      </c>
      <c r="CZ187" s="18" t="s">
        <v>45</v>
      </c>
      <c r="DA187" s="328" t="s">
        <v>46</v>
      </c>
      <c r="DB187" s="329"/>
      <c r="DC187" s="37"/>
      <c r="DD187" s="54" t="s">
        <v>44</v>
      </c>
      <c r="DE187" s="13" t="s">
        <v>44</v>
      </c>
      <c r="DF187" s="13" t="s">
        <v>44</v>
      </c>
      <c r="DG187" s="328" t="s">
        <v>44</v>
      </c>
      <c r="DH187" s="329"/>
    </row>
    <row r="188" spans="1:112" ht="17.55" x14ac:dyDescent="0.3">
      <c r="A188" s="322"/>
      <c r="B188" s="360"/>
      <c r="C188" s="330" t="s">
        <v>130</v>
      </c>
      <c r="D188" s="67">
        <v>2500</v>
      </c>
      <c r="E188" s="51"/>
      <c r="F188" s="151" t="s">
        <v>92</v>
      </c>
      <c r="G188" s="151" t="s">
        <v>92</v>
      </c>
      <c r="H188" s="151" t="s">
        <v>92</v>
      </c>
      <c r="I188" s="369" t="s">
        <v>92</v>
      </c>
      <c r="J188" s="369"/>
      <c r="K188" s="51"/>
      <c r="L188" s="151" t="s">
        <v>92</v>
      </c>
      <c r="M188" s="151" t="s">
        <v>92</v>
      </c>
      <c r="N188" s="151" t="s">
        <v>92</v>
      </c>
      <c r="O188" s="369" t="s">
        <v>92</v>
      </c>
      <c r="P188" s="369"/>
      <c r="Q188" s="10"/>
      <c r="R188" s="152">
        <v>995</v>
      </c>
      <c r="S188" s="150" t="s">
        <v>45</v>
      </c>
      <c r="T188" s="150" t="s">
        <v>45</v>
      </c>
      <c r="U188" s="406" t="s">
        <v>46</v>
      </c>
      <c r="V188" s="406"/>
      <c r="W188" s="10"/>
      <c r="X188" s="54" t="s">
        <v>44</v>
      </c>
      <c r="Y188" s="13" t="s">
        <v>44</v>
      </c>
      <c r="Z188" s="13" t="s">
        <v>44</v>
      </c>
      <c r="AA188" s="318" t="s">
        <v>44</v>
      </c>
      <c r="AB188" s="318"/>
      <c r="AC188" s="10"/>
      <c r="AD188" s="54" t="s">
        <v>44</v>
      </c>
      <c r="AE188" s="13" t="s">
        <v>44</v>
      </c>
      <c r="AF188" s="13" t="s">
        <v>44</v>
      </c>
      <c r="AG188" s="318" t="s">
        <v>44</v>
      </c>
      <c r="AH188" s="318"/>
      <c r="AI188" s="10"/>
      <c r="AJ188" s="54" t="s">
        <v>44</v>
      </c>
      <c r="AK188" s="13" t="s">
        <v>44</v>
      </c>
      <c r="AL188" s="13" t="s">
        <v>44</v>
      </c>
      <c r="AM188" s="328" t="s">
        <v>44</v>
      </c>
      <c r="AN188" s="329"/>
      <c r="AO188" s="10"/>
      <c r="AP188" s="20">
        <v>538.84237000000007</v>
      </c>
      <c r="AQ188" s="20" t="s">
        <v>45</v>
      </c>
      <c r="AR188" s="20" t="s">
        <v>45</v>
      </c>
      <c r="AS188" s="318" t="s">
        <v>46</v>
      </c>
      <c r="AT188" s="318"/>
      <c r="AU188" s="51"/>
      <c r="AV188" s="54" t="s">
        <v>44</v>
      </c>
      <c r="AW188" s="13" t="s">
        <v>44</v>
      </c>
      <c r="AX188" s="13" t="s">
        <v>44</v>
      </c>
      <c r="AY188" s="328" t="s">
        <v>44</v>
      </c>
      <c r="AZ188" s="329"/>
      <c r="BA188" s="51"/>
      <c r="BB188" s="60">
        <v>994</v>
      </c>
      <c r="BC188" s="20" t="s">
        <v>45</v>
      </c>
      <c r="BD188" s="20" t="s">
        <v>45</v>
      </c>
      <c r="BE188" s="318" t="s">
        <v>46</v>
      </c>
      <c r="BF188" s="318"/>
      <c r="BG188" s="51"/>
      <c r="BH188" s="60">
        <v>951</v>
      </c>
      <c r="BI188" s="20" t="s">
        <v>45</v>
      </c>
      <c r="BJ188" s="18" t="s">
        <v>46</v>
      </c>
      <c r="BK188" s="318" t="s">
        <v>46</v>
      </c>
      <c r="BL188" s="318"/>
      <c r="BM188" s="51"/>
      <c r="BN188" s="54" t="s">
        <v>44</v>
      </c>
      <c r="BO188" s="13" t="s">
        <v>44</v>
      </c>
      <c r="BP188" s="13" t="s">
        <v>44</v>
      </c>
      <c r="BQ188" s="328" t="s">
        <v>44</v>
      </c>
      <c r="BR188" s="329"/>
      <c r="BS188" s="51"/>
      <c r="BT188" s="54" t="s">
        <v>44</v>
      </c>
      <c r="BU188" s="13" t="s">
        <v>44</v>
      </c>
      <c r="BV188" s="13" t="s">
        <v>44</v>
      </c>
      <c r="BW188" s="328" t="s">
        <v>44</v>
      </c>
      <c r="BX188" s="329"/>
      <c r="BY188" s="51"/>
      <c r="BZ188" s="89">
        <v>0.49283866666666698</v>
      </c>
      <c r="CA188" s="18" t="s">
        <v>45</v>
      </c>
      <c r="CB188" s="18" t="s">
        <v>45</v>
      </c>
      <c r="CC188" s="328" t="s">
        <v>46</v>
      </c>
      <c r="CD188" s="329"/>
      <c r="CE188" s="51"/>
      <c r="CF188" s="54" t="s">
        <v>44</v>
      </c>
      <c r="CG188" s="13" t="s">
        <v>44</v>
      </c>
      <c r="CH188" s="13" t="s">
        <v>44</v>
      </c>
      <c r="CI188" s="328" t="s">
        <v>44</v>
      </c>
      <c r="CJ188" s="329"/>
      <c r="CK188" s="51"/>
      <c r="CL188" s="17">
        <v>1399</v>
      </c>
      <c r="CM188" s="18" t="s">
        <v>45</v>
      </c>
      <c r="CN188" s="18" t="s">
        <v>45</v>
      </c>
      <c r="CO188" s="328" t="s">
        <v>46</v>
      </c>
      <c r="CP188" s="329"/>
      <c r="CQ188" s="51"/>
      <c r="CR188" s="54" t="s">
        <v>44</v>
      </c>
      <c r="CS188" s="13" t="s">
        <v>44</v>
      </c>
      <c r="CT188" s="13" t="s">
        <v>44</v>
      </c>
      <c r="CU188" s="328" t="s">
        <v>44</v>
      </c>
      <c r="CV188" s="329"/>
      <c r="CW188" s="51"/>
      <c r="CX188" s="20">
        <v>1325</v>
      </c>
      <c r="CY188" s="18" t="s">
        <v>45</v>
      </c>
      <c r="CZ188" s="18" t="s">
        <v>45</v>
      </c>
      <c r="DA188" s="328" t="s">
        <v>46</v>
      </c>
      <c r="DB188" s="329"/>
      <c r="DC188" s="51"/>
      <c r="DD188" s="54" t="s">
        <v>44</v>
      </c>
      <c r="DE188" s="13" t="s">
        <v>44</v>
      </c>
      <c r="DF188" s="13" t="s">
        <v>44</v>
      </c>
      <c r="DG188" s="328" t="s">
        <v>44</v>
      </c>
      <c r="DH188" s="329"/>
    </row>
    <row r="189" spans="1:112" ht="17.55" x14ac:dyDescent="0.3">
      <c r="A189" s="322"/>
      <c r="B189" s="360"/>
      <c r="C189" s="331"/>
      <c r="D189" s="50">
        <v>10000</v>
      </c>
      <c r="E189" s="12"/>
      <c r="F189" s="151" t="s">
        <v>92</v>
      </c>
      <c r="G189" s="151" t="s">
        <v>92</v>
      </c>
      <c r="H189" s="151" t="s">
        <v>92</v>
      </c>
      <c r="I189" s="369" t="s">
        <v>92</v>
      </c>
      <c r="J189" s="369"/>
      <c r="K189" s="12"/>
      <c r="L189" s="151" t="s">
        <v>92</v>
      </c>
      <c r="M189" s="151" t="s">
        <v>92</v>
      </c>
      <c r="N189" s="151" t="s">
        <v>92</v>
      </c>
      <c r="O189" s="369" t="s">
        <v>92</v>
      </c>
      <c r="P189" s="369"/>
      <c r="Q189" s="14"/>
      <c r="R189" s="152">
        <v>2500</v>
      </c>
      <c r="S189" s="150" t="s">
        <v>45</v>
      </c>
      <c r="T189" s="150" t="s">
        <v>45</v>
      </c>
      <c r="U189" s="406" t="s">
        <v>46</v>
      </c>
      <c r="V189" s="406"/>
      <c r="W189" s="14"/>
      <c r="X189" s="54" t="s">
        <v>44</v>
      </c>
      <c r="Y189" s="13" t="s">
        <v>44</v>
      </c>
      <c r="Z189" s="13" t="s">
        <v>44</v>
      </c>
      <c r="AA189" s="318" t="s">
        <v>44</v>
      </c>
      <c r="AB189" s="318"/>
      <c r="AC189" s="14"/>
      <c r="AD189" s="54" t="s">
        <v>44</v>
      </c>
      <c r="AE189" s="13" t="s">
        <v>44</v>
      </c>
      <c r="AF189" s="13" t="s">
        <v>44</v>
      </c>
      <c r="AG189" s="318" t="s">
        <v>44</v>
      </c>
      <c r="AH189" s="318"/>
      <c r="AI189" s="14"/>
      <c r="AJ189" s="54" t="s">
        <v>44</v>
      </c>
      <c r="AK189" s="13" t="s">
        <v>44</v>
      </c>
      <c r="AL189" s="13" t="s">
        <v>44</v>
      </c>
      <c r="AM189" s="328" t="s">
        <v>44</v>
      </c>
      <c r="AN189" s="329"/>
      <c r="AO189" s="14"/>
      <c r="AP189" s="20">
        <v>1373.7504000000001</v>
      </c>
      <c r="AQ189" s="20" t="s">
        <v>45</v>
      </c>
      <c r="AR189" s="20" t="s">
        <v>45</v>
      </c>
      <c r="AS189" s="318" t="s">
        <v>46</v>
      </c>
      <c r="AT189" s="318"/>
      <c r="AU189" s="12"/>
      <c r="AV189" s="54" t="s">
        <v>44</v>
      </c>
      <c r="AW189" s="13" t="s">
        <v>44</v>
      </c>
      <c r="AX189" s="13" t="s">
        <v>44</v>
      </c>
      <c r="AY189" s="328" t="s">
        <v>44</v>
      </c>
      <c r="AZ189" s="329"/>
      <c r="BA189" s="12"/>
      <c r="BB189" s="60">
        <v>19985</v>
      </c>
      <c r="BC189" s="20" t="s">
        <v>45</v>
      </c>
      <c r="BD189" s="20" t="s">
        <v>45</v>
      </c>
      <c r="BE189" s="318" t="s">
        <v>46</v>
      </c>
      <c r="BF189" s="318"/>
      <c r="BG189" s="12"/>
      <c r="BH189" s="60">
        <v>2800</v>
      </c>
      <c r="BI189" s="20" t="s">
        <v>45</v>
      </c>
      <c r="BJ189" s="18" t="s">
        <v>46</v>
      </c>
      <c r="BK189" s="318" t="s">
        <v>46</v>
      </c>
      <c r="BL189" s="318"/>
      <c r="BM189" s="12"/>
      <c r="BN189" s="54" t="s">
        <v>44</v>
      </c>
      <c r="BO189" s="13" t="s">
        <v>44</v>
      </c>
      <c r="BP189" s="13" t="s">
        <v>44</v>
      </c>
      <c r="BQ189" s="328" t="s">
        <v>44</v>
      </c>
      <c r="BR189" s="329"/>
      <c r="BS189" s="12"/>
      <c r="BT189" s="54" t="s">
        <v>44</v>
      </c>
      <c r="BU189" s="13" t="s">
        <v>44</v>
      </c>
      <c r="BV189" s="13" t="s">
        <v>44</v>
      </c>
      <c r="BW189" s="328" t="s">
        <v>44</v>
      </c>
      <c r="BX189" s="329"/>
      <c r="BY189" s="12"/>
      <c r="BZ189" s="89">
        <v>0.377074666666667</v>
      </c>
      <c r="CA189" s="18" t="s">
        <v>45</v>
      </c>
      <c r="CB189" s="18" t="s">
        <v>45</v>
      </c>
      <c r="CC189" s="328" t="s">
        <v>46</v>
      </c>
      <c r="CD189" s="329"/>
      <c r="CE189" s="12"/>
      <c r="CF189" s="54" t="s">
        <v>44</v>
      </c>
      <c r="CG189" s="13" t="s">
        <v>44</v>
      </c>
      <c r="CH189" s="13" t="s">
        <v>44</v>
      </c>
      <c r="CI189" s="328" t="s">
        <v>44</v>
      </c>
      <c r="CJ189" s="329"/>
      <c r="CK189" s="12"/>
      <c r="CL189" s="17">
        <v>3605</v>
      </c>
      <c r="CM189" s="18" t="s">
        <v>45</v>
      </c>
      <c r="CN189" s="18" t="s">
        <v>45</v>
      </c>
      <c r="CO189" s="328" t="s">
        <v>46</v>
      </c>
      <c r="CP189" s="329"/>
      <c r="CQ189" s="12"/>
      <c r="CR189" s="54" t="s">
        <v>44</v>
      </c>
      <c r="CS189" s="13" t="s">
        <v>44</v>
      </c>
      <c r="CT189" s="13" t="s">
        <v>44</v>
      </c>
      <c r="CU189" s="328" t="s">
        <v>44</v>
      </c>
      <c r="CV189" s="329"/>
      <c r="CW189" s="12"/>
      <c r="CX189" s="20">
        <v>4175</v>
      </c>
      <c r="CY189" s="18" t="s">
        <v>45</v>
      </c>
      <c r="CZ189" s="18" t="s">
        <v>45</v>
      </c>
      <c r="DA189" s="328" t="s">
        <v>46</v>
      </c>
      <c r="DB189" s="329"/>
      <c r="DC189" s="12"/>
      <c r="DD189" s="54" t="s">
        <v>44</v>
      </c>
      <c r="DE189" s="13" t="s">
        <v>44</v>
      </c>
      <c r="DF189" s="13" t="s">
        <v>44</v>
      </c>
      <c r="DG189" s="328" t="s">
        <v>44</v>
      </c>
      <c r="DH189" s="329"/>
    </row>
    <row r="190" spans="1:112" ht="18.2" thickBot="1" x14ac:dyDescent="0.35">
      <c r="A190" s="322"/>
      <c r="B190" s="360"/>
      <c r="C190" s="331"/>
      <c r="D190" s="22">
        <v>50000</v>
      </c>
      <c r="E190" s="37"/>
      <c r="F190" s="151" t="s">
        <v>92</v>
      </c>
      <c r="G190" s="151" t="s">
        <v>92</v>
      </c>
      <c r="H190" s="151" t="s">
        <v>92</v>
      </c>
      <c r="I190" s="369" t="s">
        <v>92</v>
      </c>
      <c r="J190" s="369"/>
      <c r="K190" s="37"/>
      <c r="L190" s="151" t="s">
        <v>92</v>
      </c>
      <c r="M190" s="151" t="s">
        <v>92</v>
      </c>
      <c r="N190" s="151" t="s">
        <v>92</v>
      </c>
      <c r="O190" s="369" t="s">
        <v>92</v>
      </c>
      <c r="P190" s="369"/>
      <c r="Q190" s="59"/>
      <c r="R190" s="152">
        <v>10700</v>
      </c>
      <c r="S190" s="150" t="s">
        <v>45</v>
      </c>
      <c r="T190" s="150" t="s">
        <v>45</v>
      </c>
      <c r="U190" s="406" t="s">
        <v>46</v>
      </c>
      <c r="V190" s="406"/>
      <c r="W190" s="59"/>
      <c r="X190" s="54" t="s">
        <v>44</v>
      </c>
      <c r="Y190" s="13" t="s">
        <v>44</v>
      </c>
      <c r="Z190" s="13" t="s">
        <v>44</v>
      </c>
      <c r="AA190" s="318" t="s">
        <v>44</v>
      </c>
      <c r="AB190" s="318"/>
      <c r="AC190" s="59"/>
      <c r="AD190" s="54" t="s">
        <v>44</v>
      </c>
      <c r="AE190" s="13" t="s">
        <v>44</v>
      </c>
      <c r="AF190" s="13" t="s">
        <v>44</v>
      </c>
      <c r="AG190" s="318" t="s">
        <v>44</v>
      </c>
      <c r="AH190" s="318"/>
      <c r="AI190" s="59"/>
      <c r="AJ190" s="54" t="s">
        <v>44</v>
      </c>
      <c r="AK190" s="13" t="s">
        <v>44</v>
      </c>
      <c r="AL190" s="13" t="s">
        <v>44</v>
      </c>
      <c r="AM190" s="328" t="s">
        <v>44</v>
      </c>
      <c r="AN190" s="329"/>
      <c r="AO190" s="59"/>
      <c r="AP190" s="20">
        <v>5369.6060000000007</v>
      </c>
      <c r="AQ190" s="20" t="s">
        <v>45</v>
      </c>
      <c r="AR190" s="20" t="s">
        <v>45</v>
      </c>
      <c r="AS190" s="318" t="s">
        <v>46</v>
      </c>
      <c r="AT190" s="318"/>
      <c r="AU190" s="37"/>
      <c r="AV190" s="54" t="s">
        <v>44</v>
      </c>
      <c r="AW190" s="13" t="s">
        <v>44</v>
      </c>
      <c r="AX190" s="13" t="s">
        <v>44</v>
      </c>
      <c r="AY190" s="328" t="s">
        <v>44</v>
      </c>
      <c r="AZ190" s="329"/>
      <c r="BA190" s="37"/>
      <c r="BB190" s="60">
        <v>5705</v>
      </c>
      <c r="BC190" s="20" t="s">
        <v>45</v>
      </c>
      <c r="BD190" s="20" t="s">
        <v>45</v>
      </c>
      <c r="BE190" s="318" t="s">
        <v>46</v>
      </c>
      <c r="BF190" s="318"/>
      <c r="BG190" s="37"/>
      <c r="BH190" s="60">
        <v>10982</v>
      </c>
      <c r="BI190" s="20" t="s">
        <v>45</v>
      </c>
      <c r="BJ190" s="18" t="s">
        <v>46</v>
      </c>
      <c r="BK190" s="318" t="s">
        <v>46</v>
      </c>
      <c r="BL190" s="318"/>
      <c r="BM190" s="37"/>
      <c r="BN190" s="54" t="s">
        <v>44</v>
      </c>
      <c r="BO190" s="13" t="s">
        <v>44</v>
      </c>
      <c r="BP190" s="13" t="s">
        <v>44</v>
      </c>
      <c r="BQ190" s="328" t="s">
        <v>44</v>
      </c>
      <c r="BR190" s="329"/>
      <c r="BS190" s="37"/>
      <c r="BT190" s="54" t="s">
        <v>44</v>
      </c>
      <c r="BU190" s="13" t="s">
        <v>44</v>
      </c>
      <c r="BV190" s="13" t="s">
        <v>44</v>
      </c>
      <c r="BW190" s="328" t="s">
        <v>44</v>
      </c>
      <c r="BX190" s="329"/>
      <c r="BY190" s="37"/>
      <c r="BZ190" s="89">
        <v>0.34620426666666698</v>
      </c>
      <c r="CA190" s="18" t="s">
        <v>45</v>
      </c>
      <c r="CB190" s="18" t="s">
        <v>45</v>
      </c>
      <c r="CC190" s="328" t="s">
        <v>46</v>
      </c>
      <c r="CD190" s="329"/>
      <c r="CE190" s="37"/>
      <c r="CF190" s="54" t="s">
        <v>44</v>
      </c>
      <c r="CG190" s="13" t="s">
        <v>44</v>
      </c>
      <c r="CH190" s="13" t="s">
        <v>44</v>
      </c>
      <c r="CI190" s="328" t="s">
        <v>44</v>
      </c>
      <c r="CJ190" s="329"/>
      <c r="CK190" s="37"/>
      <c r="CL190" s="17">
        <v>6675</v>
      </c>
      <c r="CM190" s="18" t="s">
        <v>45</v>
      </c>
      <c r="CN190" s="18" t="s">
        <v>45</v>
      </c>
      <c r="CO190" s="328" t="s">
        <v>46</v>
      </c>
      <c r="CP190" s="329"/>
      <c r="CQ190" s="37"/>
      <c r="CR190" s="54" t="s">
        <v>44</v>
      </c>
      <c r="CS190" s="13" t="s">
        <v>44</v>
      </c>
      <c r="CT190" s="13" t="s">
        <v>44</v>
      </c>
      <c r="CU190" s="328" t="s">
        <v>44</v>
      </c>
      <c r="CV190" s="329"/>
      <c r="CW190" s="37"/>
      <c r="CX190" s="20">
        <v>19375</v>
      </c>
      <c r="CY190" s="18" t="s">
        <v>45</v>
      </c>
      <c r="CZ190" s="18" t="s">
        <v>45</v>
      </c>
      <c r="DA190" s="328" t="s">
        <v>46</v>
      </c>
      <c r="DB190" s="329"/>
      <c r="DC190" s="37"/>
      <c r="DD190" s="54" t="s">
        <v>44</v>
      </c>
      <c r="DE190" s="13" t="s">
        <v>44</v>
      </c>
      <c r="DF190" s="13" t="s">
        <v>44</v>
      </c>
      <c r="DG190" s="328" t="s">
        <v>44</v>
      </c>
      <c r="DH190" s="329"/>
    </row>
    <row r="191" spans="1:112" ht="17.55" x14ac:dyDescent="0.3">
      <c r="A191" s="322"/>
      <c r="B191" s="360"/>
      <c r="C191" s="407" t="s">
        <v>131</v>
      </c>
      <c r="D191" s="83">
        <v>2500</v>
      </c>
      <c r="E191" s="51"/>
      <c r="F191" s="151" t="s">
        <v>92</v>
      </c>
      <c r="G191" s="151" t="s">
        <v>92</v>
      </c>
      <c r="H191" s="151" t="s">
        <v>92</v>
      </c>
      <c r="I191" s="369" t="s">
        <v>92</v>
      </c>
      <c r="J191" s="369"/>
      <c r="K191" s="51"/>
      <c r="L191" s="151" t="s">
        <v>92</v>
      </c>
      <c r="M191" s="151" t="s">
        <v>92</v>
      </c>
      <c r="N191" s="151" t="s">
        <v>92</v>
      </c>
      <c r="O191" s="369" t="s">
        <v>92</v>
      </c>
      <c r="P191" s="369"/>
      <c r="Q191" s="10"/>
      <c r="R191" s="152">
        <v>900</v>
      </c>
      <c r="S191" s="150" t="s">
        <v>45</v>
      </c>
      <c r="T191" s="150" t="s">
        <v>45</v>
      </c>
      <c r="U191" s="406" t="s">
        <v>46</v>
      </c>
      <c r="V191" s="406"/>
      <c r="W191" s="10"/>
      <c r="X191" s="54" t="s">
        <v>44</v>
      </c>
      <c r="Y191" s="13" t="s">
        <v>44</v>
      </c>
      <c r="Z191" s="13" t="s">
        <v>44</v>
      </c>
      <c r="AA191" s="318" t="s">
        <v>44</v>
      </c>
      <c r="AB191" s="318"/>
      <c r="AC191" s="10"/>
      <c r="AD191" s="54" t="s">
        <v>44</v>
      </c>
      <c r="AE191" s="13" t="s">
        <v>44</v>
      </c>
      <c r="AF191" s="13" t="s">
        <v>44</v>
      </c>
      <c r="AG191" s="318" t="s">
        <v>44</v>
      </c>
      <c r="AH191" s="318"/>
      <c r="AI191" s="10"/>
      <c r="AJ191" s="54" t="s">
        <v>44</v>
      </c>
      <c r="AK191" s="13" t="s">
        <v>44</v>
      </c>
      <c r="AL191" s="13" t="s">
        <v>44</v>
      </c>
      <c r="AM191" s="328" t="s">
        <v>44</v>
      </c>
      <c r="AN191" s="329"/>
      <c r="AO191" s="10"/>
      <c r="AP191" s="20">
        <v>486.67773000000005</v>
      </c>
      <c r="AQ191" s="20" t="s">
        <v>45</v>
      </c>
      <c r="AR191" s="20" t="s">
        <v>45</v>
      </c>
      <c r="AS191" s="318" t="s">
        <v>46</v>
      </c>
      <c r="AT191" s="318"/>
      <c r="AU191" s="51"/>
      <c r="AV191" s="54" t="s">
        <v>44</v>
      </c>
      <c r="AW191" s="13" t="s">
        <v>44</v>
      </c>
      <c r="AX191" s="13" t="s">
        <v>44</v>
      </c>
      <c r="AY191" s="328" t="s">
        <v>44</v>
      </c>
      <c r="AZ191" s="329"/>
      <c r="BA191" s="51"/>
      <c r="BB191" s="60">
        <v>770</v>
      </c>
      <c r="BC191" s="20" t="s">
        <v>45</v>
      </c>
      <c r="BD191" s="20" t="s">
        <v>45</v>
      </c>
      <c r="BE191" s="318" t="s">
        <v>46</v>
      </c>
      <c r="BF191" s="318"/>
      <c r="BG191" s="51"/>
      <c r="BH191" s="60">
        <v>660</v>
      </c>
      <c r="BI191" s="20" t="s">
        <v>45</v>
      </c>
      <c r="BJ191" s="18" t="s">
        <v>46</v>
      </c>
      <c r="BK191" s="318" t="s">
        <v>46</v>
      </c>
      <c r="BL191" s="318"/>
      <c r="BM191" s="51"/>
      <c r="BN191" s="54" t="s">
        <v>44</v>
      </c>
      <c r="BO191" s="13" t="s">
        <v>44</v>
      </c>
      <c r="BP191" s="13" t="s">
        <v>44</v>
      </c>
      <c r="BQ191" s="328" t="s">
        <v>44</v>
      </c>
      <c r="BR191" s="329"/>
      <c r="BS191" s="51"/>
      <c r="BT191" s="54" t="s">
        <v>44</v>
      </c>
      <c r="BU191" s="13" t="s">
        <v>44</v>
      </c>
      <c r="BV191" s="13" t="s">
        <v>44</v>
      </c>
      <c r="BW191" s="328" t="s">
        <v>44</v>
      </c>
      <c r="BX191" s="329"/>
      <c r="BY191" s="51"/>
      <c r="BZ191" s="89">
        <v>0.45158431999999998</v>
      </c>
      <c r="CA191" s="18" t="s">
        <v>45</v>
      </c>
      <c r="CB191" s="18" t="s">
        <v>45</v>
      </c>
      <c r="CC191" s="328" t="s">
        <v>46</v>
      </c>
      <c r="CD191" s="329"/>
      <c r="CE191" s="51"/>
      <c r="CF191" s="54" t="s">
        <v>44</v>
      </c>
      <c r="CG191" s="13" t="s">
        <v>44</v>
      </c>
      <c r="CH191" s="13" t="s">
        <v>44</v>
      </c>
      <c r="CI191" s="328" t="s">
        <v>44</v>
      </c>
      <c r="CJ191" s="329"/>
      <c r="CK191" s="51"/>
      <c r="CL191" s="17">
        <v>1297</v>
      </c>
      <c r="CM191" s="18" t="s">
        <v>45</v>
      </c>
      <c r="CN191" s="18" t="s">
        <v>45</v>
      </c>
      <c r="CO191" s="328" t="s">
        <v>46</v>
      </c>
      <c r="CP191" s="329"/>
      <c r="CQ191" s="51"/>
      <c r="CR191" s="54" t="s">
        <v>44</v>
      </c>
      <c r="CS191" s="13" t="s">
        <v>44</v>
      </c>
      <c r="CT191" s="13" t="s">
        <v>44</v>
      </c>
      <c r="CU191" s="328" t="s">
        <v>44</v>
      </c>
      <c r="CV191" s="329"/>
      <c r="CW191" s="51"/>
      <c r="CX191" s="20">
        <v>1250</v>
      </c>
      <c r="CY191" s="18" t="s">
        <v>45</v>
      </c>
      <c r="CZ191" s="18" t="s">
        <v>45</v>
      </c>
      <c r="DA191" s="328" t="s">
        <v>46</v>
      </c>
      <c r="DB191" s="329"/>
      <c r="DC191" s="51"/>
      <c r="DD191" s="54" t="s">
        <v>44</v>
      </c>
      <c r="DE191" s="13" t="s">
        <v>44</v>
      </c>
      <c r="DF191" s="13" t="s">
        <v>44</v>
      </c>
      <c r="DG191" s="328" t="s">
        <v>44</v>
      </c>
      <c r="DH191" s="329"/>
    </row>
    <row r="192" spans="1:112" ht="17.55" x14ac:dyDescent="0.3">
      <c r="A192" s="322"/>
      <c r="B192" s="360"/>
      <c r="C192" s="408"/>
      <c r="D192" s="50">
        <v>10000</v>
      </c>
      <c r="E192" s="12"/>
      <c r="F192" s="151" t="s">
        <v>92</v>
      </c>
      <c r="G192" s="151" t="s">
        <v>92</v>
      </c>
      <c r="H192" s="151" t="s">
        <v>92</v>
      </c>
      <c r="I192" s="369" t="s">
        <v>92</v>
      </c>
      <c r="J192" s="369"/>
      <c r="K192" s="12"/>
      <c r="L192" s="151" t="s">
        <v>92</v>
      </c>
      <c r="M192" s="151" t="s">
        <v>92</v>
      </c>
      <c r="N192" s="151" t="s">
        <v>92</v>
      </c>
      <c r="O192" s="369" t="s">
        <v>92</v>
      </c>
      <c r="P192" s="369"/>
      <c r="Q192" s="14"/>
      <c r="R192" s="152">
        <v>1930</v>
      </c>
      <c r="S192" s="150" t="s">
        <v>45</v>
      </c>
      <c r="T192" s="150" t="s">
        <v>45</v>
      </c>
      <c r="U192" s="406" t="s">
        <v>46</v>
      </c>
      <c r="V192" s="406"/>
      <c r="W192" s="14"/>
      <c r="X192" s="54" t="s">
        <v>44</v>
      </c>
      <c r="Y192" s="13" t="s">
        <v>44</v>
      </c>
      <c r="Z192" s="13" t="s">
        <v>44</v>
      </c>
      <c r="AA192" s="318" t="s">
        <v>44</v>
      </c>
      <c r="AB192" s="318"/>
      <c r="AC192" s="14"/>
      <c r="AD192" s="54" t="s">
        <v>44</v>
      </c>
      <c r="AE192" s="13" t="s">
        <v>44</v>
      </c>
      <c r="AF192" s="13" t="s">
        <v>44</v>
      </c>
      <c r="AG192" s="318" t="s">
        <v>44</v>
      </c>
      <c r="AH192" s="318"/>
      <c r="AI192" s="14"/>
      <c r="AJ192" s="54" t="s">
        <v>44</v>
      </c>
      <c r="AK192" s="13" t="s">
        <v>44</v>
      </c>
      <c r="AL192" s="13" t="s">
        <v>44</v>
      </c>
      <c r="AM192" s="328" t="s">
        <v>44</v>
      </c>
      <c r="AN192" s="329"/>
      <c r="AO192" s="14"/>
      <c r="AP192" s="20">
        <v>1281.9620000000002</v>
      </c>
      <c r="AQ192" s="20" t="s">
        <v>45</v>
      </c>
      <c r="AR192" s="20" t="s">
        <v>45</v>
      </c>
      <c r="AS192" s="318" t="s">
        <v>46</v>
      </c>
      <c r="AT192" s="318"/>
      <c r="AU192" s="12"/>
      <c r="AV192" s="54" t="s">
        <v>44</v>
      </c>
      <c r="AW192" s="13" t="s">
        <v>44</v>
      </c>
      <c r="AX192" s="13" t="s">
        <v>44</v>
      </c>
      <c r="AY192" s="328" t="s">
        <v>44</v>
      </c>
      <c r="AZ192" s="329"/>
      <c r="BA192" s="12"/>
      <c r="BB192" s="60">
        <v>1658</v>
      </c>
      <c r="BC192" s="20" t="s">
        <v>45</v>
      </c>
      <c r="BD192" s="20" t="s">
        <v>45</v>
      </c>
      <c r="BE192" s="318" t="s">
        <v>46</v>
      </c>
      <c r="BF192" s="318"/>
      <c r="BG192" s="12"/>
      <c r="BH192" s="60">
        <v>1645</v>
      </c>
      <c r="BI192" s="20" t="s">
        <v>45</v>
      </c>
      <c r="BJ192" s="18" t="s">
        <v>46</v>
      </c>
      <c r="BK192" s="318" t="s">
        <v>46</v>
      </c>
      <c r="BL192" s="318"/>
      <c r="BM192" s="12"/>
      <c r="BN192" s="54" t="s">
        <v>44</v>
      </c>
      <c r="BO192" s="13" t="s">
        <v>44</v>
      </c>
      <c r="BP192" s="13" t="s">
        <v>44</v>
      </c>
      <c r="BQ192" s="328" t="s">
        <v>44</v>
      </c>
      <c r="BR192" s="329"/>
      <c r="BS192" s="12"/>
      <c r="BT192" s="54" t="s">
        <v>44</v>
      </c>
      <c r="BU192" s="13" t="s">
        <v>44</v>
      </c>
      <c r="BV192" s="13" t="s">
        <v>44</v>
      </c>
      <c r="BW192" s="328" t="s">
        <v>44</v>
      </c>
      <c r="BX192" s="329"/>
      <c r="BY192" s="12"/>
      <c r="BZ192" s="89">
        <v>0.30879607999999997</v>
      </c>
      <c r="CA192" s="18" t="s">
        <v>45</v>
      </c>
      <c r="CB192" s="18" t="s">
        <v>45</v>
      </c>
      <c r="CC192" s="328" t="s">
        <v>46</v>
      </c>
      <c r="CD192" s="329"/>
      <c r="CE192" s="12"/>
      <c r="CF192" s="54" t="s">
        <v>44</v>
      </c>
      <c r="CG192" s="13" t="s">
        <v>44</v>
      </c>
      <c r="CH192" s="13" t="s">
        <v>44</v>
      </c>
      <c r="CI192" s="328" t="s">
        <v>44</v>
      </c>
      <c r="CJ192" s="329"/>
      <c r="CK192" s="12"/>
      <c r="CL192" s="17">
        <v>2825</v>
      </c>
      <c r="CM192" s="18" t="s">
        <v>45</v>
      </c>
      <c r="CN192" s="18" t="s">
        <v>45</v>
      </c>
      <c r="CO192" s="328" t="s">
        <v>46</v>
      </c>
      <c r="CP192" s="329"/>
      <c r="CQ192" s="12"/>
      <c r="CR192" s="54" t="s">
        <v>44</v>
      </c>
      <c r="CS192" s="13" t="s">
        <v>44</v>
      </c>
      <c r="CT192" s="13" t="s">
        <v>44</v>
      </c>
      <c r="CU192" s="328" t="s">
        <v>44</v>
      </c>
      <c r="CV192" s="329"/>
      <c r="CW192" s="12"/>
      <c r="CX192" s="20">
        <v>3495</v>
      </c>
      <c r="CY192" s="18" t="s">
        <v>45</v>
      </c>
      <c r="CZ192" s="18" t="s">
        <v>45</v>
      </c>
      <c r="DA192" s="328" t="s">
        <v>46</v>
      </c>
      <c r="DB192" s="329"/>
      <c r="DC192" s="12"/>
      <c r="DD192" s="54" t="s">
        <v>44</v>
      </c>
      <c r="DE192" s="13" t="s">
        <v>44</v>
      </c>
      <c r="DF192" s="13" t="s">
        <v>44</v>
      </c>
      <c r="DG192" s="328" t="s">
        <v>44</v>
      </c>
      <c r="DH192" s="329"/>
    </row>
    <row r="193" spans="1:112" ht="18.2" thickBot="1" x14ac:dyDescent="0.35">
      <c r="A193" s="322"/>
      <c r="B193" s="360"/>
      <c r="C193" s="409"/>
      <c r="D193" s="22">
        <v>50000</v>
      </c>
      <c r="E193" s="23"/>
      <c r="F193" s="151" t="s">
        <v>92</v>
      </c>
      <c r="G193" s="151" t="s">
        <v>92</v>
      </c>
      <c r="H193" s="151" t="s">
        <v>92</v>
      </c>
      <c r="I193" s="369" t="s">
        <v>92</v>
      </c>
      <c r="J193" s="369"/>
      <c r="K193" s="23"/>
      <c r="L193" s="151" t="s">
        <v>92</v>
      </c>
      <c r="M193" s="151" t="s">
        <v>92</v>
      </c>
      <c r="N193" s="151" t="s">
        <v>92</v>
      </c>
      <c r="O193" s="369" t="s">
        <v>92</v>
      </c>
      <c r="P193" s="369"/>
      <c r="Q193" s="84"/>
      <c r="R193" s="152">
        <v>7300</v>
      </c>
      <c r="S193" s="150" t="s">
        <v>45</v>
      </c>
      <c r="T193" s="150" t="s">
        <v>45</v>
      </c>
      <c r="U193" s="406" t="s">
        <v>46</v>
      </c>
      <c r="V193" s="406"/>
      <c r="W193" s="84"/>
      <c r="X193" s="54" t="s">
        <v>44</v>
      </c>
      <c r="Y193" s="13" t="s">
        <v>44</v>
      </c>
      <c r="Z193" s="13" t="s">
        <v>44</v>
      </c>
      <c r="AA193" s="318" t="s">
        <v>44</v>
      </c>
      <c r="AB193" s="318"/>
      <c r="AC193" s="84"/>
      <c r="AD193" s="54" t="s">
        <v>44</v>
      </c>
      <c r="AE193" s="13" t="s">
        <v>44</v>
      </c>
      <c r="AF193" s="13" t="s">
        <v>44</v>
      </c>
      <c r="AG193" s="318" t="s">
        <v>44</v>
      </c>
      <c r="AH193" s="318"/>
      <c r="AI193" s="84"/>
      <c r="AJ193" s="54" t="s">
        <v>44</v>
      </c>
      <c r="AK193" s="13" t="s">
        <v>44</v>
      </c>
      <c r="AL193" s="13" t="s">
        <v>44</v>
      </c>
      <c r="AM193" s="328" t="s">
        <v>44</v>
      </c>
      <c r="AN193" s="329"/>
      <c r="AO193" s="84"/>
      <c r="AP193" s="20">
        <v>6409.8100000000013</v>
      </c>
      <c r="AQ193" s="20" t="s">
        <v>45</v>
      </c>
      <c r="AR193" s="20" t="s">
        <v>45</v>
      </c>
      <c r="AS193" s="318" t="s">
        <v>46</v>
      </c>
      <c r="AT193" s="318"/>
      <c r="AU193" s="23"/>
      <c r="AV193" s="54" t="s">
        <v>44</v>
      </c>
      <c r="AW193" s="13" t="s">
        <v>44</v>
      </c>
      <c r="AX193" s="13" t="s">
        <v>44</v>
      </c>
      <c r="AY193" s="328" t="s">
        <v>44</v>
      </c>
      <c r="AZ193" s="329"/>
      <c r="BA193" s="23"/>
      <c r="BB193" s="60">
        <v>4906</v>
      </c>
      <c r="BC193" s="20" t="s">
        <v>45</v>
      </c>
      <c r="BD193" s="20" t="s">
        <v>45</v>
      </c>
      <c r="BE193" s="318" t="s">
        <v>46</v>
      </c>
      <c r="BF193" s="318"/>
      <c r="BG193" s="23"/>
      <c r="BH193" s="60">
        <v>5401</v>
      </c>
      <c r="BI193" s="20" t="s">
        <v>45</v>
      </c>
      <c r="BJ193" s="18" t="s">
        <v>46</v>
      </c>
      <c r="BK193" s="318" t="s">
        <v>46</v>
      </c>
      <c r="BL193" s="318"/>
      <c r="BM193" s="23"/>
      <c r="BN193" s="54" t="s">
        <v>44</v>
      </c>
      <c r="BO193" s="13" t="s">
        <v>44</v>
      </c>
      <c r="BP193" s="13" t="s">
        <v>44</v>
      </c>
      <c r="BQ193" s="328" t="s">
        <v>44</v>
      </c>
      <c r="BR193" s="329"/>
      <c r="BS193" s="23"/>
      <c r="BT193" s="54" t="s">
        <v>44</v>
      </c>
      <c r="BU193" s="13" t="s">
        <v>44</v>
      </c>
      <c r="BV193" s="13" t="s">
        <v>44</v>
      </c>
      <c r="BW193" s="328" t="s">
        <v>44</v>
      </c>
      <c r="BX193" s="329"/>
      <c r="BY193" s="23"/>
      <c r="BZ193" s="89">
        <v>0.27071921599999998</v>
      </c>
      <c r="CA193" s="18" t="s">
        <v>45</v>
      </c>
      <c r="CB193" s="18" t="s">
        <v>45</v>
      </c>
      <c r="CC193" s="328" t="s">
        <v>46</v>
      </c>
      <c r="CD193" s="329"/>
      <c r="CE193" s="23"/>
      <c r="CF193" s="54" t="s">
        <v>44</v>
      </c>
      <c r="CG193" s="13" t="s">
        <v>44</v>
      </c>
      <c r="CH193" s="13" t="s">
        <v>44</v>
      </c>
      <c r="CI193" s="328" t="s">
        <v>44</v>
      </c>
      <c r="CJ193" s="329"/>
      <c r="CK193" s="23"/>
      <c r="CL193" s="17">
        <v>5187</v>
      </c>
      <c r="CM193" s="18" t="s">
        <v>45</v>
      </c>
      <c r="CN193" s="18" t="s">
        <v>45</v>
      </c>
      <c r="CO193" s="328" t="s">
        <v>46</v>
      </c>
      <c r="CP193" s="329"/>
      <c r="CQ193" s="23"/>
      <c r="CR193" s="54" t="s">
        <v>44</v>
      </c>
      <c r="CS193" s="13" t="s">
        <v>44</v>
      </c>
      <c r="CT193" s="13" t="s">
        <v>44</v>
      </c>
      <c r="CU193" s="328" t="s">
        <v>44</v>
      </c>
      <c r="CV193" s="329"/>
      <c r="CW193" s="23"/>
      <c r="CX193" s="20">
        <v>16350</v>
      </c>
      <c r="CY193" s="18" t="s">
        <v>45</v>
      </c>
      <c r="CZ193" s="18" t="s">
        <v>45</v>
      </c>
      <c r="DA193" s="328" t="s">
        <v>46</v>
      </c>
      <c r="DB193" s="329"/>
      <c r="DC193" s="23"/>
      <c r="DD193" s="54" t="s">
        <v>44</v>
      </c>
      <c r="DE193" s="13" t="s">
        <v>44</v>
      </c>
      <c r="DF193" s="13" t="s">
        <v>44</v>
      </c>
      <c r="DG193" s="328" t="s">
        <v>44</v>
      </c>
      <c r="DH193" s="329"/>
    </row>
    <row r="194" spans="1:112" ht="25.05" x14ac:dyDescent="0.3">
      <c r="A194" s="333" t="s">
        <v>5</v>
      </c>
      <c r="B194" s="333"/>
      <c r="C194" s="333"/>
      <c r="D194" s="333"/>
      <c r="E194" s="107"/>
      <c r="F194" s="388" t="s">
        <v>5</v>
      </c>
      <c r="G194" s="389"/>
      <c r="H194" s="389"/>
      <c r="I194" s="389"/>
      <c r="J194" s="390"/>
      <c r="K194" s="107"/>
      <c r="L194" s="388" t="s">
        <v>5</v>
      </c>
      <c r="M194" s="389"/>
      <c r="N194" s="389"/>
      <c r="O194" s="389"/>
      <c r="P194" s="390"/>
      <c r="Q194" s="105"/>
      <c r="R194" s="388" t="s">
        <v>5</v>
      </c>
      <c r="S194" s="389"/>
      <c r="T194" s="389"/>
      <c r="U194" s="389"/>
      <c r="V194" s="390"/>
      <c r="W194" s="105"/>
      <c r="X194" s="385" t="s">
        <v>5</v>
      </c>
      <c r="Y194" s="386"/>
      <c r="Z194" s="386"/>
      <c r="AA194" s="386"/>
      <c r="AB194" s="387"/>
      <c r="AC194" s="105"/>
      <c r="AD194" s="385" t="s">
        <v>5</v>
      </c>
      <c r="AE194" s="386"/>
      <c r="AF194" s="386"/>
      <c r="AG194" s="386"/>
      <c r="AH194" s="387"/>
      <c r="AI194" s="105"/>
      <c r="AJ194" s="385" t="s">
        <v>5</v>
      </c>
      <c r="AK194" s="386"/>
      <c r="AL194" s="386"/>
      <c r="AM194" s="386"/>
      <c r="AN194" s="387"/>
      <c r="AO194" s="105"/>
      <c r="AP194" s="388" t="s">
        <v>5</v>
      </c>
      <c r="AQ194" s="389"/>
      <c r="AR194" s="389"/>
      <c r="AS194" s="389"/>
      <c r="AT194" s="390"/>
      <c r="AU194" s="107"/>
      <c r="AV194" s="388" t="s">
        <v>5</v>
      </c>
      <c r="AW194" s="389"/>
      <c r="AX194" s="389"/>
      <c r="AY194" s="389"/>
      <c r="AZ194" s="390"/>
      <c r="BA194" s="107"/>
      <c r="BB194" s="388" t="s">
        <v>5</v>
      </c>
      <c r="BC194" s="389"/>
      <c r="BD194" s="389"/>
      <c r="BE194" s="389"/>
      <c r="BF194" s="390"/>
      <c r="BG194" s="107"/>
      <c r="BH194" s="388" t="s">
        <v>5</v>
      </c>
      <c r="BI194" s="389"/>
      <c r="BJ194" s="389"/>
      <c r="BK194" s="389"/>
      <c r="BL194" s="390"/>
      <c r="BM194" s="107"/>
      <c r="BN194" s="388" t="s">
        <v>5</v>
      </c>
      <c r="BO194" s="389"/>
      <c r="BP194" s="389"/>
      <c r="BQ194" s="389"/>
      <c r="BR194" s="390"/>
      <c r="BS194" s="107"/>
      <c r="BT194" s="388" t="s">
        <v>5</v>
      </c>
      <c r="BU194" s="389"/>
      <c r="BV194" s="389"/>
      <c r="BW194" s="389"/>
      <c r="BX194" s="390"/>
      <c r="BY194" s="107"/>
      <c r="BZ194" s="388" t="s">
        <v>5</v>
      </c>
      <c r="CA194" s="389"/>
      <c r="CB194" s="389"/>
      <c r="CC194" s="389"/>
      <c r="CD194" s="390"/>
      <c r="CE194" s="107"/>
      <c r="CF194" s="388" t="s">
        <v>5</v>
      </c>
      <c r="CG194" s="389"/>
      <c r="CH194" s="389"/>
      <c r="CI194" s="389"/>
      <c r="CJ194" s="390"/>
      <c r="CK194" s="107"/>
      <c r="CL194" s="388" t="s">
        <v>5</v>
      </c>
      <c r="CM194" s="389"/>
      <c r="CN194" s="389"/>
      <c r="CO194" s="389"/>
      <c r="CP194" s="390"/>
      <c r="CQ194" s="107"/>
      <c r="CR194" s="388" t="s">
        <v>5</v>
      </c>
      <c r="CS194" s="389"/>
      <c r="CT194" s="389"/>
      <c r="CU194" s="389"/>
      <c r="CV194" s="390"/>
      <c r="CW194" s="107"/>
      <c r="CX194" s="388" t="s">
        <v>5</v>
      </c>
      <c r="CY194" s="389"/>
      <c r="CZ194" s="389"/>
      <c r="DA194" s="389"/>
      <c r="DB194" s="390"/>
      <c r="DC194" s="107"/>
      <c r="DD194" s="388" t="s">
        <v>5</v>
      </c>
      <c r="DE194" s="389"/>
      <c r="DF194" s="389"/>
      <c r="DG194" s="389"/>
      <c r="DH194" s="390"/>
    </row>
    <row r="195" spans="1:112" ht="110.2" thickBot="1" x14ac:dyDescent="0.35">
      <c r="A195" s="47" t="s">
        <v>34</v>
      </c>
      <c r="B195" s="85" t="s">
        <v>35</v>
      </c>
      <c r="C195" s="85" t="s">
        <v>36</v>
      </c>
      <c r="D195" s="85" t="s">
        <v>37</v>
      </c>
      <c r="E195" s="154"/>
      <c r="F195" s="108" t="s">
        <v>64</v>
      </c>
      <c r="G195" s="108" t="s">
        <v>39</v>
      </c>
      <c r="H195" s="108" t="s">
        <v>50</v>
      </c>
      <c r="I195" s="393" t="s">
        <v>41</v>
      </c>
      <c r="J195" s="393"/>
      <c r="K195" s="154"/>
      <c r="L195" s="108" t="s">
        <v>64</v>
      </c>
      <c r="M195" s="108" t="s">
        <v>39</v>
      </c>
      <c r="N195" s="108" t="s">
        <v>50</v>
      </c>
      <c r="O195" s="393" t="s">
        <v>41</v>
      </c>
      <c r="P195" s="393"/>
      <c r="Q195" s="59"/>
      <c r="R195" s="108" t="s">
        <v>64</v>
      </c>
      <c r="S195" s="108" t="s">
        <v>39</v>
      </c>
      <c r="T195" s="108" t="s">
        <v>50</v>
      </c>
      <c r="U195" s="393" t="s">
        <v>41</v>
      </c>
      <c r="V195" s="393"/>
      <c r="W195" s="59"/>
      <c r="X195" s="108" t="s">
        <v>64</v>
      </c>
      <c r="Y195" s="108" t="s">
        <v>39</v>
      </c>
      <c r="Z195" s="108" t="s">
        <v>50</v>
      </c>
      <c r="AA195" s="394" t="s">
        <v>41</v>
      </c>
      <c r="AB195" s="395"/>
      <c r="AC195" s="59"/>
      <c r="AD195" s="108" t="s">
        <v>64</v>
      </c>
      <c r="AE195" s="108" t="s">
        <v>39</v>
      </c>
      <c r="AF195" s="108" t="s">
        <v>50</v>
      </c>
      <c r="AG195" s="394" t="s">
        <v>41</v>
      </c>
      <c r="AH195" s="395"/>
      <c r="AI195" s="59"/>
      <c r="AJ195" s="108" t="s">
        <v>64</v>
      </c>
      <c r="AK195" s="108" t="s">
        <v>39</v>
      </c>
      <c r="AL195" s="108" t="s">
        <v>50</v>
      </c>
      <c r="AM195" s="394" t="s">
        <v>41</v>
      </c>
      <c r="AN195" s="395"/>
      <c r="AO195" s="59"/>
      <c r="AP195" s="108" t="s">
        <v>64</v>
      </c>
      <c r="AQ195" s="108" t="s">
        <v>39</v>
      </c>
      <c r="AR195" s="108" t="s">
        <v>50</v>
      </c>
      <c r="AS195" s="394" t="s">
        <v>41</v>
      </c>
      <c r="AT195" s="395"/>
      <c r="AU195" s="154"/>
      <c r="AV195" s="108" t="s">
        <v>64</v>
      </c>
      <c r="AW195" s="108" t="s">
        <v>39</v>
      </c>
      <c r="AX195" s="108" t="s">
        <v>50</v>
      </c>
      <c r="AY195" s="393" t="s">
        <v>41</v>
      </c>
      <c r="AZ195" s="393"/>
      <c r="BA195" s="154"/>
      <c r="BB195" s="108" t="s">
        <v>64</v>
      </c>
      <c r="BC195" s="108" t="s">
        <v>39</v>
      </c>
      <c r="BD195" s="108" t="s">
        <v>50</v>
      </c>
      <c r="BE195" s="393" t="s">
        <v>41</v>
      </c>
      <c r="BF195" s="393"/>
      <c r="BG195" s="154"/>
      <c r="BH195" s="108" t="s">
        <v>64</v>
      </c>
      <c r="BI195" s="108" t="s">
        <v>39</v>
      </c>
      <c r="BJ195" s="108" t="s">
        <v>50</v>
      </c>
      <c r="BK195" s="393" t="s">
        <v>41</v>
      </c>
      <c r="BL195" s="393"/>
      <c r="BM195" s="154"/>
      <c r="BN195" s="108" t="s">
        <v>64</v>
      </c>
      <c r="BO195" s="108" t="s">
        <v>39</v>
      </c>
      <c r="BP195" s="108" t="s">
        <v>50</v>
      </c>
      <c r="BQ195" s="393" t="s">
        <v>41</v>
      </c>
      <c r="BR195" s="393"/>
      <c r="BS195" s="154"/>
      <c r="BT195" s="108" t="s">
        <v>64</v>
      </c>
      <c r="BU195" s="108" t="s">
        <v>39</v>
      </c>
      <c r="BV195" s="108" t="s">
        <v>50</v>
      </c>
      <c r="BW195" s="393" t="s">
        <v>41</v>
      </c>
      <c r="BX195" s="393"/>
      <c r="BY195" s="154"/>
      <c r="BZ195" s="108" t="s">
        <v>64</v>
      </c>
      <c r="CA195" s="108" t="s">
        <v>39</v>
      </c>
      <c r="CB195" s="108" t="s">
        <v>50</v>
      </c>
      <c r="CC195" s="393" t="s">
        <v>41</v>
      </c>
      <c r="CD195" s="393"/>
      <c r="CE195" s="154"/>
      <c r="CF195" s="108" t="s">
        <v>64</v>
      </c>
      <c r="CG195" s="108" t="s">
        <v>39</v>
      </c>
      <c r="CH195" s="108" t="s">
        <v>50</v>
      </c>
      <c r="CI195" s="393" t="s">
        <v>41</v>
      </c>
      <c r="CJ195" s="393"/>
      <c r="CK195" s="154"/>
      <c r="CL195" s="108" t="s">
        <v>64</v>
      </c>
      <c r="CM195" s="108" t="s">
        <v>39</v>
      </c>
      <c r="CN195" s="108" t="s">
        <v>50</v>
      </c>
      <c r="CO195" s="393" t="s">
        <v>41</v>
      </c>
      <c r="CP195" s="393"/>
      <c r="CQ195" s="154"/>
      <c r="CR195" s="108" t="s">
        <v>64</v>
      </c>
      <c r="CS195" s="108" t="s">
        <v>39</v>
      </c>
      <c r="CT195" s="108" t="s">
        <v>50</v>
      </c>
      <c r="CU195" s="393" t="s">
        <v>41</v>
      </c>
      <c r="CV195" s="393"/>
      <c r="CW195" s="154"/>
      <c r="CX195" s="108" t="s">
        <v>64</v>
      </c>
      <c r="CY195" s="108" t="s">
        <v>39</v>
      </c>
      <c r="CZ195" s="108" t="s">
        <v>50</v>
      </c>
      <c r="DA195" s="393" t="s">
        <v>41</v>
      </c>
      <c r="DB195" s="393"/>
      <c r="DC195" s="154"/>
      <c r="DD195" s="108" t="s">
        <v>64</v>
      </c>
      <c r="DE195" s="108" t="s">
        <v>39</v>
      </c>
      <c r="DF195" s="108" t="s">
        <v>50</v>
      </c>
      <c r="DG195" s="393" t="s">
        <v>41</v>
      </c>
      <c r="DH195" s="393"/>
    </row>
    <row r="196" spans="1:112" ht="47" x14ac:dyDescent="0.3">
      <c r="A196" s="321"/>
      <c r="B196" s="359" t="s">
        <v>132</v>
      </c>
      <c r="C196" s="405" t="s">
        <v>133</v>
      </c>
      <c r="D196" s="50">
        <v>50</v>
      </c>
      <c r="E196" s="80"/>
      <c r="F196" s="54">
        <v>79.640000000000015</v>
      </c>
      <c r="G196" s="88" t="s">
        <v>53</v>
      </c>
      <c r="H196" s="88" t="s">
        <v>53</v>
      </c>
      <c r="I196" s="369" t="s">
        <v>46</v>
      </c>
      <c r="J196" s="369"/>
      <c r="K196" s="80"/>
      <c r="L196" s="53">
        <v>110</v>
      </c>
      <c r="M196" s="18" t="s">
        <v>46</v>
      </c>
      <c r="N196" s="18" t="s">
        <v>46</v>
      </c>
      <c r="O196" s="369" t="s">
        <v>46</v>
      </c>
      <c r="P196" s="369"/>
      <c r="Q196" s="10"/>
      <c r="R196" s="20">
        <v>195</v>
      </c>
      <c r="S196" s="150" t="s">
        <v>45</v>
      </c>
      <c r="T196" s="18" t="s">
        <v>46</v>
      </c>
      <c r="U196" s="318" t="s">
        <v>46</v>
      </c>
      <c r="V196" s="318"/>
      <c r="W196" s="10"/>
      <c r="X196" s="54">
        <v>75</v>
      </c>
      <c r="Y196" s="18" t="s">
        <v>46</v>
      </c>
      <c r="Z196" s="18" t="s">
        <v>46</v>
      </c>
      <c r="AA196" s="318" t="s">
        <v>46</v>
      </c>
      <c r="AB196" s="318"/>
      <c r="AC196" s="10"/>
      <c r="AD196" s="13" t="s">
        <v>44</v>
      </c>
      <c r="AE196" s="13" t="s">
        <v>44</v>
      </c>
      <c r="AF196" s="13" t="s">
        <v>44</v>
      </c>
      <c r="AG196" s="328" t="s">
        <v>44</v>
      </c>
      <c r="AH196" s="329"/>
      <c r="AI196" s="10"/>
      <c r="AJ196" s="55">
        <v>158</v>
      </c>
      <c r="AK196" s="18" t="s">
        <v>45</v>
      </c>
      <c r="AL196" s="18" t="s">
        <v>46</v>
      </c>
      <c r="AM196" s="318" t="s">
        <v>46</v>
      </c>
      <c r="AN196" s="318"/>
      <c r="AO196" s="10"/>
      <c r="AP196" s="20">
        <v>69.77300000000001</v>
      </c>
      <c r="AQ196" s="20" t="s">
        <v>45</v>
      </c>
      <c r="AR196" s="20" t="s">
        <v>45</v>
      </c>
      <c r="AS196" s="318" t="s">
        <v>46</v>
      </c>
      <c r="AT196" s="318"/>
      <c r="AU196" s="80"/>
      <c r="AV196" s="155" t="s">
        <v>44</v>
      </c>
      <c r="AW196" s="155" t="s">
        <v>44</v>
      </c>
      <c r="AX196" s="155" t="s">
        <v>44</v>
      </c>
      <c r="AY196" s="410" t="s">
        <v>44</v>
      </c>
      <c r="AZ196" s="410"/>
      <c r="BA196" s="80"/>
      <c r="BB196" s="54">
        <v>85</v>
      </c>
      <c r="BC196" s="20" t="s">
        <v>45</v>
      </c>
      <c r="BD196" s="20" t="s">
        <v>45</v>
      </c>
      <c r="BE196" s="318" t="s">
        <v>46</v>
      </c>
      <c r="BF196" s="318"/>
      <c r="BG196" s="80"/>
      <c r="BH196" s="155" t="s">
        <v>44</v>
      </c>
      <c r="BI196" s="155" t="s">
        <v>44</v>
      </c>
      <c r="BJ196" s="155" t="s">
        <v>44</v>
      </c>
      <c r="BK196" s="410" t="s">
        <v>44</v>
      </c>
      <c r="BL196" s="410"/>
      <c r="BM196" s="80"/>
      <c r="BN196" s="155" t="s">
        <v>44</v>
      </c>
      <c r="BO196" s="155" t="s">
        <v>44</v>
      </c>
      <c r="BP196" s="155" t="s">
        <v>44</v>
      </c>
      <c r="BQ196" s="410" t="s">
        <v>44</v>
      </c>
      <c r="BR196" s="410"/>
      <c r="BS196" s="80"/>
      <c r="BT196" s="20">
        <v>165</v>
      </c>
      <c r="BU196" s="18" t="s">
        <v>46</v>
      </c>
      <c r="BV196" s="155"/>
      <c r="BW196" s="328" t="s">
        <v>46</v>
      </c>
      <c r="BX196" s="329"/>
      <c r="BY196" s="80"/>
      <c r="BZ196" s="89">
        <v>1.1846666666666668</v>
      </c>
      <c r="CA196" s="156" t="s">
        <v>67</v>
      </c>
      <c r="CB196" s="157" t="s">
        <v>68</v>
      </c>
      <c r="CC196" s="328" t="s">
        <v>46</v>
      </c>
      <c r="CD196" s="329"/>
      <c r="CE196" s="80"/>
      <c r="CF196" s="155" t="s">
        <v>44</v>
      </c>
      <c r="CG196" s="155" t="s">
        <v>44</v>
      </c>
      <c r="CH196" s="155" t="s">
        <v>44</v>
      </c>
      <c r="CI196" s="410" t="s">
        <v>44</v>
      </c>
      <c r="CJ196" s="410"/>
      <c r="CK196" s="80"/>
      <c r="CL196" s="17">
        <v>48</v>
      </c>
      <c r="CM196" s="18" t="s">
        <v>45</v>
      </c>
      <c r="CN196" s="18" t="s">
        <v>45</v>
      </c>
      <c r="CO196" s="328" t="s">
        <v>46</v>
      </c>
      <c r="CP196" s="329"/>
      <c r="CQ196" s="80"/>
      <c r="CR196" s="20">
        <v>160</v>
      </c>
      <c r="CS196" s="18" t="s">
        <v>45</v>
      </c>
      <c r="CT196" s="18" t="s">
        <v>45</v>
      </c>
      <c r="CU196" s="328" t="s">
        <v>46</v>
      </c>
      <c r="CV196" s="329"/>
      <c r="CW196" s="80"/>
      <c r="CX196" s="20">
        <v>280</v>
      </c>
      <c r="CY196" s="18" t="s">
        <v>45</v>
      </c>
      <c r="CZ196" s="18" t="s">
        <v>45</v>
      </c>
      <c r="DA196" s="328" t="s">
        <v>46</v>
      </c>
      <c r="DB196" s="329"/>
      <c r="DC196" s="80"/>
      <c r="DD196" s="155" t="s">
        <v>44</v>
      </c>
      <c r="DE196" s="155" t="s">
        <v>44</v>
      </c>
      <c r="DF196" s="155" t="s">
        <v>44</v>
      </c>
      <c r="DG196" s="410" t="s">
        <v>44</v>
      </c>
      <c r="DH196" s="410"/>
    </row>
    <row r="197" spans="1:112" ht="47" x14ac:dyDescent="0.3">
      <c r="A197" s="322"/>
      <c r="B197" s="360"/>
      <c r="C197" s="331"/>
      <c r="D197" s="50">
        <v>100</v>
      </c>
      <c r="E197" s="12"/>
      <c r="F197" s="54">
        <v>134.64000000000001</v>
      </c>
      <c r="G197" s="88" t="s">
        <v>53</v>
      </c>
      <c r="H197" s="88" t="s">
        <v>53</v>
      </c>
      <c r="I197" s="369" t="s">
        <v>46</v>
      </c>
      <c r="J197" s="369"/>
      <c r="K197" s="12"/>
      <c r="L197" s="53">
        <v>166</v>
      </c>
      <c r="M197" s="18" t="s">
        <v>46</v>
      </c>
      <c r="N197" s="18" t="s">
        <v>46</v>
      </c>
      <c r="O197" s="369" t="s">
        <v>46</v>
      </c>
      <c r="P197" s="369"/>
      <c r="Q197" s="14"/>
      <c r="R197" s="20">
        <v>285</v>
      </c>
      <c r="S197" s="150" t="s">
        <v>45</v>
      </c>
      <c r="T197" s="18" t="s">
        <v>46</v>
      </c>
      <c r="U197" s="318" t="s">
        <v>46</v>
      </c>
      <c r="V197" s="318"/>
      <c r="W197" s="14"/>
      <c r="X197" s="54">
        <v>125</v>
      </c>
      <c r="Y197" s="18" t="s">
        <v>46</v>
      </c>
      <c r="Z197" s="18" t="s">
        <v>46</v>
      </c>
      <c r="AA197" s="318" t="s">
        <v>46</v>
      </c>
      <c r="AB197" s="318"/>
      <c r="AC197" s="14"/>
      <c r="AD197" s="13" t="s">
        <v>44</v>
      </c>
      <c r="AE197" s="13" t="s">
        <v>44</v>
      </c>
      <c r="AF197" s="13" t="s">
        <v>44</v>
      </c>
      <c r="AG197" s="328" t="s">
        <v>44</v>
      </c>
      <c r="AH197" s="329"/>
      <c r="AI197" s="14"/>
      <c r="AJ197" s="55">
        <v>244</v>
      </c>
      <c r="AK197" s="18" t="s">
        <v>45</v>
      </c>
      <c r="AL197" s="18" t="s">
        <v>46</v>
      </c>
      <c r="AM197" s="318" t="s">
        <v>46</v>
      </c>
      <c r="AN197" s="318"/>
      <c r="AO197" s="14"/>
      <c r="AP197" s="20">
        <v>130.08600000000001</v>
      </c>
      <c r="AQ197" s="20" t="s">
        <v>45</v>
      </c>
      <c r="AR197" s="20" t="s">
        <v>45</v>
      </c>
      <c r="AS197" s="318" t="s">
        <v>46</v>
      </c>
      <c r="AT197" s="318"/>
      <c r="AU197" s="12"/>
      <c r="AV197" s="155" t="s">
        <v>44</v>
      </c>
      <c r="AW197" s="155" t="s">
        <v>44</v>
      </c>
      <c r="AX197" s="155" t="s">
        <v>44</v>
      </c>
      <c r="AY197" s="410" t="s">
        <v>44</v>
      </c>
      <c r="AZ197" s="410"/>
      <c r="BA197" s="12"/>
      <c r="BB197" s="54">
        <v>125</v>
      </c>
      <c r="BC197" s="20" t="s">
        <v>45</v>
      </c>
      <c r="BD197" s="20" t="s">
        <v>45</v>
      </c>
      <c r="BE197" s="318" t="s">
        <v>46</v>
      </c>
      <c r="BF197" s="318"/>
      <c r="BG197" s="12"/>
      <c r="BH197" s="155" t="s">
        <v>44</v>
      </c>
      <c r="BI197" s="155" t="s">
        <v>44</v>
      </c>
      <c r="BJ197" s="155" t="s">
        <v>44</v>
      </c>
      <c r="BK197" s="410" t="s">
        <v>44</v>
      </c>
      <c r="BL197" s="410"/>
      <c r="BM197" s="12"/>
      <c r="BN197" s="155" t="s">
        <v>44</v>
      </c>
      <c r="BO197" s="155" t="s">
        <v>44</v>
      </c>
      <c r="BP197" s="155" t="s">
        <v>44</v>
      </c>
      <c r="BQ197" s="410" t="s">
        <v>44</v>
      </c>
      <c r="BR197" s="410"/>
      <c r="BS197" s="12"/>
      <c r="BT197" s="20">
        <v>212</v>
      </c>
      <c r="BU197" s="18" t="s">
        <v>45</v>
      </c>
      <c r="BV197" s="18" t="s">
        <v>46</v>
      </c>
      <c r="BW197" s="328" t="s">
        <v>46</v>
      </c>
      <c r="BX197" s="329"/>
      <c r="BY197" s="12"/>
      <c r="BZ197" s="89">
        <v>0.87826666666666675</v>
      </c>
      <c r="CA197" s="156" t="s">
        <v>67</v>
      </c>
      <c r="CB197" s="157" t="s">
        <v>68</v>
      </c>
      <c r="CC197" s="328" t="s">
        <v>46</v>
      </c>
      <c r="CD197" s="329"/>
      <c r="CE197" s="12"/>
      <c r="CF197" s="155" t="s">
        <v>44</v>
      </c>
      <c r="CG197" s="155" t="s">
        <v>44</v>
      </c>
      <c r="CH197" s="155" t="s">
        <v>44</v>
      </c>
      <c r="CI197" s="410" t="s">
        <v>44</v>
      </c>
      <c r="CJ197" s="410"/>
      <c r="CK197" s="12"/>
      <c r="CL197" s="17">
        <v>75</v>
      </c>
      <c r="CM197" s="18" t="s">
        <v>45</v>
      </c>
      <c r="CN197" s="18" t="s">
        <v>45</v>
      </c>
      <c r="CO197" s="328" t="s">
        <v>46</v>
      </c>
      <c r="CP197" s="329"/>
      <c r="CQ197" s="12"/>
      <c r="CR197" s="20">
        <v>226</v>
      </c>
      <c r="CS197" s="18" t="s">
        <v>45</v>
      </c>
      <c r="CT197" s="18" t="s">
        <v>45</v>
      </c>
      <c r="CU197" s="328" t="s">
        <v>46</v>
      </c>
      <c r="CV197" s="329"/>
      <c r="CW197" s="12"/>
      <c r="CX197" s="20">
        <v>325</v>
      </c>
      <c r="CY197" s="18" t="s">
        <v>45</v>
      </c>
      <c r="CZ197" s="18" t="s">
        <v>45</v>
      </c>
      <c r="DA197" s="328" t="s">
        <v>46</v>
      </c>
      <c r="DB197" s="329"/>
      <c r="DC197" s="12"/>
      <c r="DD197" s="155" t="s">
        <v>44</v>
      </c>
      <c r="DE197" s="155" t="s">
        <v>44</v>
      </c>
      <c r="DF197" s="155" t="s">
        <v>44</v>
      </c>
      <c r="DG197" s="410" t="s">
        <v>44</v>
      </c>
      <c r="DH197" s="410"/>
    </row>
    <row r="198" spans="1:112" ht="47.6" thickBot="1" x14ac:dyDescent="0.35">
      <c r="A198" s="322"/>
      <c r="B198" s="360"/>
      <c r="C198" s="332"/>
      <c r="D198" s="22">
        <v>500</v>
      </c>
      <c r="E198" s="23"/>
      <c r="F198" s="54">
        <v>571.10900000000015</v>
      </c>
      <c r="G198" s="88" t="s">
        <v>53</v>
      </c>
      <c r="H198" s="88" t="s">
        <v>53</v>
      </c>
      <c r="I198" s="369" t="s">
        <v>46</v>
      </c>
      <c r="J198" s="369"/>
      <c r="K198" s="23"/>
      <c r="L198" s="53">
        <v>545</v>
      </c>
      <c r="M198" s="18" t="s">
        <v>45</v>
      </c>
      <c r="N198" s="18" t="s">
        <v>46</v>
      </c>
      <c r="O198" s="369" t="s">
        <v>46</v>
      </c>
      <c r="P198" s="369"/>
      <c r="Q198" s="59"/>
      <c r="R198" s="20">
        <v>925</v>
      </c>
      <c r="S198" s="150" t="s">
        <v>45</v>
      </c>
      <c r="T198" s="150" t="s">
        <v>45</v>
      </c>
      <c r="U198" s="318" t="s">
        <v>46</v>
      </c>
      <c r="V198" s="318"/>
      <c r="W198" s="59"/>
      <c r="X198" s="54">
        <v>225</v>
      </c>
      <c r="Y198" s="150" t="s">
        <v>45</v>
      </c>
      <c r="Z198" s="18" t="s">
        <v>46</v>
      </c>
      <c r="AA198" s="318" t="s">
        <v>46</v>
      </c>
      <c r="AB198" s="318"/>
      <c r="AC198" s="59"/>
      <c r="AD198" s="13" t="s">
        <v>44</v>
      </c>
      <c r="AE198" s="13" t="s">
        <v>44</v>
      </c>
      <c r="AF198" s="13" t="s">
        <v>44</v>
      </c>
      <c r="AG198" s="328" t="s">
        <v>44</v>
      </c>
      <c r="AH198" s="329"/>
      <c r="AI198" s="59"/>
      <c r="AJ198" s="55">
        <v>556</v>
      </c>
      <c r="AK198" s="18" t="s">
        <v>45</v>
      </c>
      <c r="AL198" s="18" t="s">
        <v>46</v>
      </c>
      <c r="AM198" s="318" t="s">
        <v>46</v>
      </c>
      <c r="AN198" s="318"/>
      <c r="AO198" s="59"/>
      <c r="AP198" s="20">
        <v>544.36800000000005</v>
      </c>
      <c r="AQ198" s="20" t="s">
        <v>45</v>
      </c>
      <c r="AR198" s="20" t="s">
        <v>45</v>
      </c>
      <c r="AS198" s="318" t="s">
        <v>46</v>
      </c>
      <c r="AT198" s="318"/>
      <c r="AU198" s="23"/>
      <c r="AV198" s="155" t="s">
        <v>44</v>
      </c>
      <c r="AW198" s="155" t="s">
        <v>44</v>
      </c>
      <c r="AX198" s="155" t="s">
        <v>44</v>
      </c>
      <c r="AY198" s="410" t="s">
        <v>44</v>
      </c>
      <c r="AZ198" s="410"/>
      <c r="BA198" s="23"/>
      <c r="BB198" s="54">
        <v>240</v>
      </c>
      <c r="BC198" s="20" t="s">
        <v>45</v>
      </c>
      <c r="BD198" s="20" t="s">
        <v>45</v>
      </c>
      <c r="BE198" s="318" t="s">
        <v>46</v>
      </c>
      <c r="BF198" s="318"/>
      <c r="BG198" s="23"/>
      <c r="BH198" s="155" t="s">
        <v>44</v>
      </c>
      <c r="BI198" s="155" t="s">
        <v>44</v>
      </c>
      <c r="BJ198" s="155" t="s">
        <v>44</v>
      </c>
      <c r="BK198" s="410" t="s">
        <v>44</v>
      </c>
      <c r="BL198" s="410"/>
      <c r="BM198" s="23"/>
      <c r="BN198" s="155" t="s">
        <v>44</v>
      </c>
      <c r="BO198" s="155" t="s">
        <v>44</v>
      </c>
      <c r="BP198" s="155" t="s">
        <v>44</v>
      </c>
      <c r="BQ198" s="410" t="s">
        <v>44</v>
      </c>
      <c r="BR198" s="410"/>
      <c r="BS198" s="23"/>
      <c r="BT198" s="20">
        <v>482</v>
      </c>
      <c r="BU198" s="18" t="s">
        <v>45</v>
      </c>
      <c r="BV198" s="18" t="s">
        <v>46</v>
      </c>
      <c r="BW198" s="328" t="s">
        <v>46</v>
      </c>
      <c r="BX198" s="329"/>
      <c r="BY198" s="23"/>
      <c r="BZ198" s="89">
        <v>0.63314666666666675</v>
      </c>
      <c r="CA198" s="156" t="s">
        <v>67</v>
      </c>
      <c r="CB198" s="157" t="s">
        <v>68</v>
      </c>
      <c r="CC198" s="328" t="s">
        <v>46</v>
      </c>
      <c r="CD198" s="329"/>
      <c r="CE198" s="23"/>
      <c r="CF198" s="155" t="s">
        <v>44</v>
      </c>
      <c r="CG198" s="155" t="s">
        <v>44</v>
      </c>
      <c r="CH198" s="155" t="s">
        <v>44</v>
      </c>
      <c r="CI198" s="410" t="s">
        <v>44</v>
      </c>
      <c r="CJ198" s="410"/>
      <c r="CK198" s="23"/>
      <c r="CL198" s="129">
        <v>245</v>
      </c>
      <c r="CM198" s="18" t="s">
        <v>45</v>
      </c>
      <c r="CN198" s="18" t="s">
        <v>45</v>
      </c>
      <c r="CO198" s="328" t="s">
        <v>46</v>
      </c>
      <c r="CP198" s="329"/>
      <c r="CQ198" s="23"/>
      <c r="CR198" s="20">
        <v>358</v>
      </c>
      <c r="CS198" s="18" t="s">
        <v>45</v>
      </c>
      <c r="CT198" s="18" t="s">
        <v>45</v>
      </c>
      <c r="CU198" s="328" t="s">
        <v>46</v>
      </c>
      <c r="CV198" s="329"/>
      <c r="CW198" s="23"/>
      <c r="CX198" s="20">
        <v>860</v>
      </c>
      <c r="CY198" s="18" t="s">
        <v>45</v>
      </c>
      <c r="CZ198" s="18" t="s">
        <v>45</v>
      </c>
      <c r="DA198" s="328" t="s">
        <v>46</v>
      </c>
      <c r="DB198" s="329"/>
      <c r="DC198" s="23"/>
      <c r="DD198" s="155" t="s">
        <v>44</v>
      </c>
      <c r="DE198" s="155" t="s">
        <v>44</v>
      </c>
      <c r="DF198" s="155" t="s">
        <v>44</v>
      </c>
      <c r="DG198" s="410" t="s">
        <v>44</v>
      </c>
      <c r="DH198" s="410"/>
    </row>
    <row r="199" spans="1:112" ht="47" x14ac:dyDescent="0.3">
      <c r="A199" s="322"/>
      <c r="B199" s="360"/>
      <c r="C199" s="330" t="s">
        <v>134</v>
      </c>
      <c r="D199" s="83">
        <v>50</v>
      </c>
      <c r="E199" s="158"/>
      <c r="F199" s="54">
        <v>97.515000000000015</v>
      </c>
      <c r="G199" s="88" t="s">
        <v>53</v>
      </c>
      <c r="H199" s="88" t="s">
        <v>53</v>
      </c>
      <c r="I199" s="369" t="s">
        <v>46</v>
      </c>
      <c r="J199" s="369"/>
      <c r="K199" s="158"/>
      <c r="L199" s="53">
        <v>136</v>
      </c>
      <c r="M199" s="18" t="s">
        <v>46</v>
      </c>
      <c r="N199" s="18" t="s">
        <v>46</v>
      </c>
      <c r="O199" s="369" t="s">
        <v>46</v>
      </c>
      <c r="P199" s="369"/>
      <c r="Q199" s="10"/>
      <c r="R199" s="20">
        <v>220</v>
      </c>
      <c r="S199" s="150" t="s">
        <v>45</v>
      </c>
      <c r="T199" s="18" t="s">
        <v>46</v>
      </c>
      <c r="U199" s="318" t="s">
        <v>46</v>
      </c>
      <c r="V199" s="318"/>
      <c r="W199" s="10"/>
      <c r="X199" s="54">
        <v>100</v>
      </c>
      <c r="Y199" s="18" t="s">
        <v>46</v>
      </c>
      <c r="Z199" s="18" t="s">
        <v>46</v>
      </c>
      <c r="AA199" s="318" t="s">
        <v>46</v>
      </c>
      <c r="AB199" s="318"/>
      <c r="AC199" s="10"/>
      <c r="AD199" s="13" t="s">
        <v>44</v>
      </c>
      <c r="AE199" s="13" t="s">
        <v>44</v>
      </c>
      <c r="AF199" s="13" t="s">
        <v>44</v>
      </c>
      <c r="AG199" s="328" t="s">
        <v>44</v>
      </c>
      <c r="AH199" s="329"/>
      <c r="AI199" s="10"/>
      <c r="AJ199" s="55">
        <v>184</v>
      </c>
      <c r="AK199" s="18" t="s">
        <v>45</v>
      </c>
      <c r="AL199" s="18" t="s">
        <v>46</v>
      </c>
      <c r="AM199" s="318" t="s">
        <v>46</v>
      </c>
      <c r="AN199" s="318"/>
      <c r="AO199" s="10"/>
      <c r="AP199" s="20">
        <v>103.961</v>
      </c>
      <c r="AQ199" s="20" t="s">
        <v>45</v>
      </c>
      <c r="AR199" s="20" t="s">
        <v>45</v>
      </c>
      <c r="AS199" s="318" t="s">
        <v>46</v>
      </c>
      <c r="AT199" s="318"/>
      <c r="AU199" s="158"/>
      <c r="AV199" s="155" t="s">
        <v>44</v>
      </c>
      <c r="AW199" s="155" t="s">
        <v>44</v>
      </c>
      <c r="AX199" s="155" t="s">
        <v>44</v>
      </c>
      <c r="AY199" s="410" t="s">
        <v>44</v>
      </c>
      <c r="AZ199" s="410"/>
      <c r="BA199" s="158"/>
      <c r="BB199" s="54">
        <v>110</v>
      </c>
      <c r="BC199" s="20" t="s">
        <v>45</v>
      </c>
      <c r="BD199" s="20" t="s">
        <v>45</v>
      </c>
      <c r="BE199" s="318" t="s">
        <v>46</v>
      </c>
      <c r="BF199" s="318"/>
      <c r="BG199" s="158"/>
      <c r="BH199" s="155" t="s">
        <v>44</v>
      </c>
      <c r="BI199" s="155" t="s">
        <v>44</v>
      </c>
      <c r="BJ199" s="155" t="s">
        <v>44</v>
      </c>
      <c r="BK199" s="410" t="s">
        <v>44</v>
      </c>
      <c r="BL199" s="410"/>
      <c r="BM199" s="158"/>
      <c r="BN199" s="155" t="s">
        <v>44</v>
      </c>
      <c r="BO199" s="155" t="s">
        <v>44</v>
      </c>
      <c r="BP199" s="155" t="s">
        <v>44</v>
      </c>
      <c r="BQ199" s="410" t="s">
        <v>44</v>
      </c>
      <c r="BR199" s="410"/>
      <c r="BS199" s="158"/>
      <c r="BT199" s="20">
        <v>183</v>
      </c>
      <c r="BU199" s="18" t="s">
        <v>46</v>
      </c>
      <c r="BV199" s="155"/>
      <c r="BW199" s="328" t="s">
        <v>46</v>
      </c>
      <c r="BX199" s="329"/>
      <c r="BY199" s="158"/>
      <c r="BZ199" s="89">
        <v>1.4880000000000002</v>
      </c>
      <c r="CA199" s="156" t="s">
        <v>67</v>
      </c>
      <c r="CB199" s="157" t="s">
        <v>68</v>
      </c>
      <c r="CC199" s="328" t="s">
        <v>46</v>
      </c>
      <c r="CD199" s="329"/>
      <c r="CE199" s="158"/>
      <c r="CF199" s="155" t="s">
        <v>44</v>
      </c>
      <c r="CG199" s="155" t="s">
        <v>44</v>
      </c>
      <c r="CH199" s="155" t="s">
        <v>44</v>
      </c>
      <c r="CI199" s="410" t="s">
        <v>44</v>
      </c>
      <c r="CJ199" s="410"/>
      <c r="CK199" s="158"/>
      <c r="CL199" s="129">
        <v>68</v>
      </c>
      <c r="CM199" s="18" t="s">
        <v>45</v>
      </c>
      <c r="CN199" s="18" t="s">
        <v>45</v>
      </c>
      <c r="CO199" s="328" t="s">
        <v>46</v>
      </c>
      <c r="CP199" s="329"/>
      <c r="CQ199" s="158"/>
      <c r="CR199" s="20">
        <v>213</v>
      </c>
      <c r="CS199" s="18" t="s">
        <v>45</v>
      </c>
      <c r="CT199" s="18" t="s">
        <v>45</v>
      </c>
      <c r="CU199" s="328" t="s">
        <v>46</v>
      </c>
      <c r="CV199" s="329"/>
      <c r="CW199" s="158"/>
      <c r="CX199" s="20">
        <v>310</v>
      </c>
      <c r="CY199" s="18" t="s">
        <v>45</v>
      </c>
      <c r="CZ199" s="18" t="s">
        <v>45</v>
      </c>
      <c r="DA199" s="328" t="s">
        <v>46</v>
      </c>
      <c r="DB199" s="329"/>
      <c r="DC199" s="158"/>
      <c r="DD199" s="155" t="s">
        <v>44</v>
      </c>
      <c r="DE199" s="155" t="s">
        <v>44</v>
      </c>
      <c r="DF199" s="155" t="s">
        <v>44</v>
      </c>
      <c r="DG199" s="410" t="s">
        <v>44</v>
      </c>
      <c r="DH199" s="410"/>
    </row>
    <row r="200" spans="1:112" ht="47" x14ac:dyDescent="0.3">
      <c r="A200" s="322"/>
      <c r="B200" s="360"/>
      <c r="C200" s="331"/>
      <c r="D200" s="50">
        <v>100</v>
      </c>
      <c r="E200" s="12"/>
      <c r="F200" s="54">
        <v>165.74800000000002</v>
      </c>
      <c r="G200" s="88" t="s">
        <v>53</v>
      </c>
      <c r="H200" s="88" t="s">
        <v>53</v>
      </c>
      <c r="I200" s="369" t="s">
        <v>46</v>
      </c>
      <c r="J200" s="369"/>
      <c r="K200" s="12"/>
      <c r="L200" s="53">
        <v>209</v>
      </c>
      <c r="M200" s="18" t="s">
        <v>46</v>
      </c>
      <c r="N200" s="18" t="s">
        <v>46</v>
      </c>
      <c r="O200" s="369" t="s">
        <v>46</v>
      </c>
      <c r="P200" s="369"/>
      <c r="Q200" s="14"/>
      <c r="R200" s="20">
        <v>335</v>
      </c>
      <c r="S200" s="150" t="s">
        <v>45</v>
      </c>
      <c r="T200" s="18" t="s">
        <v>46</v>
      </c>
      <c r="U200" s="318" t="s">
        <v>46</v>
      </c>
      <c r="V200" s="318"/>
      <c r="W200" s="14"/>
      <c r="X200" s="54">
        <v>175</v>
      </c>
      <c r="Y200" s="18" t="s">
        <v>46</v>
      </c>
      <c r="Z200" s="18" t="s">
        <v>46</v>
      </c>
      <c r="AA200" s="318" t="s">
        <v>46</v>
      </c>
      <c r="AB200" s="318"/>
      <c r="AC200" s="14"/>
      <c r="AD200" s="13" t="s">
        <v>44</v>
      </c>
      <c r="AE200" s="13" t="s">
        <v>44</v>
      </c>
      <c r="AF200" s="13" t="s">
        <v>44</v>
      </c>
      <c r="AG200" s="328" t="s">
        <v>44</v>
      </c>
      <c r="AH200" s="329"/>
      <c r="AI200" s="14"/>
      <c r="AJ200" s="55">
        <v>275</v>
      </c>
      <c r="AK200" s="18" t="s">
        <v>45</v>
      </c>
      <c r="AL200" s="18" t="s">
        <v>46</v>
      </c>
      <c r="AM200" s="318" t="s">
        <v>46</v>
      </c>
      <c r="AN200" s="318"/>
      <c r="AO200" s="14"/>
      <c r="AP200" s="20">
        <v>186.34000000000003</v>
      </c>
      <c r="AQ200" s="20" t="s">
        <v>45</v>
      </c>
      <c r="AR200" s="20" t="s">
        <v>45</v>
      </c>
      <c r="AS200" s="318" t="s">
        <v>46</v>
      </c>
      <c r="AT200" s="318"/>
      <c r="AU200" s="12"/>
      <c r="AV200" s="155" t="s">
        <v>44</v>
      </c>
      <c r="AW200" s="155" t="s">
        <v>44</v>
      </c>
      <c r="AX200" s="155" t="s">
        <v>44</v>
      </c>
      <c r="AY200" s="410" t="s">
        <v>44</v>
      </c>
      <c r="AZ200" s="410"/>
      <c r="BA200" s="12"/>
      <c r="BB200" s="54">
        <v>179</v>
      </c>
      <c r="BC200" s="20" t="s">
        <v>45</v>
      </c>
      <c r="BD200" s="20" t="s">
        <v>45</v>
      </c>
      <c r="BE200" s="318" t="s">
        <v>46</v>
      </c>
      <c r="BF200" s="318"/>
      <c r="BG200" s="12"/>
      <c r="BH200" s="155" t="s">
        <v>44</v>
      </c>
      <c r="BI200" s="155" t="s">
        <v>44</v>
      </c>
      <c r="BJ200" s="155" t="s">
        <v>44</v>
      </c>
      <c r="BK200" s="410" t="s">
        <v>44</v>
      </c>
      <c r="BL200" s="410"/>
      <c r="BM200" s="12"/>
      <c r="BN200" s="155" t="s">
        <v>44</v>
      </c>
      <c r="BO200" s="155" t="s">
        <v>44</v>
      </c>
      <c r="BP200" s="155" t="s">
        <v>44</v>
      </c>
      <c r="BQ200" s="410" t="s">
        <v>44</v>
      </c>
      <c r="BR200" s="410"/>
      <c r="BS200" s="12"/>
      <c r="BT200" s="20">
        <v>245</v>
      </c>
      <c r="BU200" s="18" t="s">
        <v>45</v>
      </c>
      <c r="BV200" s="18" t="s">
        <v>46</v>
      </c>
      <c r="BW200" s="328" t="s">
        <v>46</v>
      </c>
      <c r="BX200" s="329"/>
      <c r="BY200" s="12"/>
      <c r="BZ200" s="89">
        <v>1.1816000000000002</v>
      </c>
      <c r="CA200" s="156" t="s">
        <v>67</v>
      </c>
      <c r="CB200" s="157" t="s">
        <v>68</v>
      </c>
      <c r="CC200" s="328" t="s">
        <v>46</v>
      </c>
      <c r="CD200" s="329"/>
      <c r="CE200" s="12"/>
      <c r="CF200" s="155" t="s">
        <v>44</v>
      </c>
      <c r="CG200" s="155" t="s">
        <v>44</v>
      </c>
      <c r="CH200" s="155" t="s">
        <v>44</v>
      </c>
      <c r="CI200" s="410" t="s">
        <v>44</v>
      </c>
      <c r="CJ200" s="410"/>
      <c r="CK200" s="12"/>
      <c r="CL200" s="129">
        <v>95</v>
      </c>
      <c r="CM200" s="18" t="s">
        <v>45</v>
      </c>
      <c r="CN200" s="18" t="s">
        <v>45</v>
      </c>
      <c r="CO200" s="328" t="s">
        <v>46</v>
      </c>
      <c r="CP200" s="329"/>
      <c r="CQ200" s="12"/>
      <c r="CR200" s="20">
        <v>335</v>
      </c>
      <c r="CS200" s="18" t="s">
        <v>45</v>
      </c>
      <c r="CT200" s="18" t="s">
        <v>45</v>
      </c>
      <c r="CU200" s="328" t="s">
        <v>46</v>
      </c>
      <c r="CV200" s="329"/>
      <c r="CW200" s="12"/>
      <c r="CX200" s="20">
        <v>410</v>
      </c>
      <c r="CY200" s="18" t="s">
        <v>45</v>
      </c>
      <c r="CZ200" s="18" t="s">
        <v>45</v>
      </c>
      <c r="DA200" s="328" t="s">
        <v>46</v>
      </c>
      <c r="DB200" s="329"/>
      <c r="DC200" s="12"/>
      <c r="DD200" s="155" t="s">
        <v>44</v>
      </c>
      <c r="DE200" s="155" t="s">
        <v>44</v>
      </c>
      <c r="DF200" s="155" t="s">
        <v>44</v>
      </c>
      <c r="DG200" s="410" t="s">
        <v>44</v>
      </c>
      <c r="DH200" s="410"/>
    </row>
    <row r="201" spans="1:112" ht="47.6" thickBot="1" x14ac:dyDescent="0.35">
      <c r="A201" s="322"/>
      <c r="B201" s="360"/>
      <c r="C201" s="332"/>
      <c r="D201" s="36">
        <v>500</v>
      </c>
      <c r="E201" s="23"/>
      <c r="F201" s="54">
        <v>699.6</v>
      </c>
      <c r="G201" s="88" t="s">
        <v>53</v>
      </c>
      <c r="H201" s="88" t="s">
        <v>53</v>
      </c>
      <c r="I201" s="369" t="s">
        <v>46</v>
      </c>
      <c r="J201" s="369"/>
      <c r="K201" s="23"/>
      <c r="L201" s="53">
        <v>770</v>
      </c>
      <c r="M201" s="18" t="s">
        <v>45</v>
      </c>
      <c r="N201" s="18" t="s">
        <v>46</v>
      </c>
      <c r="O201" s="369" t="s">
        <v>46</v>
      </c>
      <c r="P201" s="369"/>
      <c r="Q201" s="59"/>
      <c r="R201" s="20">
        <v>1140</v>
      </c>
      <c r="S201" s="150" t="s">
        <v>45</v>
      </c>
      <c r="T201" s="150" t="s">
        <v>45</v>
      </c>
      <c r="U201" s="318" t="s">
        <v>46</v>
      </c>
      <c r="V201" s="318"/>
      <c r="W201" s="59"/>
      <c r="X201" s="54">
        <v>450</v>
      </c>
      <c r="Y201" s="150" t="s">
        <v>45</v>
      </c>
      <c r="Z201" s="18" t="s">
        <v>46</v>
      </c>
      <c r="AA201" s="318" t="s">
        <v>46</v>
      </c>
      <c r="AB201" s="318"/>
      <c r="AC201" s="59"/>
      <c r="AD201" s="13" t="s">
        <v>44</v>
      </c>
      <c r="AE201" s="13" t="s">
        <v>44</v>
      </c>
      <c r="AF201" s="13" t="s">
        <v>44</v>
      </c>
      <c r="AG201" s="328" t="s">
        <v>44</v>
      </c>
      <c r="AH201" s="329"/>
      <c r="AI201" s="59"/>
      <c r="AJ201" s="55">
        <v>637</v>
      </c>
      <c r="AK201" s="18" t="s">
        <v>45</v>
      </c>
      <c r="AL201" s="18" t="s">
        <v>46</v>
      </c>
      <c r="AM201" s="318" t="s">
        <v>46</v>
      </c>
      <c r="AN201" s="318"/>
      <c r="AO201" s="59"/>
      <c r="AP201" s="20">
        <v>820.05000000000007</v>
      </c>
      <c r="AQ201" s="20" t="s">
        <v>45</v>
      </c>
      <c r="AR201" s="20" t="s">
        <v>45</v>
      </c>
      <c r="AS201" s="318" t="s">
        <v>46</v>
      </c>
      <c r="AT201" s="318"/>
      <c r="AU201" s="23"/>
      <c r="AV201" s="155" t="s">
        <v>44</v>
      </c>
      <c r="AW201" s="155" t="s">
        <v>44</v>
      </c>
      <c r="AX201" s="155" t="s">
        <v>44</v>
      </c>
      <c r="AY201" s="410" t="s">
        <v>44</v>
      </c>
      <c r="AZ201" s="410"/>
      <c r="BA201" s="23"/>
      <c r="BB201" s="54">
        <v>639</v>
      </c>
      <c r="BC201" s="20" t="s">
        <v>45</v>
      </c>
      <c r="BD201" s="20" t="s">
        <v>45</v>
      </c>
      <c r="BE201" s="318" t="s">
        <v>46</v>
      </c>
      <c r="BF201" s="318"/>
      <c r="BG201" s="23"/>
      <c r="BH201" s="155" t="s">
        <v>44</v>
      </c>
      <c r="BI201" s="155" t="s">
        <v>44</v>
      </c>
      <c r="BJ201" s="155" t="s">
        <v>44</v>
      </c>
      <c r="BK201" s="410" t="s">
        <v>44</v>
      </c>
      <c r="BL201" s="410"/>
      <c r="BM201" s="23"/>
      <c r="BN201" s="155" t="s">
        <v>44</v>
      </c>
      <c r="BO201" s="155" t="s">
        <v>44</v>
      </c>
      <c r="BP201" s="155" t="s">
        <v>44</v>
      </c>
      <c r="BQ201" s="410" t="s">
        <v>44</v>
      </c>
      <c r="BR201" s="410"/>
      <c r="BS201" s="23"/>
      <c r="BT201" s="20">
        <v>500</v>
      </c>
      <c r="BU201" s="18" t="s">
        <v>45</v>
      </c>
      <c r="BV201" s="18" t="s">
        <v>46</v>
      </c>
      <c r="BW201" s="328" t="s">
        <v>46</v>
      </c>
      <c r="BX201" s="329"/>
      <c r="BY201" s="23"/>
      <c r="BZ201" s="89">
        <v>0.93648000000000009</v>
      </c>
      <c r="CA201" s="156" t="s">
        <v>67</v>
      </c>
      <c r="CB201" s="157" t="s">
        <v>68</v>
      </c>
      <c r="CC201" s="328" t="s">
        <v>46</v>
      </c>
      <c r="CD201" s="329"/>
      <c r="CE201" s="23"/>
      <c r="CF201" s="155" t="s">
        <v>44</v>
      </c>
      <c r="CG201" s="155" t="s">
        <v>44</v>
      </c>
      <c r="CH201" s="155" t="s">
        <v>44</v>
      </c>
      <c r="CI201" s="410" t="s">
        <v>44</v>
      </c>
      <c r="CJ201" s="410"/>
      <c r="CK201" s="23"/>
      <c r="CL201" s="129">
        <v>310</v>
      </c>
      <c r="CM201" s="18" t="s">
        <v>45</v>
      </c>
      <c r="CN201" s="18" t="s">
        <v>45</v>
      </c>
      <c r="CO201" s="328" t="s">
        <v>46</v>
      </c>
      <c r="CP201" s="329"/>
      <c r="CQ201" s="23"/>
      <c r="CR201" s="20">
        <v>478</v>
      </c>
      <c r="CS201" s="18" t="s">
        <v>45</v>
      </c>
      <c r="CT201" s="18" t="s">
        <v>45</v>
      </c>
      <c r="CU201" s="328" t="s">
        <v>46</v>
      </c>
      <c r="CV201" s="329"/>
      <c r="CW201" s="23"/>
      <c r="CX201" s="20">
        <v>1075</v>
      </c>
      <c r="CY201" s="18" t="s">
        <v>45</v>
      </c>
      <c r="CZ201" s="18" t="s">
        <v>45</v>
      </c>
      <c r="DA201" s="328" t="s">
        <v>46</v>
      </c>
      <c r="DB201" s="329"/>
      <c r="DC201" s="23"/>
      <c r="DD201" s="155" t="s">
        <v>44</v>
      </c>
      <c r="DE201" s="155" t="s">
        <v>44</v>
      </c>
      <c r="DF201" s="155" t="s">
        <v>44</v>
      </c>
      <c r="DG201" s="410" t="s">
        <v>44</v>
      </c>
      <c r="DH201" s="410"/>
    </row>
    <row r="202" spans="1:112" ht="47" x14ac:dyDescent="0.3">
      <c r="A202" s="322"/>
      <c r="B202" s="360"/>
      <c r="C202" s="411" t="s">
        <v>135</v>
      </c>
      <c r="D202" s="67">
        <v>50</v>
      </c>
      <c r="E202" s="80"/>
      <c r="F202" s="54">
        <v>140.58000000000001</v>
      </c>
      <c r="G202" s="88" t="s">
        <v>53</v>
      </c>
      <c r="H202" s="88" t="s">
        <v>53</v>
      </c>
      <c r="I202" s="369" t="s">
        <v>46</v>
      </c>
      <c r="J202" s="369"/>
      <c r="K202" s="80"/>
      <c r="L202" s="53">
        <v>167</v>
      </c>
      <c r="M202" s="18" t="s">
        <v>46</v>
      </c>
      <c r="N202" s="18" t="s">
        <v>46</v>
      </c>
      <c r="O202" s="369" t="s">
        <v>46</v>
      </c>
      <c r="P202" s="369"/>
      <c r="Q202" s="10"/>
      <c r="R202" s="20">
        <v>295</v>
      </c>
      <c r="S202" s="150" t="s">
        <v>45</v>
      </c>
      <c r="T202" s="18" t="s">
        <v>46</v>
      </c>
      <c r="U202" s="318" t="s">
        <v>46</v>
      </c>
      <c r="V202" s="318"/>
      <c r="W202" s="10"/>
      <c r="X202" s="54">
        <v>175</v>
      </c>
      <c r="Y202" s="18" t="s">
        <v>46</v>
      </c>
      <c r="Z202" s="18" t="s">
        <v>46</v>
      </c>
      <c r="AA202" s="318" t="s">
        <v>46</v>
      </c>
      <c r="AB202" s="318"/>
      <c r="AC202" s="10"/>
      <c r="AD202" s="13" t="s">
        <v>44</v>
      </c>
      <c r="AE202" s="13" t="s">
        <v>44</v>
      </c>
      <c r="AF202" s="13" t="s">
        <v>44</v>
      </c>
      <c r="AG202" s="328" t="s">
        <v>44</v>
      </c>
      <c r="AH202" s="329"/>
      <c r="AI202" s="10"/>
      <c r="AJ202" s="55">
        <v>250</v>
      </c>
      <c r="AK202" s="18" t="s">
        <v>45</v>
      </c>
      <c r="AL202" s="18" t="s">
        <v>46</v>
      </c>
      <c r="AM202" s="318" t="s">
        <v>46</v>
      </c>
      <c r="AN202" s="318"/>
      <c r="AO202" s="10"/>
      <c r="AP202" s="20">
        <v>161.23250000000004</v>
      </c>
      <c r="AQ202" s="20" t="s">
        <v>45</v>
      </c>
      <c r="AR202" s="20" t="s">
        <v>45</v>
      </c>
      <c r="AS202" s="318" t="s">
        <v>46</v>
      </c>
      <c r="AT202" s="318"/>
      <c r="AU202" s="80"/>
      <c r="AV202" s="155" t="s">
        <v>44</v>
      </c>
      <c r="AW202" s="155" t="s">
        <v>44</v>
      </c>
      <c r="AX202" s="155" t="s">
        <v>44</v>
      </c>
      <c r="AY202" s="410" t="s">
        <v>44</v>
      </c>
      <c r="AZ202" s="410"/>
      <c r="BA202" s="80"/>
      <c r="BB202" s="54">
        <v>127</v>
      </c>
      <c r="BC202" s="20" t="s">
        <v>45</v>
      </c>
      <c r="BD202" s="20" t="s">
        <v>45</v>
      </c>
      <c r="BE202" s="318" t="s">
        <v>46</v>
      </c>
      <c r="BF202" s="318"/>
      <c r="BG202" s="80"/>
      <c r="BH202" s="155" t="s">
        <v>44</v>
      </c>
      <c r="BI202" s="155" t="s">
        <v>44</v>
      </c>
      <c r="BJ202" s="155" t="s">
        <v>44</v>
      </c>
      <c r="BK202" s="410" t="s">
        <v>44</v>
      </c>
      <c r="BL202" s="410"/>
      <c r="BM202" s="80"/>
      <c r="BN202" s="155" t="s">
        <v>44</v>
      </c>
      <c r="BO202" s="155" t="s">
        <v>44</v>
      </c>
      <c r="BP202" s="155" t="s">
        <v>44</v>
      </c>
      <c r="BQ202" s="410" t="s">
        <v>44</v>
      </c>
      <c r="BR202" s="410"/>
      <c r="BS202" s="80"/>
      <c r="BT202" s="20">
        <v>50</v>
      </c>
      <c r="BU202" s="18" t="s">
        <v>46</v>
      </c>
      <c r="BV202" s="155"/>
      <c r="BW202" s="328" t="s">
        <v>46</v>
      </c>
      <c r="BX202" s="329"/>
      <c r="BY202" s="80"/>
      <c r="BZ202" s="89">
        <v>1.9486000000000001</v>
      </c>
      <c r="CA202" s="156" t="s">
        <v>67</v>
      </c>
      <c r="CB202" s="157" t="s">
        <v>68</v>
      </c>
      <c r="CC202" s="328" t="s">
        <v>46</v>
      </c>
      <c r="CD202" s="329"/>
      <c r="CE202" s="80"/>
      <c r="CF202" s="155" t="s">
        <v>44</v>
      </c>
      <c r="CG202" s="155" t="s">
        <v>44</v>
      </c>
      <c r="CH202" s="155" t="s">
        <v>44</v>
      </c>
      <c r="CI202" s="410" t="s">
        <v>44</v>
      </c>
      <c r="CJ202" s="410"/>
      <c r="CK202" s="80"/>
      <c r="CL202" s="129">
        <v>85</v>
      </c>
      <c r="CM202" s="18" t="s">
        <v>45</v>
      </c>
      <c r="CN202" s="18" t="s">
        <v>45</v>
      </c>
      <c r="CO202" s="328" t="s">
        <v>46</v>
      </c>
      <c r="CP202" s="329"/>
      <c r="CQ202" s="80"/>
      <c r="CR202" s="20">
        <v>317</v>
      </c>
      <c r="CS202" s="18" t="s">
        <v>45</v>
      </c>
      <c r="CT202" s="18" t="s">
        <v>45</v>
      </c>
      <c r="CU202" s="328" t="s">
        <v>46</v>
      </c>
      <c r="CV202" s="329"/>
      <c r="CW202" s="80"/>
      <c r="CX202" s="20">
        <v>375</v>
      </c>
      <c r="CY202" s="18" t="s">
        <v>45</v>
      </c>
      <c r="CZ202" s="18" t="s">
        <v>45</v>
      </c>
      <c r="DA202" s="328" t="s">
        <v>46</v>
      </c>
      <c r="DB202" s="329"/>
      <c r="DC202" s="80"/>
      <c r="DD202" s="155" t="s">
        <v>44</v>
      </c>
      <c r="DE202" s="155" t="s">
        <v>44</v>
      </c>
      <c r="DF202" s="155" t="s">
        <v>44</v>
      </c>
      <c r="DG202" s="410" t="s">
        <v>44</v>
      </c>
      <c r="DH202" s="410"/>
    </row>
    <row r="203" spans="1:112" ht="47" x14ac:dyDescent="0.3">
      <c r="A203" s="322"/>
      <c r="B203" s="360"/>
      <c r="C203" s="411"/>
      <c r="D203" s="50">
        <v>100</v>
      </c>
      <c r="E203" s="12"/>
      <c r="F203" s="54">
        <v>262.185</v>
      </c>
      <c r="G203" s="88" t="s">
        <v>53</v>
      </c>
      <c r="H203" s="88" t="s">
        <v>53</v>
      </c>
      <c r="I203" s="369" t="s">
        <v>46</v>
      </c>
      <c r="J203" s="369"/>
      <c r="K203" s="12"/>
      <c r="L203" s="53">
        <v>277</v>
      </c>
      <c r="M203" s="18" t="s">
        <v>46</v>
      </c>
      <c r="N203" s="18" t="s">
        <v>46</v>
      </c>
      <c r="O203" s="369" t="s">
        <v>46</v>
      </c>
      <c r="P203" s="369"/>
      <c r="Q203" s="14"/>
      <c r="R203" s="20">
        <v>470</v>
      </c>
      <c r="S203" s="150" t="s">
        <v>45</v>
      </c>
      <c r="T203" s="18" t="s">
        <v>46</v>
      </c>
      <c r="U203" s="318" t="s">
        <v>46</v>
      </c>
      <c r="V203" s="318"/>
      <c r="W203" s="14"/>
      <c r="X203" s="54">
        <v>250</v>
      </c>
      <c r="Y203" s="18" t="s">
        <v>46</v>
      </c>
      <c r="Z203" s="18" t="s">
        <v>46</v>
      </c>
      <c r="AA203" s="318" t="s">
        <v>46</v>
      </c>
      <c r="AB203" s="318"/>
      <c r="AC203" s="14"/>
      <c r="AD203" s="13" t="s">
        <v>44</v>
      </c>
      <c r="AE203" s="13" t="s">
        <v>44</v>
      </c>
      <c r="AF203" s="13" t="s">
        <v>44</v>
      </c>
      <c r="AG203" s="328" t="s">
        <v>44</v>
      </c>
      <c r="AH203" s="329"/>
      <c r="AI203" s="14"/>
      <c r="AJ203" s="55">
        <v>331</v>
      </c>
      <c r="AK203" s="18" t="s">
        <v>45</v>
      </c>
      <c r="AL203" s="18" t="s">
        <v>46</v>
      </c>
      <c r="AM203" s="318" t="s">
        <v>46</v>
      </c>
      <c r="AN203" s="318"/>
      <c r="AO203" s="14"/>
      <c r="AP203" s="20">
        <v>287.26500000000004</v>
      </c>
      <c r="AQ203" s="20" t="s">
        <v>45</v>
      </c>
      <c r="AR203" s="20" t="s">
        <v>45</v>
      </c>
      <c r="AS203" s="318" t="s">
        <v>46</v>
      </c>
      <c r="AT203" s="318"/>
      <c r="AU203" s="12"/>
      <c r="AV203" s="155" t="s">
        <v>44</v>
      </c>
      <c r="AW203" s="155" t="s">
        <v>44</v>
      </c>
      <c r="AX203" s="155" t="s">
        <v>44</v>
      </c>
      <c r="AY203" s="410" t="s">
        <v>44</v>
      </c>
      <c r="AZ203" s="410"/>
      <c r="BA203" s="12"/>
      <c r="BB203" s="54">
        <v>205</v>
      </c>
      <c r="BC203" s="20" t="s">
        <v>45</v>
      </c>
      <c r="BD203" s="20" t="s">
        <v>45</v>
      </c>
      <c r="BE203" s="318" t="s">
        <v>46</v>
      </c>
      <c r="BF203" s="318"/>
      <c r="BG203" s="12"/>
      <c r="BH203" s="155" t="s">
        <v>44</v>
      </c>
      <c r="BI203" s="155" t="s">
        <v>44</v>
      </c>
      <c r="BJ203" s="155" t="s">
        <v>44</v>
      </c>
      <c r="BK203" s="410" t="s">
        <v>44</v>
      </c>
      <c r="BL203" s="410"/>
      <c r="BM203" s="12"/>
      <c r="BN203" s="155" t="s">
        <v>44</v>
      </c>
      <c r="BO203" s="155" t="s">
        <v>44</v>
      </c>
      <c r="BP203" s="155" t="s">
        <v>44</v>
      </c>
      <c r="BQ203" s="410" t="s">
        <v>44</v>
      </c>
      <c r="BR203" s="410"/>
      <c r="BS203" s="12"/>
      <c r="BT203" s="20">
        <v>100</v>
      </c>
      <c r="BU203" s="18" t="s">
        <v>45</v>
      </c>
      <c r="BV203" s="18" t="s">
        <v>46</v>
      </c>
      <c r="BW203" s="328" t="s">
        <v>46</v>
      </c>
      <c r="BX203" s="329"/>
      <c r="BY203" s="12"/>
      <c r="BZ203" s="89">
        <v>1.7102000000000002</v>
      </c>
      <c r="CA203" s="156" t="s">
        <v>67</v>
      </c>
      <c r="CB203" s="157" t="s">
        <v>68</v>
      </c>
      <c r="CC203" s="328" t="s">
        <v>46</v>
      </c>
      <c r="CD203" s="329"/>
      <c r="CE203" s="12"/>
      <c r="CF203" s="155" t="s">
        <v>44</v>
      </c>
      <c r="CG203" s="155" t="s">
        <v>44</v>
      </c>
      <c r="CH203" s="155" t="s">
        <v>44</v>
      </c>
      <c r="CI203" s="410" t="s">
        <v>44</v>
      </c>
      <c r="CJ203" s="410"/>
      <c r="CK203" s="12"/>
      <c r="CL203" s="129">
        <v>129</v>
      </c>
      <c r="CM203" s="18" t="s">
        <v>45</v>
      </c>
      <c r="CN203" s="18" t="s">
        <v>45</v>
      </c>
      <c r="CO203" s="328" t="s">
        <v>46</v>
      </c>
      <c r="CP203" s="329"/>
      <c r="CQ203" s="12"/>
      <c r="CR203" s="20">
        <v>540</v>
      </c>
      <c r="CS203" s="18" t="s">
        <v>45</v>
      </c>
      <c r="CT203" s="18" t="s">
        <v>45</v>
      </c>
      <c r="CU203" s="328" t="s">
        <v>46</v>
      </c>
      <c r="CV203" s="329"/>
      <c r="CW203" s="12"/>
      <c r="CX203" s="20">
        <v>575</v>
      </c>
      <c r="CY203" s="18" t="s">
        <v>45</v>
      </c>
      <c r="CZ203" s="18" t="s">
        <v>45</v>
      </c>
      <c r="DA203" s="328" t="s">
        <v>46</v>
      </c>
      <c r="DB203" s="329"/>
      <c r="DC203" s="12"/>
      <c r="DD203" s="155" t="s">
        <v>44</v>
      </c>
      <c r="DE203" s="155" t="s">
        <v>44</v>
      </c>
      <c r="DF203" s="155" t="s">
        <v>44</v>
      </c>
      <c r="DG203" s="410" t="s">
        <v>44</v>
      </c>
      <c r="DH203" s="410"/>
    </row>
    <row r="204" spans="1:112" ht="47.6" thickBot="1" x14ac:dyDescent="0.35">
      <c r="A204" s="380"/>
      <c r="B204" s="413"/>
      <c r="C204" s="412"/>
      <c r="D204" s="22">
        <v>500</v>
      </c>
      <c r="E204" s="37"/>
      <c r="F204" s="54">
        <v>925.65000000000009</v>
      </c>
      <c r="G204" s="88" t="s">
        <v>53</v>
      </c>
      <c r="H204" s="88" t="s">
        <v>53</v>
      </c>
      <c r="I204" s="369" t="s">
        <v>46</v>
      </c>
      <c r="J204" s="369"/>
      <c r="K204" s="37"/>
      <c r="L204" s="53">
        <v>1045</v>
      </c>
      <c r="M204" s="18" t="s">
        <v>136</v>
      </c>
      <c r="N204" s="18" t="s">
        <v>46</v>
      </c>
      <c r="O204" s="369" t="s">
        <v>46</v>
      </c>
      <c r="P204" s="369"/>
      <c r="Q204" s="84"/>
      <c r="R204" s="20">
        <v>2100</v>
      </c>
      <c r="S204" s="150" t="s">
        <v>45</v>
      </c>
      <c r="T204" s="150" t="s">
        <v>45</v>
      </c>
      <c r="U204" s="318" t="s">
        <v>46</v>
      </c>
      <c r="V204" s="318"/>
      <c r="W204" s="84"/>
      <c r="X204" s="54">
        <v>875</v>
      </c>
      <c r="Y204" s="150" t="s">
        <v>45</v>
      </c>
      <c r="Z204" s="18" t="s">
        <v>46</v>
      </c>
      <c r="AA204" s="318" t="s">
        <v>46</v>
      </c>
      <c r="AB204" s="318"/>
      <c r="AC204" s="84"/>
      <c r="AD204" s="13" t="s">
        <v>44</v>
      </c>
      <c r="AE204" s="13" t="s">
        <v>44</v>
      </c>
      <c r="AF204" s="13" t="s">
        <v>44</v>
      </c>
      <c r="AG204" s="328" t="s">
        <v>44</v>
      </c>
      <c r="AH204" s="329"/>
      <c r="AI204" s="84"/>
      <c r="AJ204" s="55">
        <v>750</v>
      </c>
      <c r="AK204" s="18" t="s">
        <v>45</v>
      </c>
      <c r="AL204" s="18" t="s">
        <v>46</v>
      </c>
      <c r="AM204" s="318" t="s">
        <v>46</v>
      </c>
      <c r="AN204" s="318"/>
      <c r="AO204" s="84"/>
      <c r="AP204" s="20">
        <v>1337.655</v>
      </c>
      <c r="AQ204" s="20" t="s">
        <v>45</v>
      </c>
      <c r="AR204" s="20" t="s">
        <v>45</v>
      </c>
      <c r="AS204" s="318" t="s">
        <v>46</v>
      </c>
      <c r="AT204" s="318"/>
      <c r="AU204" s="37"/>
      <c r="AV204" s="155" t="s">
        <v>44</v>
      </c>
      <c r="AW204" s="155" t="s">
        <v>44</v>
      </c>
      <c r="AX204" s="155" t="s">
        <v>44</v>
      </c>
      <c r="AY204" s="410" t="s">
        <v>44</v>
      </c>
      <c r="AZ204" s="410"/>
      <c r="BA204" s="37"/>
      <c r="BB204" s="54"/>
      <c r="BC204" s="20" t="s">
        <v>45</v>
      </c>
      <c r="BD204" s="20" t="s">
        <v>45</v>
      </c>
      <c r="BE204" s="318" t="s">
        <v>46</v>
      </c>
      <c r="BF204" s="318"/>
      <c r="BG204" s="37"/>
      <c r="BH204" s="155" t="s">
        <v>44</v>
      </c>
      <c r="BI204" s="155" t="s">
        <v>44</v>
      </c>
      <c r="BJ204" s="155" t="s">
        <v>44</v>
      </c>
      <c r="BK204" s="410" t="s">
        <v>44</v>
      </c>
      <c r="BL204" s="410"/>
      <c r="BM204" s="37"/>
      <c r="BN204" s="155" t="s">
        <v>44</v>
      </c>
      <c r="BO204" s="155" t="s">
        <v>44</v>
      </c>
      <c r="BP204" s="155" t="s">
        <v>44</v>
      </c>
      <c r="BQ204" s="410" t="s">
        <v>44</v>
      </c>
      <c r="BR204" s="410"/>
      <c r="BS204" s="37"/>
      <c r="BT204" s="20">
        <v>500</v>
      </c>
      <c r="BU204" s="18" t="s">
        <v>45</v>
      </c>
      <c r="BV204" s="18" t="s">
        <v>46</v>
      </c>
      <c r="BW204" s="328" t="s">
        <v>46</v>
      </c>
      <c r="BX204" s="329"/>
      <c r="BY204" s="37"/>
      <c r="BZ204" s="89">
        <v>1.5194799999999999</v>
      </c>
      <c r="CA204" s="156" t="s">
        <v>67</v>
      </c>
      <c r="CB204" s="157" t="s">
        <v>68</v>
      </c>
      <c r="CC204" s="328" t="s">
        <v>46</v>
      </c>
      <c r="CD204" s="329"/>
      <c r="CE204" s="37"/>
      <c r="CF204" s="155" t="s">
        <v>44</v>
      </c>
      <c r="CG204" s="155" t="s">
        <v>44</v>
      </c>
      <c r="CH204" s="155" t="s">
        <v>44</v>
      </c>
      <c r="CI204" s="410" t="s">
        <v>44</v>
      </c>
      <c r="CJ204" s="410"/>
      <c r="CK204" s="37"/>
      <c r="CL204" s="129">
        <v>510</v>
      </c>
      <c r="CM204" s="18" t="s">
        <v>45</v>
      </c>
      <c r="CN204" s="18" t="s">
        <v>45</v>
      </c>
      <c r="CO204" s="328" t="s">
        <v>46</v>
      </c>
      <c r="CP204" s="329"/>
      <c r="CQ204" s="37"/>
      <c r="CR204" s="20">
        <v>770</v>
      </c>
      <c r="CS204" s="18" t="s">
        <v>45</v>
      </c>
      <c r="CT204" s="18" t="s">
        <v>45</v>
      </c>
      <c r="CU204" s="328" t="s">
        <v>46</v>
      </c>
      <c r="CV204" s="329"/>
      <c r="CW204" s="37"/>
      <c r="CX204" s="20">
        <v>1295</v>
      </c>
      <c r="CY204" s="18" t="s">
        <v>45</v>
      </c>
      <c r="CZ204" s="18" t="s">
        <v>45</v>
      </c>
      <c r="DA204" s="328" t="s">
        <v>46</v>
      </c>
      <c r="DB204" s="329"/>
      <c r="DC204" s="37"/>
      <c r="DD204" s="155" t="s">
        <v>44</v>
      </c>
      <c r="DE204" s="155" t="s">
        <v>44</v>
      </c>
      <c r="DF204" s="155" t="s">
        <v>44</v>
      </c>
      <c r="DG204" s="410" t="s">
        <v>44</v>
      </c>
      <c r="DH204" s="410"/>
    </row>
    <row r="205" spans="1:112" ht="25.05" x14ac:dyDescent="0.3">
      <c r="A205" s="377" t="s">
        <v>7</v>
      </c>
      <c r="B205" s="378"/>
      <c r="C205" s="378"/>
      <c r="D205" s="379"/>
      <c r="E205" s="102"/>
      <c r="F205" s="388" t="s">
        <v>7</v>
      </c>
      <c r="G205" s="389"/>
      <c r="H205" s="389"/>
      <c r="I205" s="389"/>
      <c r="J205" s="390"/>
      <c r="K205" s="102"/>
      <c r="L205" s="388" t="s">
        <v>7</v>
      </c>
      <c r="M205" s="389"/>
      <c r="N205" s="389"/>
      <c r="O205" s="389"/>
      <c r="P205" s="390"/>
      <c r="Q205" s="105"/>
      <c r="R205" s="388" t="s">
        <v>7</v>
      </c>
      <c r="S205" s="389"/>
      <c r="T205" s="389"/>
      <c r="U205" s="389"/>
      <c r="V205" s="390"/>
      <c r="W205" s="105"/>
      <c r="X205" s="388" t="s">
        <v>7</v>
      </c>
      <c r="Y205" s="389"/>
      <c r="Z205" s="389"/>
      <c r="AA205" s="389"/>
      <c r="AB205" s="390"/>
      <c r="AC205" s="105"/>
      <c r="AD205" s="388" t="s">
        <v>7</v>
      </c>
      <c r="AE205" s="389"/>
      <c r="AF205" s="389"/>
      <c r="AG205" s="389"/>
      <c r="AH205" s="390"/>
      <c r="AI205" s="105"/>
      <c r="AJ205" s="388" t="s">
        <v>7</v>
      </c>
      <c r="AK205" s="389"/>
      <c r="AL205" s="389"/>
      <c r="AM205" s="389"/>
      <c r="AN205" s="390"/>
      <c r="AO205" s="105"/>
      <c r="AP205" s="388" t="s">
        <v>7</v>
      </c>
      <c r="AQ205" s="389"/>
      <c r="AR205" s="389"/>
      <c r="AS205" s="389"/>
      <c r="AT205" s="390"/>
      <c r="AU205" s="102"/>
      <c r="AV205" s="388" t="s">
        <v>7</v>
      </c>
      <c r="AW205" s="389"/>
      <c r="AX205" s="389"/>
      <c r="AY205" s="389"/>
      <c r="AZ205" s="390"/>
      <c r="BA205" s="102"/>
      <c r="BB205" s="388" t="s">
        <v>7</v>
      </c>
      <c r="BC205" s="389"/>
      <c r="BD205" s="389"/>
      <c r="BE205" s="389"/>
      <c r="BF205" s="390"/>
      <c r="BG205" s="102"/>
      <c r="BH205" s="388" t="s">
        <v>7</v>
      </c>
      <c r="BI205" s="389"/>
      <c r="BJ205" s="389"/>
      <c r="BK205" s="389"/>
      <c r="BL205" s="390"/>
      <c r="BM205" s="102"/>
      <c r="BN205" s="388" t="s">
        <v>7</v>
      </c>
      <c r="BO205" s="389"/>
      <c r="BP205" s="389"/>
      <c r="BQ205" s="389"/>
      <c r="BR205" s="390"/>
      <c r="BS205" s="102"/>
      <c r="BT205" s="388" t="s">
        <v>7</v>
      </c>
      <c r="BU205" s="389"/>
      <c r="BV205" s="389"/>
      <c r="BW205" s="389"/>
      <c r="BX205" s="390"/>
      <c r="BY205" s="102"/>
      <c r="BZ205" s="388" t="s">
        <v>7</v>
      </c>
      <c r="CA205" s="389"/>
      <c r="CB205" s="389"/>
      <c r="CC205" s="389"/>
      <c r="CD205" s="390"/>
      <c r="CE205" s="102"/>
      <c r="CF205" s="388" t="s">
        <v>7</v>
      </c>
      <c r="CG205" s="389"/>
      <c r="CH205" s="389"/>
      <c r="CI205" s="389"/>
      <c r="CJ205" s="390"/>
      <c r="CK205" s="102"/>
      <c r="CL205" s="388" t="s">
        <v>7</v>
      </c>
      <c r="CM205" s="389"/>
      <c r="CN205" s="389"/>
      <c r="CO205" s="389"/>
      <c r="CP205" s="390"/>
      <c r="CQ205" s="102"/>
      <c r="CR205" s="388" t="s">
        <v>7</v>
      </c>
      <c r="CS205" s="389"/>
      <c r="CT205" s="389"/>
      <c r="CU205" s="389"/>
      <c r="CV205" s="390"/>
      <c r="CW205" s="102"/>
      <c r="CX205" s="388" t="s">
        <v>7</v>
      </c>
      <c r="CY205" s="389"/>
      <c r="CZ205" s="389"/>
      <c r="DA205" s="389"/>
      <c r="DB205" s="390"/>
      <c r="DC205" s="102"/>
      <c r="DD205" s="388" t="s">
        <v>7</v>
      </c>
      <c r="DE205" s="389"/>
      <c r="DF205" s="389"/>
      <c r="DG205" s="389"/>
      <c r="DH205" s="390"/>
    </row>
    <row r="206" spans="1:112" ht="110.2" thickBot="1" x14ac:dyDescent="0.35">
      <c r="A206" s="159" t="s">
        <v>34</v>
      </c>
      <c r="B206" s="160" t="s">
        <v>35</v>
      </c>
      <c r="C206" s="161" t="s">
        <v>36</v>
      </c>
      <c r="D206" s="161" t="s">
        <v>37</v>
      </c>
      <c r="E206" s="162"/>
      <c r="F206" s="108" t="s">
        <v>64</v>
      </c>
      <c r="G206" s="108" t="s">
        <v>39</v>
      </c>
      <c r="H206" s="108" t="s">
        <v>50</v>
      </c>
      <c r="I206" s="393" t="s">
        <v>41</v>
      </c>
      <c r="J206" s="393"/>
      <c r="K206" s="162"/>
      <c r="L206" s="108" t="s">
        <v>64</v>
      </c>
      <c r="M206" s="108" t="s">
        <v>39</v>
      </c>
      <c r="N206" s="108" t="s">
        <v>50</v>
      </c>
      <c r="O206" s="393" t="s">
        <v>41</v>
      </c>
      <c r="P206" s="393"/>
      <c r="Q206" s="14"/>
      <c r="R206" s="108" t="s">
        <v>64</v>
      </c>
      <c r="S206" s="108" t="s">
        <v>39</v>
      </c>
      <c r="T206" s="108" t="s">
        <v>50</v>
      </c>
      <c r="U206" s="393" t="s">
        <v>41</v>
      </c>
      <c r="V206" s="393"/>
      <c r="W206" s="14"/>
      <c r="X206" s="108" t="s">
        <v>64</v>
      </c>
      <c r="Y206" s="108" t="s">
        <v>39</v>
      </c>
      <c r="Z206" s="108" t="s">
        <v>50</v>
      </c>
      <c r="AA206" s="393" t="s">
        <v>41</v>
      </c>
      <c r="AB206" s="393"/>
      <c r="AC206" s="14"/>
      <c r="AD206" s="108" t="s">
        <v>64</v>
      </c>
      <c r="AE206" s="108" t="s">
        <v>39</v>
      </c>
      <c r="AF206" s="108" t="s">
        <v>50</v>
      </c>
      <c r="AG206" s="393" t="s">
        <v>41</v>
      </c>
      <c r="AH206" s="393"/>
      <c r="AI206" s="14"/>
      <c r="AJ206" s="108" t="s">
        <v>64</v>
      </c>
      <c r="AK206" s="108" t="s">
        <v>39</v>
      </c>
      <c r="AL206" s="108" t="s">
        <v>50</v>
      </c>
      <c r="AM206" s="394" t="s">
        <v>41</v>
      </c>
      <c r="AN206" s="395"/>
      <c r="AO206" s="14"/>
      <c r="AP206" s="108" t="s">
        <v>64</v>
      </c>
      <c r="AQ206" s="108" t="s">
        <v>39</v>
      </c>
      <c r="AR206" s="108" t="s">
        <v>50</v>
      </c>
      <c r="AS206" s="394" t="s">
        <v>41</v>
      </c>
      <c r="AT206" s="395"/>
      <c r="AU206" s="162"/>
      <c r="AV206" s="108" t="s">
        <v>64</v>
      </c>
      <c r="AW206" s="108" t="s">
        <v>39</v>
      </c>
      <c r="AX206" s="108" t="s">
        <v>50</v>
      </c>
      <c r="AY206" s="393" t="s">
        <v>41</v>
      </c>
      <c r="AZ206" s="393"/>
      <c r="BA206" s="162"/>
      <c r="BB206" s="108" t="s">
        <v>64</v>
      </c>
      <c r="BC206" s="108" t="s">
        <v>39</v>
      </c>
      <c r="BD206" s="108" t="s">
        <v>50</v>
      </c>
      <c r="BE206" s="393" t="s">
        <v>41</v>
      </c>
      <c r="BF206" s="393"/>
      <c r="BG206" s="162"/>
      <c r="BH206" s="108" t="s">
        <v>64</v>
      </c>
      <c r="BI206" s="108" t="s">
        <v>39</v>
      </c>
      <c r="BJ206" s="108" t="s">
        <v>50</v>
      </c>
      <c r="BK206" s="393" t="s">
        <v>41</v>
      </c>
      <c r="BL206" s="393"/>
      <c r="BM206" s="162"/>
      <c r="BN206" s="108" t="s">
        <v>64</v>
      </c>
      <c r="BO206" s="108" t="s">
        <v>39</v>
      </c>
      <c r="BP206" s="108" t="s">
        <v>50</v>
      </c>
      <c r="BQ206" s="393" t="s">
        <v>41</v>
      </c>
      <c r="BR206" s="393"/>
      <c r="BS206" s="162"/>
      <c r="BT206" s="108" t="s">
        <v>64</v>
      </c>
      <c r="BU206" s="108" t="s">
        <v>39</v>
      </c>
      <c r="BV206" s="108" t="s">
        <v>50</v>
      </c>
      <c r="BW206" s="393" t="s">
        <v>41</v>
      </c>
      <c r="BX206" s="393"/>
      <c r="BY206" s="162"/>
      <c r="BZ206" s="108" t="s">
        <v>64</v>
      </c>
      <c r="CA206" s="108" t="s">
        <v>39</v>
      </c>
      <c r="CB206" s="108" t="s">
        <v>50</v>
      </c>
      <c r="CC206" s="393" t="s">
        <v>41</v>
      </c>
      <c r="CD206" s="393"/>
      <c r="CE206" s="162"/>
      <c r="CF206" s="108" t="s">
        <v>64</v>
      </c>
      <c r="CG206" s="108" t="s">
        <v>39</v>
      </c>
      <c r="CH206" s="108" t="s">
        <v>50</v>
      </c>
      <c r="CI206" s="393" t="s">
        <v>41</v>
      </c>
      <c r="CJ206" s="393"/>
      <c r="CK206" s="162"/>
      <c r="CL206" s="108" t="s">
        <v>64</v>
      </c>
      <c r="CM206" s="108" t="s">
        <v>39</v>
      </c>
      <c r="CN206" s="108" t="s">
        <v>50</v>
      </c>
      <c r="CO206" s="393" t="s">
        <v>41</v>
      </c>
      <c r="CP206" s="393"/>
      <c r="CQ206" s="162"/>
      <c r="CR206" s="108" t="s">
        <v>64</v>
      </c>
      <c r="CS206" s="108" t="s">
        <v>39</v>
      </c>
      <c r="CT206" s="108" t="s">
        <v>50</v>
      </c>
      <c r="CU206" s="393" t="s">
        <v>41</v>
      </c>
      <c r="CV206" s="393"/>
      <c r="CW206" s="162"/>
      <c r="CX206" s="108" t="s">
        <v>64</v>
      </c>
      <c r="CY206" s="108" t="s">
        <v>39</v>
      </c>
      <c r="CZ206" s="108" t="s">
        <v>50</v>
      </c>
      <c r="DA206" s="393" t="s">
        <v>41</v>
      </c>
      <c r="DB206" s="393"/>
      <c r="DC206" s="162"/>
      <c r="DD206" s="108" t="s">
        <v>64</v>
      </c>
      <c r="DE206" s="108" t="s">
        <v>39</v>
      </c>
      <c r="DF206" s="108" t="s">
        <v>50</v>
      </c>
      <c r="DG206" s="393" t="s">
        <v>41</v>
      </c>
      <c r="DH206" s="393"/>
    </row>
    <row r="207" spans="1:112" ht="15.65" x14ac:dyDescent="0.3">
      <c r="A207" s="321"/>
      <c r="B207" s="359" t="s">
        <v>137</v>
      </c>
      <c r="C207" s="405" t="s">
        <v>138</v>
      </c>
      <c r="D207" s="163">
        <v>1000</v>
      </c>
      <c r="E207" s="164"/>
      <c r="F207" s="155" t="s">
        <v>44</v>
      </c>
      <c r="G207" s="155" t="s">
        <v>44</v>
      </c>
      <c r="H207" s="155" t="s">
        <v>44</v>
      </c>
      <c r="I207" s="410" t="s">
        <v>44</v>
      </c>
      <c r="J207" s="410"/>
      <c r="K207" s="164"/>
      <c r="L207" s="155" t="s">
        <v>44</v>
      </c>
      <c r="M207" s="155" t="s">
        <v>44</v>
      </c>
      <c r="N207" s="155" t="s">
        <v>44</v>
      </c>
      <c r="O207" s="410" t="s">
        <v>44</v>
      </c>
      <c r="P207" s="410"/>
      <c r="Q207" s="14"/>
      <c r="R207" s="155" t="s">
        <v>44</v>
      </c>
      <c r="S207" s="155" t="s">
        <v>44</v>
      </c>
      <c r="T207" s="155" t="s">
        <v>44</v>
      </c>
      <c r="U207" s="410" t="s">
        <v>44</v>
      </c>
      <c r="V207" s="410"/>
      <c r="W207" s="14"/>
      <c r="X207" s="155" t="s">
        <v>44</v>
      </c>
      <c r="Y207" s="155" t="s">
        <v>44</v>
      </c>
      <c r="Z207" s="155" t="s">
        <v>44</v>
      </c>
      <c r="AA207" s="410" t="s">
        <v>44</v>
      </c>
      <c r="AB207" s="410"/>
      <c r="AC207" s="14"/>
      <c r="AD207" s="155" t="s">
        <v>44</v>
      </c>
      <c r="AE207" s="155" t="s">
        <v>44</v>
      </c>
      <c r="AF207" s="155" t="s">
        <v>44</v>
      </c>
      <c r="AG207" s="410" t="s">
        <v>44</v>
      </c>
      <c r="AH207" s="410"/>
      <c r="AI207" s="14"/>
      <c r="AJ207" s="155" t="s">
        <v>44</v>
      </c>
      <c r="AK207" s="155" t="s">
        <v>44</v>
      </c>
      <c r="AL207" s="155" t="s">
        <v>44</v>
      </c>
      <c r="AM207" s="414" t="s">
        <v>44</v>
      </c>
      <c r="AN207" s="415"/>
      <c r="AO207" s="14"/>
      <c r="AP207" s="115">
        <v>247.74200000000002</v>
      </c>
      <c r="AQ207" s="115" t="s">
        <v>45</v>
      </c>
      <c r="AR207" s="115" t="s">
        <v>45</v>
      </c>
      <c r="AS207" s="318" t="s">
        <v>46</v>
      </c>
      <c r="AT207" s="318"/>
      <c r="AU207" s="164"/>
      <c r="AV207" s="155" t="s">
        <v>44</v>
      </c>
      <c r="AW207" s="155" t="s">
        <v>44</v>
      </c>
      <c r="AX207" s="155" t="s">
        <v>44</v>
      </c>
      <c r="AY207" s="410" t="s">
        <v>44</v>
      </c>
      <c r="AZ207" s="410"/>
      <c r="BA207" s="164"/>
      <c r="BB207" s="155" t="s">
        <v>44</v>
      </c>
      <c r="BC207" s="155" t="s">
        <v>44</v>
      </c>
      <c r="BD207" s="155" t="s">
        <v>44</v>
      </c>
      <c r="BE207" s="410" t="s">
        <v>44</v>
      </c>
      <c r="BF207" s="410"/>
      <c r="BG207" s="164"/>
      <c r="BH207" s="155" t="s">
        <v>44</v>
      </c>
      <c r="BI207" s="155" t="s">
        <v>44</v>
      </c>
      <c r="BJ207" s="155" t="s">
        <v>44</v>
      </c>
      <c r="BK207" s="410" t="s">
        <v>44</v>
      </c>
      <c r="BL207" s="410"/>
      <c r="BM207" s="164"/>
      <c r="BN207" s="155" t="s">
        <v>44</v>
      </c>
      <c r="BO207" s="155" t="s">
        <v>44</v>
      </c>
      <c r="BP207" s="155" t="s">
        <v>44</v>
      </c>
      <c r="BQ207" s="410" t="s">
        <v>44</v>
      </c>
      <c r="BR207" s="410"/>
      <c r="BS207" s="164"/>
      <c r="BT207" s="155" t="s">
        <v>44</v>
      </c>
      <c r="BU207" s="155" t="s">
        <v>44</v>
      </c>
      <c r="BV207" s="155" t="s">
        <v>44</v>
      </c>
      <c r="BW207" s="410" t="s">
        <v>44</v>
      </c>
      <c r="BX207" s="410"/>
      <c r="BY207" s="164"/>
      <c r="BZ207" s="20">
        <v>530.17999999999995</v>
      </c>
      <c r="CA207" s="18" t="s">
        <v>45</v>
      </c>
      <c r="CB207" s="18" t="s">
        <v>45</v>
      </c>
      <c r="CC207" s="328" t="s">
        <v>46</v>
      </c>
      <c r="CD207" s="329"/>
      <c r="CE207" s="164"/>
      <c r="CF207" s="155" t="s">
        <v>44</v>
      </c>
      <c r="CG207" s="155" t="s">
        <v>44</v>
      </c>
      <c r="CH207" s="155" t="s">
        <v>44</v>
      </c>
      <c r="CI207" s="410" t="s">
        <v>44</v>
      </c>
      <c r="CJ207" s="410"/>
      <c r="CK207" s="164"/>
      <c r="CL207" s="155" t="s">
        <v>44</v>
      </c>
      <c r="CM207" s="155" t="s">
        <v>44</v>
      </c>
      <c r="CN207" s="155" t="s">
        <v>44</v>
      </c>
      <c r="CO207" s="410" t="s">
        <v>44</v>
      </c>
      <c r="CP207" s="410"/>
      <c r="CQ207" s="164"/>
      <c r="CR207" s="165">
        <v>619</v>
      </c>
      <c r="CS207" s="18" t="s">
        <v>45</v>
      </c>
      <c r="CT207" s="18" t="s">
        <v>45</v>
      </c>
      <c r="CU207" s="328" t="s">
        <v>46</v>
      </c>
      <c r="CV207" s="329"/>
      <c r="CW207" s="164"/>
      <c r="CX207" s="166">
        <v>325</v>
      </c>
      <c r="CY207" s="18" t="s">
        <v>45</v>
      </c>
      <c r="CZ207" s="18" t="s">
        <v>45</v>
      </c>
      <c r="DA207" s="328" t="s">
        <v>46</v>
      </c>
      <c r="DB207" s="329"/>
      <c r="DC207" s="164"/>
      <c r="DD207" s="155" t="s">
        <v>44</v>
      </c>
      <c r="DE207" s="155" t="s">
        <v>44</v>
      </c>
      <c r="DF207" s="155" t="s">
        <v>44</v>
      </c>
      <c r="DG207" s="410" t="s">
        <v>44</v>
      </c>
      <c r="DH207" s="410"/>
    </row>
    <row r="208" spans="1:112" ht="15.65" x14ac:dyDescent="0.3">
      <c r="A208" s="322"/>
      <c r="B208" s="360"/>
      <c r="C208" s="331"/>
      <c r="D208" s="163">
        <v>5000</v>
      </c>
      <c r="E208" s="167"/>
      <c r="F208" s="155" t="s">
        <v>44</v>
      </c>
      <c r="G208" s="155" t="s">
        <v>44</v>
      </c>
      <c r="H208" s="155" t="s">
        <v>44</v>
      </c>
      <c r="I208" s="410" t="s">
        <v>44</v>
      </c>
      <c r="J208" s="410"/>
      <c r="K208" s="167"/>
      <c r="L208" s="155" t="s">
        <v>44</v>
      </c>
      <c r="M208" s="155" t="s">
        <v>44</v>
      </c>
      <c r="N208" s="155" t="s">
        <v>44</v>
      </c>
      <c r="O208" s="410" t="s">
        <v>44</v>
      </c>
      <c r="P208" s="410"/>
      <c r="Q208" s="14"/>
      <c r="R208" s="155" t="s">
        <v>44</v>
      </c>
      <c r="S208" s="155" t="s">
        <v>44</v>
      </c>
      <c r="T208" s="155" t="s">
        <v>44</v>
      </c>
      <c r="U208" s="410" t="s">
        <v>44</v>
      </c>
      <c r="V208" s="410"/>
      <c r="W208" s="14"/>
      <c r="X208" s="155" t="s">
        <v>44</v>
      </c>
      <c r="Y208" s="155" t="s">
        <v>44</v>
      </c>
      <c r="Z208" s="155" t="s">
        <v>44</v>
      </c>
      <c r="AA208" s="410" t="s">
        <v>44</v>
      </c>
      <c r="AB208" s="410"/>
      <c r="AC208" s="14"/>
      <c r="AD208" s="155" t="s">
        <v>44</v>
      </c>
      <c r="AE208" s="155" t="s">
        <v>44</v>
      </c>
      <c r="AF208" s="155" t="s">
        <v>44</v>
      </c>
      <c r="AG208" s="410" t="s">
        <v>44</v>
      </c>
      <c r="AH208" s="410"/>
      <c r="AI208" s="14"/>
      <c r="AJ208" s="155" t="s">
        <v>44</v>
      </c>
      <c r="AK208" s="155" t="s">
        <v>44</v>
      </c>
      <c r="AL208" s="155" t="s">
        <v>44</v>
      </c>
      <c r="AM208" s="414" t="s">
        <v>44</v>
      </c>
      <c r="AN208" s="415"/>
      <c r="AO208" s="14"/>
      <c r="AP208" s="115">
        <v>622.57800000000009</v>
      </c>
      <c r="AQ208" s="115" t="s">
        <v>45</v>
      </c>
      <c r="AR208" s="115" t="s">
        <v>45</v>
      </c>
      <c r="AS208" s="318" t="s">
        <v>46</v>
      </c>
      <c r="AT208" s="318"/>
      <c r="AU208" s="167"/>
      <c r="AV208" s="155" t="s">
        <v>44</v>
      </c>
      <c r="AW208" s="155" t="s">
        <v>44</v>
      </c>
      <c r="AX208" s="155" t="s">
        <v>44</v>
      </c>
      <c r="AY208" s="410" t="s">
        <v>44</v>
      </c>
      <c r="AZ208" s="410"/>
      <c r="BA208" s="167"/>
      <c r="BB208" s="155" t="s">
        <v>44</v>
      </c>
      <c r="BC208" s="155" t="s">
        <v>44</v>
      </c>
      <c r="BD208" s="155" t="s">
        <v>44</v>
      </c>
      <c r="BE208" s="410" t="s">
        <v>44</v>
      </c>
      <c r="BF208" s="410"/>
      <c r="BG208" s="167"/>
      <c r="BH208" s="155" t="s">
        <v>44</v>
      </c>
      <c r="BI208" s="155" t="s">
        <v>44</v>
      </c>
      <c r="BJ208" s="155" t="s">
        <v>44</v>
      </c>
      <c r="BK208" s="410" t="s">
        <v>44</v>
      </c>
      <c r="BL208" s="410"/>
      <c r="BM208" s="167"/>
      <c r="BN208" s="155" t="s">
        <v>44</v>
      </c>
      <c r="BO208" s="155" t="s">
        <v>44</v>
      </c>
      <c r="BP208" s="155" t="s">
        <v>44</v>
      </c>
      <c r="BQ208" s="410" t="s">
        <v>44</v>
      </c>
      <c r="BR208" s="410"/>
      <c r="BS208" s="167"/>
      <c r="BT208" s="155" t="s">
        <v>44</v>
      </c>
      <c r="BU208" s="155" t="s">
        <v>44</v>
      </c>
      <c r="BV208" s="155" t="s">
        <v>44</v>
      </c>
      <c r="BW208" s="410" t="s">
        <v>44</v>
      </c>
      <c r="BX208" s="410"/>
      <c r="BY208" s="167"/>
      <c r="BZ208" s="20">
        <v>692.84</v>
      </c>
      <c r="CA208" s="18" t="s">
        <v>45</v>
      </c>
      <c r="CB208" s="18" t="s">
        <v>45</v>
      </c>
      <c r="CC208" s="328" t="s">
        <v>46</v>
      </c>
      <c r="CD208" s="329"/>
      <c r="CE208" s="167"/>
      <c r="CF208" s="155" t="s">
        <v>44</v>
      </c>
      <c r="CG208" s="155" t="s">
        <v>44</v>
      </c>
      <c r="CH208" s="155" t="s">
        <v>44</v>
      </c>
      <c r="CI208" s="410" t="s">
        <v>44</v>
      </c>
      <c r="CJ208" s="410"/>
      <c r="CK208" s="167"/>
      <c r="CL208" s="155" t="s">
        <v>44</v>
      </c>
      <c r="CM208" s="155" t="s">
        <v>44</v>
      </c>
      <c r="CN208" s="155" t="s">
        <v>44</v>
      </c>
      <c r="CO208" s="410" t="s">
        <v>44</v>
      </c>
      <c r="CP208" s="410"/>
      <c r="CQ208" s="167"/>
      <c r="CR208" s="165">
        <v>1018</v>
      </c>
      <c r="CS208" s="18" t="s">
        <v>45</v>
      </c>
      <c r="CT208" s="18" t="s">
        <v>45</v>
      </c>
      <c r="CU208" s="328" t="s">
        <v>46</v>
      </c>
      <c r="CV208" s="329"/>
      <c r="CW208" s="167"/>
      <c r="CX208" s="20">
        <v>525</v>
      </c>
      <c r="CY208" s="18" t="s">
        <v>45</v>
      </c>
      <c r="CZ208" s="18" t="s">
        <v>45</v>
      </c>
      <c r="DA208" s="328" t="s">
        <v>46</v>
      </c>
      <c r="DB208" s="329"/>
      <c r="DC208" s="167"/>
      <c r="DD208" s="155" t="s">
        <v>44</v>
      </c>
      <c r="DE208" s="155" t="s">
        <v>44</v>
      </c>
      <c r="DF208" s="155" t="s">
        <v>44</v>
      </c>
      <c r="DG208" s="410" t="s">
        <v>44</v>
      </c>
      <c r="DH208" s="410"/>
    </row>
    <row r="209" spans="1:112" ht="16.3" thickBot="1" x14ac:dyDescent="0.35">
      <c r="A209" s="322"/>
      <c r="B209" s="360"/>
      <c r="C209" s="332"/>
      <c r="D209" s="36">
        <v>25000</v>
      </c>
      <c r="E209" s="37"/>
      <c r="F209" s="155" t="s">
        <v>44</v>
      </c>
      <c r="G209" s="155" t="s">
        <v>44</v>
      </c>
      <c r="H209" s="155" t="s">
        <v>44</v>
      </c>
      <c r="I209" s="410" t="s">
        <v>44</v>
      </c>
      <c r="J209" s="410"/>
      <c r="K209" s="37"/>
      <c r="L209" s="155" t="s">
        <v>44</v>
      </c>
      <c r="M209" s="155" t="s">
        <v>44</v>
      </c>
      <c r="N209" s="155" t="s">
        <v>44</v>
      </c>
      <c r="O209" s="410" t="s">
        <v>44</v>
      </c>
      <c r="P209" s="410"/>
      <c r="Q209" s="59"/>
      <c r="R209" s="155" t="s">
        <v>44</v>
      </c>
      <c r="S209" s="155" t="s">
        <v>44</v>
      </c>
      <c r="T209" s="155" t="s">
        <v>44</v>
      </c>
      <c r="U209" s="410" t="s">
        <v>44</v>
      </c>
      <c r="V209" s="410"/>
      <c r="W209" s="59"/>
      <c r="X209" s="155" t="s">
        <v>44</v>
      </c>
      <c r="Y209" s="155" t="s">
        <v>44</v>
      </c>
      <c r="Z209" s="155" t="s">
        <v>44</v>
      </c>
      <c r="AA209" s="410" t="s">
        <v>44</v>
      </c>
      <c r="AB209" s="410"/>
      <c r="AC209" s="59"/>
      <c r="AD209" s="155" t="s">
        <v>44</v>
      </c>
      <c r="AE209" s="155" t="s">
        <v>44</v>
      </c>
      <c r="AF209" s="155" t="s">
        <v>44</v>
      </c>
      <c r="AG209" s="410" t="s">
        <v>44</v>
      </c>
      <c r="AH209" s="410"/>
      <c r="AI209" s="59"/>
      <c r="AJ209" s="155" t="s">
        <v>44</v>
      </c>
      <c r="AK209" s="155" t="s">
        <v>44</v>
      </c>
      <c r="AL209" s="155" t="s">
        <v>44</v>
      </c>
      <c r="AM209" s="414" t="s">
        <v>44</v>
      </c>
      <c r="AN209" s="415"/>
      <c r="AO209" s="59"/>
      <c r="AP209" s="115">
        <v>1175.9990000000003</v>
      </c>
      <c r="AQ209" s="115" t="s">
        <v>45</v>
      </c>
      <c r="AR209" s="115" t="s">
        <v>45</v>
      </c>
      <c r="AS209" s="318" t="s">
        <v>46</v>
      </c>
      <c r="AT209" s="318"/>
      <c r="AU209" s="37"/>
      <c r="AV209" s="155" t="s">
        <v>44</v>
      </c>
      <c r="AW209" s="155" t="s">
        <v>44</v>
      </c>
      <c r="AX209" s="155" t="s">
        <v>44</v>
      </c>
      <c r="AY209" s="410" t="s">
        <v>44</v>
      </c>
      <c r="AZ209" s="410"/>
      <c r="BA209" s="37"/>
      <c r="BB209" s="155" t="s">
        <v>44</v>
      </c>
      <c r="BC209" s="155" t="s">
        <v>44</v>
      </c>
      <c r="BD209" s="155" t="s">
        <v>44</v>
      </c>
      <c r="BE209" s="410" t="s">
        <v>44</v>
      </c>
      <c r="BF209" s="410"/>
      <c r="BG209" s="37"/>
      <c r="BH209" s="155" t="s">
        <v>44</v>
      </c>
      <c r="BI209" s="155" t="s">
        <v>44</v>
      </c>
      <c r="BJ209" s="155" t="s">
        <v>44</v>
      </c>
      <c r="BK209" s="410" t="s">
        <v>44</v>
      </c>
      <c r="BL209" s="410"/>
      <c r="BM209" s="37"/>
      <c r="BN209" s="155" t="s">
        <v>44</v>
      </c>
      <c r="BO209" s="155" t="s">
        <v>44</v>
      </c>
      <c r="BP209" s="155" t="s">
        <v>44</v>
      </c>
      <c r="BQ209" s="410" t="s">
        <v>44</v>
      </c>
      <c r="BR209" s="410"/>
      <c r="BS209" s="37"/>
      <c r="BT209" s="155" t="s">
        <v>44</v>
      </c>
      <c r="BU209" s="155" t="s">
        <v>44</v>
      </c>
      <c r="BV209" s="155" t="s">
        <v>44</v>
      </c>
      <c r="BW209" s="410" t="s">
        <v>44</v>
      </c>
      <c r="BX209" s="410"/>
      <c r="BY209" s="37"/>
      <c r="BZ209" s="20">
        <v>1377.32</v>
      </c>
      <c r="CA209" s="18" t="s">
        <v>45</v>
      </c>
      <c r="CB209" s="18" t="s">
        <v>45</v>
      </c>
      <c r="CC209" s="328" t="s">
        <v>46</v>
      </c>
      <c r="CD209" s="329"/>
      <c r="CE209" s="37"/>
      <c r="CF209" s="155" t="s">
        <v>44</v>
      </c>
      <c r="CG209" s="155" t="s">
        <v>44</v>
      </c>
      <c r="CH209" s="155" t="s">
        <v>44</v>
      </c>
      <c r="CI209" s="410" t="s">
        <v>44</v>
      </c>
      <c r="CJ209" s="410"/>
      <c r="CK209" s="37"/>
      <c r="CL209" s="155" t="s">
        <v>44</v>
      </c>
      <c r="CM209" s="155" t="s">
        <v>44</v>
      </c>
      <c r="CN209" s="155" t="s">
        <v>44</v>
      </c>
      <c r="CO209" s="410" t="s">
        <v>44</v>
      </c>
      <c r="CP209" s="410"/>
      <c r="CQ209" s="37"/>
      <c r="CR209" s="165">
        <v>2246</v>
      </c>
      <c r="CS209" s="18" t="s">
        <v>45</v>
      </c>
      <c r="CT209" s="18" t="s">
        <v>45</v>
      </c>
      <c r="CU209" s="328" t="s">
        <v>46</v>
      </c>
      <c r="CV209" s="329"/>
      <c r="CW209" s="37"/>
      <c r="CX209" s="168">
        <v>895</v>
      </c>
      <c r="CY209" s="18" t="s">
        <v>45</v>
      </c>
      <c r="CZ209" s="18" t="s">
        <v>45</v>
      </c>
      <c r="DA209" s="328" t="s">
        <v>46</v>
      </c>
      <c r="DB209" s="329"/>
      <c r="DC209" s="37"/>
      <c r="DD209" s="155" t="s">
        <v>44</v>
      </c>
      <c r="DE209" s="155" t="s">
        <v>44</v>
      </c>
      <c r="DF209" s="155" t="s">
        <v>44</v>
      </c>
      <c r="DG209" s="410" t="s">
        <v>44</v>
      </c>
      <c r="DH209" s="410"/>
    </row>
    <row r="210" spans="1:112" ht="15.65" x14ac:dyDescent="0.3">
      <c r="A210" s="322"/>
      <c r="B210" s="360"/>
      <c r="C210" s="331" t="s">
        <v>139</v>
      </c>
      <c r="D210" s="169">
        <v>1000</v>
      </c>
      <c r="E210" s="164"/>
      <c r="F210" s="155" t="s">
        <v>44</v>
      </c>
      <c r="G210" s="155" t="s">
        <v>44</v>
      </c>
      <c r="H210" s="155" t="s">
        <v>44</v>
      </c>
      <c r="I210" s="410" t="s">
        <v>44</v>
      </c>
      <c r="J210" s="410"/>
      <c r="K210" s="164"/>
      <c r="L210" s="155" t="s">
        <v>44</v>
      </c>
      <c r="M210" s="155" t="s">
        <v>44</v>
      </c>
      <c r="N210" s="155" t="s">
        <v>44</v>
      </c>
      <c r="O210" s="410" t="s">
        <v>44</v>
      </c>
      <c r="P210" s="410"/>
      <c r="Q210" s="10"/>
      <c r="R210" s="155" t="s">
        <v>44</v>
      </c>
      <c r="S210" s="155" t="s">
        <v>44</v>
      </c>
      <c r="T210" s="155" t="s">
        <v>44</v>
      </c>
      <c r="U210" s="410" t="s">
        <v>44</v>
      </c>
      <c r="V210" s="410"/>
      <c r="W210" s="10"/>
      <c r="X210" s="155" t="s">
        <v>44</v>
      </c>
      <c r="Y210" s="155" t="s">
        <v>44</v>
      </c>
      <c r="Z210" s="155" t="s">
        <v>44</v>
      </c>
      <c r="AA210" s="410" t="s">
        <v>44</v>
      </c>
      <c r="AB210" s="410"/>
      <c r="AC210" s="10"/>
      <c r="AD210" s="155" t="s">
        <v>44</v>
      </c>
      <c r="AE210" s="155" t="s">
        <v>44</v>
      </c>
      <c r="AF210" s="155" t="s">
        <v>44</v>
      </c>
      <c r="AG210" s="410" t="s">
        <v>44</v>
      </c>
      <c r="AH210" s="410"/>
      <c r="AI210" s="10"/>
      <c r="AJ210" s="155" t="s">
        <v>44</v>
      </c>
      <c r="AK210" s="155" t="s">
        <v>44</v>
      </c>
      <c r="AL210" s="155" t="s">
        <v>44</v>
      </c>
      <c r="AM210" s="414" t="s">
        <v>44</v>
      </c>
      <c r="AN210" s="415"/>
      <c r="AO210" s="10"/>
      <c r="AP210" s="115">
        <v>134.25500000000002</v>
      </c>
      <c r="AQ210" s="115" t="s">
        <v>45</v>
      </c>
      <c r="AR210" s="115" t="s">
        <v>45</v>
      </c>
      <c r="AS210" s="318" t="s">
        <v>46</v>
      </c>
      <c r="AT210" s="318"/>
      <c r="AU210" s="164"/>
      <c r="AV210" s="155" t="s">
        <v>44</v>
      </c>
      <c r="AW210" s="155" t="s">
        <v>44</v>
      </c>
      <c r="AX210" s="155" t="s">
        <v>44</v>
      </c>
      <c r="AY210" s="410" t="s">
        <v>44</v>
      </c>
      <c r="AZ210" s="410"/>
      <c r="BA210" s="164"/>
      <c r="BB210" s="155" t="s">
        <v>44</v>
      </c>
      <c r="BC210" s="155" t="s">
        <v>44</v>
      </c>
      <c r="BD210" s="155" t="s">
        <v>44</v>
      </c>
      <c r="BE210" s="410" t="s">
        <v>44</v>
      </c>
      <c r="BF210" s="410"/>
      <c r="BG210" s="164"/>
      <c r="BH210" s="155" t="s">
        <v>44</v>
      </c>
      <c r="BI210" s="155" t="s">
        <v>44</v>
      </c>
      <c r="BJ210" s="155" t="s">
        <v>44</v>
      </c>
      <c r="BK210" s="410" t="s">
        <v>44</v>
      </c>
      <c r="BL210" s="410"/>
      <c r="BM210" s="164"/>
      <c r="BN210" s="155" t="s">
        <v>44</v>
      </c>
      <c r="BO210" s="155" t="s">
        <v>44</v>
      </c>
      <c r="BP210" s="155" t="s">
        <v>44</v>
      </c>
      <c r="BQ210" s="410" t="s">
        <v>44</v>
      </c>
      <c r="BR210" s="410"/>
      <c r="BS210" s="164"/>
      <c r="BT210" s="155" t="s">
        <v>44</v>
      </c>
      <c r="BU210" s="155" t="s">
        <v>44</v>
      </c>
      <c r="BV210" s="155" t="s">
        <v>44</v>
      </c>
      <c r="BW210" s="410" t="s">
        <v>44</v>
      </c>
      <c r="BX210" s="410"/>
      <c r="BY210" s="164"/>
      <c r="BZ210" s="20">
        <v>832.33</v>
      </c>
      <c r="CA210" s="18" t="s">
        <v>45</v>
      </c>
      <c r="CB210" s="18" t="s">
        <v>45</v>
      </c>
      <c r="CC210" s="328" t="s">
        <v>46</v>
      </c>
      <c r="CD210" s="329"/>
      <c r="CE210" s="164"/>
      <c r="CF210" s="155" t="s">
        <v>44</v>
      </c>
      <c r="CG210" s="155" t="s">
        <v>44</v>
      </c>
      <c r="CH210" s="155" t="s">
        <v>44</v>
      </c>
      <c r="CI210" s="410" t="s">
        <v>44</v>
      </c>
      <c r="CJ210" s="410"/>
      <c r="CK210" s="164"/>
      <c r="CL210" s="155" t="s">
        <v>44</v>
      </c>
      <c r="CM210" s="155" t="s">
        <v>44</v>
      </c>
      <c r="CN210" s="155" t="s">
        <v>44</v>
      </c>
      <c r="CO210" s="410" t="s">
        <v>44</v>
      </c>
      <c r="CP210" s="410"/>
      <c r="CQ210" s="164"/>
      <c r="CR210" s="165">
        <v>902</v>
      </c>
      <c r="CS210" s="18" t="s">
        <v>45</v>
      </c>
      <c r="CT210" s="18" t="s">
        <v>45</v>
      </c>
      <c r="CU210" s="328" t="s">
        <v>46</v>
      </c>
      <c r="CV210" s="329"/>
      <c r="CW210" s="164"/>
      <c r="CX210" s="170" t="s">
        <v>44</v>
      </c>
      <c r="CY210" s="155" t="s">
        <v>44</v>
      </c>
      <c r="CZ210" s="155" t="s">
        <v>44</v>
      </c>
      <c r="DA210" s="410" t="s">
        <v>44</v>
      </c>
      <c r="DB210" s="410"/>
      <c r="DC210" s="164"/>
      <c r="DD210" s="155" t="s">
        <v>44</v>
      </c>
      <c r="DE210" s="155" t="s">
        <v>44</v>
      </c>
      <c r="DF210" s="155" t="s">
        <v>44</v>
      </c>
      <c r="DG210" s="410" t="s">
        <v>44</v>
      </c>
      <c r="DH210" s="410"/>
    </row>
    <row r="211" spans="1:112" ht="15.65" x14ac:dyDescent="0.3">
      <c r="A211" s="322"/>
      <c r="B211" s="360"/>
      <c r="C211" s="331"/>
      <c r="D211" s="163">
        <v>5000</v>
      </c>
      <c r="E211" s="167"/>
      <c r="F211" s="155" t="s">
        <v>44</v>
      </c>
      <c r="G211" s="155" t="s">
        <v>44</v>
      </c>
      <c r="H211" s="155" t="s">
        <v>44</v>
      </c>
      <c r="I211" s="410" t="s">
        <v>44</v>
      </c>
      <c r="J211" s="410"/>
      <c r="K211" s="167"/>
      <c r="L211" s="155" t="s">
        <v>44</v>
      </c>
      <c r="M211" s="155" t="s">
        <v>44</v>
      </c>
      <c r="N211" s="155" t="s">
        <v>44</v>
      </c>
      <c r="O211" s="410" t="s">
        <v>44</v>
      </c>
      <c r="P211" s="410"/>
      <c r="Q211" s="14"/>
      <c r="R211" s="155" t="s">
        <v>44</v>
      </c>
      <c r="S211" s="155" t="s">
        <v>44</v>
      </c>
      <c r="T211" s="155" t="s">
        <v>44</v>
      </c>
      <c r="U211" s="410" t="s">
        <v>44</v>
      </c>
      <c r="V211" s="410"/>
      <c r="W211" s="14"/>
      <c r="X211" s="155" t="s">
        <v>44</v>
      </c>
      <c r="Y211" s="155" t="s">
        <v>44</v>
      </c>
      <c r="Z211" s="155" t="s">
        <v>44</v>
      </c>
      <c r="AA211" s="410" t="s">
        <v>44</v>
      </c>
      <c r="AB211" s="410"/>
      <c r="AC211" s="14"/>
      <c r="AD211" s="155" t="s">
        <v>44</v>
      </c>
      <c r="AE211" s="155" t="s">
        <v>44</v>
      </c>
      <c r="AF211" s="155" t="s">
        <v>44</v>
      </c>
      <c r="AG211" s="410" t="s">
        <v>44</v>
      </c>
      <c r="AH211" s="410"/>
      <c r="AI211" s="14"/>
      <c r="AJ211" s="155" t="s">
        <v>44</v>
      </c>
      <c r="AK211" s="155" t="s">
        <v>44</v>
      </c>
      <c r="AL211" s="155" t="s">
        <v>44</v>
      </c>
      <c r="AM211" s="414" t="s">
        <v>44</v>
      </c>
      <c r="AN211" s="415"/>
      <c r="AO211" s="14"/>
      <c r="AP211" s="115">
        <v>374.69300000000004</v>
      </c>
      <c r="AQ211" s="115" t="s">
        <v>45</v>
      </c>
      <c r="AR211" s="115" t="s">
        <v>45</v>
      </c>
      <c r="AS211" s="318" t="s">
        <v>46</v>
      </c>
      <c r="AT211" s="318"/>
      <c r="AU211" s="167"/>
      <c r="AV211" s="155" t="s">
        <v>44</v>
      </c>
      <c r="AW211" s="155" t="s">
        <v>44</v>
      </c>
      <c r="AX211" s="155" t="s">
        <v>44</v>
      </c>
      <c r="AY211" s="410" t="s">
        <v>44</v>
      </c>
      <c r="AZ211" s="410"/>
      <c r="BA211" s="167"/>
      <c r="BB211" s="155" t="s">
        <v>44</v>
      </c>
      <c r="BC211" s="155" t="s">
        <v>44</v>
      </c>
      <c r="BD211" s="155" t="s">
        <v>44</v>
      </c>
      <c r="BE211" s="410" t="s">
        <v>44</v>
      </c>
      <c r="BF211" s="410"/>
      <c r="BG211" s="167"/>
      <c r="BH211" s="155" t="s">
        <v>44</v>
      </c>
      <c r="BI211" s="155" t="s">
        <v>44</v>
      </c>
      <c r="BJ211" s="155" t="s">
        <v>44</v>
      </c>
      <c r="BK211" s="410" t="s">
        <v>44</v>
      </c>
      <c r="BL211" s="410"/>
      <c r="BM211" s="167"/>
      <c r="BN211" s="155" t="s">
        <v>44</v>
      </c>
      <c r="BO211" s="155" t="s">
        <v>44</v>
      </c>
      <c r="BP211" s="155" t="s">
        <v>44</v>
      </c>
      <c r="BQ211" s="410" t="s">
        <v>44</v>
      </c>
      <c r="BR211" s="410"/>
      <c r="BS211" s="167"/>
      <c r="BT211" s="155" t="s">
        <v>44</v>
      </c>
      <c r="BU211" s="155" t="s">
        <v>44</v>
      </c>
      <c r="BV211" s="155" t="s">
        <v>44</v>
      </c>
      <c r="BW211" s="410" t="s">
        <v>44</v>
      </c>
      <c r="BX211" s="410"/>
      <c r="BY211" s="167"/>
      <c r="BZ211" s="20">
        <v>1016.69</v>
      </c>
      <c r="CA211" s="18" t="s">
        <v>45</v>
      </c>
      <c r="CB211" s="18" t="s">
        <v>45</v>
      </c>
      <c r="CC211" s="328" t="s">
        <v>46</v>
      </c>
      <c r="CD211" s="329"/>
      <c r="CE211" s="167"/>
      <c r="CF211" s="155" t="s">
        <v>44</v>
      </c>
      <c r="CG211" s="155" t="s">
        <v>44</v>
      </c>
      <c r="CH211" s="155" t="s">
        <v>44</v>
      </c>
      <c r="CI211" s="410" t="s">
        <v>44</v>
      </c>
      <c r="CJ211" s="410"/>
      <c r="CK211" s="167"/>
      <c r="CL211" s="155" t="s">
        <v>44</v>
      </c>
      <c r="CM211" s="155" t="s">
        <v>44</v>
      </c>
      <c r="CN211" s="155" t="s">
        <v>44</v>
      </c>
      <c r="CO211" s="410" t="s">
        <v>44</v>
      </c>
      <c r="CP211" s="410"/>
      <c r="CQ211" s="167"/>
      <c r="CR211" s="165">
        <v>1373</v>
      </c>
      <c r="CS211" s="18" t="s">
        <v>45</v>
      </c>
      <c r="CT211" s="18" t="s">
        <v>45</v>
      </c>
      <c r="CU211" s="328" t="s">
        <v>46</v>
      </c>
      <c r="CV211" s="329"/>
      <c r="CW211" s="167"/>
      <c r="CX211" s="170" t="s">
        <v>44</v>
      </c>
      <c r="CY211" s="155" t="s">
        <v>44</v>
      </c>
      <c r="CZ211" s="155" t="s">
        <v>44</v>
      </c>
      <c r="DA211" s="410" t="s">
        <v>44</v>
      </c>
      <c r="DB211" s="410"/>
      <c r="DC211" s="167"/>
      <c r="DD211" s="155" t="s">
        <v>44</v>
      </c>
      <c r="DE211" s="155" t="s">
        <v>44</v>
      </c>
      <c r="DF211" s="155" t="s">
        <v>44</v>
      </c>
      <c r="DG211" s="410" t="s">
        <v>44</v>
      </c>
      <c r="DH211" s="410"/>
    </row>
    <row r="212" spans="1:112" ht="16.3" thickBot="1" x14ac:dyDescent="0.35">
      <c r="A212" s="322"/>
      <c r="B212" s="360"/>
      <c r="C212" s="331"/>
      <c r="D212" s="22">
        <v>25000</v>
      </c>
      <c r="E212" s="23"/>
      <c r="F212" s="155" t="s">
        <v>44</v>
      </c>
      <c r="G212" s="155" t="s">
        <v>44</v>
      </c>
      <c r="H212" s="155" t="s">
        <v>44</v>
      </c>
      <c r="I212" s="410" t="s">
        <v>44</v>
      </c>
      <c r="J212" s="410"/>
      <c r="K212" s="23"/>
      <c r="L212" s="155" t="s">
        <v>44</v>
      </c>
      <c r="M212" s="155" t="s">
        <v>44</v>
      </c>
      <c r="N212" s="155" t="s">
        <v>44</v>
      </c>
      <c r="O212" s="410" t="s">
        <v>44</v>
      </c>
      <c r="P212" s="410"/>
      <c r="Q212" s="59"/>
      <c r="R212" s="155" t="s">
        <v>44</v>
      </c>
      <c r="S212" s="155" t="s">
        <v>44</v>
      </c>
      <c r="T212" s="155" t="s">
        <v>44</v>
      </c>
      <c r="U212" s="410" t="s">
        <v>44</v>
      </c>
      <c r="V212" s="410"/>
      <c r="W212" s="59"/>
      <c r="X212" s="155" t="s">
        <v>44</v>
      </c>
      <c r="Y212" s="155" t="s">
        <v>44</v>
      </c>
      <c r="Z212" s="155" t="s">
        <v>44</v>
      </c>
      <c r="AA212" s="410" t="s">
        <v>44</v>
      </c>
      <c r="AB212" s="410"/>
      <c r="AC212" s="59"/>
      <c r="AD212" s="155" t="s">
        <v>44</v>
      </c>
      <c r="AE212" s="155" t="s">
        <v>44</v>
      </c>
      <c r="AF212" s="155" t="s">
        <v>44</v>
      </c>
      <c r="AG212" s="410" t="s">
        <v>44</v>
      </c>
      <c r="AH212" s="410"/>
      <c r="AI212" s="59"/>
      <c r="AJ212" s="155" t="s">
        <v>44</v>
      </c>
      <c r="AK212" s="155" t="s">
        <v>44</v>
      </c>
      <c r="AL212" s="155" t="s">
        <v>44</v>
      </c>
      <c r="AM212" s="414" t="s">
        <v>44</v>
      </c>
      <c r="AN212" s="415"/>
      <c r="AO212" s="59"/>
      <c r="AP212" s="115">
        <v>1209.8240000000001</v>
      </c>
      <c r="AQ212" s="115" t="s">
        <v>45</v>
      </c>
      <c r="AR212" s="115" t="s">
        <v>45</v>
      </c>
      <c r="AS212" s="318" t="s">
        <v>46</v>
      </c>
      <c r="AT212" s="318"/>
      <c r="AU212" s="23"/>
      <c r="AV212" s="155" t="s">
        <v>44</v>
      </c>
      <c r="AW212" s="155" t="s">
        <v>44</v>
      </c>
      <c r="AX212" s="155" t="s">
        <v>44</v>
      </c>
      <c r="AY212" s="410" t="s">
        <v>44</v>
      </c>
      <c r="AZ212" s="410"/>
      <c r="BA212" s="23"/>
      <c r="BB212" s="155" t="s">
        <v>44</v>
      </c>
      <c r="BC212" s="155" t="s">
        <v>44</v>
      </c>
      <c r="BD212" s="155" t="s">
        <v>44</v>
      </c>
      <c r="BE212" s="410" t="s">
        <v>44</v>
      </c>
      <c r="BF212" s="410"/>
      <c r="BG212" s="23"/>
      <c r="BH212" s="155" t="s">
        <v>44</v>
      </c>
      <c r="BI212" s="155" t="s">
        <v>44</v>
      </c>
      <c r="BJ212" s="155" t="s">
        <v>44</v>
      </c>
      <c r="BK212" s="410" t="s">
        <v>44</v>
      </c>
      <c r="BL212" s="410"/>
      <c r="BM212" s="23"/>
      <c r="BN212" s="155" t="s">
        <v>44</v>
      </c>
      <c r="BO212" s="155" t="s">
        <v>44</v>
      </c>
      <c r="BP212" s="155" t="s">
        <v>44</v>
      </c>
      <c r="BQ212" s="410" t="s">
        <v>44</v>
      </c>
      <c r="BR212" s="410"/>
      <c r="BS212" s="23"/>
      <c r="BT212" s="155" t="s">
        <v>44</v>
      </c>
      <c r="BU212" s="155" t="s">
        <v>44</v>
      </c>
      <c r="BV212" s="155" t="s">
        <v>44</v>
      </c>
      <c r="BW212" s="410" t="s">
        <v>44</v>
      </c>
      <c r="BX212" s="410"/>
      <c r="BY212" s="23"/>
      <c r="BZ212" s="20">
        <v>1778.32</v>
      </c>
      <c r="CA212" s="18" t="s">
        <v>45</v>
      </c>
      <c r="CB212" s="18" t="s">
        <v>45</v>
      </c>
      <c r="CC212" s="328" t="s">
        <v>46</v>
      </c>
      <c r="CD212" s="329"/>
      <c r="CE212" s="23"/>
      <c r="CF212" s="155" t="s">
        <v>44</v>
      </c>
      <c r="CG212" s="155" t="s">
        <v>44</v>
      </c>
      <c r="CH212" s="155" t="s">
        <v>44</v>
      </c>
      <c r="CI212" s="410" t="s">
        <v>44</v>
      </c>
      <c r="CJ212" s="410"/>
      <c r="CK212" s="23"/>
      <c r="CL212" s="171" t="s">
        <v>44</v>
      </c>
      <c r="CM212" s="155" t="s">
        <v>44</v>
      </c>
      <c r="CN212" s="155" t="s">
        <v>44</v>
      </c>
      <c r="CO212" s="410" t="s">
        <v>44</v>
      </c>
      <c r="CP212" s="410"/>
      <c r="CQ212" s="23"/>
      <c r="CR212" s="165">
        <v>2585</v>
      </c>
      <c r="CS212" s="18" t="s">
        <v>45</v>
      </c>
      <c r="CT212" s="18" t="s">
        <v>45</v>
      </c>
      <c r="CU212" s="328" t="s">
        <v>46</v>
      </c>
      <c r="CV212" s="329"/>
      <c r="CW212" s="23"/>
      <c r="CX212" s="172" t="s">
        <v>44</v>
      </c>
      <c r="CY212" s="155" t="s">
        <v>44</v>
      </c>
      <c r="CZ212" s="155" t="s">
        <v>44</v>
      </c>
      <c r="DA212" s="410" t="s">
        <v>44</v>
      </c>
      <c r="DB212" s="410"/>
      <c r="DC212" s="23"/>
      <c r="DD212" s="155" t="s">
        <v>44</v>
      </c>
      <c r="DE212" s="155" t="s">
        <v>44</v>
      </c>
      <c r="DF212" s="155" t="s">
        <v>44</v>
      </c>
      <c r="DG212" s="410" t="s">
        <v>44</v>
      </c>
      <c r="DH212" s="410"/>
    </row>
    <row r="213" spans="1:112" ht="15.65" x14ac:dyDescent="0.3">
      <c r="A213" s="322"/>
      <c r="B213" s="360"/>
      <c r="C213" s="418" t="s">
        <v>140</v>
      </c>
      <c r="D213" s="83">
        <v>2500</v>
      </c>
      <c r="E213" s="80"/>
      <c r="F213" s="155" t="s">
        <v>44</v>
      </c>
      <c r="G213" s="155" t="s">
        <v>44</v>
      </c>
      <c r="H213" s="155" t="s">
        <v>44</v>
      </c>
      <c r="I213" s="410" t="s">
        <v>44</v>
      </c>
      <c r="J213" s="410"/>
      <c r="K213" s="80"/>
      <c r="L213" s="155" t="s">
        <v>44</v>
      </c>
      <c r="M213" s="155" t="s">
        <v>44</v>
      </c>
      <c r="N213" s="155" t="s">
        <v>44</v>
      </c>
      <c r="O213" s="410" t="s">
        <v>44</v>
      </c>
      <c r="P213" s="410"/>
      <c r="Q213" s="10"/>
      <c r="R213" s="155" t="s">
        <v>44</v>
      </c>
      <c r="S213" s="155" t="s">
        <v>44</v>
      </c>
      <c r="T213" s="155" t="s">
        <v>44</v>
      </c>
      <c r="U213" s="410" t="s">
        <v>44</v>
      </c>
      <c r="V213" s="410"/>
      <c r="W213" s="10"/>
      <c r="X213" s="155" t="s">
        <v>44</v>
      </c>
      <c r="Y213" s="155" t="s">
        <v>44</v>
      </c>
      <c r="Z213" s="155" t="s">
        <v>44</v>
      </c>
      <c r="AA213" s="410" t="s">
        <v>44</v>
      </c>
      <c r="AB213" s="410"/>
      <c r="AC213" s="10"/>
      <c r="AD213" s="155" t="s">
        <v>44</v>
      </c>
      <c r="AE213" s="155" t="s">
        <v>44</v>
      </c>
      <c r="AF213" s="155" t="s">
        <v>44</v>
      </c>
      <c r="AG213" s="410" t="s">
        <v>44</v>
      </c>
      <c r="AH213" s="410"/>
      <c r="AI213" s="10"/>
      <c r="AJ213" s="155" t="s">
        <v>44</v>
      </c>
      <c r="AK213" s="155" t="s">
        <v>44</v>
      </c>
      <c r="AL213" s="155" t="s">
        <v>44</v>
      </c>
      <c r="AM213" s="414" t="s">
        <v>44</v>
      </c>
      <c r="AN213" s="415"/>
      <c r="AO213" s="10"/>
      <c r="AP213" s="173" t="s">
        <v>44</v>
      </c>
      <c r="AQ213" s="173" t="s">
        <v>44</v>
      </c>
      <c r="AR213" s="173" t="s">
        <v>44</v>
      </c>
      <c r="AS213" s="416" t="s">
        <v>44</v>
      </c>
      <c r="AT213" s="417"/>
      <c r="AU213" s="80"/>
      <c r="AV213" s="155" t="s">
        <v>44</v>
      </c>
      <c r="AW213" s="155" t="s">
        <v>44</v>
      </c>
      <c r="AX213" s="155" t="s">
        <v>44</v>
      </c>
      <c r="AY213" s="410" t="s">
        <v>44</v>
      </c>
      <c r="AZ213" s="410"/>
      <c r="BA213" s="80"/>
      <c r="BB213" s="155" t="s">
        <v>44</v>
      </c>
      <c r="BC213" s="155" t="s">
        <v>44</v>
      </c>
      <c r="BD213" s="155" t="s">
        <v>44</v>
      </c>
      <c r="BE213" s="410" t="s">
        <v>44</v>
      </c>
      <c r="BF213" s="410"/>
      <c r="BG213" s="80"/>
      <c r="BH213" s="155" t="s">
        <v>44</v>
      </c>
      <c r="BI213" s="155" t="s">
        <v>44</v>
      </c>
      <c r="BJ213" s="155" t="s">
        <v>44</v>
      </c>
      <c r="BK213" s="410" t="s">
        <v>44</v>
      </c>
      <c r="BL213" s="410"/>
      <c r="BM213" s="80"/>
      <c r="BN213" s="155" t="s">
        <v>44</v>
      </c>
      <c r="BO213" s="155" t="s">
        <v>44</v>
      </c>
      <c r="BP213" s="155" t="s">
        <v>44</v>
      </c>
      <c r="BQ213" s="410" t="s">
        <v>44</v>
      </c>
      <c r="BR213" s="410"/>
      <c r="BS213" s="80"/>
      <c r="BT213" s="155" t="s">
        <v>44</v>
      </c>
      <c r="BU213" s="155" t="s">
        <v>44</v>
      </c>
      <c r="BV213" s="155" t="s">
        <v>44</v>
      </c>
      <c r="BW213" s="410" t="s">
        <v>44</v>
      </c>
      <c r="BX213" s="410"/>
      <c r="BY213" s="80"/>
      <c r="BZ213" s="20">
        <v>914.68</v>
      </c>
      <c r="CA213" s="18" t="s">
        <v>45</v>
      </c>
      <c r="CB213" s="18" t="s">
        <v>45</v>
      </c>
      <c r="CC213" s="328" t="s">
        <v>46</v>
      </c>
      <c r="CD213" s="329"/>
      <c r="CE213" s="80"/>
      <c r="CF213" s="155" t="s">
        <v>44</v>
      </c>
      <c r="CG213" s="155" t="s">
        <v>44</v>
      </c>
      <c r="CH213" s="155" t="s">
        <v>44</v>
      </c>
      <c r="CI213" s="410" t="s">
        <v>44</v>
      </c>
      <c r="CJ213" s="410"/>
      <c r="CK213" s="80"/>
      <c r="CL213" s="17">
        <v>635</v>
      </c>
      <c r="CM213" s="18" t="s">
        <v>45</v>
      </c>
      <c r="CN213" s="18" t="s">
        <v>45</v>
      </c>
      <c r="CO213" s="328" t="s">
        <v>46</v>
      </c>
      <c r="CP213" s="329"/>
      <c r="CQ213" s="80"/>
      <c r="CR213" s="165">
        <v>1296</v>
      </c>
      <c r="CS213" s="18" t="s">
        <v>45</v>
      </c>
      <c r="CT213" s="18" t="s">
        <v>45</v>
      </c>
      <c r="CU213" s="328" t="s">
        <v>46</v>
      </c>
      <c r="CV213" s="329"/>
      <c r="CW213" s="80"/>
      <c r="CX213" s="174">
        <v>550</v>
      </c>
      <c r="CY213" s="18" t="s">
        <v>45</v>
      </c>
      <c r="CZ213" s="18" t="s">
        <v>45</v>
      </c>
      <c r="DA213" s="328" t="s">
        <v>46</v>
      </c>
      <c r="DB213" s="329"/>
      <c r="DC213" s="80"/>
      <c r="DD213" s="155" t="s">
        <v>44</v>
      </c>
      <c r="DE213" s="155" t="s">
        <v>44</v>
      </c>
      <c r="DF213" s="155" t="s">
        <v>44</v>
      </c>
      <c r="DG213" s="410" t="s">
        <v>44</v>
      </c>
      <c r="DH213" s="410"/>
    </row>
    <row r="214" spans="1:112" ht="15.65" x14ac:dyDescent="0.3">
      <c r="A214" s="322"/>
      <c r="B214" s="360"/>
      <c r="C214" s="419"/>
      <c r="D214" s="50">
        <v>25000</v>
      </c>
      <c r="E214" s="12"/>
      <c r="F214" s="155" t="s">
        <v>44</v>
      </c>
      <c r="G214" s="155" t="s">
        <v>44</v>
      </c>
      <c r="H214" s="155" t="s">
        <v>44</v>
      </c>
      <c r="I214" s="410" t="s">
        <v>44</v>
      </c>
      <c r="J214" s="410"/>
      <c r="K214" s="12"/>
      <c r="L214" s="155" t="s">
        <v>44</v>
      </c>
      <c r="M214" s="155" t="s">
        <v>44</v>
      </c>
      <c r="N214" s="155" t="s">
        <v>44</v>
      </c>
      <c r="O214" s="410" t="s">
        <v>44</v>
      </c>
      <c r="P214" s="410"/>
      <c r="Q214" s="14"/>
      <c r="R214" s="155" t="s">
        <v>44</v>
      </c>
      <c r="S214" s="155" t="s">
        <v>44</v>
      </c>
      <c r="T214" s="155" t="s">
        <v>44</v>
      </c>
      <c r="U214" s="410" t="s">
        <v>44</v>
      </c>
      <c r="V214" s="410"/>
      <c r="W214" s="14"/>
      <c r="X214" s="155" t="s">
        <v>44</v>
      </c>
      <c r="Y214" s="155" t="s">
        <v>44</v>
      </c>
      <c r="Z214" s="155" t="s">
        <v>44</v>
      </c>
      <c r="AA214" s="410" t="s">
        <v>44</v>
      </c>
      <c r="AB214" s="410"/>
      <c r="AC214" s="14"/>
      <c r="AD214" s="155" t="s">
        <v>44</v>
      </c>
      <c r="AE214" s="155" t="s">
        <v>44</v>
      </c>
      <c r="AF214" s="155" t="s">
        <v>44</v>
      </c>
      <c r="AG214" s="410" t="s">
        <v>44</v>
      </c>
      <c r="AH214" s="410"/>
      <c r="AI214" s="14"/>
      <c r="AJ214" s="155" t="s">
        <v>44</v>
      </c>
      <c r="AK214" s="155" t="s">
        <v>44</v>
      </c>
      <c r="AL214" s="155" t="s">
        <v>44</v>
      </c>
      <c r="AM214" s="414" t="s">
        <v>44</v>
      </c>
      <c r="AN214" s="415"/>
      <c r="AO214" s="14"/>
      <c r="AP214" s="155" t="s">
        <v>44</v>
      </c>
      <c r="AQ214" s="155" t="s">
        <v>44</v>
      </c>
      <c r="AR214" s="155" t="s">
        <v>44</v>
      </c>
      <c r="AS214" s="414" t="s">
        <v>44</v>
      </c>
      <c r="AT214" s="415"/>
      <c r="AU214" s="12"/>
      <c r="AV214" s="155" t="s">
        <v>44</v>
      </c>
      <c r="AW214" s="155" t="s">
        <v>44</v>
      </c>
      <c r="AX214" s="155" t="s">
        <v>44</v>
      </c>
      <c r="AY214" s="410" t="s">
        <v>44</v>
      </c>
      <c r="AZ214" s="410"/>
      <c r="BA214" s="12"/>
      <c r="BB214" s="155" t="s">
        <v>44</v>
      </c>
      <c r="BC214" s="155" t="s">
        <v>44</v>
      </c>
      <c r="BD214" s="155" t="s">
        <v>44</v>
      </c>
      <c r="BE214" s="410" t="s">
        <v>44</v>
      </c>
      <c r="BF214" s="410"/>
      <c r="BG214" s="12"/>
      <c r="BH214" s="155" t="s">
        <v>44</v>
      </c>
      <c r="BI214" s="155" t="s">
        <v>44</v>
      </c>
      <c r="BJ214" s="155" t="s">
        <v>44</v>
      </c>
      <c r="BK214" s="410" t="s">
        <v>44</v>
      </c>
      <c r="BL214" s="410"/>
      <c r="BM214" s="12"/>
      <c r="BN214" s="155" t="s">
        <v>44</v>
      </c>
      <c r="BO214" s="155" t="s">
        <v>44</v>
      </c>
      <c r="BP214" s="155" t="s">
        <v>44</v>
      </c>
      <c r="BQ214" s="410" t="s">
        <v>44</v>
      </c>
      <c r="BR214" s="410"/>
      <c r="BS214" s="12"/>
      <c r="BT214" s="155" t="s">
        <v>44</v>
      </c>
      <c r="BU214" s="155" t="s">
        <v>44</v>
      </c>
      <c r="BV214" s="155" t="s">
        <v>44</v>
      </c>
      <c r="BW214" s="410" t="s">
        <v>44</v>
      </c>
      <c r="BX214" s="410"/>
      <c r="BY214" s="12"/>
      <c r="BZ214" s="20">
        <v>1837.32</v>
      </c>
      <c r="CA214" s="18" t="s">
        <v>45</v>
      </c>
      <c r="CB214" s="18" t="s">
        <v>45</v>
      </c>
      <c r="CC214" s="328" t="s">
        <v>46</v>
      </c>
      <c r="CD214" s="329"/>
      <c r="CE214" s="12"/>
      <c r="CF214" s="155" t="s">
        <v>44</v>
      </c>
      <c r="CG214" s="155" t="s">
        <v>44</v>
      </c>
      <c r="CH214" s="155" t="s">
        <v>44</v>
      </c>
      <c r="CI214" s="410" t="s">
        <v>44</v>
      </c>
      <c r="CJ214" s="410"/>
      <c r="CK214" s="12"/>
      <c r="CL214" s="17">
        <v>717</v>
      </c>
      <c r="CM214" s="18" t="s">
        <v>45</v>
      </c>
      <c r="CN214" s="18" t="s">
        <v>45</v>
      </c>
      <c r="CO214" s="328" t="s">
        <v>46</v>
      </c>
      <c r="CP214" s="329"/>
      <c r="CQ214" s="12"/>
      <c r="CR214" s="165">
        <v>3170</v>
      </c>
      <c r="CS214" s="18" t="s">
        <v>45</v>
      </c>
      <c r="CT214" s="18" t="s">
        <v>45</v>
      </c>
      <c r="CU214" s="328" t="s">
        <v>46</v>
      </c>
      <c r="CV214" s="329"/>
      <c r="CW214" s="12"/>
      <c r="CX214" s="175">
        <v>1925</v>
      </c>
      <c r="CY214" s="18" t="s">
        <v>45</v>
      </c>
      <c r="CZ214" s="18" t="s">
        <v>45</v>
      </c>
      <c r="DA214" s="328" t="s">
        <v>46</v>
      </c>
      <c r="DB214" s="329"/>
      <c r="DC214" s="12"/>
      <c r="DD214" s="155" t="s">
        <v>44</v>
      </c>
      <c r="DE214" s="155" t="s">
        <v>44</v>
      </c>
      <c r="DF214" s="155" t="s">
        <v>44</v>
      </c>
      <c r="DG214" s="410" t="s">
        <v>44</v>
      </c>
      <c r="DH214" s="410"/>
    </row>
    <row r="215" spans="1:112" ht="16.3" thickBot="1" x14ac:dyDescent="0.35">
      <c r="A215" s="322"/>
      <c r="B215" s="360"/>
      <c r="C215" s="419"/>
      <c r="D215" s="81">
        <v>50000</v>
      </c>
      <c r="E215" s="82"/>
      <c r="F215" s="155" t="s">
        <v>44</v>
      </c>
      <c r="G215" s="155" t="s">
        <v>44</v>
      </c>
      <c r="H215" s="155" t="s">
        <v>44</v>
      </c>
      <c r="I215" s="410" t="s">
        <v>44</v>
      </c>
      <c r="J215" s="410"/>
      <c r="K215" s="82"/>
      <c r="L215" s="155" t="s">
        <v>44</v>
      </c>
      <c r="M215" s="155" t="s">
        <v>44</v>
      </c>
      <c r="N215" s="155" t="s">
        <v>44</v>
      </c>
      <c r="O215" s="410" t="s">
        <v>44</v>
      </c>
      <c r="P215" s="410"/>
      <c r="Q215" s="84"/>
      <c r="R215" s="155" t="s">
        <v>44</v>
      </c>
      <c r="S215" s="155" t="s">
        <v>44</v>
      </c>
      <c r="T215" s="155" t="s">
        <v>44</v>
      </c>
      <c r="U215" s="410" t="s">
        <v>44</v>
      </c>
      <c r="V215" s="410"/>
      <c r="W215" s="84"/>
      <c r="X215" s="155" t="s">
        <v>44</v>
      </c>
      <c r="Y215" s="155" t="s">
        <v>44</v>
      </c>
      <c r="Z215" s="155" t="s">
        <v>44</v>
      </c>
      <c r="AA215" s="410" t="s">
        <v>44</v>
      </c>
      <c r="AB215" s="410"/>
      <c r="AC215" s="84"/>
      <c r="AD215" s="155" t="s">
        <v>44</v>
      </c>
      <c r="AE215" s="155" t="s">
        <v>44</v>
      </c>
      <c r="AF215" s="155" t="s">
        <v>44</v>
      </c>
      <c r="AG215" s="410" t="s">
        <v>44</v>
      </c>
      <c r="AH215" s="410"/>
      <c r="AI215" s="84"/>
      <c r="AJ215" s="155" t="s">
        <v>44</v>
      </c>
      <c r="AK215" s="155" t="s">
        <v>44</v>
      </c>
      <c r="AL215" s="155" t="s">
        <v>44</v>
      </c>
      <c r="AM215" s="414" t="s">
        <v>44</v>
      </c>
      <c r="AN215" s="415"/>
      <c r="AO215" s="84"/>
      <c r="AP215" s="155" t="s">
        <v>44</v>
      </c>
      <c r="AQ215" s="155" t="s">
        <v>44</v>
      </c>
      <c r="AR215" s="155" t="s">
        <v>44</v>
      </c>
      <c r="AS215" s="414" t="s">
        <v>44</v>
      </c>
      <c r="AT215" s="415"/>
      <c r="AU215" s="82"/>
      <c r="AV215" s="155" t="s">
        <v>44</v>
      </c>
      <c r="AW215" s="155" t="s">
        <v>44</v>
      </c>
      <c r="AX215" s="155" t="s">
        <v>44</v>
      </c>
      <c r="AY215" s="410" t="s">
        <v>44</v>
      </c>
      <c r="AZ215" s="410"/>
      <c r="BA215" s="82"/>
      <c r="BB215" s="155" t="s">
        <v>44</v>
      </c>
      <c r="BC215" s="155" t="s">
        <v>44</v>
      </c>
      <c r="BD215" s="155" t="s">
        <v>44</v>
      </c>
      <c r="BE215" s="410" t="s">
        <v>44</v>
      </c>
      <c r="BF215" s="410"/>
      <c r="BG215" s="82"/>
      <c r="BH215" s="155" t="s">
        <v>44</v>
      </c>
      <c r="BI215" s="155" t="s">
        <v>44</v>
      </c>
      <c r="BJ215" s="155" t="s">
        <v>44</v>
      </c>
      <c r="BK215" s="410" t="s">
        <v>44</v>
      </c>
      <c r="BL215" s="410"/>
      <c r="BM215" s="82"/>
      <c r="BN215" s="155" t="s">
        <v>44</v>
      </c>
      <c r="BO215" s="155" t="s">
        <v>44</v>
      </c>
      <c r="BP215" s="155" t="s">
        <v>44</v>
      </c>
      <c r="BQ215" s="410" t="s">
        <v>44</v>
      </c>
      <c r="BR215" s="410"/>
      <c r="BS215" s="82"/>
      <c r="BT215" s="155" t="s">
        <v>44</v>
      </c>
      <c r="BU215" s="155" t="s">
        <v>44</v>
      </c>
      <c r="BV215" s="155" t="s">
        <v>44</v>
      </c>
      <c r="BW215" s="410" t="s">
        <v>44</v>
      </c>
      <c r="BX215" s="410"/>
      <c r="BY215" s="82"/>
      <c r="BZ215" s="20">
        <v>2745.07</v>
      </c>
      <c r="CA215" s="18" t="s">
        <v>45</v>
      </c>
      <c r="CB215" s="18" t="s">
        <v>45</v>
      </c>
      <c r="CC215" s="328" t="s">
        <v>46</v>
      </c>
      <c r="CD215" s="329"/>
      <c r="CE215" s="82"/>
      <c r="CF215" s="155" t="s">
        <v>44</v>
      </c>
      <c r="CG215" s="155" t="s">
        <v>44</v>
      </c>
      <c r="CH215" s="155" t="s">
        <v>44</v>
      </c>
      <c r="CI215" s="410" t="s">
        <v>44</v>
      </c>
      <c r="CJ215" s="410"/>
      <c r="CK215" s="82"/>
      <c r="CL215" s="17">
        <v>898</v>
      </c>
      <c r="CM215" s="18" t="s">
        <v>45</v>
      </c>
      <c r="CN215" s="18" t="s">
        <v>45</v>
      </c>
      <c r="CO215" s="328" t="s">
        <v>46</v>
      </c>
      <c r="CP215" s="329"/>
      <c r="CQ215" s="82"/>
      <c r="CR215" s="165">
        <v>4407</v>
      </c>
      <c r="CS215" s="18" t="s">
        <v>45</v>
      </c>
      <c r="CT215" s="18" t="s">
        <v>45</v>
      </c>
      <c r="CU215" s="328" t="s">
        <v>46</v>
      </c>
      <c r="CV215" s="329"/>
      <c r="CW215" s="82"/>
      <c r="CX215" s="168">
        <v>3360</v>
      </c>
      <c r="CY215" s="18" t="s">
        <v>45</v>
      </c>
      <c r="CZ215" s="18" t="s">
        <v>45</v>
      </c>
      <c r="DA215" s="328" t="s">
        <v>46</v>
      </c>
      <c r="DB215" s="329"/>
      <c r="DC215" s="82"/>
      <c r="DD215" s="155" t="s">
        <v>44</v>
      </c>
      <c r="DE215" s="155" t="s">
        <v>44</v>
      </c>
      <c r="DF215" s="155" t="s">
        <v>44</v>
      </c>
      <c r="DG215" s="410" t="s">
        <v>44</v>
      </c>
      <c r="DH215" s="410"/>
    </row>
    <row r="216" spans="1:112" ht="25.05" x14ac:dyDescent="0.3">
      <c r="A216" s="333" t="s">
        <v>9</v>
      </c>
      <c r="B216" s="333"/>
      <c r="C216" s="333"/>
      <c r="D216" s="333"/>
      <c r="E216" s="107"/>
      <c r="F216" s="388" t="s">
        <v>9</v>
      </c>
      <c r="G216" s="389"/>
      <c r="H216" s="389"/>
      <c r="I216" s="389"/>
      <c r="J216" s="390"/>
      <c r="K216" s="107"/>
      <c r="L216" s="388" t="s">
        <v>9</v>
      </c>
      <c r="M216" s="389"/>
      <c r="N216" s="389"/>
      <c r="O216" s="389"/>
      <c r="P216" s="390"/>
      <c r="Q216" s="105"/>
      <c r="R216" s="388" t="s">
        <v>9</v>
      </c>
      <c r="S216" s="389"/>
      <c r="T216" s="389"/>
      <c r="U216" s="389"/>
      <c r="V216" s="390"/>
      <c r="W216" s="105"/>
      <c r="X216" s="388" t="s">
        <v>9</v>
      </c>
      <c r="Y216" s="389"/>
      <c r="Z216" s="389"/>
      <c r="AA216" s="389"/>
      <c r="AB216" s="390"/>
      <c r="AC216" s="105"/>
      <c r="AD216" s="388" t="s">
        <v>9</v>
      </c>
      <c r="AE216" s="389"/>
      <c r="AF216" s="389"/>
      <c r="AG216" s="389"/>
      <c r="AH216" s="390"/>
      <c r="AI216" s="105"/>
      <c r="AJ216" s="385" t="s">
        <v>9</v>
      </c>
      <c r="AK216" s="386"/>
      <c r="AL216" s="386"/>
      <c r="AM216" s="386"/>
      <c r="AN216" s="387"/>
      <c r="AO216" s="105"/>
      <c r="AP216" s="385" t="s">
        <v>9</v>
      </c>
      <c r="AQ216" s="386"/>
      <c r="AR216" s="386"/>
      <c r="AS216" s="386"/>
      <c r="AT216" s="387"/>
      <c r="AU216" s="107"/>
      <c r="AV216" s="388" t="s">
        <v>9</v>
      </c>
      <c r="AW216" s="389"/>
      <c r="AX216" s="389"/>
      <c r="AY216" s="389"/>
      <c r="AZ216" s="390"/>
      <c r="BA216" s="107"/>
      <c r="BB216" s="388" t="s">
        <v>9</v>
      </c>
      <c r="BC216" s="389"/>
      <c r="BD216" s="389"/>
      <c r="BE216" s="389"/>
      <c r="BF216" s="390"/>
      <c r="BG216" s="107"/>
      <c r="BH216" s="388" t="s">
        <v>9</v>
      </c>
      <c r="BI216" s="389"/>
      <c r="BJ216" s="389"/>
      <c r="BK216" s="389"/>
      <c r="BL216" s="390"/>
      <c r="BM216" s="107"/>
      <c r="BN216" s="388" t="s">
        <v>9</v>
      </c>
      <c r="BO216" s="389"/>
      <c r="BP216" s="389"/>
      <c r="BQ216" s="389"/>
      <c r="BR216" s="390"/>
      <c r="BS216" s="107"/>
      <c r="BT216" s="388" t="s">
        <v>9</v>
      </c>
      <c r="BU216" s="389"/>
      <c r="BV216" s="389"/>
      <c r="BW216" s="389"/>
      <c r="BX216" s="390"/>
      <c r="BY216" s="107"/>
      <c r="BZ216" s="388" t="s">
        <v>9</v>
      </c>
      <c r="CA216" s="389"/>
      <c r="CB216" s="389"/>
      <c r="CC216" s="389"/>
      <c r="CD216" s="390"/>
      <c r="CE216" s="107"/>
      <c r="CF216" s="388" t="s">
        <v>9</v>
      </c>
      <c r="CG216" s="389"/>
      <c r="CH216" s="389"/>
      <c r="CI216" s="389"/>
      <c r="CJ216" s="390"/>
      <c r="CK216" s="107"/>
      <c r="CL216" s="388" t="s">
        <v>9</v>
      </c>
      <c r="CM216" s="389"/>
      <c r="CN216" s="389"/>
      <c r="CO216" s="389"/>
      <c r="CP216" s="390"/>
      <c r="CQ216" s="107"/>
      <c r="CR216" s="388" t="s">
        <v>9</v>
      </c>
      <c r="CS216" s="389"/>
      <c r="CT216" s="389"/>
      <c r="CU216" s="389"/>
      <c r="CV216" s="390"/>
      <c r="CW216" s="107"/>
      <c r="CX216" s="388" t="s">
        <v>9</v>
      </c>
      <c r="CY216" s="389"/>
      <c r="CZ216" s="389"/>
      <c r="DA216" s="389"/>
      <c r="DB216" s="390"/>
      <c r="DC216" s="107"/>
      <c r="DD216" s="388" t="s">
        <v>9</v>
      </c>
      <c r="DE216" s="389"/>
      <c r="DF216" s="389"/>
      <c r="DG216" s="389"/>
      <c r="DH216" s="390"/>
    </row>
    <row r="217" spans="1:112" ht="110.2" thickBot="1" x14ac:dyDescent="0.35">
      <c r="A217" s="47" t="s">
        <v>34</v>
      </c>
      <c r="B217" s="85" t="s">
        <v>35</v>
      </c>
      <c r="C217" s="85" t="s">
        <v>36</v>
      </c>
      <c r="D217" s="85" t="s">
        <v>37</v>
      </c>
      <c r="E217" s="162"/>
      <c r="F217" s="108" t="s">
        <v>64</v>
      </c>
      <c r="G217" s="108" t="s">
        <v>39</v>
      </c>
      <c r="H217" s="108" t="s">
        <v>50</v>
      </c>
      <c r="I217" s="393" t="s">
        <v>41</v>
      </c>
      <c r="J217" s="393"/>
      <c r="K217" s="162"/>
      <c r="L217" s="108" t="s">
        <v>64</v>
      </c>
      <c r="M217" s="108" t="s">
        <v>39</v>
      </c>
      <c r="N217" s="108" t="s">
        <v>50</v>
      </c>
      <c r="O217" s="393" t="s">
        <v>41</v>
      </c>
      <c r="P217" s="393"/>
      <c r="Q217" s="14"/>
      <c r="R217" s="108" t="s">
        <v>64</v>
      </c>
      <c r="S217" s="108" t="s">
        <v>39</v>
      </c>
      <c r="T217" s="108" t="s">
        <v>50</v>
      </c>
      <c r="U217" s="393" t="s">
        <v>41</v>
      </c>
      <c r="V217" s="393"/>
      <c r="W217" s="14"/>
      <c r="X217" s="108" t="s">
        <v>64</v>
      </c>
      <c r="Y217" s="108" t="s">
        <v>39</v>
      </c>
      <c r="Z217" s="108" t="s">
        <v>50</v>
      </c>
      <c r="AA217" s="393" t="s">
        <v>41</v>
      </c>
      <c r="AB217" s="393"/>
      <c r="AC217" s="14"/>
      <c r="AD217" s="108" t="s">
        <v>64</v>
      </c>
      <c r="AE217" s="108" t="s">
        <v>39</v>
      </c>
      <c r="AF217" s="108" t="s">
        <v>50</v>
      </c>
      <c r="AG217" s="393" t="s">
        <v>41</v>
      </c>
      <c r="AH217" s="393"/>
      <c r="AI217" s="14"/>
      <c r="AJ217" s="108" t="s">
        <v>64</v>
      </c>
      <c r="AK217" s="108" t="s">
        <v>39</v>
      </c>
      <c r="AL217" s="108" t="s">
        <v>50</v>
      </c>
      <c r="AM217" s="394" t="s">
        <v>41</v>
      </c>
      <c r="AN217" s="395"/>
      <c r="AO217" s="14"/>
      <c r="AP217" s="110" t="s">
        <v>64</v>
      </c>
      <c r="AQ217" s="110" t="s">
        <v>39</v>
      </c>
      <c r="AR217" s="110" t="s">
        <v>50</v>
      </c>
      <c r="AS217" s="394" t="s">
        <v>41</v>
      </c>
      <c r="AT217" s="395"/>
      <c r="AU217" s="162"/>
      <c r="AV217" s="108" t="s">
        <v>64</v>
      </c>
      <c r="AW217" s="108" t="s">
        <v>39</v>
      </c>
      <c r="AX217" s="108" t="s">
        <v>50</v>
      </c>
      <c r="AY217" s="393" t="s">
        <v>41</v>
      </c>
      <c r="AZ217" s="393"/>
      <c r="BA217" s="162"/>
      <c r="BB217" s="108" t="s">
        <v>64</v>
      </c>
      <c r="BC217" s="108" t="s">
        <v>39</v>
      </c>
      <c r="BD217" s="108" t="s">
        <v>50</v>
      </c>
      <c r="BE217" s="393" t="s">
        <v>41</v>
      </c>
      <c r="BF217" s="393"/>
      <c r="BG217" s="162"/>
      <c r="BH217" s="108" t="s">
        <v>64</v>
      </c>
      <c r="BI217" s="108" t="s">
        <v>39</v>
      </c>
      <c r="BJ217" s="108" t="s">
        <v>50</v>
      </c>
      <c r="BK217" s="393" t="s">
        <v>41</v>
      </c>
      <c r="BL217" s="393"/>
      <c r="BM217" s="162"/>
      <c r="BN217" s="108" t="s">
        <v>64</v>
      </c>
      <c r="BO217" s="108" t="s">
        <v>39</v>
      </c>
      <c r="BP217" s="108" t="s">
        <v>50</v>
      </c>
      <c r="BQ217" s="393" t="s">
        <v>41</v>
      </c>
      <c r="BR217" s="393"/>
      <c r="BS217" s="162"/>
      <c r="BT217" s="108" t="s">
        <v>64</v>
      </c>
      <c r="BU217" s="108" t="s">
        <v>39</v>
      </c>
      <c r="BV217" s="108" t="s">
        <v>50</v>
      </c>
      <c r="BW217" s="393" t="s">
        <v>41</v>
      </c>
      <c r="BX217" s="393"/>
      <c r="BY217" s="162"/>
      <c r="BZ217" s="108" t="s">
        <v>64</v>
      </c>
      <c r="CA217" s="108" t="s">
        <v>39</v>
      </c>
      <c r="CB217" s="108" t="s">
        <v>50</v>
      </c>
      <c r="CC217" s="393" t="s">
        <v>41</v>
      </c>
      <c r="CD217" s="393"/>
      <c r="CE217" s="162"/>
      <c r="CF217" s="108" t="s">
        <v>64</v>
      </c>
      <c r="CG217" s="108" t="s">
        <v>39</v>
      </c>
      <c r="CH217" s="108" t="s">
        <v>50</v>
      </c>
      <c r="CI217" s="393" t="s">
        <v>41</v>
      </c>
      <c r="CJ217" s="393"/>
      <c r="CK217" s="162"/>
      <c r="CL217" s="108" t="s">
        <v>64</v>
      </c>
      <c r="CM217" s="108" t="s">
        <v>39</v>
      </c>
      <c r="CN217" s="108" t="s">
        <v>50</v>
      </c>
      <c r="CO217" s="393" t="s">
        <v>41</v>
      </c>
      <c r="CP217" s="393"/>
      <c r="CQ217" s="162"/>
      <c r="CR217" s="108" t="s">
        <v>64</v>
      </c>
      <c r="CS217" s="108" t="s">
        <v>39</v>
      </c>
      <c r="CT217" s="108" t="s">
        <v>50</v>
      </c>
      <c r="CU217" s="393" t="s">
        <v>41</v>
      </c>
      <c r="CV217" s="393"/>
      <c r="CW217" s="162"/>
      <c r="CX217" s="108" t="s">
        <v>64</v>
      </c>
      <c r="CY217" s="108" t="s">
        <v>39</v>
      </c>
      <c r="CZ217" s="108" t="s">
        <v>50</v>
      </c>
      <c r="DA217" s="393" t="s">
        <v>41</v>
      </c>
      <c r="DB217" s="393"/>
      <c r="DC217" s="162"/>
      <c r="DD217" s="108" t="s">
        <v>64</v>
      </c>
      <c r="DE217" s="108" t="s">
        <v>39</v>
      </c>
      <c r="DF217" s="108" t="s">
        <v>50</v>
      </c>
      <c r="DG217" s="393" t="s">
        <v>41</v>
      </c>
      <c r="DH217" s="393"/>
    </row>
    <row r="218" spans="1:112" ht="15.65" x14ac:dyDescent="0.3">
      <c r="A218" s="321"/>
      <c r="B218" s="360" t="s">
        <v>141</v>
      </c>
      <c r="C218" s="420" t="s">
        <v>142</v>
      </c>
      <c r="D218" s="50">
        <v>100000</v>
      </c>
      <c r="E218" s="51"/>
      <c r="F218" s="155" t="s">
        <v>44</v>
      </c>
      <c r="G218" s="155" t="s">
        <v>44</v>
      </c>
      <c r="H218" s="155" t="s">
        <v>44</v>
      </c>
      <c r="I218" s="410" t="s">
        <v>44</v>
      </c>
      <c r="J218" s="410"/>
      <c r="K218" s="51"/>
      <c r="L218" s="155" t="s">
        <v>44</v>
      </c>
      <c r="M218" s="155" t="s">
        <v>44</v>
      </c>
      <c r="N218" s="155" t="s">
        <v>44</v>
      </c>
      <c r="O218" s="410" t="s">
        <v>44</v>
      </c>
      <c r="P218" s="410"/>
      <c r="Q218" s="14"/>
      <c r="R218" s="155" t="s">
        <v>44</v>
      </c>
      <c r="S218" s="155" t="s">
        <v>44</v>
      </c>
      <c r="T218" s="155" t="s">
        <v>44</v>
      </c>
      <c r="U218" s="410" t="s">
        <v>44</v>
      </c>
      <c r="V218" s="410"/>
      <c r="W218" s="14"/>
      <c r="X218" s="155" t="s">
        <v>44</v>
      </c>
      <c r="Y218" s="155" t="s">
        <v>44</v>
      </c>
      <c r="Z218" s="155" t="s">
        <v>44</v>
      </c>
      <c r="AA218" s="410" t="s">
        <v>44</v>
      </c>
      <c r="AB218" s="410"/>
      <c r="AC218" s="14"/>
      <c r="AD218" s="155" t="s">
        <v>44</v>
      </c>
      <c r="AE218" s="155" t="s">
        <v>44</v>
      </c>
      <c r="AF218" s="155" t="s">
        <v>44</v>
      </c>
      <c r="AG218" s="410" t="s">
        <v>44</v>
      </c>
      <c r="AH218" s="410"/>
      <c r="AI218" s="14"/>
      <c r="AJ218" s="155" t="s">
        <v>44</v>
      </c>
      <c r="AK218" s="155" t="s">
        <v>44</v>
      </c>
      <c r="AL218" s="155" t="s">
        <v>44</v>
      </c>
      <c r="AM218" s="414" t="s">
        <v>44</v>
      </c>
      <c r="AN218" s="415"/>
      <c r="AO218" s="14"/>
      <c r="AP218" s="15">
        <v>2141.172</v>
      </c>
      <c r="AQ218" s="18" t="s">
        <v>45</v>
      </c>
      <c r="AR218" s="18" t="s">
        <v>45</v>
      </c>
      <c r="AS218" s="318" t="s">
        <v>46</v>
      </c>
      <c r="AT218" s="318"/>
      <c r="AU218" s="51"/>
      <c r="AV218" s="155" t="s">
        <v>44</v>
      </c>
      <c r="AW218" s="155" t="s">
        <v>44</v>
      </c>
      <c r="AX218" s="155" t="s">
        <v>44</v>
      </c>
      <c r="AY218" s="410" t="s">
        <v>44</v>
      </c>
      <c r="AZ218" s="410"/>
      <c r="BA218" s="51"/>
      <c r="BB218" s="155" t="s">
        <v>44</v>
      </c>
      <c r="BC218" s="155" t="s">
        <v>44</v>
      </c>
      <c r="BD218" s="155" t="s">
        <v>44</v>
      </c>
      <c r="BE218" s="410" t="s">
        <v>44</v>
      </c>
      <c r="BF218" s="410"/>
      <c r="BG218" s="51"/>
      <c r="BH218" s="155" t="s">
        <v>44</v>
      </c>
      <c r="BI218" s="155" t="s">
        <v>44</v>
      </c>
      <c r="BJ218" s="155" t="s">
        <v>44</v>
      </c>
      <c r="BK218" s="410" t="s">
        <v>44</v>
      </c>
      <c r="BL218" s="410"/>
      <c r="BM218" s="51"/>
      <c r="BN218" s="155" t="s">
        <v>44</v>
      </c>
      <c r="BO218" s="155" t="s">
        <v>44</v>
      </c>
      <c r="BP218" s="155" t="s">
        <v>44</v>
      </c>
      <c r="BQ218" s="410" t="s">
        <v>44</v>
      </c>
      <c r="BR218" s="410"/>
      <c r="BS218" s="51"/>
      <c r="BT218" s="155" t="s">
        <v>44</v>
      </c>
      <c r="BU218" s="155" t="s">
        <v>44</v>
      </c>
      <c r="BV218" s="155" t="s">
        <v>44</v>
      </c>
      <c r="BW218" s="410" t="s">
        <v>44</v>
      </c>
      <c r="BX218" s="410"/>
      <c r="BY218" s="51"/>
      <c r="BZ218" s="155" t="s">
        <v>44</v>
      </c>
      <c r="CA218" s="155" t="s">
        <v>44</v>
      </c>
      <c r="CB218" s="155" t="s">
        <v>44</v>
      </c>
      <c r="CC218" s="410" t="s">
        <v>44</v>
      </c>
      <c r="CD218" s="410"/>
      <c r="CE218" s="51"/>
      <c r="CF218" s="155" t="s">
        <v>44</v>
      </c>
      <c r="CG218" s="155" t="s">
        <v>44</v>
      </c>
      <c r="CH218" s="155" t="s">
        <v>44</v>
      </c>
      <c r="CI218" s="410" t="s">
        <v>44</v>
      </c>
      <c r="CJ218" s="410"/>
      <c r="CK218" s="51"/>
      <c r="CL218" s="155" t="s">
        <v>44</v>
      </c>
      <c r="CM218" s="155" t="s">
        <v>44</v>
      </c>
      <c r="CN218" s="155" t="s">
        <v>44</v>
      </c>
      <c r="CO218" s="410" t="s">
        <v>44</v>
      </c>
      <c r="CP218" s="410"/>
      <c r="CQ218" s="51"/>
      <c r="CR218" s="20">
        <v>3087</v>
      </c>
      <c r="CS218" s="18" t="s">
        <v>45</v>
      </c>
      <c r="CT218" s="18" t="s">
        <v>45</v>
      </c>
      <c r="CU218" s="328" t="s">
        <v>46</v>
      </c>
      <c r="CV218" s="329"/>
      <c r="CW218" s="51"/>
      <c r="CX218" s="155" t="s">
        <v>44</v>
      </c>
      <c r="CY218" s="155" t="s">
        <v>44</v>
      </c>
      <c r="CZ218" s="155" t="s">
        <v>44</v>
      </c>
      <c r="DA218" s="410" t="s">
        <v>44</v>
      </c>
      <c r="DB218" s="410"/>
      <c r="DC218" s="51"/>
      <c r="DD218" s="155" t="s">
        <v>44</v>
      </c>
      <c r="DE218" s="155" t="s">
        <v>44</v>
      </c>
      <c r="DF218" s="155" t="s">
        <v>44</v>
      </c>
      <c r="DG218" s="410" t="s">
        <v>44</v>
      </c>
      <c r="DH218" s="410"/>
    </row>
    <row r="219" spans="1:112" ht="16.3" thickBot="1" x14ac:dyDescent="0.35">
      <c r="A219" s="322"/>
      <c r="B219" s="360"/>
      <c r="C219" s="420"/>
      <c r="D219" s="50">
        <v>500000</v>
      </c>
      <c r="E219" s="82"/>
      <c r="F219" s="155" t="s">
        <v>44</v>
      </c>
      <c r="G219" s="155" t="s">
        <v>44</v>
      </c>
      <c r="H219" s="155" t="s">
        <v>44</v>
      </c>
      <c r="I219" s="410" t="s">
        <v>44</v>
      </c>
      <c r="J219" s="410"/>
      <c r="K219" s="82"/>
      <c r="L219" s="155" t="s">
        <v>44</v>
      </c>
      <c r="M219" s="155" t="s">
        <v>44</v>
      </c>
      <c r="N219" s="155" t="s">
        <v>44</v>
      </c>
      <c r="O219" s="410" t="s">
        <v>44</v>
      </c>
      <c r="P219" s="410"/>
      <c r="Q219" s="59"/>
      <c r="R219" s="155" t="s">
        <v>44</v>
      </c>
      <c r="S219" s="155" t="s">
        <v>44</v>
      </c>
      <c r="T219" s="155" t="s">
        <v>44</v>
      </c>
      <c r="U219" s="410" t="s">
        <v>44</v>
      </c>
      <c r="V219" s="410"/>
      <c r="W219" s="59"/>
      <c r="X219" s="155" t="s">
        <v>44</v>
      </c>
      <c r="Y219" s="155" t="s">
        <v>44</v>
      </c>
      <c r="Z219" s="155" t="s">
        <v>44</v>
      </c>
      <c r="AA219" s="410" t="s">
        <v>44</v>
      </c>
      <c r="AB219" s="410"/>
      <c r="AC219" s="59"/>
      <c r="AD219" s="155" t="s">
        <v>44</v>
      </c>
      <c r="AE219" s="155" t="s">
        <v>44</v>
      </c>
      <c r="AF219" s="155" t="s">
        <v>44</v>
      </c>
      <c r="AG219" s="410" t="s">
        <v>44</v>
      </c>
      <c r="AH219" s="410"/>
      <c r="AI219" s="59"/>
      <c r="AJ219" s="155" t="s">
        <v>44</v>
      </c>
      <c r="AK219" s="155" t="s">
        <v>44</v>
      </c>
      <c r="AL219" s="155" t="s">
        <v>44</v>
      </c>
      <c r="AM219" s="414" t="s">
        <v>44</v>
      </c>
      <c r="AN219" s="415"/>
      <c r="AO219" s="59"/>
      <c r="AP219" s="15">
        <v>10342.024000000001</v>
      </c>
      <c r="AQ219" s="18" t="s">
        <v>45</v>
      </c>
      <c r="AR219" s="18" t="s">
        <v>45</v>
      </c>
      <c r="AS219" s="318" t="s">
        <v>46</v>
      </c>
      <c r="AT219" s="318"/>
      <c r="AU219" s="82"/>
      <c r="AV219" s="155" t="s">
        <v>44</v>
      </c>
      <c r="AW219" s="155" t="s">
        <v>44</v>
      </c>
      <c r="AX219" s="155" t="s">
        <v>44</v>
      </c>
      <c r="AY219" s="410" t="s">
        <v>44</v>
      </c>
      <c r="AZ219" s="410"/>
      <c r="BA219" s="82"/>
      <c r="BB219" s="155" t="s">
        <v>44</v>
      </c>
      <c r="BC219" s="155" t="s">
        <v>44</v>
      </c>
      <c r="BD219" s="155" t="s">
        <v>44</v>
      </c>
      <c r="BE219" s="410" t="s">
        <v>44</v>
      </c>
      <c r="BF219" s="410"/>
      <c r="BG219" s="82"/>
      <c r="BH219" s="155" t="s">
        <v>44</v>
      </c>
      <c r="BI219" s="155" t="s">
        <v>44</v>
      </c>
      <c r="BJ219" s="155" t="s">
        <v>44</v>
      </c>
      <c r="BK219" s="410" t="s">
        <v>44</v>
      </c>
      <c r="BL219" s="410"/>
      <c r="BM219" s="82"/>
      <c r="BN219" s="155" t="s">
        <v>44</v>
      </c>
      <c r="BO219" s="155" t="s">
        <v>44</v>
      </c>
      <c r="BP219" s="155" t="s">
        <v>44</v>
      </c>
      <c r="BQ219" s="410" t="s">
        <v>44</v>
      </c>
      <c r="BR219" s="410"/>
      <c r="BS219" s="82"/>
      <c r="BT219" s="155" t="s">
        <v>44</v>
      </c>
      <c r="BU219" s="155" t="s">
        <v>44</v>
      </c>
      <c r="BV219" s="155" t="s">
        <v>44</v>
      </c>
      <c r="BW219" s="410" t="s">
        <v>44</v>
      </c>
      <c r="BX219" s="410"/>
      <c r="BY219" s="82"/>
      <c r="BZ219" s="155" t="s">
        <v>44</v>
      </c>
      <c r="CA219" s="155" t="s">
        <v>44</v>
      </c>
      <c r="CB219" s="155" t="s">
        <v>44</v>
      </c>
      <c r="CC219" s="410" t="s">
        <v>44</v>
      </c>
      <c r="CD219" s="410"/>
      <c r="CE219" s="82"/>
      <c r="CF219" s="155" t="s">
        <v>44</v>
      </c>
      <c r="CG219" s="155" t="s">
        <v>44</v>
      </c>
      <c r="CH219" s="155" t="s">
        <v>44</v>
      </c>
      <c r="CI219" s="410" t="s">
        <v>44</v>
      </c>
      <c r="CJ219" s="410"/>
      <c r="CK219" s="82"/>
      <c r="CL219" s="155" t="s">
        <v>44</v>
      </c>
      <c r="CM219" s="155" t="s">
        <v>44</v>
      </c>
      <c r="CN219" s="155" t="s">
        <v>44</v>
      </c>
      <c r="CO219" s="410" t="s">
        <v>44</v>
      </c>
      <c r="CP219" s="410"/>
      <c r="CQ219" s="82"/>
      <c r="CR219" s="20">
        <v>12725</v>
      </c>
      <c r="CS219" s="18" t="s">
        <v>45</v>
      </c>
      <c r="CT219" s="18" t="s">
        <v>45</v>
      </c>
      <c r="CU219" s="328" t="s">
        <v>46</v>
      </c>
      <c r="CV219" s="329"/>
      <c r="CW219" s="82"/>
      <c r="CX219" s="155" t="s">
        <v>44</v>
      </c>
      <c r="CY219" s="155" t="s">
        <v>44</v>
      </c>
      <c r="CZ219" s="155" t="s">
        <v>44</v>
      </c>
      <c r="DA219" s="410" t="s">
        <v>44</v>
      </c>
      <c r="DB219" s="410"/>
      <c r="DC219" s="82"/>
      <c r="DD219" s="155" t="s">
        <v>44</v>
      </c>
      <c r="DE219" s="155" t="s">
        <v>44</v>
      </c>
      <c r="DF219" s="155" t="s">
        <v>44</v>
      </c>
      <c r="DG219" s="410" t="s">
        <v>44</v>
      </c>
      <c r="DH219" s="410"/>
    </row>
    <row r="220" spans="1:112" ht="15.65" x14ac:dyDescent="0.3">
      <c r="A220" s="322"/>
      <c r="B220" s="360"/>
      <c r="C220" s="420" t="s">
        <v>143</v>
      </c>
      <c r="D220" s="31">
        <v>50000</v>
      </c>
      <c r="E220" s="27"/>
      <c r="F220" s="155" t="s">
        <v>44</v>
      </c>
      <c r="G220" s="155" t="s">
        <v>44</v>
      </c>
      <c r="H220" s="155" t="s">
        <v>44</v>
      </c>
      <c r="I220" s="410" t="s">
        <v>44</v>
      </c>
      <c r="J220" s="410"/>
      <c r="K220" s="27"/>
      <c r="L220" s="155" t="s">
        <v>44</v>
      </c>
      <c r="M220" s="155" t="s">
        <v>44</v>
      </c>
      <c r="N220" s="155" t="s">
        <v>44</v>
      </c>
      <c r="O220" s="410" t="s">
        <v>44</v>
      </c>
      <c r="P220" s="410"/>
      <c r="Q220" s="10"/>
      <c r="R220" s="155" t="s">
        <v>44</v>
      </c>
      <c r="S220" s="155" t="s">
        <v>44</v>
      </c>
      <c r="T220" s="155" t="s">
        <v>44</v>
      </c>
      <c r="U220" s="410" t="s">
        <v>44</v>
      </c>
      <c r="V220" s="410"/>
      <c r="W220" s="10"/>
      <c r="X220" s="155" t="s">
        <v>44</v>
      </c>
      <c r="Y220" s="155" t="s">
        <v>44</v>
      </c>
      <c r="Z220" s="155" t="s">
        <v>44</v>
      </c>
      <c r="AA220" s="410" t="s">
        <v>44</v>
      </c>
      <c r="AB220" s="410"/>
      <c r="AC220" s="10"/>
      <c r="AD220" s="155" t="s">
        <v>44</v>
      </c>
      <c r="AE220" s="155" t="s">
        <v>44</v>
      </c>
      <c r="AF220" s="155" t="s">
        <v>44</v>
      </c>
      <c r="AG220" s="410" t="s">
        <v>44</v>
      </c>
      <c r="AH220" s="410"/>
      <c r="AI220" s="10"/>
      <c r="AJ220" s="155" t="s">
        <v>44</v>
      </c>
      <c r="AK220" s="155" t="s">
        <v>44</v>
      </c>
      <c r="AL220" s="155" t="s">
        <v>44</v>
      </c>
      <c r="AM220" s="414" t="s">
        <v>44</v>
      </c>
      <c r="AN220" s="415"/>
      <c r="AO220" s="10"/>
      <c r="AP220" s="15">
        <v>5185.4440000000004</v>
      </c>
      <c r="AQ220" s="18" t="s">
        <v>45</v>
      </c>
      <c r="AR220" s="18" t="s">
        <v>45</v>
      </c>
      <c r="AS220" s="318" t="s">
        <v>46</v>
      </c>
      <c r="AT220" s="318"/>
      <c r="AU220" s="27"/>
      <c r="AV220" s="155" t="s">
        <v>44</v>
      </c>
      <c r="AW220" s="155" t="s">
        <v>44</v>
      </c>
      <c r="AX220" s="155" t="s">
        <v>44</v>
      </c>
      <c r="AY220" s="410" t="s">
        <v>44</v>
      </c>
      <c r="AZ220" s="410"/>
      <c r="BA220" s="27"/>
      <c r="BB220" s="155" t="s">
        <v>44</v>
      </c>
      <c r="BC220" s="155" t="s">
        <v>44</v>
      </c>
      <c r="BD220" s="155" t="s">
        <v>44</v>
      </c>
      <c r="BE220" s="410" t="s">
        <v>44</v>
      </c>
      <c r="BF220" s="410"/>
      <c r="BG220" s="27"/>
      <c r="BH220" s="155" t="s">
        <v>44</v>
      </c>
      <c r="BI220" s="155" t="s">
        <v>44</v>
      </c>
      <c r="BJ220" s="155" t="s">
        <v>44</v>
      </c>
      <c r="BK220" s="410" t="s">
        <v>44</v>
      </c>
      <c r="BL220" s="410"/>
      <c r="BM220" s="27"/>
      <c r="BN220" s="155" t="s">
        <v>44</v>
      </c>
      <c r="BO220" s="155" t="s">
        <v>44</v>
      </c>
      <c r="BP220" s="155" t="s">
        <v>44</v>
      </c>
      <c r="BQ220" s="410" t="s">
        <v>44</v>
      </c>
      <c r="BR220" s="410"/>
      <c r="BS220" s="27"/>
      <c r="BT220" s="155" t="s">
        <v>44</v>
      </c>
      <c r="BU220" s="155" t="s">
        <v>44</v>
      </c>
      <c r="BV220" s="155" t="s">
        <v>44</v>
      </c>
      <c r="BW220" s="410" t="s">
        <v>44</v>
      </c>
      <c r="BX220" s="410"/>
      <c r="BY220" s="27"/>
      <c r="BZ220" s="155" t="s">
        <v>44</v>
      </c>
      <c r="CA220" s="155" t="s">
        <v>44</v>
      </c>
      <c r="CB220" s="155" t="s">
        <v>44</v>
      </c>
      <c r="CC220" s="410" t="s">
        <v>44</v>
      </c>
      <c r="CD220" s="410"/>
      <c r="CE220" s="27"/>
      <c r="CF220" s="155" t="s">
        <v>44</v>
      </c>
      <c r="CG220" s="155" t="s">
        <v>44</v>
      </c>
      <c r="CH220" s="155" t="s">
        <v>44</v>
      </c>
      <c r="CI220" s="410" t="s">
        <v>44</v>
      </c>
      <c r="CJ220" s="410"/>
      <c r="CK220" s="27"/>
      <c r="CL220" s="155" t="s">
        <v>44</v>
      </c>
      <c r="CM220" s="155" t="s">
        <v>44</v>
      </c>
      <c r="CN220" s="155" t="s">
        <v>44</v>
      </c>
      <c r="CO220" s="410" t="s">
        <v>44</v>
      </c>
      <c r="CP220" s="410"/>
      <c r="CQ220" s="27"/>
      <c r="CR220" s="20">
        <v>3736</v>
      </c>
      <c r="CS220" s="18" t="s">
        <v>45</v>
      </c>
      <c r="CT220" s="18" t="s">
        <v>45</v>
      </c>
      <c r="CU220" s="328" t="s">
        <v>46</v>
      </c>
      <c r="CV220" s="329"/>
      <c r="CW220" s="27"/>
      <c r="CX220" s="155" t="s">
        <v>44</v>
      </c>
      <c r="CY220" s="155" t="s">
        <v>44</v>
      </c>
      <c r="CZ220" s="155" t="s">
        <v>44</v>
      </c>
      <c r="DA220" s="410" t="s">
        <v>44</v>
      </c>
      <c r="DB220" s="410"/>
      <c r="DC220" s="27"/>
      <c r="DD220" s="155" t="s">
        <v>44</v>
      </c>
      <c r="DE220" s="155" t="s">
        <v>44</v>
      </c>
      <c r="DF220" s="155" t="s">
        <v>44</v>
      </c>
      <c r="DG220" s="410" t="s">
        <v>44</v>
      </c>
      <c r="DH220" s="410"/>
    </row>
    <row r="221" spans="1:112" ht="16.3" thickBot="1" x14ac:dyDescent="0.35">
      <c r="A221" s="322"/>
      <c r="B221" s="360"/>
      <c r="C221" s="420"/>
      <c r="D221" s="31">
        <v>100000</v>
      </c>
      <c r="E221" s="23"/>
      <c r="F221" s="155" t="s">
        <v>44</v>
      </c>
      <c r="G221" s="155" t="s">
        <v>44</v>
      </c>
      <c r="H221" s="155" t="s">
        <v>44</v>
      </c>
      <c r="I221" s="410" t="s">
        <v>44</v>
      </c>
      <c r="J221" s="410"/>
      <c r="K221" s="23"/>
      <c r="L221" s="155" t="s">
        <v>44</v>
      </c>
      <c r="M221" s="155" t="s">
        <v>44</v>
      </c>
      <c r="N221" s="155" t="s">
        <v>44</v>
      </c>
      <c r="O221" s="410" t="s">
        <v>44</v>
      </c>
      <c r="P221" s="410"/>
      <c r="Q221" s="59"/>
      <c r="R221" s="155" t="s">
        <v>44</v>
      </c>
      <c r="S221" s="155" t="s">
        <v>44</v>
      </c>
      <c r="T221" s="155" t="s">
        <v>44</v>
      </c>
      <c r="U221" s="410" t="s">
        <v>44</v>
      </c>
      <c r="V221" s="410"/>
      <c r="W221" s="59"/>
      <c r="X221" s="155" t="s">
        <v>44</v>
      </c>
      <c r="Y221" s="155" t="s">
        <v>44</v>
      </c>
      <c r="Z221" s="155" t="s">
        <v>44</v>
      </c>
      <c r="AA221" s="410" t="s">
        <v>44</v>
      </c>
      <c r="AB221" s="410"/>
      <c r="AC221" s="59"/>
      <c r="AD221" s="155" t="s">
        <v>44</v>
      </c>
      <c r="AE221" s="155" t="s">
        <v>44</v>
      </c>
      <c r="AF221" s="155" t="s">
        <v>44</v>
      </c>
      <c r="AG221" s="410" t="s">
        <v>44</v>
      </c>
      <c r="AH221" s="410"/>
      <c r="AI221" s="59"/>
      <c r="AJ221" s="155" t="s">
        <v>44</v>
      </c>
      <c r="AK221" s="155" t="s">
        <v>44</v>
      </c>
      <c r="AL221" s="155" t="s">
        <v>44</v>
      </c>
      <c r="AM221" s="414" t="s">
        <v>44</v>
      </c>
      <c r="AN221" s="415"/>
      <c r="AO221" s="59"/>
      <c r="AP221" s="15">
        <v>9898.8780000000006</v>
      </c>
      <c r="AQ221" s="18" t="s">
        <v>45</v>
      </c>
      <c r="AR221" s="18" t="s">
        <v>45</v>
      </c>
      <c r="AS221" s="318" t="s">
        <v>46</v>
      </c>
      <c r="AT221" s="318"/>
      <c r="AU221" s="23"/>
      <c r="AV221" s="155" t="s">
        <v>44</v>
      </c>
      <c r="AW221" s="155" t="s">
        <v>44</v>
      </c>
      <c r="AX221" s="155" t="s">
        <v>44</v>
      </c>
      <c r="AY221" s="410" t="s">
        <v>44</v>
      </c>
      <c r="AZ221" s="410"/>
      <c r="BA221" s="23"/>
      <c r="BB221" s="155" t="s">
        <v>44</v>
      </c>
      <c r="BC221" s="155" t="s">
        <v>44</v>
      </c>
      <c r="BD221" s="155" t="s">
        <v>44</v>
      </c>
      <c r="BE221" s="410" t="s">
        <v>44</v>
      </c>
      <c r="BF221" s="410"/>
      <c r="BG221" s="23"/>
      <c r="BH221" s="155" t="s">
        <v>44</v>
      </c>
      <c r="BI221" s="155" t="s">
        <v>44</v>
      </c>
      <c r="BJ221" s="155" t="s">
        <v>44</v>
      </c>
      <c r="BK221" s="410" t="s">
        <v>44</v>
      </c>
      <c r="BL221" s="410"/>
      <c r="BM221" s="23"/>
      <c r="BN221" s="155" t="s">
        <v>44</v>
      </c>
      <c r="BO221" s="155" t="s">
        <v>44</v>
      </c>
      <c r="BP221" s="155" t="s">
        <v>44</v>
      </c>
      <c r="BQ221" s="410" t="s">
        <v>44</v>
      </c>
      <c r="BR221" s="410"/>
      <c r="BS221" s="23"/>
      <c r="BT221" s="155" t="s">
        <v>44</v>
      </c>
      <c r="BU221" s="155" t="s">
        <v>44</v>
      </c>
      <c r="BV221" s="155" t="s">
        <v>44</v>
      </c>
      <c r="BW221" s="410" t="s">
        <v>44</v>
      </c>
      <c r="BX221" s="410"/>
      <c r="BY221" s="23"/>
      <c r="BZ221" s="155" t="s">
        <v>44</v>
      </c>
      <c r="CA221" s="155" t="s">
        <v>44</v>
      </c>
      <c r="CB221" s="155" t="s">
        <v>44</v>
      </c>
      <c r="CC221" s="410" t="s">
        <v>44</v>
      </c>
      <c r="CD221" s="410"/>
      <c r="CE221" s="23"/>
      <c r="CF221" s="155" t="s">
        <v>44</v>
      </c>
      <c r="CG221" s="155" t="s">
        <v>44</v>
      </c>
      <c r="CH221" s="155" t="s">
        <v>44</v>
      </c>
      <c r="CI221" s="410" t="s">
        <v>44</v>
      </c>
      <c r="CJ221" s="410"/>
      <c r="CK221" s="23"/>
      <c r="CL221" s="155" t="s">
        <v>44</v>
      </c>
      <c r="CM221" s="155" t="s">
        <v>44</v>
      </c>
      <c r="CN221" s="155" t="s">
        <v>44</v>
      </c>
      <c r="CO221" s="410" t="s">
        <v>44</v>
      </c>
      <c r="CP221" s="410"/>
      <c r="CQ221" s="23"/>
      <c r="CR221" s="20">
        <v>6683</v>
      </c>
      <c r="CS221" s="18" t="s">
        <v>45</v>
      </c>
      <c r="CT221" s="18" t="s">
        <v>45</v>
      </c>
      <c r="CU221" s="328" t="s">
        <v>46</v>
      </c>
      <c r="CV221" s="329"/>
      <c r="CW221" s="23"/>
      <c r="CX221" s="155" t="s">
        <v>44</v>
      </c>
      <c r="CY221" s="155" t="s">
        <v>44</v>
      </c>
      <c r="CZ221" s="155" t="s">
        <v>44</v>
      </c>
      <c r="DA221" s="410" t="s">
        <v>44</v>
      </c>
      <c r="DB221" s="410"/>
      <c r="DC221" s="23"/>
      <c r="DD221" s="155" t="s">
        <v>44</v>
      </c>
      <c r="DE221" s="155" t="s">
        <v>44</v>
      </c>
      <c r="DF221" s="155" t="s">
        <v>44</v>
      </c>
      <c r="DG221" s="410" t="s">
        <v>44</v>
      </c>
      <c r="DH221" s="410"/>
    </row>
    <row r="222" spans="1:112" ht="15.65" x14ac:dyDescent="0.3">
      <c r="A222" s="322"/>
      <c r="B222" s="360"/>
      <c r="C222" s="420" t="s">
        <v>144</v>
      </c>
      <c r="D222" s="31">
        <v>5000</v>
      </c>
      <c r="E222" s="27"/>
      <c r="F222" s="155" t="s">
        <v>44</v>
      </c>
      <c r="G222" s="155" t="s">
        <v>44</v>
      </c>
      <c r="H222" s="155" t="s">
        <v>44</v>
      </c>
      <c r="I222" s="410" t="s">
        <v>44</v>
      </c>
      <c r="J222" s="410"/>
      <c r="K222" s="27"/>
      <c r="L222" s="155" t="s">
        <v>44</v>
      </c>
      <c r="M222" s="155" t="s">
        <v>44</v>
      </c>
      <c r="N222" s="155" t="s">
        <v>44</v>
      </c>
      <c r="O222" s="410" t="s">
        <v>44</v>
      </c>
      <c r="P222" s="410"/>
      <c r="Q222" s="10"/>
      <c r="R222" s="155" t="s">
        <v>44</v>
      </c>
      <c r="S222" s="155" t="s">
        <v>44</v>
      </c>
      <c r="T222" s="155" t="s">
        <v>44</v>
      </c>
      <c r="U222" s="410" t="s">
        <v>44</v>
      </c>
      <c r="V222" s="410"/>
      <c r="W222" s="10"/>
      <c r="X222" s="155" t="s">
        <v>44</v>
      </c>
      <c r="Y222" s="155" t="s">
        <v>44</v>
      </c>
      <c r="Z222" s="155" t="s">
        <v>44</v>
      </c>
      <c r="AA222" s="410" t="s">
        <v>44</v>
      </c>
      <c r="AB222" s="410"/>
      <c r="AC222" s="10"/>
      <c r="AD222" s="155" t="s">
        <v>44</v>
      </c>
      <c r="AE222" s="155" t="s">
        <v>44</v>
      </c>
      <c r="AF222" s="155" t="s">
        <v>44</v>
      </c>
      <c r="AG222" s="410" t="s">
        <v>44</v>
      </c>
      <c r="AH222" s="410"/>
      <c r="AI222" s="10"/>
      <c r="AJ222" s="155" t="s">
        <v>44</v>
      </c>
      <c r="AK222" s="155" t="s">
        <v>44</v>
      </c>
      <c r="AL222" s="155" t="s">
        <v>44</v>
      </c>
      <c r="AM222" s="414" t="s">
        <v>44</v>
      </c>
      <c r="AN222" s="415"/>
      <c r="AO222" s="10"/>
      <c r="AP222" s="173" t="s">
        <v>44</v>
      </c>
      <c r="AQ222" s="173" t="s">
        <v>44</v>
      </c>
      <c r="AR222" s="173" t="s">
        <v>44</v>
      </c>
      <c r="AS222" s="414" t="s">
        <v>44</v>
      </c>
      <c r="AT222" s="415"/>
      <c r="AU222" s="27"/>
      <c r="AV222" s="155" t="s">
        <v>44</v>
      </c>
      <c r="AW222" s="155" t="s">
        <v>44</v>
      </c>
      <c r="AX222" s="155" t="s">
        <v>44</v>
      </c>
      <c r="AY222" s="410" t="s">
        <v>44</v>
      </c>
      <c r="AZ222" s="410"/>
      <c r="BA222" s="27"/>
      <c r="BB222" s="155" t="s">
        <v>44</v>
      </c>
      <c r="BC222" s="155" t="s">
        <v>44</v>
      </c>
      <c r="BD222" s="155" t="s">
        <v>44</v>
      </c>
      <c r="BE222" s="410" t="s">
        <v>44</v>
      </c>
      <c r="BF222" s="410"/>
      <c r="BG222" s="27"/>
      <c r="BH222" s="155" t="s">
        <v>44</v>
      </c>
      <c r="BI222" s="155" t="s">
        <v>44</v>
      </c>
      <c r="BJ222" s="155" t="s">
        <v>44</v>
      </c>
      <c r="BK222" s="410" t="s">
        <v>44</v>
      </c>
      <c r="BL222" s="410"/>
      <c r="BM222" s="27"/>
      <c r="BN222" s="155" t="s">
        <v>44</v>
      </c>
      <c r="BO222" s="155" t="s">
        <v>44</v>
      </c>
      <c r="BP222" s="155" t="s">
        <v>44</v>
      </c>
      <c r="BQ222" s="410" t="s">
        <v>44</v>
      </c>
      <c r="BR222" s="410"/>
      <c r="BS222" s="27"/>
      <c r="BT222" s="155" t="s">
        <v>44</v>
      </c>
      <c r="BU222" s="155" t="s">
        <v>44</v>
      </c>
      <c r="BV222" s="155" t="s">
        <v>44</v>
      </c>
      <c r="BW222" s="410" t="s">
        <v>44</v>
      </c>
      <c r="BX222" s="410"/>
      <c r="BY222" s="27"/>
      <c r="BZ222" s="155" t="s">
        <v>44</v>
      </c>
      <c r="CA222" s="155" t="s">
        <v>44</v>
      </c>
      <c r="CB222" s="155" t="s">
        <v>44</v>
      </c>
      <c r="CC222" s="410" t="s">
        <v>44</v>
      </c>
      <c r="CD222" s="410"/>
      <c r="CE222" s="27"/>
      <c r="CF222" s="155" t="s">
        <v>44</v>
      </c>
      <c r="CG222" s="155" t="s">
        <v>44</v>
      </c>
      <c r="CH222" s="155" t="s">
        <v>44</v>
      </c>
      <c r="CI222" s="410" t="s">
        <v>44</v>
      </c>
      <c r="CJ222" s="410"/>
      <c r="CK222" s="27"/>
      <c r="CL222" s="155" t="s">
        <v>44</v>
      </c>
      <c r="CM222" s="155" t="s">
        <v>44</v>
      </c>
      <c r="CN222" s="155" t="s">
        <v>44</v>
      </c>
      <c r="CO222" s="410" t="s">
        <v>44</v>
      </c>
      <c r="CP222" s="410"/>
      <c r="CQ222" s="27"/>
      <c r="CR222" s="20">
        <v>203</v>
      </c>
      <c r="CS222" s="18" t="s">
        <v>45</v>
      </c>
      <c r="CT222" s="18" t="s">
        <v>45</v>
      </c>
      <c r="CU222" s="328" t="s">
        <v>46</v>
      </c>
      <c r="CV222" s="329"/>
      <c r="CW222" s="27"/>
      <c r="CX222" s="155" t="s">
        <v>44</v>
      </c>
      <c r="CY222" s="155" t="s">
        <v>44</v>
      </c>
      <c r="CZ222" s="155" t="s">
        <v>44</v>
      </c>
      <c r="DA222" s="410" t="s">
        <v>44</v>
      </c>
      <c r="DB222" s="410"/>
      <c r="DC222" s="27"/>
      <c r="DD222" s="155" t="s">
        <v>44</v>
      </c>
      <c r="DE222" s="155" t="s">
        <v>44</v>
      </c>
      <c r="DF222" s="155" t="s">
        <v>44</v>
      </c>
      <c r="DG222" s="410" t="s">
        <v>44</v>
      </c>
      <c r="DH222" s="410"/>
    </row>
    <row r="223" spans="1:112" ht="16.3" thickBot="1" x14ac:dyDescent="0.35">
      <c r="A223" s="322"/>
      <c r="B223" s="360"/>
      <c r="C223" s="420"/>
      <c r="D223" s="31">
        <v>10000</v>
      </c>
      <c r="E223" s="23"/>
      <c r="F223" s="155" t="s">
        <v>44</v>
      </c>
      <c r="G223" s="155" t="s">
        <v>44</v>
      </c>
      <c r="H223" s="155" t="s">
        <v>44</v>
      </c>
      <c r="I223" s="410" t="s">
        <v>44</v>
      </c>
      <c r="J223" s="410"/>
      <c r="K223" s="23"/>
      <c r="L223" s="155" t="s">
        <v>44</v>
      </c>
      <c r="M223" s="155" t="s">
        <v>44</v>
      </c>
      <c r="N223" s="155" t="s">
        <v>44</v>
      </c>
      <c r="O223" s="410" t="s">
        <v>44</v>
      </c>
      <c r="P223" s="410"/>
      <c r="Q223" s="59"/>
      <c r="R223" s="155" t="s">
        <v>44</v>
      </c>
      <c r="S223" s="155" t="s">
        <v>44</v>
      </c>
      <c r="T223" s="155" t="s">
        <v>44</v>
      </c>
      <c r="U223" s="410" t="s">
        <v>44</v>
      </c>
      <c r="V223" s="410"/>
      <c r="W223" s="59"/>
      <c r="X223" s="155" t="s">
        <v>44</v>
      </c>
      <c r="Y223" s="155" t="s">
        <v>44</v>
      </c>
      <c r="Z223" s="155" t="s">
        <v>44</v>
      </c>
      <c r="AA223" s="410" t="s">
        <v>44</v>
      </c>
      <c r="AB223" s="410"/>
      <c r="AC223" s="59"/>
      <c r="AD223" s="155" t="s">
        <v>44</v>
      </c>
      <c r="AE223" s="155" t="s">
        <v>44</v>
      </c>
      <c r="AF223" s="155" t="s">
        <v>44</v>
      </c>
      <c r="AG223" s="410" t="s">
        <v>44</v>
      </c>
      <c r="AH223" s="410"/>
      <c r="AI223" s="59"/>
      <c r="AJ223" s="155" t="s">
        <v>44</v>
      </c>
      <c r="AK223" s="155" t="s">
        <v>44</v>
      </c>
      <c r="AL223" s="155" t="s">
        <v>44</v>
      </c>
      <c r="AM223" s="414" t="s">
        <v>44</v>
      </c>
      <c r="AN223" s="415"/>
      <c r="AO223" s="59"/>
      <c r="AP223" s="155" t="s">
        <v>44</v>
      </c>
      <c r="AQ223" s="155" t="s">
        <v>44</v>
      </c>
      <c r="AR223" s="155" t="s">
        <v>44</v>
      </c>
      <c r="AS223" s="414" t="s">
        <v>44</v>
      </c>
      <c r="AT223" s="415"/>
      <c r="AU223" s="23"/>
      <c r="AV223" s="155" t="s">
        <v>44</v>
      </c>
      <c r="AW223" s="155" t="s">
        <v>44</v>
      </c>
      <c r="AX223" s="155" t="s">
        <v>44</v>
      </c>
      <c r="AY223" s="410" t="s">
        <v>44</v>
      </c>
      <c r="AZ223" s="410"/>
      <c r="BA223" s="23"/>
      <c r="BB223" s="155" t="s">
        <v>44</v>
      </c>
      <c r="BC223" s="155" t="s">
        <v>44</v>
      </c>
      <c r="BD223" s="155" t="s">
        <v>44</v>
      </c>
      <c r="BE223" s="410" t="s">
        <v>44</v>
      </c>
      <c r="BF223" s="410"/>
      <c r="BG223" s="23"/>
      <c r="BH223" s="155" t="s">
        <v>44</v>
      </c>
      <c r="BI223" s="155" t="s">
        <v>44</v>
      </c>
      <c r="BJ223" s="155" t="s">
        <v>44</v>
      </c>
      <c r="BK223" s="410" t="s">
        <v>44</v>
      </c>
      <c r="BL223" s="410"/>
      <c r="BM223" s="23"/>
      <c r="BN223" s="155" t="s">
        <v>44</v>
      </c>
      <c r="BO223" s="155" t="s">
        <v>44</v>
      </c>
      <c r="BP223" s="155" t="s">
        <v>44</v>
      </c>
      <c r="BQ223" s="410" t="s">
        <v>44</v>
      </c>
      <c r="BR223" s="410"/>
      <c r="BS223" s="23"/>
      <c r="BT223" s="155" t="s">
        <v>44</v>
      </c>
      <c r="BU223" s="155" t="s">
        <v>44</v>
      </c>
      <c r="BV223" s="155" t="s">
        <v>44</v>
      </c>
      <c r="BW223" s="410" t="s">
        <v>44</v>
      </c>
      <c r="BX223" s="410"/>
      <c r="BY223" s="23"/>
      <c r="BZ223" s="155" t="s">
        <v>44</v>
      </c>
      <c r="CA223" s="155" t="s">
        <v>44</v>
      </c>
      <c r="CB223" s="155" t="s">
        <v>44</v>
      </c>
      <c r="CC223" s="410" t="s">
        <v>44</v>
      </c>
      <c r="CD223" s="410"/>
      <c r="CE223" s="23"/>
      <c r="CF223" s="155" t="s">
        <v>44</v>
      </c>
      <c r="CG223" s="155" t="s">
        <v>44</v>
      </c>
      <c r="CH223" s="155" t="s">
        <v>44</v>
      </c>
      <c r="CI223" s="410" t="s">
        <v>44</v>
      </c>
      <c r="CJ223" s="410"/>
      <c r="CK223" s="23"/>
      <c r="CL223" s="155" t="s">
        <v>44</v>
      </c>
      <c r="CM223" s="155" t="s">
        <v>44</v>
      </c>
      <c r="CN223" s="155" t="s">
        <v>44</v>
      </c>
      <c r="CO223" s="410" t="s">
        <v>44</v>
      </c>
      <c r="CP223" s="410"/>
      <c r="CQ223" s="23"/>
      <c r="CR223" s="20">
        <v>399</v>
      </c>
      <c r="CS223" s="18" t="s">
        <v>45</v>
      </c>
      <c r="CT223" s="18" t="s">
        <v>45</v>
      </c>
      <c r="CU223" s="328" t="s">
        <v>46</v>
      </c>
      <c r="CV223" s="329"/>
      <c r="CW223" s="23"/>
      <c r="CX223" s="155" t="s">
        <v>44</v>
      </c>
      <c r="CY223" s="155" t="s">
        <v>44</v>
      </c>
      <c r="CZ223" s="155" t="s">
        <v>44</v>
      </c>
      <c r="DA223" s="410" t="s">
        <v>44</v>
      </c>
      <c r="DB223" s="410"/>
      <c r="DC223" s="23"/>
      <c r="DD223" s="155" t="s">
        <v>44</v>
      </c>
      <c r="DE223" s="155" t="s">
        <v>44</v>
      </c>
      <c r="DF223" s="155" t="s">
        <v>44</v>
      </c>
      <c r="DG223" s="410" t="s">
        <v>44</v>
      </c>
      <c r="DH223" s="410"/>
    </row>
    <row r="224" spans="1:112" ht="15.65" x14ac:dyDescent="0.3">
      <c r="A224" s="322"/>
      <c r="B224" s="360"/>
      <c r="C224" s="420" t="s">
        <v>145</v>
      </c>
      <c r="D224" s="31">
        <v>5000</v>
      </c>
      <c r="E224" s="27"/>
      <c r="F224" s="155" t="s">
        <v>44</v>
      </c>
      <c r="G224" s="155" t="s">
        <v>44</v>
      </c>
      <c r="H224" s="155" t="s">
        <v>44</v>
      </c>
      <c r="I224" s="410" t="s">
        <v>44</v>
      </c>
      <c r="J224" s="410"/>
      <c r="K224" s="27"/>
      <c r="L224" s="155" t="s">
        <v>44</v>
      </c>
      <c r="M224" s="155" t="s">
        <v>44</v>
      </c>
      <c r="N224" s="155" t="s">
        <v>44</v>
      </c>
      <c r="O224" s="410" t="s">
        <v>44</v>
      </c>
      <c r="P224" s="410"/>
      <c r="Q224" s="10"/>
      <c r="R224" s="155" t="s">
        <v>44</v>
      </c>
      <c r="S224" s="155" t="s">
        <v>44</v>
      </c>
      <c r="T224" s="155" t="s">
        <v>44</v>
      </c>
      <c r="U224" s="410" t="s">
        <v>44</v>
      </c>
      <c r="V224" s="410"/>
      <c r="W224" s="10"/>
      <c r="X224" s="155" t="s">
        <v>44</v>
      </c>
      <c r="Y224" s="155" t="s">
        <v>44</v>
      </c>
      <c r="Z224" s="155" t="s">
        <v>44</v>
      </c>
      <c r="AA224" s="410" t="s">
        <v>44</v>
      </c>
      <c r="AB224" s="410"/>
      <c r="AC224" s="10"/>
      <c r="AD224" s="177">
        <v>1100</v>
      </c>
      <c r="AE224" s="155" t="s">
        <v>45</v>
      </c>
      <c r="AF224" s="155" t="s">
        <v>45</v>
      </c>
      <c r="AG224" s="414" t="s">
        <v>46</v>
      </c>
      <c r="AH224" s="415"/>
      <c r="AI224" s="10"/>
      <c r="AJ224" s="155" t="s">
        <v>44</v>
      </c>
      <c r="AK224" s="155" t="s">
        <v>44</v>
      </c>
      <c r="AL224" s="155" t="s">
        <v>44</v>
      </c>
      <c r="AM224" s="414" t="s">
        <v>44</v>
      </c>
      <c r="AN224" s="415"/>
      <c r="AO224" s="10"/>
      <c r="AP224" s="155" t="s">
        <v>44</v>
      </c>
      <c r="AQ224" s="155" t="s">
        <v>44</v>
      </c>
      <c r="AR224" s="155" t="s">
        <v>44</v>
      </c>
      <c r="AS224" s="414" t="s">
        <v>44</v>
      </c>
      <c r="AT224" s="415"/>
      <c r="AU224" s="27"/>
      <c r="AV224" s="155" t="s">
        <v>44</v>
      </c>
      <c r="AW224" s="155" t="s">
        <v>44</v>
      </c>
      <c r="AX224" s="155" t="s">
        <v>44</v>
      </c>
      <c r="AY224" s="410" t="s">
        <v>44</v>
      </c>
      <c r="AZ224" s="410"/>
      <c r="BA224" s="27"/>
      <c r="BB224" s="155" t="s">
        <v>44</v>
      </c>
      <c r="BC224" s="155" t="s">
        <v>44</v>
      </c>
      <c r="BD224" s="155" t="s">
        <v>44</v>
      </c>
      <c r="BE224" s="410" t="s">
        <v>44</v>
      </c>
      <c r="BF224" s="410"/>
      <c r="BG224" s="27"/>
      <c r="BH224" s="155" t="s">
        <v>44</v>
      </c>
      <c r="BI224" s="155" t="s">
        <v>44</v>
      </c>
      <c r="BJ224" s="155" t="s">
        <v>44</v>
      </c>
      <c r="BK224" s="410" t="s">
        <v>44</v>
      </c>
      <c r="BL224" s="410"/>
      <c r="BM224" s="27"/>
      <c r="BN224" s="155" t="s">
        <v>44</v>
      </c>
      <c r="BO224" s="155" t="s">
        <v>44</v>
      </c>
      <c r="BP224" s="155" t="s">
        <v>44</v>
      </c>
      <c r="BQ224" s="410" t="s">
        <v>44</v>
      </c>
      <c r="BR224" s="410"/>
      <c r="BS224" s="27"/>
      <c r="BT224" s="155" t="s">
        <v>44</v>
      </c>
      <c r="BU224" s="155" t="s">
        <v>44</v>
      </c>
      <c r="BV224" s="155" t="s">
        <v>44</v>
      </c>
      <c r="BW224" s="410" t="s">
        <v>44</v>
      </c>
      <c r="BX224" s="410"/>
      <c r="BY224" s="27"/>
      <c r="BZ224" s="155" t="s">
        <v>44</v>
      </c>
      <c r="CA224" s="155" t="s">
        <v>44</v>
      </c>
      <c r="CB224" s="155" t="s">
        <v>44</v>
      </c>
      <c r="CC224" s="410" t="s">
        <v>44</v>
      </c>
      <c r="CD224" s="410"/>
      <c r="CE224" s="27"/>
      <c r="CF224" s="155" t="s">
        <v>44</v>
      </c>
      <c r="CG224" s="155" t="s">
        <v>44</v>
      </c>
      <c r="CH224" s="155" t="s">
        <v>44</v>
      </c>
      <c r="CI224" s="410" t="s">
        <v>44</v>
      </c>
      <c r="CJ224" s="410"/>
      <c r="CK224" s="27"/>
      <c r="CL224" s="155" t="s">
        <v>44</v>
      </c>
      <c r="CM224" s="155" t="s">
        <v>44</v>
      </c>
      <c r="CN224" s="155" t="s">
        <v>44</v>
      </c>
      <c r="CO224" s="410" t="s">
        <v>44</v>
      </c>
      <c r="CP224" s="410"/>
      <c r="CQ224" s="27"/>
      <c r="CR224" s="20">
        <v>1690</v>
      </c>
      <c r="CS224" s="18" t="s">
        <v>45</v>
      </c>
      <c r="CT224" s="18" t="s">
        <v>45</v>
      </c>
      <c r="CU224" s="328" t="s">
        <v>46</v>
      </c>
      <c r="CV224" s="329"/>
      <c r="CW224" s="27"/>
      <c r="CX224" s="155" t="s">
        <v>44</v>
      </c>
      <c r="CY224" s="155" t="s">
        <v>44</v>
      </c>
      <c r="CZ224" s="155" t="s">
        <v>44</v>
      </c>
      <c r="DA224" s="410" t="s">
        <v>44</v>
      </c>
      <c r="DB224" s="410"/>
      <c r="DC224" s="27"/>
      <c r="DD224" s="20">
        <v>2504</v>
      </c>
      <c r="DE224" s="18" t="s">
        <v>45</v>
      </c>
      <c r="DF224" s="18" t="s">
        <v>45</v>
      </c>
      <c r="DG224" s="328" t="s">
        <v>46</v>
      </c>
      <c r="DH224" s="329"/>
    </row>
    <row r="225" spans="1:112" ht="16.3" thickBot="1" x14ac:dyDescent="0.35">
      <c r="A225" s="322"/>
      <c r="B225" s="360"/>
      <c r="C225" s="420"/>
      <c r="D225" s="31">
        <v>100000</v>
      </c>
      <c r="E225" s="23"/>
      <c r="F225" s="155" t="s">
        <v>44</v>
      </c>
      <c r="G225" s="155" t="s">
        <v>44</v>
      </c>
      <c r="H225" s="155" t="s">
        <v>44</v>
      </c>
      <c r="I225" s="410" t="s">
        <v>44</v>
      </c>
      <c r="J225" s="410"/>
      <c r="K225" s="23"/>
      <c r="L225" s="155" t="s">
        <v>44</v>
      </c>
      <c r="M225" s="155" t="s">
        <v>44</v>
      </c>
      <c r="N225" s="155" t="s">
        <v>44</v>
      </c>
      <c r="O225" s="410" t="s">
        <v>44</v>
      </c>
      <c r="P225" s="410"/>
      <c r="Q225" s="59"/>
      <c r="R225" s="155" t="s">
        <v>44</v>
      </c>
      <c r="S225" s="155" t="s">
        <v>44</v>
      </c>
      <c r="T225" s="155" t="s">
        <v>44</v>
      </c>
      <c r="U225" s="410" t="s">
        <v>44</v>
      </c>
      <c r="V225" s="410"/>
      <c r="W225" s="59"/>
      <c r="X225" s="155" t="s">
        <v>44</v>
      </c>
      <c r="Y225" s="155" t="s">
        <v>44</v>
      </c>
      <c r="Z225" s="155" t="s">
        <v>44</v>
      </c>
      <c r="AA225" s="410" t="s">
        <v>44</v>
      </c>
      <c r="AB225" s="410"/>
      <c r="AC225" s="59"/>
      <c r="AD225" s="177">
        <v>22000</v>
      </c>
      <c r="AE225" s="155" t="s">
        <v>45</v>
      </c>
      <c r="AF225" s="155" t="s">
        <v>45</v>
      </c>
      <c r="AG225" s="410" t="s">
        <v>46</v>
      </c>
      <c r="AH225" s="410"/>
      <c r="AI225" s="59"/>
      <c r="AJ225" s="155" t="s">
        <v>44</v>
      </c>
      <c r="AK225" s="155" t="s">
        <v>44</v>
      </c>
      <c r="AL225" s="155" t="s">
        <v>44</v>
      </c>
      <c r="AM225" s="414" t="s">
        <v>44</v>
      </c>
      <c r="AN225" s="415"/>
      <c r="AO225" s="59"/>
      <c r="AP225" s="155" t="s">
        <v>44</v>
      </c>
      <c r="AQ225" s="155" t="s">
        <v>44</v>
      </c>
      <c r="AR225" s="155" t="s">
        <v>44</v>
      </c>
      <c r="AS225" s="414" t="s">
        <v>44</v>
      </c>
      <c r="AT225" s="415"/>
      <c r="AU225" s="23"/>
      <c r="AV225" s="155" t="s">
        <v>44</v>
      </c>
      <c r="AW225" s="155" t="s">
        <v>44</v>
      </c>
      <c r="AX225" s="155" t="s">
        <v>44</v>
      </c>
      <c r="AY225" s="410" t="s">
        <v>44</v>
      </c>
      <c r="AZ225" s="410"/>
      <c r="BA225" s="23"/>
      <c r="BB225" s="155" t="s">
        <v>44</v>
      </c>
      <c r="BC225" s="155" t="s">
        <v>44</v>
      </c>
      <c r="BD225" s="155" t="s">
        <v>44</v>
      </c>
      <c r="BE225" s="410" t="s">
        <v>44</v>
      </c>
      <c r="BF225" s="410"/>
      <c r="BG225" s="23"/>
      <c r="BH225" s="155" t="s">
        <v>44</v>
      </c>
      <c r="BI225" s="155" t="s">
        <v>44</v>
      </c>
      <c r="BJ225" s="155" t="s">
        <v>44</v>
      </c>
      <c r="BK225" s="410" t="s">
        <v>44</v>
      </c>
      <c r="BL225" s="410"/>
      <c r="BM225" s="23"/>
      <c r="BN225" s="155" t="s">
        <v>44</v>
      </c>
      <c r="BO225" s="155" t="s">
        <v>44</v>
      </c>
      <c r="BP225" s="155" t="s">
        <v>44</v>
      </c>
      <c r="BQ225" s="410" t="s">
        <v>44</v>
      </c>
      <c r="BR225" s="410"/>
      <c r="BS225" s="23"/>
      <c r="BT225" s="155" t="s">
        <v>44</v>
      </c>
      <c r="BU225" s="155" t="s">
        <v>44</v>
      </c>
      <c r="BV225" s="155" t="s">
        <v>44</v>
      </c>
      <c r="BW225" s="410" t="s">
        <v>44</v>
      </c>
      <c r="BX225" s="410"/>
      <c r="BY225" s="23"/>
      <c r="BZ225" s="155" t="s">
        <v>44</v>
      </c>
      <c r="CA225" s="155" t="s">
        <v>44</v>
      </c>
      <c r="CB225" s="155" t="s">
        <v>44</v>
      </c>
      <c r="CC225" s="410" t="s">
        <v>44</v>
      </c>
      <c r="CD225" s="410"/>
      <c r="CE225" s="23"/>
      <c r="CF225" s="155" t="s">
        <v>44</v>
      </c>
      <c r="CG225" s="155" t="s">
        <v>44</v>
      </c>
      <c r="CH225" s="155" t="s">
        <v>44</v>
      </c>
      <c r="CI225" s="410" t="s">
        <v>44</v>
      </c>
      <c r="CJ225" s="410"/>
      <c r="CK225" s="23"/>
      <c r="CL225" s="155" t="s">
        <v>44</v>
      </c>
      <c r="CM225" s="155" t="s">
        <v>44</v>
      </c>
      <c r="CN225" s="155" t="s">
        <v>44</v>
      </c>
      <c r="CO225" s="410" t="s">
        <v>44</v>
      </c>
      <c r="CP225" s="410"/>
      <c r="CQ225" s="23"/>
      <c r="CR225" s="20">
        <v>6734</v>
      </c>
      <c r="CS225" s="18" t="s">
        <v>45</v>
      </c>
      <c r="CT225" s="18" t="s">
        <v>45</v>
      </c>
      <c r="CU225" s="328" t="s">
        <v>46</v>
      </c>
      <c r="CV225" s="329"/>
      <c r="CW225" s="23"/>
      <c r="CX225" s="155" t="s">
        <v>44</v>
      </c>
      <c r="CY225" s="155" t="s">
        <v>44</v>
      </c>
      <c r="CZ225" s="155" t="s">
        <v>44</v>
      </c>
      <c r="DA225" s="410" t="s">
        <v>44</v>
      </c>
      <c r="DB225" s="410"/>
      <c r="DC225" s="23"/>
      <c r="DD225" s="20">
        <v>22890</v>
      </c>
      <c r="DE225" s="18" t="s">
        <v>45</v>
      </c>
      <c r="DF225" s="18" t="s">
        <v>45</v>
      </c>
      <c r="DG225" s="328" t="s">
        <v>46</v>
      </c>
      <c r="DH225" s="329"/>
    </row>
    <row r="226" spans="1:112" ht="15.65" x14ac:dyDescent="0.3">
      <c r="A226" s="322"/>
      <c r="B226" s="360"/>
      <c r="C226" s="420" t="s">
        <v>146</v>
      </c>
      <c r="D226" s="31">
        <v>5000</v>
      </c>
      <c r="E226" s="27"/>
      <c r="F226" s="155" t="s">
        <v>44</v>
      </c>
      <c r="G226" s="155" t="s">
        <v>44</v>
      </c>
      <c r="H226" s="155" t="s">
        <v>44</v>
      </c>
      <c r="I226" s="410" t="s">
        <v>44</v>
      </c>
      <c r="J226" s="410"/>
      <c r="K226" s="27"/>
      <c r="L226" s="155" t="s">
        <v>44</v>
      </c>
      <c r="M226" s="155" t="s">
        <v>44</v>
      </c>
      <c r="N226" s="155" t="s">
        <v>44</v>
      </c>
      <c r="O226" s="410" t="s">
        <v>44</v>
      </c>
      <c r="P226" s="410"/>
      <c r="Q226" s="10"/>
      <c r="R226" s="155" t="s">
        <v>44</v>
      </c>
      <c r="S226" s="155" t="s">
        <v>44</v>
      </c>
      <c r="T226" s="155" t="s">
        <v>44</v>
      </c>
      <c r="U226" s="410" t="s">
        <v>44</v>
      </c>
      <c r="V226" s="410"/>
      <c r="W226" s="10"/>
      <c r="X226" s="155" t="s">
        <v>44</v>
      </c>
      <c r="Y226" s="155" t="s">
        <v>44</v>
      </c>
      <c r="Z226" s="155" t="s">
        <v>44</v>
      </c>
      <c r="AA226" s="410" t="s">
        <v>44</v>
      </c>
      <c r="AB226" s="410"/>
      <c r="AC226" s="10"/>
      <c r="AD226" s="155" t="s">
        <v>44</v>
      </c>
      <c r="AE226" s="155" t="s">
        <v>44</v>
      </c>
      <c r="AF226" s="155" t="s">
        <v>44</v>
      </c>
      <c r="AG226" s="410" t="s">
        <v>44</v>
      </c>
      <c r="AH226" s="410"/>
      <c r="AI226" s="10"/>
      <c r="AJ226" s="155" t="s">
        <v>44</v>
      </c>
      <c r="AK226" s="155" t="s">
        <v>44</v>
      </c>
      <c r="AL226" s="155" t="s">
        <v>44</v>
      </c>
      <c r="AM226" s="414" t="s">
        <v>44</v>
      </c>
      <c r="AN226" s="415"/>
      <c r="AO226" s="10"/>
      <c r="AP226" s="155" t="s">
        <v>44</v>
      </c>
      <c r="AQ226" s="155" t="s">
        <v>44</v>
      </c>
      <c r="AR226" s="155" t="s">
        <v>44</v>
      </c>
      <c r="AS226" s="414" t="s">
        <v>44</v>
      </c>
      <c r="AT226" s="415"/>
      <c r="AU226" s="27"/>
      <c r="AV226" s="155" t="s">
        <v>44</v>
      </c>
      <c r="AW226" s="155" t="s">
        <v>44</v>
      </c>
      <c r="AX226" s="155" t="s">
        <v>44</v>
      </c>
      <c r="AY226" s="410" t="s">
        <v>44</v>
      </c>
      <c r="AZ226" s="410"/>
      <c r="BA226" s="27"/>
      <c r="BB226" s="155" t="s">
        <v>44</v>
      </c>
      <c r="BC226" s="155" t="s">
        <v>44</v>
      </c>
      <c r="BD226" s="155" t="s">
        <v>44</v>
      </c>
      <c r="BE226" s="410" t="s">
        <v>44</v>
      </c>
      <c r="BF226" s="410"/>
      <c r="BG226" s="27"/>
      <c r="BH226" s="155" t="s">
        <v>44</v>
      </c>
      <c r="BI226" s="155" t="s">
        <v>44</v>
      </c>
      <c r="BJ226" s="155" t="s">
        <v>44</v>
      </c>
      <c r="BK226" s="410" t="s">
        <v>44</v>
      </c>
      <c r="BL226" s="410"/>
      <c r="BM226" s="27"/>
      <c r="BN226" s="155" t="s">
        <v>44</v>
      </c>
      <c r="BO226" s="155" t="s">
        <v>44</v>
      </c>
      <c r="BP226" s="155" t="s">
        <v>44</v>
      </c>
      <c r="BQ226" s="410" t="s">
        <v>44</v>
      </c>
      <c r="BR226" s="410"/>
      <c r="BS226" s="27"/>
      <c r="BT226" s="155" t="s">
        <v>44</v>
      </c>
      <c r="BU226" s="155" t="s">
        <v>44</v>
      </c>
      <c r="BV226" s="155" t="s">
        <v>44</v>
      </c>
      <c r="BW226" s="410" t="s">
        <v>44</v>
      </c>
      <c r="BX226" s="410"/>
      <c r="BY226" s="27"/>
      <c r="BZ226" s="155" t="s">
        <v>44</v>
      </c>
      <c r="CA226" s="155" t="s">
        <v>44</v>
      </c>
      <c r="CB226" s="155" t="s">
        <v>44</v>
      </c>
      <c r="CC226" s="410" t="s">
        <v>44</v>
      </c>
      <c r="CD226" s="410"/>
      <c r="CE226" s="27"/>
      <c r="CF226" s="155" t="s">
        <v>44</v>
      </c>
      <c r="CG226" s="155" t="s">
        <v>44</v>
      </c>
      <c r="CH226" s="155" t="s">
        <v>44</v>
      </c>
      <c r="CI226" s="410" t="s">
        <v>44</v>
      </c>
      <c r="CJ226" s="410"/>
      <c r="CK226" s="27"/>
      <c r="CL226" s="155" t="s">
        <v>44</v>
      </c>
      <c r="CM226" s="155" t="s">
        <v>44</v>
      </c>
      <c r="CN226" s="155" t="s">
        <v>44</v>
      </c>
      <c r="CO226" s="410" t="s">
        <v>44</v>
      </c>
      <c r="CP226" s="410"/>
      <c r="CQ226" s="27"/>
      <c r="CR226" s="20">
        <v>1321</v>
      </c>
      <c r="CS226" s="18" t="s">
        <v>45</v>
      </c>
      <c r="CT226" s="18" t="s">
        <v>45</v>
      </c>
      <c r="CU226" s="328" t="s">
        <v>46</v>
      </c>
      <c r="CV226" s="329"/>
      <c r="CW226" s="27"/>
      <c r="CX226" s="155" t="s">
        <v>44</v>
      </c>
      <c r="CY226" s="155" t="s">
        <v>44</v>
      </c>
      <c r="CZ226" s="155" t="s">
        <v>44</v>
      </c>
      <c r="DA226" s="410" t="s">
        <v>44</v>
      </c>
      <c r="DB226" s="410"/>
      <c r="DC226" s="27"/>
      <c r="DD226" s="155" t="s">
        <v>44</v>
      </c>
      <c r="DE226" s="155" t="s">
        <v>44</v>
      </c>
      <c r="DF226" s="155" t="s">
        <v>44</v>
      </c>
      <c r="DG226" s="410" t="s">
        <v>44</v>
      </c>
      <c r="DH226" s="410"/>
    </row>
    <row r="227" spans="1:112" ht="16.3" thickBot="1" x14ac:dyDescent="0.35">
      <c r="A227" s="380"/>
      <c r="B227" s="413"/>
      <c r="C227" s="420"/>
      <c r="D227" s="31">
        <v>100000</v>
      </c>
      <c r="E227" s="23"/>
      <c r="F227" s="155" t="s">
        <v>44</v>
      </c>
      <c r="G227" s="155" t="s">
        <v>44</v>
      </c>
      <c r="H227" s="155" t="s">
        <v>44</v>
      </c>
      <c r="I227" s="410" t="s">
        <v>44</v>
      </c>
      <c r="J227" s="410"/>
      <c r="K227" s="23"/>
      <c r="L227" s="155" t="s">
        <v>44</v>
      </c>
      <c r="M227" s="155" t="s">
        <v>44</v>
      </c>
      <c r="N227" s="155" t="s">
        <v>44</v>
      </c>
      <c r="O227" s="410" t="s">
        <v>44</v>
      </c>
      <c r="P227" s="410"/>
      <c r="Q227" s="84"/>
      <c r="R227" s="155" t="s">
        <v>44</v>
      </c>
      <c r="S227" s="155" t="s">
        <v>44</v>
      </c>
      <c r="T227" s="155" t="s">
        <v>44</v>
      </c>
      <c r="U227" s="410" t="s">
        <v>44</v>
      </c>
      <c r="V227" s="410"/>
      <c r="W227" s="84"/>
      <c r="X227" s="155" t="s">
        <v>44</v>
      </c>
      <c r="Y227" s="155" t="s">
        <v>44</v>
      </c>
      <c r="Z227" s="155" t="s">
        <v>44</v>
      </c>
      <c r="AA227" s="410" t="s">
        <v>44</v>
      </c>
      <c r="AB227" s="410"/>
      <c r="AC227" s="84"/>
      <c r="AD227" s="155" t="s">
        <v>44</v>
      </c>
      <c r="AE227" s="155" t="s">
        <v>44</v>
      </c>
      <c r="AF227" s="155" t="s">
        <v>44</v>
      </c>
      <c r="AG227" s="410" t="s">
        <v>44</v>
      </c>
      <c r="AH227" s="410"/>
      <c r="AI227" s="84"/>
      <c r="AJ227" s="155" t="s">
        <v>44</v>
      </c>
      <c r="AK227" s="155" t="s">
        <v>44</v>
      </c>
      <c r="AL227" s="155" t="s">
        <v>44</v>
      </c>
      <c r="AM227" s="414" t="s">
        <v>44</v>
      </c>
      <c r="AN227" s="415"/>
      <c r="AO227" s="84"/>
      <c r="AP227" s="155" t="s">
        <v>44</v>
      </c>
      <c r="AQ227" s="155" t="s">
        <v>44</v>
      </c>
      <c r="AR227" s="155" t="s">
        <v>44</v>
      </c>
      <c r="AS227" s="414" t="s">
        <v>44</v>
      </c>
      <c r="AT227" s="415"/>
      <c r="AU227" s="23"/>
      <c r="AV227" s="155" t="s">
        <v>44</v>
      </c>
      <c r="AW227" s="155" t="s">
        <v>44</v>
      </c>
      <c r="AX227" s="155" t="s">
        <v>44</v>
      </c>
      <c r="AY227" s="410" t="s">
        <v>44</v>
      </c>
      <c r="AZ227" s="410"/>
      <c r="BA227" s="23"/>
      <c r="BB227" s="155" t="s">
        <v>44</v>
      </c>
      <c r="BC227" s="155" t="s">
        <v>44</v>
      </c>
      <c r="BD227" s="155" t="s">
        <v>44</v>
      </c>
      <c r="BE227" s="410" t="s">
        <v>44</v>
      </c>
      <c r="BF227" s="410"/>
      <c r="BG227" s="23"/>
      <c r="BH227" s="155" t="s">
        <v>44</v>
      </c>
      <c r="BI227" s="155" t="s">
        <v>44</v>
      </c>
      <c r="BJ227" s="155" t="s">
        <v>44</v>
      </c>
      <c r="BK227" s="410" t="s">
        <v>44</v>
      </c>
      <c r="BL227" s="410"/>
      <c r="BM227" s="23"/>
      <c r="BN227" s="155" t="s">
        <v>44</v>
      </c>
      <c r="BO227" s="155" t="s">
        <v>44</v>
      </c>
      <c r="BP227" s="155" t="s">
        <v>44</v>
      </c>
      <c r="BQ227" s="410" t="s">
        <v>44</v>
      </c>
      <c r="BR227" s="410"/>
      <c r="BS227" s="23"/>
      <c r="BT227" s="155" t="s">
        <v>44</v>
      </c>
      <c r="BU227" s="155" t="s">
        <v>44</v>
      </c>
      <c r="BV227" s="155" t="s">
        <v>44</v>
      </c>
      <c r="BW227" s="410" t="s">
        <v>44</v>
      </c>
      <c r="BX227" s="410"/>
      <c r="BY227" s="23"/>
      <c r="BZ227" s="155" t="s">
        <v>44</v>
      </c>
      <c r="CA227" s="155" t="s">
        <v>44</v>
      </c>
      <c r="CB227" s="155" t="s">
        <v>44</v>
      </c>
      <c r="CC227" s="410" t="s">
        <v>44</v>
      </c>
      <c r="CD227" s="410"/>
      <c r="CE227" s="23"/>
      <c r="CF227" s="155" t="s">
        <v>44</v>
      </c>
      <c r="CG227" s="155" t="s">
        <v>44</v>
      </c>
      <c r="CH227" s="155" t="s">
        <v>44</v>
      </c>
      <c r="CI227" s="410" t="s">
        <v>44</v>
      </c>
      <c r="CJ227" s="410"/>
      <c r="CK227" s="23"/>
      <c r="CL227" s="155" t="s">
        <v>44</v>
      </c>
      <c r="CM227" s="155" t="s">
        <v>44</v>
      </c>
      <c r="CN227" s="155" t="s">
        <v>44</v>
      </c>
      <c r="CO227" s="410" t="s">
        <v>44</v>
      </c>
      <c r="CP227" s="410"/>
      <c r="CQ227" s="23"/>
      <c r="CR227" s="20">
        <v>5083</v>
      </c>
      <c r="CS227" s="18" t="s">
        <v>45</v>
      </c>
      <c r="CT227" s="18" t="s">
        <v>45</v>
      </c>
      <c r="CU227" s="328" t="s">
        <v>46</v>
      </c>
      <c r="CV227" s="329"/>
      <c r="CW227" s="23"/>
      <c r="CX227" s="155" t="s">
        <v>44</v>
      </c>
      <c r="CY227" s="155" t="s">
        <v>44</v>
      </c>
      <c r="CZ227" s="155" t="s">
        <v>44</v>
      </c>
      <c r="DA227" s="410" t="s">
        <v>44</v>
      </c>
      <c r="DB227" s="410"/>
      <c r="DC227" s="23"/>
      <c r="DD227" s="155" t="s">
        <v>44</v>
      </c>
      <c r="DE227" s="155" t="s">
        <v>44</v>
      </c>
      <c r="DF227" s="155" t="s">
        <v>44</v>
      </c>
      <c r="DG227" s="410" t="s">
        <v>44</v>
      </c>
      <c r="DH227" s="410"/>
    </row>
    <row r="228" spans="1:112" ht="25.05" x14ac:dyDescent="0.3">
      <c r="A228" s="421" t="s">
        <v>12</v>
      </c>
      <c r="B228" s="422"/>
      <c r="C228" s="422"/>
      <c r="D228" s="423"/>
      <c r="E228" s="107"/>
      <c r="F228" s="388" t="s">
        <v>12</v>
      </c>
      <c r="G228" s="389"/>
      <c r="H228" s="389"/>
      <c r="I228" s="389"/>
      <c r="J228" s="390"/>
      <c r="K228" s="107"/>
      <c r="L228" s="388" t="s">
        <v>12</v>
      </c>
      <c r="M228" s="389"/>
      <c r="N228" s="389"/>
      <c r="O228" s="389"/>
      <c r="P228" s="390"/>
      <c r="Q228" s="105"/>
      <c r="R228" s="388" t="s">
        <v>12</v>
      </c>
      <c r="S228" s="389"/>
      <c r="T228" s="389"/>
      <c r="U228" s="389"/>
      <c r="V228" s="390"/>
      <c r="W228" s="105"/>
      <c r="X228" s="388" t="s">
        <v>12</v>
      </c>
      <c r="Y228" s="389"/>
      <c r="Z228" s="389"/>
      <c r="AA228" s="389"/>
      <c r="AB228" s="390"/>
      <c r="AC228" s="105"/>
      <c r="AD228" s="388" t="s">
        <v>12</v>
      </c>
      <c r="AE228" s="389"/>
      <c r="AF228" s="389"/>
      <c r="AG228" s="389"/>
      <c r="AH228" s="390"/>
      <c r="AI228" s="105"/>
      <c r="AJ228" s="385" t="s">
        <v>12</v>
      </c>
      <c r="AK228" s="386"/>
      <c r="AL228" s="386"/>
      <c r="AM228" s="386"/>
      <c r="AN228" s="387"/>
      <c r="AO228" s="105"/>
      <c r="AP228" s="385" t="s">
        <v>12</v>
      </c>
      <c r="AQ228" s="386"/>
      <c r="AR228" s="386"/>
      <c r="AS228" s="386"/>
      <c r="AT228" s="387"/>
      <c r="AU228" s="107"/>
      <c r="AV228" s="388" t="s">
        <v>12</v>
      </c>
      <c r="AW228" s="389"/>
      <c r="AX228" s="389"/>
      <c r="AY228" s="389"/>
      <c r="AZ228" s="390"/>
      <c r="BA228" s="107"/>
      <c r="BB228" s="388" t="s">
        <v>12</v>
      </c>
      <c r="BC228" s="389"/>
      <c r="BD228" s="389"/>
      <c r="BE228" s="389"/>
      <c r="BF228" s="390"/>
      <c r="BG228" s="107"/>
      <c r="BH228" s="388" t="s">
        <v>12</v>
      </c>
      <c r="BI228" s="389"/>
      <c r="BJ228" s="389"/>
      <c r="BK228" s="389"/>
      <c r="BL228" s="390"/>
      <c r="BM228" s="107"/>
      <c r="BN228" s="388" t="s">
        <v>12</v>
      </c>
      <c r="BO228" s="389"/>
      <c r="BP228" s="389"/>
      <c r="BQ228" s="389"/>
      <c r="BR228" s="390"/>
      <c r="BS228" s="107"/>
      <c r="BT228" s="388" t="s">
        <v>12</v>
      </c>
      <c r="BU228" s="389"/>
      <c r="BV228" s="389"/>
      <c r="BW228" s="389"/>
      <c r="BX228" s="390"/>
      <c r="BY228" s="107"/>
      <c r="BZ228" s="388" t="s">
        <v>12</v>
      </c>
      <c r="CA228" s="389"/>
      <c r="CB228" s="389"/>
      <c r="CC228" s="389"/>
      <c r="CD228" s="390"/>
      <c r="CE228" s="107"/>
      <c r="CF228" s="388" t="s">
        <v>12</v>
      </c>
      <c r="CG228" s="389"/>
      <c r="CH228" s="389"/>
      <c r="CI228" s="389"/>
      <c r="CJ228" s="390"/>
      <c r="CK228" s="107"/>
      <c r="CL228" s="388" t="s">
        <v>12</v>
      </c>
      <c r="CM228" s="389"/>
      <c r="CN228" s="389"/>
      <c r="CO228" s="389"/>
      <c r="CP228" s="390"/>
      <c r="CQ228" s="107"/>
      <c r="CR228" s="388" t="s">
        <v>12</v>
      </c>
      <c r="CS228" s="389"/>
      <c r="CT228" s="389"/>
      <c r="CU228" s="389"/>
      <c r="CV228" s="390"/>
      <c r="CW228" s="107"/>
      <c r="CX228" s="388" t="s">
        <v>12</v>
      </c>
      <c r="CY228" s="389"/>
      <c r="CZ228" s="389"/>
      <c r="DA228" s="389"/>
      <c r="DB228" s="390"/>
      <c r="DC228" s="107"/>
      <c r="DD228" s="388" t="s">
        <v>12</v>
      </c>
      <c r="DE228" s="389"/>
      <c r="DF228" s="389"/>
      <c r="DG228" s="389"/>
      <c r="DH228" s="390"/>
    </row>
    <row r="229" spans="1:112" ht="110.2" thickBot="1" x14ac:dyDescent="0.35">
      <c r="A229" s="47" t="s">
        <v>34</v>
      </c>
      <c r="B229" s="85" t="s">
        <v>35</v>
      </c>
      <c r="C229" s="85" t="s">
        <v>36</v>
      </c>
      <c r="D229" s="85" t="s">
        <v>37</v>
      </c>
      <c r="E229" s="162"/>
      <c r="F229" s="108" t="s">
        <v>64</v>
      </c>
      <c r="G229" s="108" t="s">
        <v>39</v>
      </c>
      <c r="H229" s="108" t="s">
        <v>50</v>
      </c>
      <c r="I229" s="393" t="s">
        <v>41</v>
      </c>
      <c r="J229" s="393"/>
      <c r="K229" s="162"/>
      <c r="L229" s="108" t="s">
        <v>64</v>
      </c>
      <c r="M229" s="108" t="s">
        <v>39</v>
      </c>
      <c r="N229" s="108" t="s">
        <v>50</v>
      </c>
      <c r="O229" s="393" t="s">
        <v>41</v>
      </c>
      <c r="P229" s="393"/>
      <c r="Q229" s="14"/>
      <c r="R229" s="108" t="s">
        <v>64</v>
      </c>
      <c r="S229" s="108" t="s">
        <v>39</v>
      </c>
      <c r="T229" s="108" t="s">
        <v>50</v>
      </c>
      <c r="U229" s="393" t="s">
        <v>41</v>
      </c>
      <c r="V229" s="393"/>
      <c r="W229" s="14"/>
      <c r="X229" s="108" t="s">
        <v>64</v>
      </c>
      <c r="Y229" s="108" t="s">
        <v>39</v>
      </c>
      <c r="Z229" s="108" t="s">
        <v>50</v>
      </c>
      <c r="AA229" s="393" t="s">
        <v>41</v>
      </c>
      <c r="AB229" s="393"/>
      <c r="AC229" s="14"/>
      <c r="AD229" s="108" t="s">
        <v>64</v>
      </c>
      <c r="AE229" s="108" t="s">
        <v>39</v>
      </c>
      <c r="AF229" s="108" t="s">
        <v>50</v>
      </c>
      <c r="AG229" s="393" t="s">
        <v>41</v>
      </c>
      <c r="AH229" s="393"/>
      <c r="AI229" s="14"/>
      <c r="AJ229" s="108" t="s">
        <v>64</v>
      </c>
      <c r="AK229" s="108" t="s">
        <v>39</v>
      </c>
      <c r="AL229" s="108" t="s">
        <v>50</v>
      </c>
      <c r="AM229" s="394" t="s">
        <v>41</v>
      </c>
      <c r="AN229" s="395"/>
      <c r="AO229" s="14"/>
      <c r="AP229" s="110" t="s">
        <v>64</v>
      </c>
      <c r="AQ229" s="110" t="s">
        <v>39</v>
      </c>
      <c r="AR229" s="110" t="s">
        <v>50</v>
      </c>
      <c r="AS229" s="424" t="s">
        <v>41</v>
      </c>
      <c r="AT229" s="425"/>
      <c r="AU229" s="162"/>
      <c r="AV229" s="108" t="s">
        <v>64</v>
      </c>
      <c r="AW229" s="108" t="s">
        <v>39</v>
      </c>
      <c r="AX229" s="108" t="s">
        <v>50</v>
      </c>
      <c r="AY229" s="393" t="s">
        <v>41</v>
      </c>
      <c r="AZ229" s="393"/>
      <c r="BA229" s="162"/>
      <c r="BB229" s="108" t="s">
        <v>64</v>
      </c>
      <c r="BC229" s="108" t="s">
        <v>39</v>
      </c>
      <c r="BD229" s="108" t="s">
        <v>50</v>
      </c>
      <c r="BE229" s="393" t="s">
        <v>41</v>
      </c>
      <c r="BF229" s="393"/>
      <c r="BG229" s="162"/>
      <c r="BH229" s="108" t="s">
        <v>64</v>
      </c>
      <c r="BI229" s="108" t="s">
        <v>39</v>
      </c>
      <c r="BJ229" s="108" t="s">
        <v>50</v>
      </c>
      <c r="BK229" s="393" t="s">
        <v>41</v>
      </c>
      <c r="BL229" s="393"/>
      <c r="BM229" s="162"/>
      <c r="BN229" s="108" t="s">
        <v>64</v>
      </c>
      <c r="BO229" s="108" t="s">
        <v>39</v>
      </c>
      <c r="BP229" s="108" t="s">
        <v>50</v>
      </c>
      <c r="BQ229" s="393" t="s">
        <v>41</v>
      </c>
      <c r="BR229" s="393"/>
      <c r="BS229" s="162"/>
      <c r="BT229" s="108" t="s">
        <v>64</v>
      </c>
      <c r="BU229" s="108" t="s">
        <v>39</v>
      </c>
      <c r="BV229" s="108" t="s">
        <v>50</v>
      </c>
      <c r="BW229" s="393" t="s">
        <v>41</v>
      </c>
      <c r="BX229" s="393"/>
      <c r="BY229" s="162"/>
      <c r="BZ229" s="108" t="s">
        <v>64</v>
      </c>
      <c r="CA229" s="108" t="s">
        <v>39</v>
      </c>
      <c r="CB229" s="108" t="s">
        <v>50</v>
      </c>
      <c r="CC229" s="393" t="s">
        <v>41</v>
      </c>
      <c r="CD229" s="393"/>
      <c r="CE229" s="162"/>
      <c r="CF229" s="108" t="s">
        <v>64</v>
      </c>
      <c r="CG229" s="108" t="s">
        <v>39</v>
      </c>
      <c r="CH229" s="108" t="s">
        <v>50</v>
      </c>
      <c r="CI229" s="393" t="s">
        <v>41</v>
      </c>
      <c r="CJ229" s="393"/>
      <c r="CK229" s="162"/>
      <c r="CL229" s="108" t="s">
        <v>64</v>
      </c>
      <c r="CM229" s="108" t="s">
        <v>39</v>
      </c>
      <c r="CN229" s="108" t="s">
        <v>50</v>
      </c>
      <c r="CO229" s="393" t="s">
        <v>41</v>
      </c>
      <c r="CP229" s="393"/>
      <c r="CQ229" s="162"/>
      <c r="CR229" s="108" t="s">
        <v>64</v>
      </c>
      <c r="CS229" s="108" t="s">
        <v>39</v>
      </c>
      <c r="CT229" s="108" t="s">
        <v>50</v>
      </c>
      <c r="CU229" s="393" t="s">
        <v>41</v>
      </c>
      <c r="CV229" s="393"/>
      <c r="CW229" s="162"/>
      <c r="CX229" s="108" t="s">
        <v>64</v>
      </c>
      <c r="CY229" s="108" t="s">
        <v>39</v>
      </c>
      <c r="CZ229" s="108" t="s">
        <v>50</v>
      </c>
      <c r="DA229" s="393" t="s">
        <v>41</v>
      </c>
      <c r="DB229" s="393"/>
      <c r="DC229" s="162"/>
      <c r="DD229" s="108" t="s">
        <v>64</v>
      </c>
      <c r="DE229" s="108" t="s">
        <v>39</v>
      </c>
      <c r="DF229" s="108" t="s">
        <v>50</v>
      </c>
      <c r="DG229" s="393" t="s">
        <v>41</v>
      </c>
      <c r="DH229" s="393"/>
    </row>
    <row r="230" spans="1:112" ht="17.55" x14ac:dyDescent="0.3">
      <c r="A230" s="321"/>
      <c r="B230" s="359" t="s">
        <v>147</v>
      </c>
      <c r="C230" s="420" t="s">
        <v>148</v>
      </c>
      <c r="D230" s="50">
        <v>100</v>
      </c>
      <c r="E230" s="178"/>
      <c r="F230" s="155" t="s">
        <v>44</v>
      </c>
      <c r="G230" s="155" t="s">
        <v>44</v>
      </c>
      <c r="H230" s="155" t="s">
        <v>44</v>
      </c>
      <c r="I230" s="410" t="s">
        <v>44</v>
      </c>
      <c r="J230" s="410"/>
      <c r="K230" s="178"/>
      <c r="L230" s="155" t="s">
        <v>44</v>
      </c>
      <c r="M230" s="155" t="s">
        <v>44</v>
      </c>
      <c r="N230" s="155" t="s">
        <v>44</v>
      </c>
      <c r="O230" s="410" t="s">
        <v>44</v>
      </c>
      <c r="P230" s="410"/>
      <c r="Q230" s="14"/>
      <c r="R230" s="20">
        <v>290</v>
      </c>
      <c r="S230" s="150" t="s">
        <v>45</v>
      </c>
      <c r="T230" s="150" t="s">
        <v>45</v>
      </c>
      <c r="U230" s="426" t="s">
        <v>46</v>
      </c>
      <c r="V230" s="426"/>
      <c r="W230" s="14"/>
      <c r="X230" s="155" t="s">
        <v>44</v>
      </c>
      <c r="Y230" s="155" t="s">
        <v>44</v>
      </c>
      <c r="Z230" s="155" t="s">
        <v>44</v>
      </c>
      <c r="AA230" s="410" t="s">
        <v>44</v>
      </c>
      <c r="AB230" s="410"/>
      <c r="AC230" s="14"/>
      <c r="AD230" s="155" t="s">
        <v>44</v>
      </c>
      <c r="AE230" s="155" t="s">
        <v>44</v>
      </c>
      <c r="AF230" s="155" t="s">
        <v>44</v>
      </c>
      <c r="AG230" s="410" t="s">
        <v>44</v>
      </c>
      <c r="AH230" s="410"/>
      <c r="AI230" s="14"/>
      <c r="AJ230" s="155" t="s">
        <v>44</v>
      </c>
      <c r="AK230" s="155" t="s">
        <v>44</v>
      </c>
      <c r="AL230" s="155" t="s">
        <v>44</v>
      </c>
      <c r="AM230" s="414" t="s">
        <v>44</v>
      </c>
      <c r="AN230" s="415"/>
      <c r="AO230" s="14"/>
      <c r="AP230" s="15">
        <v>67.705000000000013</v>
      </c>
      <c r="AQ230" s="18" t="s">
        <v>45</v>
      </c>
      <c r="AR230" s="18" t="s">
        <v>45</v>
      </c>
      <c r="AS230" s="318" t="s">
        <v>46</v>
      </c>
      <c r="AT230" s="318"/>
      <c r="AU230" s="178"/>
      <c r="AV230" s="155" t="s">
        <v>44</v>
      </c>
      <c r="AW230" s="155" t="s">
        <v>44</v>
      </c>
      <c r="AX230" s="155" t="s">
        <v>44</v>
      </c>
      <c r="AY230" s="410" t="s">
        <v>44</v>
      </c>
      <c r="AZ230" s="410"/>
      <c r="BA230" s="178"/>
      <c r="BB230" s="20">
        <v>115</v>
      </c>
      <c r="BC230" s="18" t="s">
        <v>45</v>
      </c>
      <c r="BD230" s="18" t="s">
        <v>45</v>
      </c>
      <c r="BE230" s="318" t="s">
        <v>46</v>
      </c>
      <c r="BF230" s="318"/>
      <c r="BG230" s="178"/>
      <c r="BH230" s="155" t="s">
        <v>44</v>
      </c>
      <c r="BI230" s="155" t="s">
        <v>44</v>
      </c>
      <c r="BJ230" s="155" t="s">
        <v>44</v>
      </c>
      <c r="BK230" s="410" t="s">
        <v>44</v>
      </c>
      <c r="BL230" s="410"/>
      <c r="BM230" s="178"/>
      <c r="BN230" s="155" t="s">
        <v>44</v>
      </c>
      <c r="BO230" s="155" t="s">
        <v>44</v>
      </c>
      <c r="BP230" s="155" t="s">
        <v>44</v>
      </c>
      <c r="BQ230" s="410" t="s">
        <v>44</v>
      </c>
      <c r="BR230" s="410"/>
      <c r="BS230" s="178"/>
      <c r="BT230" s="155" t="s">
        <v>44</v>
      </c>
      <c r="BU230" s="155" t="s">
        <v>44</v>
      </c>
      <c r="BV230" s="155" t="s">
        <v>44</v>
      </c>
      <c r="BW230" s="410" t="s">
        <v>44</v>
      </c>
      <c r="BX230" s="410"/>
      <c r="BY230" s="178"/>
      <c r="BZ230" s="155" t="s">
        <v>44</v>
      </c>
      <c r="CA230" s="155" t="s">
        <v>44</v>
      </c>
      <c r="CB230" s="155" t="s">
        <v>44</v>
      </c>
      <c r="CC230" s="410" t="s">
        <v>44</v>
      </c>
      <c r="CD230" s="410"/>
      <c r="CE230" s="178"/>
      <c r="CF230" s="155" t="s">
        <v>44</v>
      </c>
      <c r="CG230" s="155" t="s">
        <v>44</v>
      </c>
      <c r="CH230" s="155" t="s">
        <v>44</v>
      </c>
      <c r="CI230" s="410" t="s">
        <v>44</v>
      </c>
      <c r="CJ230" s="410"/>
      <c r="CK230" s="178"/>
      <c r="CL230" s="155" t="s">
        <v>44</v>
      </c>
      <c r="CM230" s="155" t="s">
        <v>44</v>
      </c>
      <c r="CN230" s="155" t="s">
        <v>44</v>
      </c>
      <c r="CO230" s="410" t="s">
        <v>44</v>
      </c>
      <c r="CP230" s="410"/>
      <c r="CQ230" s="178"/>
      <c r="CR230" s="155" t="s">
        <v>44</v>
      </c>
      <c r="CS230" s="155" t="s">
        <v>44</v>
      </c>
      <c r="CT230" s="155" t="s">
        <v>44</v>
      </c>
      <c r="CU230" s="410" t="s">
        <v>44</v>
      </c>
      <c r="CV230" s="410"/>
      <c r="CW230" s="178"/>
      <c r="CX230" s="155" t="s">
        <v>44</v>
      </c>
      <c r="CY230" s="155" t="s">
        <v>44</v>
      </c>
      <c r="CZ230" s="155" t="s">
        <v>44</v>
      </c>
      <c r="DA230" s="410" t="s">
        <v>44</v>
      </c>
      <c r="DB230" s="410"/>
      <c r="DC230" s="178"/>
      <c r="DD230" s="155" t="s">
        <v>44</v>
      </c>
      <c r="DE230" s="155" t="s">
        <v>44</v>
      </c>
      <c r="DF230" s="155" t="s">
        <v>44</v>
      </c>
      <c r="DG230" s="410" t="s">
        <v>44</v>
      </c>
      <c r="DH230" s="410"/>
    </row>
    <row r="231" spans="1:112" ht="17.55" x14ac:dyDescent="0.3">
      <c r="A231" s="322"/>
      <c r="B231" s="360"/>
      <c r="C231" s="420"/>
      <c r="D231" s="50">
        <v>500</v>
      </c>
      <c r="E231" s="101"/>
      <c r="F231" s="155" t="s">
        <v>44</v>
      </c>
      <c r="G231" s="155" t="s">
        <v>44</v>
      </c>
      <c r="H231" s="155" t="s">
        <v>44</v>
      </c>
      <c r="I231" s="410" t="s">
        <v>44</v>
      </c>
      <c r="J231" s="410"/>
      <c r="K231" s="101"/>
      <c r="L231" s="155" t="s">
        <v>44</v>
      </c>
      <c r="M231" s="155" t="s">
        <v>44</v>
      </c>
      <c r="N231" s="155" t="s">
        <v>44</v>
      </c>
      <c r="O231" s="410" t="s">
        <v>44</v>
      </c>
      <c r="P231" s="410"/>
      <c r="Q231" s="14"/>
      <c r="R231" s="20">
        <v>420</v>
      </c>
      <c r="S231" s="150" t="s">
        <v>45</v>
      </c>
      <c r="T231" s="150" t="s">
        <v>45</v>
      </c>
      <c r="U231" s="426" t="s">
        <v>46</v>
      </c>
      <c r="V231" s="426"/>
      <c r="W231" s="14"/>
      <c r="X231" s="155" t="s">
        <v>44</v>
      </c>
      <c r="Y231" s="155" t="s">
        <v>44</v>
      </c>
      <c r="Z231" s="155" t="s">
        <v>44</v>
      </c>
      <c r="AA231" s="410" t="s">
        <v>44</v>
      </c>
      <c r="AB231" s="410"/>
      <c r="AC231" s="14"/>
      <c r="AD231" s="155" t="s">
        <v>44</v>
      </c>
      <c r="AE231" s="155" t="s">
        <v>44</v>
      </c>
      <c r="AF231" s="155" t="s">
        <v>44</v>
      </c>
      <c r="AG231" s="410" t="s">
        <v>44</v>
      </c>
      <c r="AH231" s="410"/>
      <c r="AI231" s="14"/>
      <c r="AJ231" s="155" t="s">
        <v>44</v>
      </c>
      <c r="AK231" s="155" t="s">
        <v>44</v>
      </c>
      <c r="AL231" s="155" t="s">
        <v>44</v>
      </c>
      <c r="AM231" s="414" t="s">
        <v>44</v>
      </c>
      <c r="AN231" s="415"/>
      <c r="AO231" s="14"/>
      <c r="AP231" s="15">
        <v>323.74100000000004</v>
      </c>
      <c r="AQ231" s="18" t="s">
        <v>45</v>
      </c>
      <c r="AR231" s="18" t="s">
        <v>45</v>
      </c>
      <c r="AS231" s="318" t="s">
        <v>46</v>
      </c>
      <c r="AT231" s="318"/>
      <c r="AU231" s="101"/>
      <c r="AV231" s="155" t="s">
        <v>44</v>
      </c>
      <c r="AW231" s="155" t="s">
        <v>44</v>
      </c>
      <c r="AX231" s="155" t="s">
        <v>44</v>
      </c>
      <c r="AY231" s="410" t="s">
        <v>44</v>
      </c>
      <c r="AZ231" s="410"/>
      <c r="BA231" s="101"/>
      <c r="BB231" s="20">
        <v>135</v>
      </c>
      <c r="BC231" s="18" t="s">
        <v>45</v>
      </c>
      <c r="BD231" s="18" t="s">
        <v>45</v>
      </c>
      <c r="BE231" s="318" t="s">
        <v>46</v>
      </c>
      <c r="BF231" s="318"/>
      <c r="BG231" s="101"/>
      <c r="BH231" s="155" t="s">
        <v>44</v>
      </c>
      <c r="BI231" s="155" t="s">
        <v>44</v>
      </c>
      <c r="BJ231" s="155" t="s">
        <v>44</v>
      </c>
      <c r="BK231" s="410" t="s">
        <v>44</v>
      </c>
      <c r="BL231" s="410"/>
      <c r="BM231" s="101"/>
      <c r="BN231" s="155" t="s">
        <v>44</v>
      </c>
      <c r="BO231" s="155" t="s">
        <v>44</v>
      </c>
      <c r="BP231" s="155" t="s">
        <v>44</v>
      </c>
      <c r="BQ231" s="410" t="s">
        <v>44</v>
      </c>
      <c r="BR231" s="410"/>
      <c r="BS231" s="101"/>
      <c r="BT231" s="155" t="s">
        <v>44</v>
      </c>
      <c r="BU231" s="155" t="s">
        <v>44</v>
      </c>
      <c r="BV231" s="155" t="s">
        <v>44</v>
      </c>
      <c r="BW231" s="410" t="s">
        <v>44</v>
      </c>
      <c r="BX231" s="410"/>
      <c r="BY231" s="101"/>
      <c r="BZ231" s="155" t="s">
        <v>44</v>
      </c>
      <c r="CA231" s="155" t="s">
        <v>44</v>
      </c>
      <c r="CB231" s="155" t="s">
        <v>44</v>
      </c>
      <c r="CC231" s="410" t="s">
        <v>44</v>
      </c>
      <c r="CD231" s="410"/>
      <c r="CE231" s="101"/>
      <c r="CF231" s="155" t="s">
        <v>44</v>
      </c>
      <c r="CG231" s="155" t="s">
        <v>44</v>
      </c>
      <c r="CH231" s="155" t="s">
        <v>44</v>
      </c>
      <c r="CI231" s="410" t="s">
        <v>44</v>
      </c>
      <c r="CJ231" s="410"/>
      <c r="CK231" s="101"/>
      <c r="CL231" s="155" t="s">
        <v>44</v>
      </c>
      <c r="CM231" s="155" t="s">
        <v>44</v>
      </c>
      <c r="CN231" s="155" t="s">
        <v>44</v>
      </c>
      <c r="CO231" s="410" t="s">
        <v>44</v>
      </c>
      <c r="CP231" s="410"/>
      <c r="CQ231" s="101"/>
      <c r="CR231" s="155" t="s">
        <v>44</v>
      </c>
      <c r="CS231" s="155" t="s">
        <v>44</v>
      </c>
      <c r="CT231" s="155" t="s">
        <v>44</v>
      </c>
      <c r="CU231" s="410" t="s">
        <v>44</v>
      </c>
      <c r="CV231" s="410"/>
      <c r="CW231" s="101"/>
      <c r="CX231" s="155" t="s">
        <v>44</v>
      </c>
      <c r="CY231" s="155" t="s">
        <v>44</v>
      </c>
      <c r="CZ231" s="155" t="s">
        <v>44</v>
      </c>
      <c r="DA231" s="410" t="s">
        <v>44</v>
      </c>
      <c r="DB231" s="410"/>
      <c r="DC231" s="101"/>
      <c r="DD231" s="155" t="s">
        <v>44</v>
      </c>
      <c r="DE231" s="155" t="s">
        <v>44</v>
      </c>
      <c r="DF231" s="155" t="s">
        <v>44</v>
      </c>
      <c r="DG231" s="410" t="s">
        <v>44</v>
      </c>
      <c r="DH231" s="410"/>
    </row>
    <row r="232" spans="1:112" ht="18.2" thickBot="1" x14ac:dyDescent="0.35">
      <c r="A232" s="322"/>
      <c r="B232" s="360"/>
      <c r="C232" s="420"/>
      <c r="D232" s="31">
        <v>1000</v>
      </c>
      <c r="E232" s="23"/>
      <c r="F232" s="155" t="s">
        <v>44</v>
      </c>
      <c r="G232" s="155" t="s">
        <v>44</v>
      </c>
      <c r="H232" s="155" t="s">
        <v>44</v>
      </c>
      <c r="I232" s="410" t="s">
        <v>44</v>
      </c>
      <c r="J232" s="410"/>
      <c r="K232" s="23"/>
      <c r="L232" s="155" t="s">
        <v>44</v>
      </c>
      <c r="M232" s="155" t="s">
        <v>44</v>
      </c>
      <c r="N232" s="155" t="s">
        <v>44</v>
      </c>
      <c r="O232" s="410" t="s">
        <v>44</v>
      </c>
      <c r="P232" s="410"/>
      <c r="Q232" s="59"/>
      <c r="R232" s="20">
        <v>550</v>
      </c>
      <c r="S232" s="150" t="s">
        <v>45</v>
      </c>
      <c r="T232" s="150" t="s">
        <v>45</v>
      </c>
      <c r="U232" s="426" t="s">
        <v>46</v>
      </c>
      <c r="V232" s="426"/>
      <c r="W232" s="59"/>
      <c r="X232" s="155" t="s">
        <v>44</v>
      </c>
      <c r="Y232" s="155" t="s">
        <v>44</v>
      </c>
      <c r="Z232" s="155" t="s">
        <v>44</v>
      </c>
      <c r="AA232" s="410" t="s">
        <v>44</v>
      </c>
      <c r="AB232" s="410"/>
      <c r="AC232" s="59"/>
      <c r="AD232" s="155" t="s">
        <v>44</v>
      </c>
      <c r="AE232" s="155" t="s">
        <v>44</v>
      </c>
      <c r="AF232" s="155" t="s">
        <v>44</v>
      </c>
      <c r="AG232" s="410" t="s">
        <v>44</v>
      </c>
      <c r="AH232" s="410"/>
      <c r="AI232" s="59"/>
      <c r="AJ232" s="155" t="s">
        <v>44</v>
      </c>
      <c r="AK232" s="155" t="s">
        <v>44</v>
      </c>
      <c r="AL232" s="155" t="s">
        <v>44</v>
      </c>
      <c r="AM232" s="414" t="s">
        <v>44</v>
      </c>
      <c r="AN232" s="415"/>
      <c r="AO232" s="59"/>
      <c r="AP232" s="15">
        <v>648.45000000000005</v>
      </c>
      <c r="AQ232" s="18" t="s">
        <v>45</v>
      </c>
      <c r="AR232" s="18" t="s">
        <v>45</v>
      </c>
      <c r="AS232" s="318" t="s">
        <v>46</v>
      </c>
      <c r="AT232" s="318"/>
      <c r="AU232" s="23"/>
      <c r="AV232" s="155" t="s">
        <v>44</v>
      </c>
      <c r="AW232" s="155" t="s">
        <v>44</v>
      </c>
      <c r="AX232" s="155" t="s">
        <v>44</v>
      </c>
      <c r="AY232" s="410" t="s">
        <v>44</v>
      </c>
      <c r="AZ232" s="410"/>
      <c r="BA232" s="23"/>
      <c r="BB232" s="60">
        <v>235</v>
      </c>
      <c r="BC232" s="18" t="s">
        <v>45</v>
      </c>
      <c r="BD232" s="18" t="s">
        <v>45</v>
      </c>
      <c r="BE232" s="318" t="s">
        <v>46</v>
      </c>
      <c r="BF232" s="318"/>
      <c r="BG232" s="23"/>
      <c r="BH232" s="155" t="s">
        <v>44</v>
      </c>
      <c r="BI232" s="155" t="s">
        <v>44</v>
      </c>
      <c r="BJ232" s="155" t="s">
        <v>44</v>
      </c>
      <c r="BK232" s="410" t="s">
        <v>44</v>
      </c>
      <c r="BL232" s="410"/>
      <c r="BM232" s="23"/>
      <c r="BN232" s="155" t="s">
        <v>44</v>
      </c>
      <c r="BO232" s="155" t="s">
        <v>44</v>
      </c>
      <c r="BP232" s="155" t="s">
        <v>44</v>
      </c>
      <c r="BQ232" s="410" t="s">
        <v>44</v>
      </c>
      <c r="BR232" s="410"/>
      <c r="BS232" s="23"/>
      <c r="BT232" s="155" t="s">
        <v>44</v>
      </c>
      <c r="BU232" s="155" t="s">
        <v>44</v>
      </c>
      <c r="BV232" s="155" t="s">
        <v>44</v>
      </c>
      <c r="BW232" s="410" t="s">
        <v>44</v>
      </c>
      <c r="BX232" s="410"/>
      <c r="BY232" s="23"/>
      <c r="BZ232" s="155" t="s">
        <v>44</v>
      </c>
      <c r="CA232" s="155" t="s">
        <v>44</v>
      </c>
      <c r="CB232" s="155" t="s">
        <v>44</v>
      </c>
      <c r="CC232" s="410" t="s">
        <v>44</v>
      </c>
      <c r="CD232" s="410"/>
      <c r="CE232" s="23"/>
      <c r="CF232" s="155" t="s">
        <v>44</v>
      </c>
      <c r="CG232" s="155" t="s">
        <v>44</v>
      </c>
      <c r="CH232" s="155" t="s">
        <v>44</v>
      </c>
      <c r="CI232" s="410" t="s">
        <v>44</v>
      </c>
      <c r="CJ232" s="410"/>
      <c r="CK232" s="23"/>
      <c r="CL232" s="155" t="s">
        <v>44</v>
      </c>
      <c r="CM232" s="155" t="s">
        <v>44</v>
      </c>
      <c r="CN232" s="155" t="s">
        <v>44</v>
      </c>
      <c r="CO232" s="410" t="s">
        <v>44</v>
      </c>
      <c r="CP232" s="410"/>
      <c r="CQ232" s="23"/>
      <c r="CR232" s="155" t="s">
        <v>44</v>
      </c>
      <c r="CS232" s="155" t="s">
        <v>44</v>
      </c>
      <c r="CT232" s="155" t="s">
        <v>44</v>
      </c>
      <c r="CU232" s="410" t="s">
        <v>44</v>
      </c>
      <c r="CV232" s="410"/>
      <c r="CW232" s="23"/>
      <c r="CX232" s="155" t="s">
        <v>44</v>
      </c>
      <c r="CY232" s="155" t="s">
        <v>44</v>
      </c>
      <c r="CZ232" s="155" t="s">
        <v>44</v>
      </c>
      <c r="DA232" s="410" t="s">
        <v>44</v>
      </c>
      <c r="DB232" s="410"/>
      <c r="DC232" s="23"/>
      <c r="DD232" s="155" t="s">
        <v>44</v>
      </c>
      <c r="DE232" s="155" t="s">
        <v>44</v>
      </c>
      <c r="DF232" s="155" t="s">
        <v>44</v>
      </c>
      <c r="DG232" s="410" t="s">
        <v>44</v>
      </c>
      <c r="DH232" s="410"/>
    </row>
    <row r="233" spans="1:112" ht="17.55" x14ac:dyDescent="0.3">
      <c r="A233" s="322"/>
      <c r="B233" s="360"/>
      <c r="C233" s="420" t="s">
        <v>149</v>
      </c>
      <c r="D233" s="50">
        <v>100</v>
      </c>
      <c r="E233" s="99"/>
      <c r="F233" s="155" t="s">
        <v>44</v>
      </c>
      <c r="G233" s="155" t="s">
        <v>44</v>
      </c>
      <c r="H233" s="155" t="s">
        <v>44</v>
      </c>
      <c r="I233" s="410" t="s">
        <v>44</v>
      </c>
      <c r="J233" s="410"/>
      <c r="K233" s="99"/>
      <c r="L233" s="155" t="s">
        <v>44</v>
      </c>
      <c r="M233" s="155" t="s">
        <v>44</v>
      </c>
      <c r="N233" s="155" t="s">
        <v>44</v>
      </c>
      <c r="O233" s="410" t="s">
        <v>44</v>
      </c>
      <c r="P233" s="410"/>
      <c r="Q233" s="10"/>
      <c r="R233" s="20">
        <v>290</v>
      </c>
      <c r="S233" s="150" t="s">
        <v>45</v>
      </c>
      <c r="T233" s="150" t="s">
        <v>45</v>
      </c>
      <c r="U233" s="426" t="s">
        <v>46</v>
      </c>
      <c r="V233" s="426"/>
      <c r="W233" s="10"/>
      <c r="X233" s="155" t="s">
        <v>44</v>
      </c>
      <c r="Y233" s="155" t="s">
        <v>44</v>
      </c>
      <c r="Z233" s="155" t="s">
        <v>44</v>
      </c>
      <c r="AA233" s="410" t="s">
        <v>44</v>
      </c>
      <c r="AB233" s="410"/>
      <c r="AC233" s="10"/>
      <c r="AD233" s="155" t="s">
        <v>44</v>
      </c>
      <c r="AE233" s="155" t="s">
        <v>44</v>
      </c>
      <c r="AF233" s="155" t="s">
        <v>44</v>
      </c>
      <c r="AG233" s="410" t="s">
        <v>44</v>
      </c>
      <c r="AH233" s="410"/>
      <c r="AI233" s="10"/>
      <c r="AJ233" s="155" t="s">
        <v>44</v>
      </c>
      <c r="AK233" s="155" t="s">
        <v>44</v>
      </c>
      <c r="AL233" s="155" t="s">
        <v>44</v>
      </c>
      <c r="AM233" s="414" t="s">
        <v>44</v>
      </c>
      <c r="AN233" s="415"/>
      <c r="AO233" s="10"/>
      <c r="AP233" s="15">
        <v>112.59600000000002</v>
      </c>
      <c r="AQ233" s="18" t="s">
        <v>45</v>
      </c>
      <c r="AR233" s="18" t="s">
        <v>45</v>
      </c>
      <c r="AS233" s="318" t="s">
        <v>46</v>
      </c>
      <c r="AT233" s="318"/>
      <c r="AU233" s="99"/>
      <c r="AV233" s="155" t="s">
        <v>44</v>
      </c>
      <c r="AW233" s="155" t="s">
        <v>44</v>
      </c>
      <c r="AX233" s="155" t="s">
        <v>44</v>
      </c>
      <c r="AY233" s="410" t="s">
        <v>44</v>
      </c>
      <c r="AZ233" s="410"/>
      <c r="BA233" s="99"/>
      <c r="BB233" s="60">
        <v>195</v>
      </c>
      <c r="BC233" s="18" t="s">
        <v>45</v>
      </c>
      <c r="BD233" s="18" t="s">
        <v>45</v>
      </c>
      <c r="BE233" s="318" t="s">
        <v>46</v>
      </c>
      <c r="BF233" s="318"/>
      <c r="BG233" s="99"/>
      <c r="BH233" s="155" t="s">
        <v>44</v>
      </c>
      <c r="BI233" s="155" t="s">
        <v>44</v>
      </c>
      <c r="BJ233" s="155" t="s">
        <v>44</v>
      </c>
      <c r="BK233" s="410" t="s">
        <v>44</v>
      </c>
      <c r="BL233" s="410"/>
      <c r="BM233" s="99"/>
      <c r="BN233" s="155" t="s">
        <v>44</v>
      </c>
      <c r="BO233" s="155" t="s">
        <v>44</v>
      </c>
      <c r="BP233" s="155" t="s">
        <v>44</v>
      </c>
      <c r="BQ233" s="410" t="s">
        <v>44</v>
      </c>
      <c r="BR233" s="410"/>
      <c r="BS233" s="99"/>
      <c r="BT233" s="155" t="s">
        <v>44</v>
      </c>
      <c r="BU233" s="155" t="s">
        <v>44</v>
      </c>
      <c r="BV233" s="155" t="s">
        <v>44</v>
      </c>
      <c r="BW233" s="410" t="s">
        <v>44</v>
      </c>
      <c r="BX233" s="410"/>
      <c r="BY233" s="99"/>
      <c r="BZ233" s="155" t="s">
        <v>44</v>
      </c>
      <c r="CA233" s="155" t="s">
        <v>44</v>
      </c>
      <c r="CB233" s="155" t="s">
        <v>44</v>
      </c>
      <c r="CC233" s="410" t="s">
        <v>44</v>
      </c>
      <c r="CD233" s="410"/>
      <c r="CE233" s="99"/>
      <c r="CF233" s="155" t="s">
        <v>44</v>
      </c>
      <c r="CG233" s="155" t="s">
        <v>44</v>
      </c>
      <c r="CH233" s="155" t="s">
        <v>44</v>
      </c>
      <c r="CI233" s="410" t="s">
        <v>44</v>
      </c>
      <c r="CJ233" s="410"/>
      <c r="CK233" s="99"/>
      <c r="CL233" s="155" t="s">
        <v>44</v>
      </c>
      <c r="CM233" s="155" t="s">
        <v>44</v>
      </c>
      <c r="CN233" s="155" t="s">
        <v>44</v>
      </c>
      <c r="CO233" s="410" t="s">
        <v>44</v>
      </c>
      <c r="CP233" s="410"/>
      <c r="CQ233" s="99"/>
      <c r="CR233" s="155" t="s">
        <v>44</v>
      </c>
      <c r="CS233" s="155" t="s">
        <v>44</v>
      </c>
      <c r="CT233" s="155" t="s">
        <v>44</v>
      </c>
      <c r="CU233" s="410" t="s">
        <v>44</v>
      </c>
      <c r="CV233" s="410"/>
      <c r="CW233" s="99"/>
      <c r="CX233" s="155" t="s">
        <v>44</v>
      </c>
      <c r="CY233" s="155" t="s">
        <v>44</v>
      </c>
      <c r="CZ233" s="155" t="s">
        <v>44</v>
      </c>
      <c r="DA233" s="410" t="s">
        <v>44</v>
      </c>
      <c r="DB233" s="410"/>
      <c r="DC233" s="99"/>
      <c r="DD233" s="155" t="s">
        <v>44</v>
      </c>
      <c r="DE233" s="155" t="s">
        <v>44</v>
      </c>
      <c r="DF233" s="155" t="s">
        <v>44</v>
      </c>
      <c r="DG233" s="410" t="s">
        <v>44</v>
      </c>
      <c r="DH233" s="410"/>
    </row>
    <row r="234" spans="1:112" ht="17.55" x14ac:dyDescent="0.3">
      <c r="A234" s="322"/>
      <c r="B234" s="360"/>
      <c r="C234" s="420"/>
      <c r="D234" s="50">
        <v>500</v>
      </c>
      <c r="E234" s="101"/>
      <c r="F234" s="155" t="s">
        <v>44</v>
      </c>
      <c r="G234" s="155" t="s">
        <v>44</v>
      </c>
      <c r="H234" s="155" t="s">
        <v>44</v>
      </c>
      <c r="I234" s="410" t="s">
        <v>44</v>
      </c>
      <c r="J234" s="410"/>
      <c r="K234" s="101"/>
      <c r="L234" s="155" t="s">
        <v>44</v>
      </c>
      <c r="M234" s="155" t="s">
        <v>44</v>
      </c>
      <c r="N234" s="155" t="s">
        <v>44</v>
      </c>
      <c r="O234" s="410" t="s">
        <v>44</v>
      </c>
      <c r="P234" s="410"/>
      <c r="Q234" s="14"/>
      <c r="R234" s="20">
        <v>420</v>
      </c>
      <c r="S234" s="150" t="s">
        <v>45</v>
      </c>
      <c r="T234" s="150" t="s">
        <v>45</v>
      </c>
      <c r="U234" s="426" t="s">
        <v>46</v>
      </c>
      <c r="V234" s="426"/>
      <c r="W234" s="14"/>
      <c r="X234" s="155" t="s">
        <v>44</v>
      </c>
      <c r="Y234" s="155" t="s">
        <v>44</v>
      </c>
      <c r="Z234" s="155" t="s">
        <v>44</v>
      </c>
      <c r="AA234" s="410" t="s">
        <v>44</v>
      </c>
      <c r="AB234" s="410"/>
      <c r="AC234" s="14"/>
      <c r="AD234" s="155" t="s">
        <v>44</v>
      </c>
      <c r="AE234" s="155" t="s">
        <v>44</v>
      </c>
      <c r="AF234" s="155" t="s">
        <v>44</v>
      </c>
      <c r="AG234" s="410" t="s">
        <v>44</v>
      </c>
      <c r="AH234" s="410"/>
      <c r="AI234" s="14"/>
      <c r="AJ234" s="155" t="s">
        <v>44</v>
      </c>
      <c r="AK234" s="155" t="s">
        <v>44</v>
      </c>
      <c r="AL234" s="155" t="s">
        <v>44</v>
      </c>
      <c r="AM234" s="414" t="s">
        <v>44</v>
      </c>
      <c r="AN234" s="415"/>
      <c r="AO234" s="14"/>
      <c r="AP234" s="15">
        <v>548.19600000000003</v>
      </c>
      <c r="AQ234" s="18" t="s">
        <v>45</v>
      </c>
      <c r="AR234" s="18" t="s">
        <v>45</v>
      </c>
      <c r="AS234" s="318" t="s">
        <v>46</v>
      </c>
      <c r="AT234" s="318"/>
      <c r="AU234" s="101"/>
      <c r="AV234" s="155" t="s">
        <v>44</v>
      </c>
      <c r="AW234" s="155" t="s">
        <v>44</v>
      </c>
      <c r="AX234" s="155" t="s">
        <v>44</v>
      </c>
      <c r="AY234" s="410" t="s">
        <v>44</v>
      </c>
      <c r="AZ234" s="410"/>
      <c r="BA234" s="101"/>
      <c r="BB234" s="60">
        <v>215</v>
      </c>
      <c r="BC234" s="18" t="s">
        <v>45</v>
      </c>
      <c r="BD234" s="18" t="s">
        <v>45</v>
      </c>
      <c r="BE234" s="318" t="s">
        <v>46</v>
      </c>
      <c r="BF234" s="318"/>
      <c r="BG234" s="101"/>
      <c r="BH234" s="155" t="s">
        <v>44</v>
      </c>
      <c r="BI234" s="155" t="s">
        <v>44</v>
      </c>
      <c r="BJ234" s="155" t="s">
        <v>44</v>
      </c>
      <c r="BK234" s="410" t="s">
        <v>44</v>
      </c>
      <c r="BL234" s="410"/>
      <c r="BM234" s="101"/>
      <c r="BN234" s="155" t="s">
        <v>44</v>
      </c>
      <c r="BO234" s="155" t="s">
        <v>44</v>
      </c>
      <c r="BP234" s="155" t="s">
        <v>44</v>
      </c>
      <c r="BQ234" s="410" t="s">
        <v>44</v>
      </c>
      <c r="BR234" s="410"/>
      <c r="BS234" s="101"/>
      <c r="BT234" s="155" t="s">
        <v>44</v>
      </c>
      <c r="BU234" s="155" t="s">
        <v>44</v>
      </c>
      <c r="BV234" s="155" t="s">
        <v>44</v>
      </c>
      <c r="BW234" s="410" t="s">
        <v>44</v>
      </c>
      <c r="BX234" s="410"/>
      <c r="BY234" s="101"/>
      <c r="BZ234" s="155" t="s">
        <v>44</v>
      </c>
      <c r="CA234" s="155" t="s">
        <v>44</v>
      </c>
      <c r="CB234" s="155" t="s">
        <v>44</v>
      </c>
      <c r="CC234" s="410" t="s">
        <v>44</v>
      </c>
      <c r="CD234" s="410"/>
      <c r="CE234" s="101"/>
      <c r="CF234" s="155" t="s">
        <v>44</v>
      </c>
      <c r="CG234" s="155" t="s">
        <v>44</v>
      </c>
      <c r="CH234" s="155" t="s">
        <v>44</v>
      </c>
      <c r="CI234" s="410" t="s">
        <v>44</v>
      </c>
      <c r="CJ234" s="410"/>
      <c r="CK234" s="101"/>
      <c r="CL234" s="155" t="s">
        <v>44</v>
      </c>
      <c r="CM234" s="155" t="s">
        <v>44</v>
      </c>
      <c r="CN234" s="155" t="s">
        <v>44</v>
      </c>
      <c r="CO234" s="410" t="s">
        <v>44</v>
      </c>
      <c r="CP234" s="410"/>
      <c r="CQ234" s="101"/>
      <c r="CR234" s="155" t="s">
        <v>44</v>
      </c>
      <c r="CS234" s="155" t="s">
        <v>44</v>
      </c>
      <c r="CT234" s="155" t="s">
        <v>44</v>
      </c>
      <c r="CU234" s="410" t="s">
        <v>44</v>
      </c>
      <c r="CV234" s="410"/>
      <c r="CW234" s="101"/>
      <c r="CX234" s="155" t="s">
        <v>44</v>
      </c>
      <c r="CY234" s="155" t="s">
        <v>44</v>
      </c>
      <c r="CZ234" s="155" t="s">
        <v>44</v>
      </c>
      <c r="DA234" s="410" t="s">
        <v>44</v>
      </c>
      <c r="DB234" s="410"/>
      <c r="DC234" s="101"/>
      <c r="DD234" s="155" t="s">
        <v>44</v>
      </c>
      <c r="DE234" s="155" t="s">
        <v>44</v>
      </c>
      <c r="DF234" s="155" t="s">
        <v>44</v>
      </c>
      <c r="DG234" s="410" t="s">
        <v>44</v>
      </c>
      <c r="DH234" s="410"/>
    </row>
    <row r="235" spans="1:112" ht="18.2" thickBot="1" x14ac:dyDescent="0.35">
      <c r="A235" s="322"/>
      <c r="B235" s="360"/>
      <c r="C235" s="420"/>
      <c r="D235" s="31">
        <v>1000</v>
      </c>
      <c r="E235" s="23"/>
      <c r="F235" s="155" t="s">
        <v>44</v>
      </c>
      <c r="G235" s="155" t="s">
        <v>44</v>
      </c>
      <c r="H235" s="155" t="s">
        <v>44</v>
      </c>
      <c r="I235" s="410" t="s">
        <v>44</v>
      </c>
      <c r="J235" s="410"/>
      <c r="K235" s="23"/>
      <c r="L235" s="155" t="s">
        <v>44</v>
      </c>
      <c r="M235" s="155" t="s">
        <v>44</v>
      </c>
      <c r="N235" s="155" t="s">
        <v>44</v>
      </c>
      <c r="O235" s="410" t="s">
        <v>44</v>
      </c>
      <c r="P235" s="410"/>
      <c r="Q235" s="59"/>
      <c r="R235" s="20">
        <v>550</v>
      </c>
      <c r="S235" s="150" t="s">
        <v>45</v>
      </c>
      <c r="T235" s="150" t="s">
        <v>45</v>
      </c>
      <c r="U235" s="426" t="s">
        <v>46</v>
      </c>
      <c r="V235" s="426"/>
      <c r="W235" s="59"/>
      <c r="X235" s="155" t="s">
        <v>44</v>
      </c>
      <c r="Y235" s="155" t="s">
        <v>44</v>
      </c>
      <c r="Z235" s="155" t="s">
        <v>44</v>
      </c>
      <c r="AA235" s="410" t="s">
        <v>44</v>
      </c>
      <c r="AB235" s="410"/>
      <c r="AC235" s="59"/>
      <c r="AD235" s="155" t="s">
        <v>44</v>
      </c>
      <c r="AE235" s="155" t="s">
        <v>44</v>
      </c>
      <c r="AF235" s="155" t="s">
        <v>44</v>
      </c>
      <c r="AG235" s="410" t="s">
        <v>44</v>
      </c>
      <c r="AH235" s="410"/>
      <c r="AI235" s="59"/>
      <c r="AJ235" s="171" t="s">
        <v>44</v>
      </c>
      <c r="AK235" s="171" t="s">
        <v>44</v>
      </c>
      <c r="AL235" s="171" t="s">
        <v>44</v>
      </c>
      <c r="AM235" s="427" t="s">
        <v>44</v>
      </c>
      <c r="AN235" s="428"/>
      <c r="AO235" s="59"/>
      <c r="AP235" s="15">
        <v>767.36000000000013</v>
      </c>
      <c r="AQ235" s="18" t="s">
        <v>45</v>
      </c>
      <c r="AR235" s="18" t="s">
        <v>45</v>
      </c>
      <c r="AS235" s="318" t="s">
        <v>46</v>
      </c>
      <c r="AT235" s="318"/>
      <c r="AU235" s="23"/>
      <c r="AV235" s="155" t="s">
        <v>44</v>
      </c>
      <c r="AW235" s="155" t="s">
        <v>44</v>
      </c>
      <c r="AX235" s="155" t="s">
        <v>44</v>
      </c>
      <c r="AY235" s="410" t="s">
        <v>44</v>
      </c>
      <c r="AZ235" s="410"/>
      <c r="BA235" s="23"/>
      <c r="BB235" s="60">
        <v>285</v>
      </c>
      <c r="BC235" s="18" t="s">
        <v>45</v>
      </c>
      <c r="BD235" s="18" t="s">
        <v>45</v>
      </c>
      <c r="BE235" s="318" t="s">
        <v>46</v>
      </c>
      <c r="BF235" s="318"/>
      <c r="BG235" s="23"/>
      <c r="BH235" s="155" t="s">
        <v>44</v>
      </c>
      <c r="BI235" s="155" t="s">
        <v>44</v>
      </c>
      <c r="BJ235" s="155" t="s">
        <v>44</v>
      </c>
      <c r="BK235" s="410" t="s">
        <v>44</v>
      </c>
      <c r="BL235" s="410"/>
      <c r="BM235" s="23"/>
      <c r="BN235" s="155" t="s">
        <v>44</v>
      </c>
      <c r="BO235" s="155" t="s">
        <v>44</v>
      </c>
      <c r="BP235" s="155" t="s">
        <v>44</v>
      </c>
      <c r="BQ235" s="410" t="s">
        <v>44</v>
      </c>
      <c r="BR235" s="410"/>
      <c r="BS235" s="23"/>
      <c r="BT235" s="155" t="s">
        <v>44</v>
      </c>
      <c r="BU235" s="155" t="s">
        <v>44</v>
      </c>
      <c r="BV235" s="155" t="s">
        <v>44</v>
      </c>
      <c r="BW235" s="410" t="s">
        <v>44</v>
      </c>
      <c r="BX235" s="410"/>
      <c r="BY235" s="23"/>
      <c r="BZ235" s="155" t="s">
        <v>44</v>
      </c>
      <c r="CA235" s="155" t="s">
        <v>44</v>
      </c>
      <c r="CB235" s="155" t="s">
        <v>44</v>
      </c>
      <c r="CC235" s="410" t="s">
        <v>44</v>
      </c>
      <c r="CD235" s="410"/>
      <c r="CE235" s="23"/>
      <c r="CF235" s="155" t="s">
        <v>44</v>
      </c>
      <c r="CG235" s="155" t="s">
        <v>44</v>
      </c>
      <c r="CH235" s="155" t="s">
        <v>44</v>
      </c>
      <c r="CI235" s="410" t="s">
        <v>44</v>
      </c>
      <c r="CJ235" s="410"/>
      <c r="CK235" s="23"/>
      <c r="CL235" s="155" t="s">
        <v>44</v>
      </c>
      <c r="CM235" s="155" t="s">
        <v>44</v>
      </c>
      <c r="CN235" s="155" t="s">
        <v>44</v>
      </c>
      <c r="CO235" s="410" t="s">
        <v>44</v>
      </c>
      <c r="CP235" s="410"/>
      <c r="CQ235" s="23"/>
      <c r="CR235" s="155" t="s">
        <v>44</v>
      </c>
      <c r="CS235" s="155" t="s">
        <v>44</v>
      </c>
      <c r="CT235" s="155" t="s">
        <v>44</v>
      </c>
      <c r="CU235" s="410" t="s">
        <v>44</v>
      </c>
      <c r="CV235" s="410"/>
      <c r="CW235" s="23"/>
      <c r="CX235" s="155" t="s">
        <v>44</v>
      </c>
      <c r="CY235" s="155" t="s">
        <v>44</v>
      </c>
      <c r="CZ235" s="155" t="s">
        <v>44</v>
      </c>
      <c r="DA235" s="410" t="s">
        <v>44</v>
      </c>
      <c r="DB235" s="410"/>
      <c r="DC235" s="23"/>
      <c r="DD235" s="155" t="s">
        <v>44</v>
      </c>
      <c r="DE235" s="155" t="s">
        <v>44</v>
      </c>
      <c r="DF235" s="155" t="s">
        <v>44</v>
      </c>
      <c r="DG235" s="410" t="s">
        <v>44</v>
      </c>
      <c r="DH235" s="410"/>
    </row>
    <row r="236" spans="1:112" ht="17.55" x14ac:dyDescent="0.3">
      <c r="A236" s="322"/>
      <c r="B236" s="360"/>
      <c r="C236" s="420" t="s">
        <v>150</v>
      </c>
      <c r="D236" s="50">
        <v>100</v>
      </c>
      <c r="E236" s="99"/>
      <c r="F236" s="155" t="s">
        <v>44</v>
      </c>
      <c r="G236" s="155" t="s">
        <v>44</v>
      </c>
      <c r="H236" s="155" t="s">
        <v>44</v>
      </c>
      <c r="I236" s="410" t="s">
        <v>44</v>
      </c>
      <c r="J236" s="410"/>
      <c r="K236" s="99"/>
      <c r="L236" s="155" t="s">
        <v>44</v>
      </c>
      <c r="M236" s="155" t="s">
        <v>44</v>
      </c>
      <c r="N236" s="155" t="s">
        <v>44</v>
      </c>
      <c r="O236" s="410" t="s">
        <v>44</v>
      </c>
      <c r="P236" s="410"/>
      <c r="Q236" s="10"/>
      <c r="R236" s="20">
        <v>215</v>
      </c>
      <c r="S236" s="150" t="s">
        <v>45</v>
      </c>
      <c r="T236" s="150" t="s">
        <v>45</v>
      </c>
      <c r="U236" s="426" t="s">
        <v>46</v>
      </c>
      <c r="V236" s="426"/>
      <c r="W236" s="10"/>
      <c r="X236" s="54">
        <v>70</v>
      </c>
      <c r="Y236" s="18" t="s">
        <v>46</v>
      </c>
      <c r="Z236" s="18" t="s">
        <v>46</v>
      </c>
      <c r="AA236" s="426" t="s">
        <v>46</v>
      </c>
      <c r="AB236" s="426"/>
      <c r="AC236" s="10"/>
      <c r="AD236" s="155" t="s">
        <v>44</v>
      </c>
      <c r="AE236" s="155" t="s">
        <v>44</v>
      </c>
      <c r="AF236" s="155" t="s">
        <v>44</v>
      </c>
      <c r="AG236" s="410" t="s">
        <v>44</v>
      </c>
      <c r="AH236" s="410"/>
      <c r="AI236" s="10"/>
      <c r="AJ236" s="55">
        <v>96</v>
      </c>
      <c r="AK236" s="18" t="s">
        <v>45</v>
      </c>
      <c r="AL236" s="18" t="s">
        <v>46</v>
      </c>
      <c r="AM236" s="318" t="s">
        <v>46</v>
      </c>
      <c r="AN236" s="318"/>
      <c r="AO236" s="10"/>
      <c r="AP236" s="15">
        <v>32.716200000000001</v>
      </c>
      <c r="AQ236" s="18" t="s">
        <v>45</v>
      </c>
      <c r="AR236" s="18" t="s">
        <v>45</v>
      </c>
      <c r="AS236" s="318" t="s">
        <v>46</v>
      </c>
      <c r="AT236" s="318"/>
      <c r="AU236" s="99"/>
      <c r="AV236" s="155" t="s">
        <v>44</v>
      </c>
      <c r="AW236" s="155" t="s">
        <v>44</v>
      </c>
      <c r="AX236" s="155" t="s">
        <v>44</v>
      </c>
      <c r="AY236" s="410" t="s">
        <v>44</v>
      </c>
      <c r="AZ236" s="410"/>
      <c r="BA236" s="99"/>
      <c r="BB236" s="60">
        <v>55</v>
      </c>
      <c r="BC236" s="18" t="s">
        <v>45</v>
      </c>
      <c r="BD236" s="18" t="s">
        <v>45</v>
      </c>
      <c r="BE236" s="318" t="s">
        <v>46</v>
      </c>
      <c r="BF236" s="318"/>
      <c r="BG236" s="99"/>
      <c r="BH236" s="155" t="s">
        <v>44</v>
      </c>
      <c r="BI236" s="155" t="s">
        <v>44</v>
      </c>
      <c r="BJ236" s="155" t="s">
        <v>44</v>
      </c>
      <c r="BK236" s="410" t="s">
        <v>44</v>
      </c>
      <c r="BL236" s="410"/>
      <c r="BM236" s="99"/>
      <c r="BN236" s="155" t="s">
        <v>44</v>
      </c>
      <c r="BO236" s="155" t="s">
        <v>44</v>
      </c>
      <c r="BP236" s="155" t="s">
        <v>44</v>
      </c>
      <c r="BQ236" s="410" t="s">
        <v>44</v>
      </c>
      <c r="BR236" s="410"/>
      <c r="BS236" s="99"/>
      <c r="BT236" s="155" t="s">
        <v>44</v>
      </c>
      <c r="BU236" s="155" t="s">
        <v>44</v>
      </c>
      <c r="BV236" s="155" t="s">
        <v>44</v>
      </c>
      <c r="BW236" s="410" t="s">
        <v>44</v>
      </c>
      <c r="BX236" s="410"/>
      <c r="BY236" s="99"/>
      <c r="BZ236" s="155" t="s">
        <v>44</v>
      </c>
      <c r="CA236" s="155" t="s">
        <v>44</v>
      </c>
      <c r="CB236" s="155" t="s">
        <v>44</v>
      </c>
      <c r="CC236" s="410" t="s">
        <v>44</v>
      </c>
      <c r="CD236" s="410"/>
      <c r="CE236" s="99"/>
      <c r="CF236" s="155" t="s">
        <v>44</v>
      </c>
      <c r="CG236" s="155" t="s">
        <v>44</v>
      </c>
      <c r="CH236" s="155" t="s">
        <v>44</v>
      </c>
      <c r="CI236" s="410" t="s">
        <v>44</v>
      </c>
      <c r="CJ236" s="410"/>
      <c r="CK236" s="99"/>
      <c r="CL236" s="155" t="s">
        <v>44</v>
      </c>
      <c r="CM236" s="155" t="s">
        <v>44</v>
      </c>
      <c r="CN236" s="155" t="s">
        <v>44</v>
      </c>
      <c r="CO236" s="410" t="s">
        <v>44</v>
      </c>
      <c r="CP236" s="410"/>
      <c r="CQ236" s="99"/>
      <c r="CR236" s="155" t="s">
        <v>44</v>
      </c>
      <c r="CS236" s="155" t="s">
        <v>44</v>
      </c>
      <c r="CT236" s="155" t="s">
        <v>44</v>
      </c>
      <c r="CU236" s="410" t="s">
        <v>44</v>
      </c>
      <c r="CV236" s="410"/>
      <c r="CW236" s="99"/>
      <c r="CX236" s="155" t="s">
        <v>44</v>
      </c>
      <c r="CY236" s="155" t="s">
        <v>44</v>
      </c>
      <c r="CZ236" s="155" t="s">
        <v>44</v>
      </c>
      <c r="DA236" s="410" t="s">
        <v>44</v>
      </c>
      <c r="DB236" s="410"/>
      <c r="DC236" s="99"/>
      <c r="DD236" s="155" t="s">
        <v>44</v>
      </c>
      <c r="DE236" s="155" t="s">
        <v>44</v>
      </c>
      <c r="DF236" s="155" t="s">
        <v>44</v>
      </c>
      <c r="DG236" s="410" t="s">
        <v>44</v>
      </c>
      <c r="DH236" s="410"/>
    </row>
    <row r="237" spans="1:112" ht="17.55" x14ac:dyDescent="0.3">
      <c r="A237" s="322"/>
      <c r="B237" s="360"/>
      <c r="C237" s="420"/>
      <c r="D237" s="50">
        <v>500</v>
      </c>
      <c r="E237" s="101"/>
      <c r="F237" s="155" t="s">
        <v>44</v>
      </c>
      <c r="G237" s="155" t="s">
        <v>44</v>
      </c>
      <c r="H237" s="155" t="s">
        <v>44</v>
      </c>
      <c r="I237" s="410" t="s">
        <v>44</v>
      </c>
      <c r="J237" s="410"/>
      <c r="K237" s="101"/>
      <c r="L237" s="155" t="s">
        <v>44</v>
      </c>
      <c r="M237" s="155" t="s">
        <v>44</v>
      </c>
      <c r="N237" s="155" t="s">
        <v>44</v>
      </c>
      <c r="O237" s="410" t="s">
        <v>44</v>
      </c>
      <c r="P237" s="410"/>
      <c r="Q237" s="14"/>
      <c r="R237" s="20">
        <v>220</v>
      </c>
      <c r="S237" s="150" t="s">
        <v>45</v>
      </c>
      <c r="T237" s="150" t="s">
        <v>45</v>
      </c>
      <c r="U237" s="426" t="s">
        <v>46</v>
      </c>
      <c r="V237" s="426"/>
      <c r="W237" s="14"/>
      <c r="X237" s="54">
        <v>175</v>
      </c>
      <c r="Y237" s="18" t="s">
        <v>46</v>
      </c>
      <c r="Z237" s="18" t="s">
        <v>46</v>
      </c>
      <c r="AA237" s="426" t="s">
        <v>46</v>
      </c>
      <c r="AB237" s="426"/>
      <c r="AC237" s="14"/>
      <c r="AD237" s="155" t="s">
        <v>44</v>
      </c>
      <c r="AE237" s="155" t="s">
        <v>44</v>
      </c>
      <c r="AF237" s="155" t="s">
        <v>44</v>
      </c>
      <c r="AG237" s="410" t="s">
        <v>44</v>
      </c>
      <c r="AH237" s="410"/>
      <c r="AI237" s="14"/>
      <c r="AJ237" s="55">
        <v>135</v>
      </c>
      <c r="AK237" s="18" t="s">
        <v>45</v>
      </c>
      <c r="AL237" s="18" t="s">
        <v>46</v>
      </c>
      <c r="AM237" s="318" t="s">
        <v>46</v>
      </c>
      <c r="AN237" s="318"/>
      <c r="AO237" s="14"/>
      <c r="AP237" s="15">
        <v>148.22500000000002</v>
      </c>
      <c r="AQ237" s="18" t="s">
        <v>45</v>
      </c>
      <c r="AR237" s="18" t="s">
        <v>45</v>
      </c>
      <c r="AS237" s="318" t="s">
        <v>46</v>
      </c>
      <c r="AT237" s="318"/>
      <c r="AU237" s="101"/>
      <c r="AV237" s="155" t="s">
        <v>44</v>
      </c>
      <c r="AW237" s="155" t="s">
        <v>44</v>
      </c>
      <c r="AX237" s="155" t="s">
        <v>44</v>
      </c>
      <c r="AY237" s="410" t="s">
        <v>44</v>
      </c>
      <c r="AZ237" s="410"/>
      <c r="BA237" s="101"/>
      <c r="BB237" s="60">
        <v>88</v>
      </c>
      <c r="BC237" s="18" t="s">
        <v>45</v>
      </c>
      <c r="BD237" s="18" t="s">
        <v>45</v>
      </c>
      <c r="BE237" s="318" t="s">
        <v>46</v>
      </c>
      <c r="BF237" s="318"/>
      <c r="BG237" s="101"/>
      <c r="BH237" s="155" t="s">
        <v>44</v>
      </c>
      <c r="BI237" s="155" t="s">
        <v>44</v>
      </c>
      <c r="BJ237" s="155" t="s">
        <v>44</v>
      </c>
      <c r="BK237" s="410" t="s">
        <v>44</v>
      </c>
      <c r="BL237" s="410"/>
      <c r="BM237" s="101"/>
      <c r="BN237" s="155" t="s">
        <v>44</v>
      </c>
      <c r="BO237" s="155" t="s">
        <v>44</v>
      </c>
      <c r="BP237" s="155" t="s">
        <v>44</v>
      </c>
      <c r="BQ237" s="410" t="s">
        <v>44</v>
      </c>
      <c r="BR237" s="410"/>
      <c r="BS237" s="101"/>
      <c r="BT237" s="155" t="s">
        <v>44</v>
      </c>
      <c r="BU237" s="155" t="s">
        <v>44</v>
      </c>
      <c r="BV237" s="155" t="s">
        <v>44</v>
      </c>
      <c r="BW237" s="410" t="s">
        <v>44</v>
      </c>
      <c r="BX237" s="410"/>
      <c r="BY237" s="101"/>
      <c r="BZ237" s="155" t="s">
        <v>44</v>
      </c>
      <c r="CA237" s="155" t="s">
        <v>44</v>
      </c>
      <c r="CB237" s="155" t="s">
        <v>44</v>
      </c>
      <c r="CC237" s="410" t="s">
        <v>44</v>
      </c>
      <c r="CD237" s="410"/>
      <c r="CE237" s="101"/>
      <c r="CF237" s="155" t="s">
        <v>44</v>
      </c>
      <c r="CG237" s="155" t="s">
        <v>44</v>
      </c>
      <c r="CH237" s="155" t="s">
        <v>44</v>
      </c>
      <c r="CI237" s="410" t="s">
        <v>44</v>
      </c>
      <c r="CJ237" s="410"/>
      <c r="CK237" s="101"/>
      <c r="CL237" s="155" t="s">
        <v>44</v>
      </c>
      <c r="CM237" s="155" t="s">
        <v>44</v>
      </c>
      <c r="CN237" s="155" t="s">
        <v>44</v>
      </c>
      <c r="CO237" s="410" t="s">
        <v>44</v>
      </c>
      <c r="CP237" s="410"/>
      <c r="CQ237" s="101"/>
      <c r="CR237" s="155" t="s">
        <v>44</v>
      </c>
      <c r="CS237" s="155" t="s">
        <v>44</v>
      </c>
      <c r="CT237" s="155" t="s">
        <v>44</v>
      </c>
      <c r="CU237" s="410" t="s">
        <v>44</v>
      </c>
      <c r="CV237" s="410"/>
      <c r="CW237" s="101"/>
      <c r="CX237" s="155" t="s">
        <v>44</v>
      </c>
      <c r="CY237" s="155" t="s">
        <v>44</v>
      </c>
      <c r="CZ237" s="155" t="s">
        <v>44</v>
      </c>
      <c r="DA237" s="410" t="s">
        <v>44</v>
      </c>
      <c r="DB237" s="410"/>
      <c r="DC237" s="101"/>
      <c r="DD237" s="155" t="s">
        <v>44</v>
      </c>
      <c r="DE237" s="155" t="s">
        <v>44</v>
      </c>
      <c r="DF237" s="155" t="s">
        <v>44</v>
      </c>
      <c r="DG237" s="410" t="s">
        <v>44</v>
      </c>
      <c r="DH237" s="410"/>
    </row>
    <row r="238" spans="1:112" ht="18.2" thickBot="1" x14ac:dyDescent="0.35">
      <c r="A238" s="322"/>
      <c r="B238" s="360"/>
      <c r="C238" s="420"/>
      <c r="D238" s="31">
        <v>1000</v>
      </c>
      <c r="E238" s="23"/>
      <c r="F238" s="155" t="s">
        <v>44</v>
      </c>
      <c r="G238" s="155" t="s">
        <v>44</v>
      </c>
      <c r="H238" s="155" t="s">
        <v>44</v>
      </c>
      <c r="I238" s="410" t="s">
        <v>44</v>
      </c>
      <c r="J238" s="410"/>
      <c r="K238" s="23"/>
      <c r="L238" s="155" t="s">
        <v>44</v>
      </c>
      <c r="M238" s="155" t="s">
        <v>44</v>
      </c>
      <c r="N238" s="155" t="s">
        <v>44</v>
      </c>
      <c r="O238" s="410" t="s">
        <v>44</v>
      </c>
      <c r="P238" s="410"/>
      <c r="Q238" s="59"/>
      <c r="R238" s="20">
        <v>235</v>
      </c>
      <c r="S238" s="150" t="s">
        <v>45</v>
      </c>
      <c r="T238" s="150" t="s">
        <v>45</v>
      </c>
      <c r="U238" s="426" t="s">
        <v>46</v>
      </c>
      <c r="V238" s="426"/>
      <c r="W238" s="59"/>
      <c r="X238" s="54">
        <v>250</v>
      </c>
      <c r="Y238" s="18" t="s">
        <v>46</v>
      </c>
      <c r="Z238" s="18" t="s">
        <v>46</v>
      </c>
      <c r="AA238" s="426" t="s">
        <v>46</v>
      </c>
      <c r="AB238" s="426"/>
      <c r="AC238" s="59"/>
      <c r="AD238" s="155" t="s">
        <v>44</v>
      </c>
      <c r="AE238" s="155" t="s">
        <v>44</v>
      </c>
      <c r="AF238" s="155" t="s">
        <v>44</v>
      </c>
      <c r="AG238" s="410" t="s">
        <v>44</v>
      </c>
      <c r="AH238" s="410"/>
      <c r="AI238" s="59"/>
      <c r="AJ238" s="55">
        <v>173</v>
      </c>
      <c r="AK238" s="18" t="s">
        <v>45</v>
      </c>
      <c r="AL238" s="18" t="s">
        <v>46</v>
      </c>
      <c r="AM238" s="318" t="s">
        <v>46</v>
      </c>
      <c r="AN238" s="318"/>
      <c r="AO238" s="59"/>
      <c r="AP238" s="15">
        <v>288.66199999999998</v>
      </c>
      <c r="AQ238" s="18" t="s">
        <v>45</v>
      </c>
      <c r="AR238" s="18" t="s">
        <v>45</v>
      </c>
      <c r="AS238" s="318" t="s">
        <v>46</v>
      </c>
      <c r="AT238" s="318"/>
      <c r="AU238" s="23"/>
      <c r="AV238" s="155" t="s">
        <v>44</v>
      </c>
      <c r="AW238" s="155" t="s">
        <v>44</v>
      </c>
      <c r="AX238" s="155" t="s">
        <v>44</v>
      </c>
      <c r="AY238" s="410" t="s">
        <v>44</v>
      </c>
      <c r="AZ238" s="410"/>
      <c r="BA238" s="23"/>
      <c r="BB238" s="60">
        <v>140</v>
      </c>
      <c r="BC238" s="18" t="s">
        <v>45</v>
      </c>
      <c r="BD238" s="18" t="s">
        <v>45</v>
      </c>
      <c r="BE238" s="318" t="s">
        <v>46</v>
      </c>
      <c r="BF238" s="318"/>
      <c r="BG238" s="23"/>
      <c r="BH238" s="155" t="s">
        <v>44</v>
      </c>
      <c r="BI238" s="155" t="s">
        <v>44</v>
      </c>
      <c r="BJ238" s="155" t="s">
        <v>44</v>
      </c>
      <c r="BK238" s="410" t="s">
        <v>44</v>
      </c>
      <c r="BL238" s="410"/>
      <c r="BM238" s="23"/>
      <c r="BN238" s="155" t="s">
        <v>44</v>
      </c>
      <c r="BO238" s="155" t="s">
        <v>44</v>
      </c>
      <c r="BP238" s="155" t="s">
        <v>44</v>
      </c>
      <c r="BQ238" s="410" t="s">
        <v>44</v>
      </c>
      <c r="BR238" s="410"/>
      <c r="BS238" s="23"/>
      <c r="BT238" s="155" t="s">
        <v>44</v>
      </c>
      <c r="BU238" s="155" t="s">
        <v>44</v>
      </c>
      <c r="BV238" s="155" t="s">
        <v>44</v>
      </c>
      <c r="BW238" s="410" t="s">
        <v>44</v>
      </c>
      <c r="BX238" s="410"/>
      <c r="BY238" s="23"/>
      <c r="BZ238" s="155" t="s">
        <v>44</v>
      </c>
      <c r="CA238" s="155" t="s">
        <v>44</v>
      </c>
      <c r="CB238" s="155" t="s">
        <v>44</v>
      </c>
      <c r="CC238" s="410" t="s">
        <v>44</v>
      </c>
      <c r="CD238" s="410"/>
      <c r="CE238" s="23"/>
      <c r="CF238" s="155" t="s">
        <v>44</v>
      </c>
      <c r="CG238" s="155" t="s">
        <v>44</v>
      </c>
      <c r="CH238" s="155" t="s">
        <v>44</v>
      </c>
      <c r="CI238" s="410" t="s">
        <v>44</v>
      </c>
      <c r="CJ238" s="410"/>
      <c r="CK238" s="23"/>
      <c r="CL238" s="155" t="s">
        <v>44</v>
      </c>
      <c r="CM238" s="155" t="s">
        <v>44</v>
      </c>
      <c r="CN238" s="155" t="s">
        <v>44</v>
      </c>
      <c r="CO238" s="410" t="s">
        <v>44</v>
      </c>
      <c r="CP238" s="410"/>
      <c r="CQ238" s="23"/>
      <c r="CR238" s="155" t="s">
        <v>44</v>
      </c>
      <c r="CS238" s="155" t="s">
        <v>44</v>
      </c>
      <c r="CT238" s="155" t="s">
        <v>44</v>
      </c>
      <c r="CU238" s="410" t="s">
        <v>44</v>
      </c>
      <c r="CV238" s="410"/>
      <c r="CW238" s="23"/>
      <c r="CX238" s="155" t="s">
        <v>44</v>
      </c>
      <c r="CY238" s="155" t="s">
        <v>44</v>
      </c>
      <c r="CZ238" s="155" t="s">
        <v>44</v>
      </c>
      <c r="DA238" s="410" t="s">
        <v>44</v>
      </c>
      <c r="DB238" s="410"/>
      <c r="DC238" s="23"/>
      <c r="DD238" s="155" t="s">
        <v>44</v>
      </c>
      <c r="DE238" s="155" t="s">
        <v>44</v>
      </c>
      <c r="DF238" s="155" t="s">
        <v>44</v>
      </c>
      <c r="DG238" s="410" t="s">
        <v>44</v>
      </c>
      <c r="DH238" s="410"/>
    </row>
    <row r="239" spans="1:112" ht="17.55" x14ac:dyDescent="0.3">
      <c r="A239" s="322"/>
      <c r="B239" s="360"/>
      <c r="C239" s="420" t="s">
        <v>151</v>
      </c>
      <c r="D239" s="50">
        <v>100</v>
      </c>
      <c r="E239" s="99"/>
      <c r="F239" s="155" t="s">
        <v>44</v>
      </c>
      <c r="G239" s="155" t="s">
        <v>44</v>
      </c>
      <c r="H239" s="155" t="s">
        <v>44</v>
      </c>
      <c r="I239" s="410" t="s">
        <v>44</v>
      </c>
      <c r="J239" s="410"/>
      <c r="K239" s="99"/>
      <c r="L239" s="155" t="s">
        <v>44</v>
      </c>
      <c r="M239" s="155" t="s">
        <v>44</v>
      </c>
      <c r="N239" s="155" t="s">
        <v>44</v>
      </c>
      <c r="O239" s="410" t="s">
        <v>44</v>
      </c>
      <c r="P239" s="410"/>
      <c r="Q239" s="10"/>
      <c r="R239" s="20">
        <v>215</v>
      </c>
      <c r="S239" s="150" t="s">
        <v>45</v>
      </c>
      <c r="T239" s="150" t="s">
        <v>45</v>
      </c>
      <c r="U239" s="426" t="s">
        <v>46</v>
      </c>
      <c r="V239" s="426"/>
      <c r="W239" s="10"/>
      <c r="X239" s="54">
        <v>110</v>
      </c>
      <c r="Y239" s="18" t="s">
        <v>46</v>
      </c>
      <c r="Z239" s="18" t="s">
        <v>46</v>
      </c>
      <c r="AA239" s="426" t="s">
        <v>46</v>
      </c>
      <c r="AB239" s="426"/>
      <c r="AC239" s="10"/>
      <c r="AD239" s="155" t="s">
        <v>44</v>
      </c>
      <c r="AE239" s="155" t="s">
        <v>44</v>
      </c>
      <c r="AF239" s="155" t="s">
        <v>44</v>
      </c>
      <c r="AG239" s="410" t="s">
        <v>44</v>
      </c>
      <c r="AH239" s="410"/>
      <c r="AI239" s="10"/>
      <c r="AJ239" s="55">
        <v>242</v>
      </c>
      <c r="AK239" s="18" t="s">
        <v>45</v>
      </c>
      <c r="AL239" s="18" t="s">
        <v>46</v>
      </c>
      <c r="AM239" s="318" t="s">
        <v>46</v>
      </c>
      <c r="AN239" s="318"/>
      <c r="AO239" s="10"/>
      <c r="AP239" s="173" t="s">
        <v>44</v>
      </c>
      <c r="AQ239" s="173" t="s">
        <v>44</v>
      </c>
      <c r="AR239" s="173" t="s">
        <v>44</v>
      </c>
      <c r="AS239" s="416" t="s">
        <v>44</v>
      </c>
      <c r="AT239" s="417"/>
      <c r="AU239" s="99"/>
      <c r="AV239" s="155" t="s">
        <v>44</v>
      </c>
      <c r="AW239" s="155" t="s">
        <v>44</v>
      </c>
      <c r="AX239" s="155" t="s">
        <v>44</v>
      </c>
      <c r="AY239" s="410" t="s">
        <v>44</v>
      </c>
      <c r="AZ239" s="410"/>
      <c r="BA239" s="99"/>
      <c r="BB239" s="60">
        <v>72</v>
      </c>
      <c r="BC239" s="18" t="s">
        <v>45</v>
      </c>
      <c r="BD239" s="18" t="s">
        <v>45</v>
      </c>
      <c r="BE239" s="318" t="s">
        <v>46</v>
      </c>
      <c r="BF239" s="318"/>
      <c r="BG239" s="99"/>
      <c r="BH239" s="155" t="s">
        <v>44</v>
      </c>
      <c r="BI239" s="155" t="s">
        <v>44</v>
      </c>
      <c r="BJ239" s="155" t="s">
        <v>44</v>
      </c>
      <c r="BK239" s="410" t="s">
        <v>44</v>
      </c>
      <c r="BL239" s="410"/>
      <c r="BM239" s="99"/>
      <c r="BN239" s="155" t="s">
        <v>44</v>
      </c>
      <c r="BO239" s="155" t="s">
        <v>44</v>
      </c>
      <c r="BP239" s="155" t="s">
        <v>44</v>
      </c>
      <c r="BQ239" s="410" t="s">
        <v>44</v>
      </c>
      <c r="BR239" s="410"/>
      <c r="BS239" s="99"/>
      <c r="BT239" s="155" t="s">
        <v>44</v>
      </c>
      <c r="BU239" s="155" t="s">
        <v>44</v>
      </c>
      <c r="BV239" s="155" t="s">
        <v>44</v>
      </c>
      <c r="BW239" s="410" t="s">
        <v>44</v>
      </c>
      <c r="BX239" s="410"/>
      <c r="BY239" s="99"/>
      <c r="BZ239" s="155" t="s">
        <v>44</v>
      </c>
      <c r="CA239" s="155" t="s">
        <v>44</v>
      </c>
      <c r="CB239" s="155" t="s">
        <v>44</v>
      </c>
      <c r="CC239" s="410" t="s">
        <v>44</v>
      </c>
      <c r="CD239" s="410"/>
      <c r="CE239" s="99"/>
      <c r="CF239" s="155" t="s">
        <v>44</v>
      </c>
      <c r="CG239" s="155" t="s">
        <v>44</v>
      </c>
      <c r="CH239" s="155" t="s">
        <v>44</v>
      </c>
      <c r="CI239" s="410" t="s">
        <v>44</v>
      </c>
      <c r="CJ239" s="410"/>
      <c r="CK239" s="99"/>
      <c r="CL239" s="155" t="s">
        <v>44</v>
      </c>
      <c r="CM239" s="155" t="s">
        <v>44</v>
      </c>
      <c r="CN239" s="155" t="s">
        <v>44</v>
      </c>
      <c r="CO239" s="410" t="s">
        <v>44</v>
      </c>
      <c r="CP239" s="410"/>
      <c r="CQ239" s="99"/>
      <c r="CR239" s="155" t="s">
        <v>44</v>
      </c>
      <c r="CS239" s="155" t="s">
        <v>44</v>
      </c>
      <c r="CT239" s="155" t="s">
        <v>44</v>
      </c>
      <c r="CU239" s="410" t="s">
        <v>44</v>
      </c>
      <c r="CV239" s="410"/>
      <c r="CW239" s="99"/>
      <c r="CX239" s="155" t="s">
        <v>44</v>
      </c>
      <c r="CY239" s="155" t="s">
        <v>44</v>
      </c>
      <c r="CZ239" s="155" t="s">
        <v>44</v>
      </c>
      <c r="DA239" s="410" t="s">
        <v>44</v>
      </c>
      <c r="DB239" s="410"/>
      <c r="DC239" s="99"/>
      <c r="DD239" s="155" t="s">
        <v>44</v>
      </c>
      <c r="DE239" s="155" t="s">
        <v>44</v>
      </c>
      <c r="DF239" s="155" t="s">
        <v>44</v>
      </c>
      <c r="DG239" s="410" t="s">
        <v>44</v>
      </c>
      <c r="DH239" s="410"/>
    </row>
    <row r="240" spans="1:112" ht="17.55" x14ac:dyDescent="0.3">
      <c r="A240" s="322"/>
      <c r="B240" s="360"/>
      <c r="C240" s="420"/>
      <c r="D240" s="50">
        <v>500</v>
      </c>
      <c r="E240" s="101"/>
      <c r="F240" s="155" t="s">
        <v>44</v>
      </c>
      <c r="G240" s="155" t="s">
        <v>44</v>
      </c>
      <c r="H240" s="155" t="s">
        <v>44</v>
      </c>
      <c r="I240" s="410" t="s">
        <v>44</v>
      </c>
      <c r="J240" s="410"/>
      <c r="K240" s="101"/>
      <c r="L240" s="155" t="s">
        <v>44</v>
      </c>
      <c r="M240" s="155" t="s">
        <v>44</v>
      </c>
      <c r="N240" s="155" t="s">
        <v>44</v>
      </c>
      <c r="O240" s="410" t="s">
        <v>44</v>
      </c>
      <c r="P240" s="410"/>
      <c r="Q240" s="14"/>
      <c r="R240" s="20">
        <v>220</v>
      </c>
      <c r="S240" s="150" t="s">
        <v>45</v>
      </c>
      <c r="T240" s="150" t="s">
        <v>45</v>
      </c>
      <c r="U240" s="426" t="s">
        <v>46</v>
      </c>
      <c r="V240" s="426"/>
      <c r="W240" s="14"/>
      <c r="X240" s="54">
        <v>215</v>
      </c>
      <c r="Y240" s="18" t="s">
        <v>46</v>
      </c>
      <c r="Z240" s="18" t="s">
        <v>46</v>
      </c>
      <c r="AA240" s="426" t="s">
        <v>46</v>
      </c>
      <c r="AB240" s="426"/>
      <c r="AC240" s="14"/>
      <c r="AD240" s="155" t="s">
        <v>44</v>
      </c>
      <c r="AE240" s="155" t="s">
        <v>44</v>
      </c>
      <c r="AF240" s="155" t="s">
        <v>44</v>
      </c>
      <c r="AG240" s="410" t="s">
        <v>44</v>
      </c>
      <c r="AH240" s="410"/>
      <c r="AI240" s="14"/>
      <c r="AJ240" s="55">
        <v>280</v>
      </c>
      <c r="AK240" s="18" t="s">
        <v>45</v>
      </c>
      <c r="AL240" s="18" t="s">
        <v>46</v>
      </c>
      <c r="AM240" s="318" t="s">
        <v>46</v>
      </c>
      <c r="AN240" s="318"/>
      <c r="AO240" s="14"/>
      <c r="AP240" s="155" t="s">
        <v>44</v>
      </c>
      <c r="AQ240" s="155" t="s">
        <v>44</v>
      </c>
      <c r="AR240" s="155" t="s">
        <v>44</v>
      </c>
      <c r="AS240" s="414" t="s">
        <v>44</v>
      </c>
      <c r="AT240" s="415"/>
      <c r="AU240" s="101"/>
      <c r="AV240" s="155" t="s">
        <v>44</v>
      </c>
      <c r="AW240" s="155" t="s">
        <v>44</v>
      </c>
      <c r="AX240" s="155" t="s">
        <v>44</v>
      </c>
      <c r="AY240" s="410" t="s">
        <v>44</v>
      </c>
      <c r="AZ240" s="410"/>
      <c r="BA240" s="101"/>
      <c r="BB240" s="60">
        <v>129</v>
      </c>
      <c r="BC240" s="18" t="s">
        <v>45</v>
      </c>
      <c r="BD240" s="18" t="s">
        <v>45</v>
      </c>
      <c r="BE240" s="318" t="s">
        <v>46</v>
      </c>
      <c r="BF240" s="318"/>
      <c r="BG240" s="101"/>
      <c r="BH240" s="155" t="s">
        <v>44</v>
      </c>
      <c r="BI240" s="155" t="s">
        <v>44</v>
      </c>
      <c r="BJ240" s="155" t="s">
        <v>44</v>
      </c>
      <c r="BK240" s="410" t="s">
        <v>44</v>
      </c>
      <c r="BL240" s="410"/>
      <c r="BM240" s="101"/>
      <c r="BN240" s="155" t="s">
        <v>44</v>
      </c>
      <c r="BO240" s="155" t="s">
        <v>44</v>
      </c>
      <c r="BP240" s="155" t="s">
        <v>44</v>
      </c>
      <c r="BQ240" s="410" t="s">
        <v>44</v>
      </c>
      <c r="BR240" s="410"/>
      <c r="BS240" s="101"/>
      <c r="BT240" s="155" t="s">
        <v>44</v>
      </c>
      <c r="BU240" s="155" t="s">
        <v>44</v>
      </c>
      <c r="BV240" s="155" t="s">
        <v>44</v>
      </c>
      <c r="BW240" s="410" t="s">
        <v>44</v>
      </c>
      <c r="BX240" s="410"/>
      <c r="BY240" s="101"/>
      <c r="BZ240" s="155" t="s">
        <v>44</v>
      </c>
      <c r="CA240" s="155" t="s">
        <v>44</v>
      </c>
      <c r="CB240" s="155" t="s">
        <v>44</v>
      </c>
      <c r="CC240" s="410" t="s">
        <v>44</v>
      </c>
      <c r="CD240" s="410"/>
      <c r="CE240" s="101"/>
      <c r="CF240" s="155" t="s">
        <v>44</v>
      </c>
      <c r="CG240" s="155" t="s">
        <v>44</v>
      </c>
      <c r="CH240" s="155" t="s">
        <v>44</v>
      </c>
      <c r="CI240" s="410" t="s">
        <v>44</v>
      </c>
      <c r="CJ240" s="410"/>
      <c r="CK240" s="101"/>
      <c r="CL240" s="155" t="s">
        <v>44</v>
      </c>
      <c r="CM240" s="155" t="s">
        <v>44</v>
      </c>
      <c r="CN240" s="155" t="s">
        <v>44</v>
      </c>
      <c r="CO240" s="410" t="s">
        <v>44</v>
      </c>
      <c r="CP240" s="410"/>
      <c r="CQ240" s="101"/>
      <c r="CR240" s="155" t="s">
        <v>44</v>
      </c>
      <c r="CS240" s="155" t="s">
        <v>44</v>
      </c>
      <c r="CT240" s="155" t="s">
        <v>44</v>
      </c>
      <c r="CU240" s="410" t="s">
        <v>44</v>
      </c>
      <c r="CV240" s="410"/>
      <c r="CW240" s="101"/>
      <c r="CX240" s="155" t="s">
        <v>44</v>
      </c>
      <c r="CY240" s="155" t="s">
        <v>44</v>
      </c>
      <c r="CZ240" s="155" t="s">
        <v>44</v>
      </c>
      <c r="DA240" s="410" t="s">
        <v>44</v>
      </c>
      <c r="DB240" s="410"/>
      <c r="DC240" s="101"/>
      <c r="DD240" s="155" t="s">
        <v>44</v>
      </c>
      <c r="DE240" s="155" t="s">
        <v>44</v>
      </c>
      <c r="DF240" s="155" t="s">
        <v>44</v>
      </c>
      <c r="DG240" s="410" t="s">
        <v>44</v>
      </c>
      <c r="DH240" s="410"/>
    </row>
    <row r="241" spans="1:112" ht="18.2" thickBot="1" x14ac:dyDescent="0.35">
      <c r="A241" s="322"/>
      <c r="B241" s="360"/>
      <c r="C241" s="420"/>
      <c r="D241" s="31">
        <v>1000</v>
      </c>
      <c r="E241" s="23"/>
      <c r="F241" s="155" t="s">
        <v>44</v>
      </c>
      <c r="G241" s="155" t="s">
        <v>44</v>
      </c>
      <c r="H241" s="155" t="s">
        <v>44</v>
      </c>
      <c r="I241" s="410" t="s">
        <v>44</v>
      </c>
      <c r="J241" s="410"/>
      <c r="K241" s="23"/>
      <c r="L241" s="155" t="s">
        <v>44</v>
      </c>
      <c r="M241" s="155" t="s">
        <v>44</v>
      </c>
      <c r="N241" s="155" t="s">
        <v>44</v>
      </c>
      <c r="O241" s="410" t="s">
        <v>44</v>
      </c>
      <c r="P241" s="410"/>
      <c r="Q241" s="59"/>
      <c r="R241" s="20">
        <v>235</v>
      </c>
      <c r="S241" s="150" t="s">
        <v>45</v>
      </c>
      <c r="T241" s="150" t="s">
        <v>45</v>
      </c>
      <c r="U241" s="426" t="s">
        <v>46</v>
      </c>
      <c r="V241" s="426"/>
      <c r="W241" s="59"/>
      <c r="X241" s="54">
        <v>290</v>
      </c>
      <c r="Y241" s="18" t="s">
        <v>46</v>
      </c>
      <c r="Z241" s="18" t="s">
        <v>46</v>
      </c>
      <c r="AA241" s="426" t="s">
        <v>46</v>
      </c>
      <c r="AB241" s="426"/>
      <c r="AC241" s="59"/>
      <c r="AD241" s="155" t="s">
        <v>44</v>
      </c>
      <c r="AE241" s="155" t="s">
        <v>44</v>
      </c>
      <c r="AF241" s="155" t="s">
        <v>44</v>
      </c>
      <c r="AG241" s="410" t="s">
        <v>44</v>
      </c>
      <c r="AH241" s="410"/>
      <c r="AI241" s="59"/>
      <c r="AJ241" s="55">
        <v>319</v>
      </c>
      <c r="AK241" s="18" t="s">
        <v>45</v>
      </c>
      <c r="AL241" s="18" t="s">
        <v>46</v>
      </c>
      <c r="AM241" s="318" t="s">
        <v>46</v>
      </c>
      <c r="AN241" s="318"/>
      <c r="AO241" s="59"/>
      <c r="AP241" s="155" t="s">
        <v>44</v>
      </c>
      <c r="AQ241" s="155" t="s">
        <v>44</v>
      </c>
      <c r="AR241" s="155" t="s">
        <v>44</v>
      </c>
      <c r="AS241" s="414" t="s">
        <v>44</v>
      </c>
      <c r="AT241" s="415"/>
      <c r="AU241" s="23"/>
      <c r="AV241" s="155" t="s">
        <v>44</v>
      </c>
      <c r="AW241" s="155" t="s">
        <v>44</v>
      </c>
      <c r="AX241" s="155" t="s">
        <v>44</v>
      </c>
      <c r="AY241" s="410" t="s">
        <v>44</v>
      </c>
      <c r="AZ241" s="410"/>
      <c r="BA241" s="23"/>
      <c r="BB241" s="60">
        <v>195</v>
      </c>
      <c r="BC241" s="18" t="s">
        <v>45</v>
      </c>
      <c r="BD241" s="18" t="s">
        <v>45</v>
      </c>
      <c r="BE241" s="318" t="s">
        <v>46</v>
      </c>
      <c r="BF241" s="318"/>
      <c r="BG241" s="23"/>
      <c r="BH241" s="155" t="s">
        <v>44</v>
      </c>
      <c r="BI241" s="155" t="s">
        <v>44</v>
      </c>
      <c r="BJ241" s="155" t="s">
        <v>44</v>
      </c>
      <c r="BK241" s="410" t="s">
        <v>44</v>
      </c>
      <c r="BL241" s="410"/>
      <c r="BM241" s="23"/>
      <c r="BN241" s="155" t="s">
        <v>44</v>
      </c>
      <c r="BO241" s="155" t="s">
        <v>44</v>
      </c>
      <c r="BP241" s="155" t="s">
        <v>44</v>
      </c>
      <c r="BQ241" s="410" t="s">
        <v>44</v>
      </c>
      <c r="BR241" s="410"/>
      <c r="BS241" s="23"/>
      <c r="BT241" s="155" t="s">
        <v>44</v>
      </c>
      <c r="BU241" s="155" t="s">
        <v>44</v>
      </c>
      <c r="BV241" s="155" t="s">
        <v>44</v>
      </c>
      <c r="BW241" s="410" t="s">
        <v>44</v>
      </c>
      <c r="BX241" s="410"/>
      <c r="BY241" s="23"/>
      <c r="BZ241" s="155" t="s">
        <v>44</v>
      </c>
      <c r="CA241" s="155" t="s">
        <v>44</v>
      </c>
      <c r="CB241" s="155" t="s">
        <v>44</v>
      </c>
      <c r="CC241" s="410" t="s">
        <v>44</v>
      </c>
      <c r="CD241" s="410"/>
      <c r="CE241" s="23"/>
      <c r="CF241" s="155" t="s">
        <v>44</v>
      </c>
      <c r="CG241" s="155" t="s">
        <v>44</v>
      </c>
      <c r="CH241" s="155" t="s">
        <v>44</v>
      </c>
      <c r="CI241" s="410" t="s">
        <v>44</v>
      </c>
      <c r="CJ241" s="410"/>
      <c r="CK241" s="23"/>
      <c r="CL241" s="155" t="s">
        <v>44</v>
      </c>
      <c r="CM241" s="155" t="s">
        <v>44</v>
      </c>
      <c r="CN241" s="155" t="s">
        <v>44</v>
      </c>
      <c r="CO241" s="410" t="s">
        <v>44</v>
      </c>
      <c r="CP241" s="410"/>
      <c r="CQ241" s="23"/>
      <c r="CR241" s="155" t="s">
        <v>44</v>
      </c>
      <c r="CS241" s="155" t="s">
        <v>44</v>
      </c>
      <c r="CT241" s="155" t="s">
        <v>44</v>
      </c>
      <c r="CU241" s="410" t="s">
        <v>44</v>
      </c>
      <c r="CV241" s="410"/>
      <c r="CW241" s="23"/>
      <c r="CX241" s="155" t="s">
        <v>44</v>
      </c>
      <c r="CY241" s="155" t="s">
        <v>44</v>
      </c>
      <c r="CZ241" s="155" t="s">
        <v>44</v>
      </c>
      <c r="DA241" s="410" t="s">
        <v>44</v>
      </c>
      <c r="DB241" s="410"/>
      <c r="DC241" s="23"/>
      <c r="DD241" s="155" t="s">
        <v>44</v>
      </c>
      <c r="DE241" s="155" t="s">
        <v>44</v>
      </c>
      <c r="DF241" s="155" t="s">
        <v>44</v>
      </c>
      <c r="DG241" s="410" t="s">
        <v>44</v>
      </c>
      <c r="DH241" s="410"/>
    </row>
    <row r="242" spans="1:112" ht="17.55" x14ac:dyDescent="0.3">
      <c r="A242" s="322"/>
      <c r="B242" s="360"/>
      <c r="C242" s="420" t="s">
        <v>152</v>
      </c>
      <c r="D242" s="50">
        <v>100</v>
      </c>
      <c r="E242" s="99"/>
      <c r="F242" s="155" t="s">
        <v>44</v>
      </c>
      <c r="G242" s="155" t="s">
        <v>44</v>
      </c>
      <c r="H242" s="155" t="s">
        <v>44</v>
      </c>
      <c r="I242" s="410" t="s">
        <v>44</v>
      </c>
      <c r="J242" s="410"/>
      <c r="K242" s="99"/>
      <c r="L242" s="155" t="s">
        <v>44</v>
      </c>
      <c r="M242" s="155" t="s">
        <v>44</v>
      </c>
      <c r="N242" s="155" t="s">
        <v>44</v>
      </c>
      <c r="O242" s="410" t="s">
        <v>44</v>
      </c>
      <c r="P242" s="410"/>
      <c r="Q242" s="10"/>
      <c r="R242" s="20">
        <v>235</v>
      </c>
      <c r="S242" s="150" t="s">
        <v>45</v>
      </c>
      <c r="T242" s="150" t="s">
        <v>45</v>
      </c>
      <c r="U242" s="426" t="s">
        <v>46</v>
      </c>
      <c r="V242" s="426"/>
      <c r="W242" s="10"/>
      <c r="X242" s="54">
        <v>70</v>
      </c>
      <c r="Y242" s="18" t="s">
        <v>46</v>
      </c>
      <c r="Z242" s="18" t="s">
        <v>46</v>
      </c>
      <c r="AA242" s="426" t="s">
        <v>46</v>
      </c>
      <c r="AB242" s="426"/>
      <c r="AC242" s="10"/>
      <c r="AD242" s="155" t="s">
        <v>44</v>
      </c>
      <c r="AE242" s="155" t="s">
        <v>44</v>
      </c>
      <c r="AF242" s="155" t="s">
        <v>44</v>
      </c>
      <c r="AG242" s="410" t="s">
        <v>44</v>
      </c>
      <c r="AH242" s="410"/>
      <c r="AI242" s="10"/>
      <c r="AJ242" s="55">
        <v>96</v>
      </c>
      <c r="AK242" s="18" t="s">
        <v>45</v>
      </c>
      <c r="AL242" s="18" t="s">
        <v>46</v>
      </c>
      <c r="AM242" s="318" t="s">
        <v>46</v>
      </c>
      <c r="AN242" s="318"/>
      <c r="AO242" s="10"/>
      <c r="AP242" s="55">
        <v>96</v>
      </c>
      <c r="AQ242" s="18" t="s">
        <v>45</v>
      </c>
      <c r="AR242" s="179" t="s">
        <v>45</v>
      </c>
      <c r="AS242" s="318" t="s">
        <v>46</v>
      </c>
      <c r="AT242" s="318"/>
      <c r="AU242" s="99"/>
      <c r="AV242" s="155" t="s">
        <v>44</v>
      </c>
      <c r="AW242" s="155" t="s">
        <v>44</v>
      </c>
      <c r="AX242" s="155" t="s">
        <v>44</v>
      </c>
      <c r="AY242" s="410" t="s">
        <v>44</v>
      </c>
      <c r="AZ242" s="410"/>
      <c r="BA242" s="99"/>
      <c r="BB242" s="60">
        <v>57</v>
      </c>
      <c r="BC242" s="18" t="s">
        <v>45</v>
      </c>
      <c r="BD242" s="18" t="s">
        <v>45</v>
      </c>
      <c r="BE242" s="318" t="s">
        <v>46</v>
      </c>
      <c r="BF242" s="318"/>
      <c r="BG242" s="99"/>
      <c r="BH242" s="155" t="s">
        <v>44</v>
      </c>
      <c r="BI242" s="155" t="s">
        <v>44</v>
      </c>
      <c r="BJ242" s="155" t="s">
        <v>44</v>
      </c>
      <c r="BK242" s="410" t="s">
        <v>44</v>
      </c>
      <c r="BL242" s="410"/>
      <c r="BM242" s="99"/>
      <c r="BN242" s="155" t="s">
        <v>44</v>
      </c>
      <c r="BO242" s="155" t="s">
        <v>44</v>
      </c>
      <c r="BP242" s="155" t="s">
        <v>44</v>
      </c>
      <c r="BQ242" s="410" t="s">
        <v>44</v>
      </c>
      <c r="BR242" s="410"/>
      <c r="BS242" s="99"/>
      <c r="BT242" s="155" t="s">
        <v>44</v>
      </c>
      <c r="BU242" s="155" t="s">
        <v>44</v>
      </c>
      <c r="BV242" s="155" t="s">
        <v>44</v>
      </c>
      <c r="BW242" s="410" t="s">
        <v>44</v>
      </c>
      <c r="BX242" s="410"/>
      <c r="BY242" s="99"/>
      <c r="BZ242" s="155" t="s">
        <v>44</v>
      </c>
      <c r="CA242" s="155" t="s">
        <v>44</v>
      </c>
      <c r="CB242" s="155" t="s">
        <v>44</v>
      </c>
      <c r="CC242" s="410" t="s">
        <v>44</v>
      </c>
      <c r="CD242" s="410"/>
      <c r="CE242" s="99"/>
      <c r="CF242" s="155" t="s">
        <v>44</v>
      </c>
      <c r="CG242" s="155" t="s">
        <v>44</v>
      </c>
      <c r="CH242" s="155" t="s">
        <v>44</v>
      </c>
      <c r="CI242" s="410" t="s">
        <v>44</v>
      </c>
      <c r="CJ242" s="410"/>
      <c r="CK242" s="99"/>
      <c r="CL242" s="155" t="s">
        <v>44</v>
      </c>
      <c r="CM242" s="155" t="s">
        <v>44</v>
      </c>
      <c r="CN242" s="155" t="s">
        <v>44</v>
      </c>
      <c r="CO242" s="410" t="s">
        <v>44</v>
      </c>
      <c r="CP242" s="410"/>
      <c r="CQ242" s="99"/>
      <c r="CR242" s="155" t="s">
        <v>44</v>
      </c>
      <c r="CS242" s="155" t="s">
        <v>44</v>
      </c>
      <c r="CT242" s="155" t="s">
        <v>44</v>
      </c>
      <c r="CU242" s="410" t="s">
        <v>44</v>
      </c>
      <c r="CV242" s="410"/>
      <c r="CW242" s="99"/>
      <c r="CX242" s="155" t="s">
        <v>44</v>
      </c>
      <c r="CY242" s="155" t="s">
        <v>44</v>
      </c>
      <c r="CZ242" s="155" t="s">
        <v>44</v>
      </c>
      <c r="DA242" s="410" t="s">
        <v>44</v>
      </c>
      <c r="DB242" s="410"/>
      <c r="DC242" s="99"/>
      <c r="DD242" s="155" t="s">
        <v>44</v>
      </c>
      <c r="DE242" s="155" t="s">
        <v>44</v>
      </c>
      <c r="DF242" s="155" t="s">
        <v>44</v>
      </c>
      <c r="DG242" s="410" t="s">
        <v>44</v>
      </c>
      <c r="DH242" s="410"/>
    </row>
    <row r="243" spans="1:112" ht="17.55" x14ac:dyDescent="0.3">
      <c r="A243" s="322"/>
      <c r="B243" s="360"/>
      <c r="C243" s="420"/>
      <c r="D243" s="50">
        <v>500</v>
      </c>
      <c r="E243" s="101"/>
      <c r="F243" s="155" t="s">
        <v>44</v>
      </c>
      <c r="G243" s="155" t="s">
        <v>44</v>
      </c>
      <c r="H243" s="155" t="s">
        <v>44</v>
      </c>
      <c r="I243" s="410" t="s">
        <v>44</v>
      </c>
      <c r="J243" s="410"/>
      <c r="K243" s="101"/>
      <c r="L243" s="155" t="s">
        <v>44</v>
      </c>
      <c r="M243" s="155" t="s">
        <v>44</v>
      </c>
      <c r="N243" s="155" t="s">
        <v>44</v>
      </c>
      <c r="O243" s="410" t="s">
        <v>44</v>
      </c>
      <c r="P243" s="410"/>
      <c r="Q243" s="14"/>
      <c r="R243" s="20">
        <v>250</v>
      </c>
      <c r="S243" s="150" t="s">
        <v>45</v>
      </c>
      <c r="T243" s="150" t="s">
        <v>45</v>
      </c>
      <c r="U243" s="426" t="s">
        <v>46</v>
      </c>
      <c r="V243" s="426"/>
      <c r="W243" s="14"/>
      <c r="X243" s="54">
        <v>175</v>
      </c>
      <c r="Y243" s="18" t="s">
        <v>46</v>
      </c>
      <c r="Z243" s="18" t="s">
        <v>46</v>
      </c>
      <c r="AA243" s="426" t="s">
        <v>46</v>
      </c>
      <c r="AB243" s="426"/>
      <c r="AC243" s="14"/>
      <c r="AD243" s="155" t="s">
        <v>44</v>
      </c>
      <c r="AE243" s="155" t="s">
        <v>44</v>
      </c>
      <c r="AF243" s="155" t="s">
        <v>44</v>
      </c>
      <c r="AG243" s="410" t="s">
        <v>44</v>
      </c>
      <c r="AH243" s="410"/>
      <c r="AI243" s="14"/>
      <c r="AJ243" s="55">
        <v>136</v>
      </c>
      <c r="AK243" s="18" t="s">
        <v>45</v>
      </c>
      <c r="AL243" s="18" t="s">
        <v>46</v>
      </c>
      <c r="AM243" s="318" t="s">
        <v>46</v>
      </c>
      <c r="AN243" s="318"/>
      <c r="AO243" s="14"/>
      <c r="AP243" s="55">
        <v>136</v>
      </c>
      <c r="AQ243" s="18" t="s">
        <v>45</v>
      </c>
      <c r="AR243" s="179" t="s">
        <v>45</v>
      </c>
      <c r="AS243" s="318" t="s">
        <v>46</v>
      </c>
      <c r="AT243" s="318"/>
      <c r="AU243" s="101"/>
      <c r="AV243" s="155" t="s">
        <v>44</v>
      </c>
      <c r="AW243" s="155" t="s">
        <v>44</v>
      </c>
      <c r="AX243" s="155" t="s">
        <v>44</v>
      </c>
      <c r="AY243" s="410" t="s">
        <v>44</v>
      </c>
      <c r="AZ243" s="410"/>
      <c r="BA243" s="101"/>
      <c r="BB243" s="60">
        <v>90</v>
      </c>
      <c r="BC243" s="18" t="s">
        <v>45</v>
      </c>
      <c r="BD243" s="18" t="s">
        <v>45</v>
      </c>
      <c r="BE243" s="318" t="s">
        <v>46</v>
      </c>
      <c r="BF243" s="318"/>
      <c r="BG243" s="101"/>
      <c r="BH243" s="155" t="s">
        <v>44</v>
      </c>
      <c r="BI243" s="155" t="s">
        <v>44</v>
      </c>
      <c r="BJ243" s="155" t="s">
        <v>44</v>
      </c>
      <c r="BK243" s="410" t="s">
        <v>44</v>
      </c>
      <c r="BL243" s="410"/>
      <c r="BM243" s="101"/>
      <c r="BN243" s="155" t="s">
        <v>44</v>
      </c>
      <c r="BO243" s="155" t="s">
        <v>44</v>
      </c>
      <c r="BP243" s="155" t="s">
        <v>44</v>
      </c>
      <c r="BQ243" s="410" t="s">
        <v>44</v>
      </c>
      <c r="BR243" s="410"/>
      <c r="BS243" s="101"/>
      <c r="BT243" s="155" t="s">
        <v>44</v>
      </c>
      <c r="BU243" s="155" t="s">
        <v>44</v>
      </c>
      <c r="BV243" s="155" t="s">
        <v>44</v>
      </c>
      <c r="BW243" s="410" t="s">
        <v>44</v>
      </c>
      <c r="BX243" s="410"/>
      <c r="BY243" s="101"/>
      <c r="BZ243" s="155" t="s">
        <v>44</v>
      </c>
      <c r="CA243" s="155" t="s">
        <v>44</v>
      </c>
      <c r="CB243" s="155" t="s">
        <v>44</v>
      </c>
      <c r="CC243" s="410" t="s">
        <v>44</v>
      </c>
      <c r="CD243" s="410"/>
      <c r="CE243" s="101"/>
      <c r="CF243" s="155" t="s">
        <v>44</v>
      </c>
      <c r="CG243" s="155" t="s">
        <v>44</v>
      </c>
      <c r="CH243" s="155" t="s">
        <v>44</v>
      </c>
      <c r="CI243" s="410" t="s">
        <v>44</v>
      </c>
      <c r="CJ243" s="410"/>
      <c r="CK243" s="101"/>
      <c r="CL243" s="155" t="s">
        <v>44</v>
      </c>
      <c r="CM243" s="155" t="s">
        <v>44</v>
      </c>
      <c r="CN243" s="155" t="s">
        <v>44</v>
      </c>
      <c r="CO243" s="410" t="s">
        <v>44</v>
      </c>
      <c r="CP243" s="410"/>
      <c r="CQ243" s="101"/>
      <c r="CR243" s="155" t="s">
        <v>44</v>
      </c>
      <c r="CS243" s="155" t="s">
        <v>44</v>
      </c>
      <c r="CT243" s="155" t="s">
        <v>44</v>
      </c>
      <c r="CU243" s="410" t="s">
        <v>44</v>
      </c>
      <c r="CV243" s="410"/>
      <c r="CW243" s="101"/>
      <c r="CX243" s="155" t="s">
        <v>44</v>
      </c>
      <c r="CY243" s="155" t="s">
        <v>44</v>
      </c>
      <c r="CZ243" s="155" t="s">
        <v>44</v>
      </c>
      <c r="DA243" s="410" t="s">
        <v>44</v>
      </c>
      <c r="DB243" s="410"/>
      <c r="DC243" s="101"/>
      <c r="DD243" s="155" t="s">
        <v>44</v>
      </c>
      <c r="DE243" s="155" t="s">
        <v>44</v>
      </c>
      <c r="DF243" s="155" t="s">
        <v>44</v>
      </c>
      <c r="DG243" s="410" t="s">
        <v>44</v>
      </c>
      <c r="DH243" s="410"/>
    </row>
    <row r="244" spans="1:112" ht="18.2" thickBot="1" x14ac:dyDescent="0.35">
      <c r="A244" s="322"/>
      <c r="B244" s="360"/>
      <c r="C244" s="420"/>
      <c r="D244" s="31">
        <v>1000</v>
      </c>
      <c r="E244" s="37"/>
      <c r="F244" s="155" t="s">
        <v>44</v>
      </c>
      <c r="G244" s="155" t="s">
        <v>44</v>
      </c>
      <c r="H244" s="155" t="s">
        <v>44</v>
      </c>
      <c r="I244" s="410" t="s">
        <v>44</v>
      </c>
      <c r="J244" s="410"/>
      <c r="K244" s="37"/>
      <c r="L244" s="155" t="s">
        <v>44</v>
      </c>
      <c r="M244" s="155" t="s">
        <v>44</v>
      </c>
      <c r="N244" s="155" t="s">
        <v>44</v>
      </c>
      <c r="O244" s="410" t="s">
        <v>44</v>
      </c>
      <c r="P244" s="410"/>
      <c r="Q244" s="59"/>
      <c r="R244" s="20">
        <v>295</v>
      </c>
      <c r="S244" s="150" t="s">
        <v>45</v>
      </c>
      <c r="T244" s="150" t="s">
        <v>45</v>
      </c>
      <c r="U244" s="426" t="s">
        <v>46</v>
      </c>
      <c r="V244" s="426"/>
      <c r="W244" s="59"/>
      <c r="X244" s="54">
        <v>250</v>
      </c>
      <c r="Y244" s="18" t="s">
        <v>46</v>
      </c>
      <c r="Z244" s="18" t="s">
        <v>46</v>
      </c>
      <c r="AA244" s="426" t="s">
        <v>46</v>
      </c>
      <c r="AB244" s="426"/>
      <c r="AC244" s="59"/>
      <c r="AD244" s="155" t="s">
        <v>44</v>
      </c>
      <c r="AE244" s="155" t="s">
        <v>44</v>
      </c>
      <c r="AF244" s="155" t="s">
        <v>44</v>
      </c>
      <c r="AG244" s="410" t="s">
        <v>44</v>
      </c>
      <c r="AH244" s="410"/>
      <c r="AI244" s="59"/>
      <c r="AJ244" s="55">
        <v>175</v>
      </c>
      <c r="AK244" s="18" t="s">
        <v>45</v>
      </c>
      <c r="AL244" s="18" t="s">
        <v>46</v>
      </c>
      <c r="AM244" s="318" t="s">
        <v>46</v>
      </c>
      <c r="AN244" s="318"/>
      <c r="AO244" s="59"/>
      <c r="AP244" s="55">
        <v>175</v>
      </c>
      <c r="AQ244" s="18" t="s">
        <v>45</v>
      </c>
      <c r="AR244" s="179" t="s">
        <v>45</v>
      </c>
      <c r="AS244" s="318" t="s">
        <v>46</v>
      </c>
      <c r="AT244" s="318"/>
      <c r="AU244" s="37"/>
      <c r="AV244" s="155" t="s">
        <v>44</v>
      </c>
      <c r="AW244" s="155" t="s">
        <v>44</v>
      </c>
      <c r="AX244" s="155" t="s">
        <v>44</v>
      </c>
      <c r="AY244" s="410" t="s">
        <v>44</v>
      </c>
      <c r="AZ244" s="410"/>
      <c r="BA244" s="37"/>
      <c r="BB244" s="60">
        <v>142</v>
      </c>
      <c r="BC244" s="18" t="s">
        <v>45</v>
      </c>
      <c r="BD244" s="18" t="s">
        <v>45</v>
      </c>
      <c r="BE244" s="318" t="s">
        <v>46</v>
      </c>
      <c r="BF244" s="318"/>
      <c r="BG244" s="37"/>
      <c r="BH244" s="155" t="s">
        <v>44</v>
      </c>
      <c r="BI244" s="155" t="s">
        <v>44</v>
      </c>
      <c r="BJ244" s="155" t="s">
        <v>44</v>
      </c>
      <c r="BK244" s="410" t="s">
        <v>44</v>
      </c>
      <c r="BL244" s="410"/>
      <c r="BM244" s="37"/>
      <c r="BN244" s="155" t="s">
        <v>44</v>
      </c>
      <c r="BO244" s="155" t="s">
        <v>44</v>
      </c>
      <c r="BP244" s="155" t="s">
        <v>44</v>
      </c>
      <c r="BQ244" s="410" t="s">
        <v>44</v>
      </c>
      <c r="BR244" s="410"/>
      <c r="BS244" s="37"/>
      <c r="BT244" s="155" t="s">
        <v>44</v>
      </c>
      <c r="BU244" s="155" t="s">
        <v>44</v>
      </c>
      <c r="BV244" s="155" t="s">
        <v>44</v>
      </c>
      <c r="BW244" s="410" t="s">
        <v>44</v>
      </c>
      <c r="BX244" s="410"/>
      <c r="BY244" s="37"/>
      <c r="BZ244" s="155" t="s">
        <v>44</v>
      </c>
      <c r="CA244" s="155" t="s">
        <v>44</v>
      </c>
      <c r="CB244" s="155" t="s">
        <v>44</v>
      </c>
      <c r="CC244" s="410" t="s">
        <v>44</v>
      </c>
      <c r="CD244" s="410"/>
      <c r="CE244" s="37"/>
      <c r="CF244" s="155" t="s">
        <v>44</v>
      </c>
      <c r="CG244" s="155" t="s">
        <v>44</v>
      </c>
      <c r="CH244" s="155" t="s">
        <v>44</v>
      </c>
      <c r="CI244" s="410" t="s">
        <v>44</v>
      </c>
      <c r="CJ244" s="410"/>
      <c r="CK244" s="37"/>
      <c r="CL244" s="155" t="s">
        <v>44</v>
      </c>
      <c r="CM244" s="155" t="s">
        <v>44</v>
      </c>
      <c r="CN244" s="155" t="s">
        <v>44</v>
      </c>
      <c r="CO244" s="410" t="s">
        <v>44</v>
      </c>
      <c r="CP244" s="410"/>
      <c r="CQ244" s="37"/>
      <c r="CR244" s="155" t="s">
        <v>44</v>
      </c>
      <c r="CS244" s="155" t="s">
        <v>44</v>
      </c>
      <c r="CT244" s="155" t="s">
        <v>44</v>
      </c>
      <c r="CU244" s="410" t="s">
        <v>44</v>
      </c>
      <c r="CV244" s="410"/>
      <c r="CW244" s="37"/>
      <c r="CX244" s="155" t="s">
        <v>44</v>
      </c>
      <c r="CY244" s="155" t="s">
        <v>44</v>
      </c>
      <c r="CZ244" s="155" t="s">
        <v>44</v>
      </c>
      <c r="DA244" s="410" t="s">
        <v>44</v>
      </c>
      <c r="DB244" s="410"/>
      <c r="DC244" s="37"/>
      <c r="DD244" s="155" t="s">
        <v>44</v>
      </c>
      <c r="DE244" s="155" t="s">
        <v>44</v>
      </c>
      <c r="DF244" s="155" t="s">
        <v>44</v>
      </c>
      <c r="DG244" s="410" t="s">
        <v>44</v>
      </c>
      <c r="DH244" s="410"/>
    </row>
    <row r="245" spans="1:112" ht="17.55" x14ac:dyDescent="0.3">
      <c r="A245" s="322"/>
      <c r="B245" s="360"/>
      <c r="C245" s="420" t="s">
        <v>153</v>
      </c>
      <c r="D245" s="50">
        <v>100</v>
      </c>
      <c r="E245" s="178"/>
      <c r="F245" s="155" t="s">
        <v>44</v>
      </c>
      <c r="G245" s="155" t="s">
        <v>44</v>
      </c>
      <c r="H245" s="155" t="s">
        <v>44</v>
      </c>
      <c r="I245" s="410" t="s">
        <v>44</v>
      </c>
      <c r="J245" s="410"/>
      <c r="K245" s="178"/>
      <c r="L245" s="155" t="s">
        <v>44</v>
      </c>
      <c r="M245" s="155" t="s">
        <v>44</v>
      </c>
      <c r="N245" s="155" t="s">
        <v>44</v>
      </c>
      <c r="O245" s="410" t="s">
        <v>44</v>
      </c>
      <c r="P245" s="410"/>
      <c r="Q245" s="10"/>
      <c r="R245" s="20">
        <v>235</v>
      </c>
      <c r="S245" s="150" t="s">
        <v>45</v>
      </c>
      <c r="T245" s="150" t="s">
        <v>45</v>
      </c>
      <c r="U245" s="426" t="s">
        <v>46</v>
      </c>
      <c r="V245" s="426"/>
      <c r="W245" s="10"/>
      <c r="X245" s="54">
        <v>110</v>
      </c>
      <c r="Y245" s="18" t="s">
        <v>46</v>
      </c>
      <c r="Z245" s="18" t="s">
        <v>46</v>
      </c>
      <c r="AA245" s="426" t="s">
        <v>46</v>
      </c>
      <c r="AB245" s="426"/>
      <c r="AC245" s="10"/>
      <c r="AD245" s="155" t="s">
        <v>44</v>
      </c>
      <c r="AE245" s="155" t="s">
        <v>44</v>
      </c>
      <c r="AF245" s="155" t="s">
        <v>44</v>
      </c>
      <c r="AG245" s="410" t="s">
        <v>44</v>
      </c>
      <c r="AH245" s="410"/>
      <c r="AI245" s="10"/>
      <c r="AJ245" s="55">
        <v>242</v>
      </c>
      <c r="AK245" s="18" t="s">
        <v>45</v>
      </c>
      <c r="AL245" s="18" t="s">
        <v>46</v>
      </c>
      <c r="AM245" s="318" t="s">
        <v>46</v>
      </c>
      <c r="AN245" s="318"/>
      <c r="AO245" s="10"/>
      <c r="AP245" s="155" t="s">
        <v>44</v>
      </c>
      <c r="AQ245" s="155" t="s">
        <v>44</v>
      </c>
      <c r="AR245" s="155" t="s">
        <v>44</v>
      </c>
      <c r="AS245" s="414" t="s">
        <v>44</v>
      </c>
      <c r="AT245" s="415"/>
      <c r="AU245" s="178"/>
      <c r="AV245" s="155" t="s">
        <v>44</v>
      </c>
      <c r="AW245" s="155" t="s">
        <v>44</v>
      </c>
      <c r="AX245" s="155" t="s">
        <v>44</v>
      </c>
      <c r="AY245" s="410" t="s">
        <v>44</v>
      </c>
      <c r="AZ245" s="410"/>
      <c r="BA245" s="178"/>
      <c r="BB245" s="60">
        <v>72</v>
      </c>
      <c r="BC245" s="18" t="s">
        <v>45</v>
      </c>
      <c r="BD245" s="18" t="s">
        <v>45</v>
      </c>
      <c r="BE245" s="318" t="s">
        <v>46</v>
      </c>
      <c r="BF245" s="318"/>
      <c r="BG245" s="178"/>
      <c r="BH245" s="155" t="s">
        <v>44</v>
      </c>
      <c r="BI245" s="155" t="s">
        <v>44</v>
      </c>
      <c r="BJ245" s="155" t="s">
        <v>44</v>
      </c>
      <c r="BK245" s="410" t="s">
        <v>44</v>
      </c>
      <c r="BL245" s="410"/>
      <c r="BM245" s="178"/>
      <c r="BN245" s="155" t="s">
        <v>44</v>
      </c>
      <c r="BO245" s="155" t="s">
        <v>44</v>
      </c>
      <c r="BP245" s="155" t="s">
        <v>44</v>
      </c>
      <c r="BQ245" s="410" t="s">
        <v>44</v>
      </c>
      <c r="BR245" s="410"/>
      <c r="BS245" s="178"/>
      <c r="BT245" s="155" t="s">
        <v>44</v>
      </c>
      <c r="BU245" s="155" t="s">
        <v>44</v>
      </c>
      <c r="BV245" s="155" t="s">
        <v>44</v>
      </c>
      <c r="BW245" s="410" t="s">
        <v>44</v>
      </c>
      <c r="BX245" s="410"/>
      <c r="BY245" s="178"/>
      <c r="BZ245" s="155" t="s">
        <v>44</v>
      </c>
      <c r="CA245" s="155" t="s">
        <v>44</v>
      </c>
      <c r="CB245" s="155" t="s">
        <v>44</v>
      </c>
      <c r="CC245" s="410" t="s">
        <v>44</v>
      </c>
      <c r="CD245" s="410"/>
      <c r="CE245" s="178"/>
      <c r="CF245" s="155" t="s">
        <v>44</v>
      </c>
      <c r="CG245" s="155" t="s">
        <v>44</v>
      </c>
      <c r="CH245" s="155" t="s">
        <v>44</v>
      </c>
      <c r="CI245" s="410" t="s">
        <v>44</v>
      </c>
      <c r="CJ245" s="410"/>
      <c r="CK245" s="178"/>
      <c r="CL245" s="155" t="s">
        <v>44</v>
      </c>
      <c r="CM245" s="155" t="s">
        <v>44</v>
      </c>
      <c r="CN245" s="155" t="s">
        <v>44</v>
      </c>
      <c r="CO245" s="410" t="s">
        <v>44</v>
      </c>
      <c r="CP245" s="410"/>
      <c r="CQ245" s="178"/>
      <c r="CR245" s="155" t="s">
        <v>44</v>
      </c>
      <c r="CS245" s="155" t="s">
        <v>44</v>
      </c>
      <c r="CT245" s="155" t="s">
        <v>44</v>
      </c>
      <c r="CU245" s="410" t="s">
        <v>44</v>
      </c>
      <c r="CV245" s="410"/>
      <c r="CW245" s="178"/>
      <c r="CX245" s="155" t="s">
        <v>44</v>
      </c>
      <c r="CY245" s="155" t="s">
        <v>44</v>
      </c>
      <c r="CZ245" s="155" t="s">
        <v>44</v>
      </c>
      <c r="DA245" s="410" t="s">
        <v>44</v>
      </c>
      <c r="DB245" s="410"/>
      <c r="DC245" s="178"/>
      <c r="DD245" s="155" t="s">
        <v>44</v>
      </c>
      <c r="DE245" s="155" t="s">
        <v>44</v>
      </c>
      <c r="DF245" s="155" t="s">
        <v>44</v>
      </c>
      <c r="DG245" s="410" t="s">
        <v>44</v>
      </c>
      <c r="DH245" s="410"/>
    </row>
    <row r="246" spans="1:112" ht="17.55" x14ac:dyDescent="0.3">
      <c r="A246" s="322"/>
      <c r="B246" s="360"/>
      <c r="C246" s="420"/>
      <c r="D246" s="50">
        <v>500</v>
      </c>
      <c r="E246" s="101"/>
      <c r="F246" s="155" t="s">
        <v>44</v>
      </c>
      <c r="G246" s="155" t="s">
        <v>44</v>
      </c>
      <c r="H246" s="155" t="s">
        <v>44</v>
      </c>
      <c r="I246" s="410" t="s">
        <v>44</v>
      </c>
      <c r="J246" s="410"/>
      <c r="K246" s="101"/>
      <c r="L246" s="155" t="s">
        <v>44</v>
      </c>
      <c r="M246" s="155" t="s">
        <v>44</v>
      </c>
      <c r="N246" s="155" t="s">
        <v>44</v>
      </c>
      <c r="O246" s="410" t="s">
        <v>44</v>
      </c>
      <c r="P246" s="410"/>
      <c r="Q246" s="14"/>
      <c r="R246" s="20">
        <v>250</v>
      </c>
      <c r="S246" s="150" t="s">
        <v>45</v>
      </c>
      <c r="T246" s="150" t="s">
        <v>45</v>
      </c>
      <c r="U246" s="426" t="s">
        <v>46</v>
      </c>
      <c r="V246" s="426"/>
      <c r="W246" s="14"/>
      <c r="X246" s="54">
        <v>215</v>
      </c>
      <c r="Y246" s="18" t="s">
        <v>46</v>
      </c>
      <c r="Z246" s="18" t="s">
        <v>46</v>
      </c>
      <c r="AA246" s="426" t="s">
        <v>46</v>
      </c>
      <c r="AB246" s="426"/>
      <c r="AC246" s="14"/>
      <c r="AD246" s="155" t="s">
        <v>44</v>
      </c>
      <c r="AE246" s="155" t="s">
        <v>44</v>
      </c>
      <c r="AF246" s="155" t="s">
        <v>44</v>
      </c>
      <c r="AG246" s="410" t="s">
        <v>44</v>
      </c>
      <c r="AH246" s="410"/>
      <c r="AI246" s="14"/>
      <c r="AJ246" s="55">
        <v>281</v>
      </c>
      <c r="AK246" s="18" t="s">
        <v>45</v>
      </c>
      <c r="AL246" s="18" t="s">
        <v>46</v>
      </c>
      <c r="AM246" s="318" t="s">
        <v>46</v>
      </c>
      <c r="AN246" s="318"/>
      <c r="AO246" s="14"/>
      <c r="AP246" s="155" t="s">
        <v>44</v>
      </c>
      <c r="AQ246" s="155" t="s">
        <v>44</v>
      </c>
      <c r="AR246" s="155" t="s">
        <v>44</v>
      </c>
      <c r="AS246" s="414" t="s">
        <v>44</v>
      </c>
      <c r="AT246" s="415"/>
      <c r="AU246" s="101"/>
      <c r="AV246" s="155" t="s">
        <v>44</v>
      </c>
      <c r="AW246" s="155" t="s">
        <v>44</v>
      </c>
      <c r="AX246" s="155" t="s">
        <v>44</v>
      </c>
      <c r="AY246" s="410" t="s">
        <v>44</v>
      </c>
      <c r="AZ246" s="410"/>
      <c r="BA246" s="101"/>
      <c r="BB246" s="60">
        <v>129</v>
      </c>
      <c r="BC246" s="18" t="s">
        <v>45</v>
      </c>
      <c r="BD246" s="18" t="s">
        <v>45</v>
      </c>
      <c r="BE246" s="318" t="s">
        <v>46</v>
      </c>
      <c r="BF246" s="318"/>
      <c r="BG246" s="101"/>
      <c r="BH246" s="155" t="s">
        <v>44</v>
      </c>
      <c r="BI246" s="155" t="s">
        <v>44</v>
      </c>
      <c r="BJ246" s="155" t="s">
        <v>44</v>
      </c>
      <c r="BK246" s="410" t="s">
        <v>44</v>
      </c>
      <c r="BL246" s="410"/>
      <c r="BM246" s="101"/>
      <c r="BN246" s="155" t="s">
        <v>44</v>
      </c>
      <c r="BO246" s="155" t="s">
        <v>44</v>
      </c>
      <c r="BP246" s="155" t="s">
        <v>44</v>
      </c>
      <c r="BQ246" s="410" t="s">
        <v>44</v>
      </c>
      <c r="BR246" s="410"/>
      <c r="BS246" s="101"/>
      <c r="BT246" s="155" t="s">
        <v>44</v>
      </c>
      <c r="BU246" s="155" t="s">
        <v>44</v>
      </c>
      <c r="BV246" s="155" t="s">
        <v>44</v>
      </c>
      <c r="BW246" s="410" t="s">
        <v>44</v>
      </c>
      <c r="BX246" s="410"/>
      <c r="BY246" s="101"/>
      <c r="BZ246" s="155" t="s">
        <v>44</v>
      </c>
      <c r="CA246" s="155" t="s">
        <v>44</v>
      </c>
      <c r="CB246" s="155" t="s">
        <v>44</v>
      </c>
      <c r="CC246" s="410" t="s">
        <v>44</v>
      </c>
      <c r="CD246" s="410"/>
      <c r="CE246" s="101"/>
      <c r="CF246" s="155" t="s">
        <v>44</v>
      </c>
      <c r="CG246" s="155" t="s">
        <v>44</v>
      </c>
      <c r="CH246" s="155" t="s">
        <v>44</v>
      </c>
      <c r="CI246" s="410" t="s">
        <v>44</v>
      </c>
      <c r="CJ246" s="410"/>
      <c r="CK246" s="101"/>
      <c r="CL246" s="155" t="s">
        <v>44</v>
      </c>
      <c r="CM246" s="155" t="s">
        <v>44</v>
      </c>
      <c r="CN246" s="155" t="s">
        <v>44</v>
      </c>
      <c r="CO246" s="410" t="s">
        <v>44</v>
      </c>
      <c r="CP246" s="410"/>
      <c r="CQ246" s="101"/>
      <c r="CR246" s="155" t="s">
        <v>44</v>
      </c>
      <c r="CS246" s="155" t="s">
        <v>44</v>
      </c>
      <c r="CT246" s="155" t="s">
        <v>44</v>
      </c>
      <c r="CU246" s="410" t="s">
        <v>44</v>
      </c>
      <c r="CV246" s="410"/>
      <c r="CW246" s="101"/>
      <c r="CX246" s="155" t="s">
        <v>44</v>
      </c>
      <c r="CY246" s="155" t="s">
        <v>44</v>
      </c>
      <c r="CZ246" s="155" t="s">
        <v>44</v>
      </c>
      <c r="DA246" s="410" t="s">
        <v>44</v>
      </c>
      <c r="DB246" s="410"/>
      <c r="DC246" s="101"/>
      <c r="DD246" s="155" t="s">
        <v>44</v>
      </c>
      <c r="DE246" s="155" t="s">
        <v>44</v>
      </c>
      <c r="DF246" s="155" t="s">
        <v>44</v>
      </c>
      <c r="DG246" s="410" t="s">
        <v>44</v>
      </c>
      <c r="DH246" s="410"/>
    </row>
    <row r="247" spans="1:112" ht="18.2" thickBot="1" x14ac:dyDescent="0.35">
      <c r="A247" s="380"/>
      <c r="B247" s="413"/>
      <c r="C247" s="420"/>
      <c r="D247" s="31">
        <v>1000</v>
      </c>
      <c r="E247" s="37"/>
      <c r="F247" s="155" t="s">
        <v>44</v>
      </c>
      <c r="G247" s="155" t="s">
        <v>44</v>
      </c>
      <c r="H247" s="155" t="s">
        <v>44</v>
      </c>
      <c r="I247" s="410" t="s">
        <v>44</v>
      </c>
      <c r="J247" s="410"/>
      <c r="K247" s="37"/>
      <c r="L247" s="155" t="s">
        <v>44</v>
      </c>
      <c r="M247" s="155" t="s">
        <v>44</v>
      </c>
      <c r="N247" s="155" t="s">
        <v>44</v>
      </c>
      <c r="O247" s="410" t="s">
        <v>44</v>
      </c>
      <c r="P247" s="410"/>
      <c r="Q247" s="84"/>
      <c r="R247" s="20">
        <v>295</v>
      </c>
      <c r="S247" s="150" t="s">
        <v>45</v>
      </c>
      <c r="T247" s="150" t="s">
        <v>45</v>
      </c>
      <c r="U247" s="426" t="s">
        <v>46</v>
      </c>
      <c r="V247" s="426"/>
      <c r="W247" s="84"/>
      <c r="X247" s="54">
        <v>290</v>
      </c>
      <c r="Y247" s="18" t="s">
        <v>46</v>
      </c>
      <c r="Z247" s="18" t="s">
        <v>46</v>
      </c>
      <c r="AA247" s="426" t="s">
        <v>46</v>
      </c>
      <c r="AB247" s="426"/>
      <c r="AC247" s="84"/>
      <c r="AD247" s="155" t="s">
        <v>44</v>
      </c>
      <c r="AE247" s="155" t="s">
        <v>44</v>
      </c>
      <c r="AF247" s="155" t="s">
        <v>44</v>
      </c>
      <c r="AG247" s="410" t="s">
        <v>44</v>
      </c>
      <c r="AH247" s="410"/>
      <c r="AI247" s="84"/>
      <c r="AJ247" s="55">
        <v>321</v>
      </c>
      <c r="AK247" s="18" t="s">
        <v>45</v>
      </c>
      <c r="AL247" s="18" t="s">
        <v>46</v>
      </c>
      <c r="AM247" s="318" t="s">
        <v>46</v>
      </c>
      <c r="AN247" s="318"/>
      <c r="AO247" s="84"/>
      <c r="AP247" s="155" t="s">
        <v>44</v>
      </c>
      <c r="AQ247" s="155" t="s">
        <v>44</v>
      </c>
      <c r="AR247" s="155" t="s">
        <v>44</v>
      </c>
      <c r="AS247" s="414" t="s">
        <v>44</v>
      </c>
      <c r="AT247" s="415"/>
      <c r="AU247" s="37"/>
      <c r="AV247" s="155" t="s">
        <v>44</v>
      </c>
      <c r="AW247" s="155" t="s">
        <v>44</v>
      </c>
      <c r="AX247" s="155" t="s">
        <v>44</v>
      </c>
      <c r="AY247" s="410" t="s">
        <v>44</v>
      </c>
      <c r="AZ247" s="410"/>
      <c r="BA247" s="37"/>
      <c r="BB247" s="60">
        <v>195</v>
      </c>
      <c r="BC247" s="18" t="s">
        <v>45</v>
      </c>
      <c r="BD247" s="18" t="s">
        <v>45</v>
      </c>
      <c r="BE247" s="318" t="s">
        <v>46</v>
      </c>
      <c r="BF247" s="318"/>
      <c r="BG247" s="37"/>
      <c r="BH247" s="155" t="s">
        <v>44</v>
      </c>
      <c r="BI247" s="155" t="s">
        <v>44</v>
      </c>
      <c r="BJ247" s="155" t="s">
        <v>44</v>
      </c>
      <c r="BK247" s="410" t="s">
        <v>44</v>
      </c>
      <c r="BL247" s="410"/>
      <c r="BM247" s="37"/>
      <c r="BN247" s="155" t="s">
        <v>44</v>
      </c>
      <c r="BO247" s="155" t="s">
        <v>44</v>
      </c>
      <c r="BP247" s="155" t="s">
        <v>44</v>
      </c>
      <c r="BQ247" s="410" t="s">
        <v>44</v>
      </c>
      <c r="BR247" s="410"/>
      <c r="BS247" s="37"/>
      <c r="BT247" s="155" t="s">
        <v>44</v>
      </c>
      <c r="BU247" s="155" t="s">
        <v>44</v>
      </c>
      <c r="BV247" s="155" t="s">
        <v>44</v>
      </c>
      <c r="BW247" s="410" t="s">
        <v>44</v>
      </c>
      <c r="BX247" s="410"/>
      <c r="BY247" s="37"/>
      <c r="BZ247" s="155" t="s">
        <v>44</v>
      </c>
      <c r="CA247" s="155" t="s">
        <v>44</v>
      </c>
      <c r="CB247" s="155" t="s">
        <v>44</v>
      </c>
      <c r="CC247" s="410" t="s">
        <v>44</v>
      </c>
      <c r="CD247" s="410"/>
      <c r="CE247" s="37"/>
      <c r="CF247" s="155" t="s">
        <v>44</v>
      </c>
      <c r="CG247" s="155" t="s">
        <v>44</v>
      </c>
      <c r="CH247" s="155" t="s">
        <v>44</v>
      </c>
      <c r="CI247" s="410" t="s">
        <v>44</v>
      </c>
      <c r="CJ247" s="410"/>
      <c r="CK247" s="37"/>
      <c r="CL247" s="155" t="s">
        <v>44</v>
      </c>
      <c r="CM247" s="155" t="s">
        <v>44</v>
      </c>
      <c r="CN247" s="155" t="s">
        <v>44</v>
      </c>
      <c r="CO247" s="410" t="s">
        <v>44</v>
      </c>
      <c r="CP247" s="410"/>
      <c r="CQ247" s="37"/>
      <c r="CR247" s="155" t="s">
        <v>44</v>
      </c>
      <c r="CS247" s="155" t="s">
        <v>44</v>
      </c>
      <c r="CT247" s="155" t="s">
        <v>44</v>
      </c>
      <c r="CU247" s="410" t="s">
        <v>44</v>
      </c>
      <c r="CV247" s="410"/>
      <c r="CW247" s="37"/>
      <c r="CX247" s="155" t="s">
        <v>44</v>
      </c>
      <c r="CY247" s="155" t="s">
        <v>44</v>
      </c>
      <c r="CZ247" s="155" t="s">
        <v>44</v>
      </c>
      <c r="DA247" s="410" t="s">
        <v>44</v>
      </c>
      <c r="DB247" s="410"/>
      <c r="DC247" s="37"/>
      <c r="DD247" s="155" t="s">
        <v>44</v>
      </c>
      <c r="DE247" s="155" t="s">
        <v>44</v>
      </c>
      <c r="DF247" s="155" t="s">
        <v>44</v>
      </c>
      <c r="DG247" s="410" t="s">
        <v>44</v>
      </c>
      <c r="DH247" s="410"/>
    </row>
    <row r="248" spans="1:112" ht="25.05" x14ac:dyDescent="0.3">
      <c r="A248" s="421" t="s">
        <v>154</v>
      </c>
      <c r="B248" s="422"/>
      <c r="C248" s="422"/>
      <c r="D248" s="423"/>
      <c r="E248" s="102"/>
      <c r="F248" s="388" t="s">
        <v>154</v>
      </c>
      <c r="G248" s="389"/>
      <c r="H248" s="389"/>
      <c r="I248" s="389"/>
      <c r="J248" s="390"/>
      <c r="K248" s="102"/>
      <c r="L248" s="388" t="s">
        <v>154</v>
      </c>
      <c r="M248" s="389"/>
      <c r="N248" s="389"/>
      <c r="O248" s="389"/>
      <c r="P248" s="390"/>
      <c r="Q248" s="105"/>
      <c r="R248" s="388" t="s">
        <v>154</v>
      </c>
      <c r="S248" s="389"/>
      <c r="T248" s="389"/>
      <c r="U248" s="389"/>
      <c r="V248" s="390"/>
      <c r="W248" s="105"/>
      <c r="X248" s="388" t="s">
        <v>154</v>
      </c>
      <c r="Y248" s="389"/>
      <c r="Z248" s="389"/>
      <c r="AA248" s="389"/>
      <c r="AB248" s="390"/>
      <c r="AC248" s="105"/>
      <c r="AD248" s="388" t="s">
        <v>154</v>
      </c>
      <c r="AE248" s="389"/>
      <c r="AF248" s="389"/>
      <c r="AG248" s="389"/>
      <c r="AH248" s="390"/>
      <c r="AI248" s="105"/>
      <c r="AJ248" s="388" t="s">
        <v>154</v>
      </c>
      <c r="AK248" s="389"/>
      <c r="AL248" s="389"/>
      <c r="AM248" s="389"/>
      <c r="AN248" s="390"/>
      <c r="AO248" s="105"/>
      <c r="AP248" s="388" t="s">
        <v>154</v>
      </c>
      <c r="AQ248" s="389"/>
      <c r="AR248" s="389"/>
      <c r="AS248" s="389"/>
      <c r="AT248" s="390"/>
      <c r="AU248" s="102"/>
      <c r="AV248" s="388" t="s">
        <v>154</v>
      </c>
      <c r="AW248" s="389"/>
      <c r="AX248" s="389"/>
      <c r="AY248" s="389"/>
      <c r="AZ248" s="390"/>
      <c r="BA248" s="102"/>
      <c r="BB248" s="388" t="s">
        <v>154</v>
      </c>
      <c r="BC248" s="389"/>
      <c r="BD248" s="389"/>
      <c r="BE248" s="389"/>
      <c r="BF248" s="390"/>
      <c r="BG248" s="102"/>
      <c r="BH248" s="388" t="s">
        <v>154</v>
      </c>
      <c r="BI248" s="389"/>
      <c r="BJ248" s="389"/>
      <c r="BK248" s="389"/>
      <c r="BL248" s="390"/>
      <c r="BM248" s="102"/>
      <c r="BN248" s="388" t="s">
        <v>154</v>
      </c>
      <c r="BO248" s="389"/>
      <c r="BP248" s="389"/>
      <c r="BQ248" s="389"/>
      <c r="BR248" s="390"/>
      <c r="BS248" s="102"/>
      <c r="BT248" s="388" t="s">
        <v>154</v>
      </c>
      <c r="BU248" s="389"/>
      <c r="BV248" s="389"/>
      <c r="BW248" s="389"/>
      <c r="BX248" s="390"/>
      <c r="BY248" s="102"/>
      <c r="BZ248" s="388" t="s">
        <v>154</v>
      </c>
      <c r="CA248" s="389"/>
      <c r="CB248" s="389"/>
      <c r="CC248" s="389"/>
      <c r="CD248" s="390"/>
      <c r="CE248" s="102"/>
      <c r="CF248" s="388" t="s">
        <v>154</v>
      </c>
      <c r="CG248" s="389"/>
      <c r="CH248" s="389"/>
      <c r="CI248" s="389"/>
      <c r="CJ248" s="390"/>
      <c r="CK248" s="102"/>
      <c r="CL248" s="388" t="s">
        <v>154</v>
      </c>
      <c r="CM248" s="389"/>
      <c r="CN248" s="389"/>
      <c r="CO248" s="389"/>
      <c r="CP248" s="390"/>
      <c r="CQ248" s="102"/>
      <c r="CR248" s="388" t="s">
        <v>154</v>
      </c>
      <c r="CS248" s="389"/>
      <c r="CT248" s="389"/>
      <c r="CU248" s="389"/>
      <c r="CV248" s="390"/>
      <c r="CW248" s="102"/>
      <c r="CX248" s="388" t="s">
        <v>154</v>
      </c>
      <c r="CY248" s="389"/>
      <c r="CZ248" s="389"/>
      <c r="DA248" s="389"/>
      <c r="DB248" s="390"/>
      <c r="DC248" s="102"/>
      <c r="DD248" s="388" t="s">
        <v>154</v>
      </c>
      <c r="DE248" s="389"/>
      <c r="DF248" s="389"/>
      <c r="DG248" s="389"/>
      <c r="DH248" s="390"/>
    </row>
    <row r="249" spans="1:112" ht="110.2" thickBot="1" x14ac:dyDescent="0.35">
      <c r="A249" s="47" t="s">
        <v>34</v>
      </c>
      <c r="B249" s="85" t="s">
        <v>35</v>
      </c>
      <c r="C249" s="85" t="s">
        <v>36</v>
      </c>
      <c r="D249" s="85" t="s">
        <v>37</v>
      </c>
      <c r="E249" s="154"/>
      <c r="F249" s="108" t="s">
        <v>64</v>
      </c>
      <c r="G249" s="108" t="s">
        <v>39</v>
      </c>
      <c r="H249" s="108" t="s">
        <v>50</v>
      </c>
      <c r="I249" s="393" t="s">
        <v>41</v>
      </c>
      <c r="J249" s="393"/>
      <c r="K249" s="154"/>
      <c r="L249" s="110" t="s">
        <v>64</v>
      </c>
      <c r="M249" s="110" t="s">
        <v>39</v>
      </c>
      <c r="N249" s="110" t="s">
        <v>50</v>
      </c>
      <c r="O249" s="429" t="s">
        <v>41</v>
      </c>
      <c r="P249" s="429"/>
      <c r="Q249" s="14"/>
      <c r="R249" s="110" t="s">
        <v>64</v>
      </c>
      <c r="S249" s="110" t="s">
        <v>39</v>
      </c>
      <c r="T249" s="110" t="s">
        <v>50</v>
      </c>
      <c r="U249" s="429" t="s">
        <v>41</v>
      </c>
      <c r="V249" s="429"/>
      <c r="W249" s="14"/>
      <c r="X249" s="110" t="s">
        <v>64</v>
      </c>
      <c r="Y249" s="110" t="s">
        <v>39</v>
      </c>
      <c r="Z249" s="110" t="s">
        <v>50</v>
      </c>
      <c r="AA249" s="429" t="s">
        <v>41</v>
      </c>
      <c r="AB249" s="429"/>
      <c r="AC249" s="14"/>
      <c r="AD249" s="110" t="s">
        <v>64</v>
      </c>
      <c r="AE249" s="110" t="s">
        <v>39</v>
      </c>
      <c r="AF249" s="110" t="s">
        <v>50</v>
      </c>
      <c r="AG249" s="429" t="s">
        <v>41</v>
      </c>
      <c r="AH249" s="429"/>
      <c r="AI249" s="14"/>
      <c r="AJ249" s="110" t="s">
        <v>64</v>
      </c>
      <c r="AK249" s="110" t="s">
        <v>39</v>
      </c>
      <c r="AL249" s="110" t="s">
        <v>50</v>
      </c>
      <c r="AM249" s="394" t="s">
        <v>41</v>
      </c>
      <c r="AN249" s="395"/>
      <c r="AO249" s="14"/>
      <c r="AP249" s="110" t="s">
        <v>64</v>
      </c>
      <c r="AQ249" s="110" t="s">
        <v>39</v>
      </c>
      <c r="AR249" s="110" t="s">
        <v>50</v>
      </c>
      <c r="AS249" s="424" t="s">
        <v>41</v>
      </c>
      <c r="AT249" s="425"/>
      <c r="AU249" s="154"/>
      <c r="AV249" s="108" t="s">
        <v>64</v>
      </c>
      <c r="AW249" s="108" t="s">
        <v>39</v>
      </c>
      <c r="AX249" s="108" t="s">
        <v>50</v>
      </c>
      <c r="AY249" s="393" t="s">
        <v>41</v>
      </c>
      <c r="AZ249" s="393"/>
      <c r="BA249" s="154"/>
      <c r="BB249" s="108" t="s">
        <v>64</v>
      </c>
      <c r="BC249" s="108" t="s">
        <v>39</v>
      </c>
      <c r="BD249" s="108" t="s">
        <v>50</v>
      </c>
      <c r="BE249" s="393" t="s">
        <v>41</v>
      </c>
      <c r="BF249" s="393"/>
      <c r="BG249" s="154"/>
      <c r="BH249" s="108" t="s">
        <v>64</v>
      </c>
      <c r="BI249" s="108" t="s">
        <v>39</v>
      </c>
      <c r="BJ249" s="108" t="s">
        <v>50</v>
      </c>
      <c r="BK249" s="393" t="s">
        <v>41</v>
      </c>
      <c r="BL249" s="393"/>
      <c r="BM249" s="154"/>
      <c r="BN249" s="108" t="s">
        <v>64</v>
      </c>
      <c r="BO249" s="108" t="s">
        <v>39</v>
      </c>
      <c r="BP249" s="108" t="s">
        <v>50</v>
      </c>
      <c r="BQ249" s="393" t="s">
        <v>41</v>
      </c>
      <c r="BR249" s="393"/>
      <c r="BS249" s="154"/>
      <c r="BT249" s="108" t="s">
        <v>64</v>
      </c>
      <c r="BU249" s="108" t="s">
        <v>39</v>
      </c>
      <c r="BV249" s="108" t="s">
        <v>50</v>
      </c>
      <c r="BW249" s="393" t="s">
        <v>41</v>
      </c>
      <c r="BX249" s="393"/>
      <c r="BY249" s="154"/>
      <c r="BZ249" s="108" t="s">
        <v>64</v>
      </c>
      <c r="CA249" s="108" t="s">
        <v>39</v>
      </c>
      <c r="CB249" s="108" t="s">
        <v>50</v>
      </c>
      <c r="CC249" s="393" t="s">
        <v>41</v>
      </c>
      <c r="CD249" s="393"/>
      <c r="CE249" s="154"/>
      <c r="CF249" s="108" t="s">
        <v>64</v>
      </c>
      <c r="CG249" s="108" t="s">
        <v>39</v>
      </c>
      <c r="CH249" s="108" t="s">
        <v>50</v>
      </c>
      <c r="CI249" s="393" t="s">
        <v>41</v>
      </c>
      <c r="CJ249" s="393"/>
      <c r="CK249" s="154"/>
      <c r="CL249" s="108" t="s">
        <v>64</v>
      </c>
      <c r="CM249" s="108" t="s">
        <v>39</v>
      </c>
      <c r="CN249" s="108" t="s">
        <v>50</v>
      </c>
      <c r="CO249" s="393" t="s">
        <v>41</v>
      </c>
      <c r="CP249" s="393"/>
      <c r="CQ249" s="154"/>
      <c r="CR249" s="108" t="s">
        <v>64</v>
      </c>
      <c r="CS249" s="108" t="s">
        <v>39</v>
      </c>
      <c r="CT249" s="108" t="s">
        <v>50</v>
      </c>
      <c r="CU249" s="393" t="s">
        <v>41</v>
      </c>
      <c r="CV249" s="393"/>
      <c r="CW249" s="154"/>
      <c r="CX249" s="108" t="s">
        <v>64</v>
      </c>
      <c r="CY249" s="108" t="s">
        <v>39</v>
      </c>
      <c r="CZ249" s="108" t="s">
        <v>50</v>
      </c>
      <c r="DA249" s="393" t="s">
        <v>41</v>
      </c>
      <c r="DB249" s="393"/>
      <c r="DC249" s="154"/>
      <c r="DD249" s="108" t="s">
        <v>64</v>
      </c>
      <c r="DE249" s="108" t="s">
        <v>39</v>
      </c>
      <c r="DF249" s="108" t="s">
        <v>50</v>
      </c>
      <c r="DG249" s="393" t="s">
        <v>41</v>
      </c>
      <c r="DH249" s="393"/>
    </row>
    <row r="250" spans="1:112" ht="17.55" x14ac:dyDescent="0.3">
      <c r="A250" s="321"/>
      <c r="B250" s="430" t="s">
        <v>155</v>
      </c>
      <c r="C250" s="420" t="s">
        <v>156</v>
      </c>
      <c r="D250" s="50">
        <v>250</v>
      </c>
      <c r="E250" s="80"/>
      <c r="F250" s="155" t="s">
        <v>44</v>
      </c>
      <c r="G250" s="155" t="s">
        <v>44</v>
      </c>
      <c r="H250" s="155" t="s">
        <v>44</v>
      </c>
      <c r="I250" s="410" t="s">
        <v>44</v>
      </c>
      <c r="J250" s="410"/>
      <c r="K250" s="80"/>
      <c r="L250" s="18">
        <v>248</v>
      </c>
      <c r="M250" s="18" t="s">
        <v>45</v>
      </c>
      <c r="N250" s="18" t="s">
        <v>45</v>
      </c>
      <c r="O250" s="369" t="s">
        <v>46</v>
      </c>
      <c r="P250" s="369"/>
      <c r="Q250" s="14"/>
      <c r="R250" s="54">
        <v>535</v>
      </c>
      <c r="S250" s="150" t="s">
        <v>45</v>
      </c>
      <c r="T250" s="18" t="s">
        <v>46</v>
      </c>
      <c r="U250" s="406" t="s">
        <v>46</v>
      </c>
      <c r="V250" s="406"/>
      <c r="W250" s="14"/>
      <c r="X250" s="20">
        <v>140</v>
      </c>
      <c r="Y250" s="18" t="s">
        <v>45</v>
      </c>
      <c r="Z250" s="18" t="s">
        <v>45</v>
      </c>
      <c r="AA250" s="401" t="s">
        <v>46</v>
      </c>
      <c r="AB250" s="401"/>
      <c r="AC250" s="14"/>
      <c r="AD250" s="155" t="s">
        <v>44</v>
      </c>
      <c r="AE250" s="155" t="s">
        <v>44</v>
      </c>
      <c r="AF250" s="155" t="s">
        <v>44</v>
      </c>
      <c r="AG250" s="410" t="s">
        <v>44</v>
      </c>
      <c r="AH250" s="410"/>
      <c r="AI250" s="14"/>
      <c r="AJ250" s="55">
        <v>178</v>
      </c>
      <c r="AK250" s="18" t="s">
        <v>45</v>
      </c>
      <c r="AL250" s="18" t="s">
        <v>45</v>
      </c>
      <c r="AM250" s="318" t="s">
        <v>46</v>
      </c>
      <c r="AN250" s="318"/>
      <c r="AO250" s="14"/>
      <c r="AP250" s="15">
        <v>100.551</v>
      </c>
      <c r="AQ250" s="18" t="s">
        <v>45</v>
      </c>
      <c r="AR250" s="18" t="s">
        <v>45</v>
      </c>
      <c r="AS250" s="318" t="s">
        <v>46</v>
      </c>
      <c r="AT250" s="318"/>
      <c r="AU250" s="80"/>
      <c r="AV250" s="155" t="s">
        <v>44</v>
      </c>
      <c r="AW250" s="155" t="s">
        <v>44</v>
      </c>
      <c r="AX250" s="155" t="s">
        <v>44</v>
      </c>
      <c r="AY250" s="410" t="s">
        <v>44</v>
      </c>
      <c r="AZ250" s="410"/>
      <c r="BA250" s="80"/>
      <c r="BB250" s="20">
        <v>123</v>
      </c>
      <c r="BC250" s="18" t="s">
        <v>45</v>
      </c>
      <c r="BD250" s="18" t="s">
        <v>45</v>
      </c>
      <c r="BE250" s="318" t="s">
        <v>46</v>
      </c>
      <c r="BF250" s="318"/>
      <c r="BG250" s="80"/>
      <c r="BH250" s="20">
        <v>450</v>
      </c>
      <c r="BI250" s="18" t="s">
        <v>45</v>
      </c>
      <c r="BJ250" s="18" t="s">
        <v>46</v>
      </c>
      <c r="BK250" s="318" t="s">
        <v>46</v>
      </c>
      <c r="BL250" s="318"/>
      <c r="BM250" s="80"/>
      <c r="BN250" s="155" t="s">
        <v>44</v>
      </c>
      <c r="BO250" s="155" t="s">
        <v>44</v>
      </c>
      <c r="BP250" s="155" t="s">
        <v>44</v>
      </c>
      <c r="BQ250" s="410" t="s">
        <v>44</v>
      </c>
      <c r="BR250" s="410"/>
      <c r="BS250" s="80"/>
      <c r="BT250" s="155" t="s">
        <v>44</v>
      </c>
      <c r="BU250" s="155" t="s">
        <v>44</v>
      </c>
      <c r="BV250" s="155" t="s">
        <v>44</v>
      </c>
      <c r="BW250" s="410" t="s">
        <v>44</v>
      </c>
      <c r="BX250" s="410"/>
      <c r="BY250" s="80"/>
      <c r="BZ250" s="155" t="s">
        <v>44</v>
      </c>
      <c r="CA250" s="155" t="s">
        <v>44</v>
      </c>
      <c r="CB250" s="155" t="s">
        <v>44</v>
      </c>
      <c r="CC250" s="410" t="s">
        <v>44</v>
      </c>
      <c r="CD250" s="410"/>
      <c r="CE250" s="80"/>
      <c r="CF250" s="155" t="s">
        <v>44</v>
      </c>
      <c r="CG250" s="155" t="s">
        <v>44</v>
      </c>
      <c r="CH250" s="155" t="s">
        <v>44</v>
      </c>
      <c r="CI250" s="410" t="s">
        <v>44</v>
      </c>
      <c r="CJ250" s="410"/>
      <c r="CK250" s="80"/>
      <c r="CL250" s="17">
        <v>178</v>
      </c>
      <c r="CM250" s="18" t="s">
        <v>46</v>
      </c>
      <c r="CN250" s="18" t="s">
        <v>46</v>
      </c>
      <c r="CO250" s="328" t="s">
        <v>46</v>
      </c>
      <c r="CP250" s="329"/>
      <c r="CQ250" s="80"/>
      <c r="CR250" s="20">
        <v>95</v>
      </c>
      <c r="CS250" s="18" t="s">
        <v>45</v>
      </c>
      <c r="CT250" s="18" t="s">
        <v>45</v>
      </c>
      <c r="CU250" s="328" t="s">
        <v>46</v>
      </c>
      <c r="CV250" s="329"/>
      <c r="CW250" s="80"/>
      <c r="CX250" s="20">
        <v>450</v>
      </c>
      <c r="CY250" s="18" t="s">
        <v>45</v>
      </c>
      <c r="CZ250" s="18" t="s">
        <v>45</v>
      </c>
      <c r="DA250" s="328" t="s">
        <v>46</v>
      </c>
      <c r="DB250" s="329"/>
      <c r="DC250" s="80"/>
      <c r="DD250" s="155" t="s">
        <v>44</v>
      </c>
      <c r="DE250" s="155" t="s">
        <v>44</v>
      </c>
      <c r="DF250" s="155" t="s">
        <v>44</v>
      </c>
      <c r="DG250" s="410" t="s">
        <v>44</v>
      </c>
      <c r="DH250" s="410"/>
    </row>
    <row r="251" spans="1:112" ht="17.55" x14ac:dyDescent="0.3">
      <c r="A251" s="322"/>
      <c r="B251" s="430"/>
      <c r="C251" s="420"/>
      <c r="D251" s="50">
        <v>1000</v>
      </c>
      <c r="E251" s="12"/>
      <c r="F251" s="155" t="s">
        <v>44</v>
      </c>
      <c r="G251" s="155" t="s">
        <v>44</v>
      </c>
      <c r="H251" s="155" t="s">
        <v>44</v>
      </c>
      <c r="I251" s="410" t="s">
        <v>44</v>
      </c>
      <c r="J251" s="410"/>
      <c r="K251" s="12"/>
      <c r="L251" s="18">
        <v>298</v>
      </c>
      <c r="M251" s="18" t="s">
        <v>45</v>
      </c>
      <c r="N251" s="18" t="s">
        <v>45</v>
      </c>
      <c r="O251" s="369" t="s">
        <v>46</v>
      </c>
      <c r="P251" s="369"/>
      <c r="Q251" s="14"/>
      <c r="R251" s="54">
        <v>585</v>
      </c>
      <c r="S251" s="150" t="s">
        <v>45</v>
      </c>
      <c r="T251" s="150" t="s">
        <v>45</v>
      </c>
      <c r="U251" s="406" t="s">
        <v>46</v>
      </c>
      <c r="V251" s="406"/>
      <c r="W251" s="14"/>
      <c r="X251" s="20">
        <v>265</v>
      </c>
      <c r="Y251" s="18" t="s">
        <v>45</v>
      </c>
      <c r="Z251" s="18" t="s">
        <v>45</v>
      </c>
      <c r="AA251" s="401" t="s">
        <v>46</v>
      </c>
      <c r="AB251" s="401"/>
      <c r="AC251" s="14"/>
      <c r="AD251" s="155" t="s">
        <v>44</v>
      </c>
      <c r="AE251" s="155" t="s">
        <v>44</v>
      </c>
      <c r="AF251" s="155" t="s">
        <v>44</v>
      </c>
      <c r="AG251" s="410" t="s">
        <v>44</v>
      </c>
      <c r="AH251" s="410"/>
      <c r="AI251" s="14"/>
      <c r="AJ251" s="55">
        <v>214</v>
      </c>
      <c r="AK251" s="18" t="s">
        <v>45</v>
      </c>
      <c r="AL251" s="18" t="s">
        <v>45</v>
      </c>
      <c r="AM251" s="318" t="s">
        <v>46</v>
      </c>
      <c r="AN251" s="318"/>
      <c r="AO251" s="14"/>
      <c r="AP251" s="15">
        <v>115.77500000000001</v>
      </c>
      <c r="AQ251" s="18" t="s">
        <v>45</v>
      </c>
      <c r="AR251" s="18" t="s">
        <v>45</v>
      </c>
      <c r="AS251" s="318" t="s">
        <v>46</v>
      </c>
      <c r="AT251" s="318"/>
      <c r="AU251" s="12"/>
      <c r="AV251" s="155" t="s">
        <v>44</v>
      </c>
      <c r="AW251" s="155" t="s">
        <v>44</v>
      </c>
      <c r="AX251" s="155" t="s">
        <v>44</v>
      </c>
      <c r="AY251" s="410" t="s">
        <v>44</v>
      </c>
      <c r="AZ251" s="410"/>
      <c r="BA251" s="12"/>
      <c r="BB251" s="20">
        <v>315</v>
      </c>
      <c r="BC251" s="18" t="s">
        <v>45</v>
      </c>
      <c r="BD251" s="18" t="s">
        <v>45</v>
      </c>
      <c r="BE251" s="318" t="s">
        <v>46</v>
      </c>
      <c r="BF251" s="318"/>
      <c r="BG251" s="12"/>
      <c r="BH251" s="20">
        <v>640</v>
      </c>
      <c r="BI251" s="18" t="s">
        <v>45</v>
      </c>
      <c r="BJ251" s="18" t="s">
        <v>46</v>
      </c>
      <c r="BK251" s="318" t="s">
        <v>46</v>
      </c>
      <c r="BL251" s="318"/>
      <c r="BM251" s="12"/>
      <c r="BN251" s="155" t="s">
        <v>44</v>
      </c>
      <c r="BO251" s="155" t="s">
        <v>44</v>
      </c>
      <c r="BP251" s="155" t="s">
        <v>44</v>
      </c>
      <c r="BQ251" s="410" t="s">
        <v>44</v>
      </c>
      <c r="BR251" s="410"/>
      <c r="BS251" s="12"/>
      <c r="BT251" s="155" t="s">
        <v>44</v>
      </c>
      <c r="BU251" s="155" t="s">
        <v>44</v>
      </c>
      <c r="BV251" s="155" t="s">
        <v>44</v>
      </c>
      <c r="BW251" s="410" t="s">
        <v>44</v>
      </c>
      <c r="BX251" s="410"/>
      <c r="BY251" s="12"/>
      <c r="BZ251" s="155" t="s">
        <v>44</v>
      </c>
      <c r="CA251" s="155" t="s">
        <v>44</v>
      </c>
      <c r="CB251" s="155" t="s">
        <v>44</v>
      </c>
      <c r="CC251" s="410" t="s">
        <v>44</v>
      </c>
      <c r="CD251" s="410"/>
      <c r="CE251" s="12"/>
      <c r="CF251" s="155" t="s">
        <v>44</v>
      </c>
      <c r="CG251" s="155" t="s">
        <v>44</v>
      </c>
      <c r="CH251" s="155" t="s">
        <v>44</v>
      </c>
      <c r="CI251" s="410" t="s">
        <v>44</v>
      </c>
      <c r="CJ251" s="410"/>
      <c r="CK251" s="12"/>
      <c r="CL251" s="17">
        <v>195</v>
      </c>
      <c r="CM251" s="18" t="s">
        <v>46</v>
      </c>
      <c r="CN251" s="18" t="s">
        <v>46</v>
      </c>
      <c r="CO251" s="328" t="s">
        <v>46</v>
      </c>
      <c r="CP251" s="329"/>
      <c r="CQ251" s="12"/>
      <c r="CR251" s="20">
        <v>120</v>
      </c>
      <c r="CS251" s="18" t="s">
        <v>45</v>
      </c>
      <c r="CT251" s="18" t="s">
        <v>45</v>
      </c>
      <c r="CU251" s="328" t="s">
        <v>46</v>
      </c>
      <c r="CV251" s="329"/>
      <c r="CW251" s="12"/>
      <c r="CX251" s="20">
        <v>525</v>
      </c>
      <c r="CY251" s="18" t="s">
        <v>45</v>
      </c>
      <c r="CZ251" s="18" t="s">
        <v>45</v>
      </c>
      <c r="DA251" s="328" t="s">
        <v>46</v>
      </c>
      <c r="DB251" s="329"/>
      <c r="DC251" s="12"/>
      <c r="DD251" s="155" t="s">
        <v>44</v>
      </c>
      <c r="DE251" s="155" t="s">
        <v>44</v>
      </c>
      <c r="DF251" s="155" t="s">
        <v>44</v>
      </c>
      <c r="DG251" s="410" t="s">
        <v>44</v>
      </c>
      <c r="DH251" s="410"/>
    </row>
    <row r="252" spans="1:112" ht="18.2" thickBot="1" x14ac:dyDescent="0.35">
      <c r="A252" s="322"/>
      <c r="B252" s="430"/>
      <c r="C252" s="420"/>
      <c r="D252" s="31">
        <v>2500</v>
      </c>
      <c r="E252" s="23"/>
      <c r="F252" s="155" t="s">
        <v>44</v>
      </c>
      <c r="G252" s="155" t="s">
        <v>44</v>
      </c>
      <c r="H252" s="155" t="s">
        <v>44</v>
      </c>
      <c r="I252" s="410" t="s">
        <v>44</v>
      </c>
      <c r="J252" s="410"/>
      <c r="K252" s="23"/>
      <c r="L252" s="18">
        <v>425</v>
      </c>
      <c r="M252" s="18" t="s">
        <v>45</v>
      </c>
      <c r="N252" s="18" t="s">
        <v>45</v>
      </c>
      <c r="O252" s="369" t="s">
        <v>46</v>
      </c>
      <c r="P252" s="369"/>
      <c r="Q252" s="59"/>
      <c r="R252" s="54">
        <v>695</v>
      </c>
      <c r="S252" s="150" t="s">
        <v>45</v>
      </c>
      <c r="T252" s="150" t="s">
        <v>45</v>
      </c>
      <c r="U252" s="406" t="s">
        <v>46</v>
      </c>
      <c r="V252" s="406"/>
      <c r="W252" s="59"/>
      <c r="X252" s="180">
        <v>495</v>
      </c>
      <c r="Y252" s="18" t="s">
        <v>45</v>
      </c>
      <c r="Z252" s="18" t="s">
        <v>45</v>
      </c>
      <c r="AA252" s="401" t="s">
        <v>46</v>
      </c>
      <c r="AB252" s="401"/>
      <c r="AC252" s="59"/>
      <c r="AD252" s="155" t="s">
        <v>44</v>
      </c>
      <c r="AE252" s="155" t="s">
        <v>44</v>
      </c>
      <c r="AF252" s="155" t="s">
        <v>44</v>
      </c>
      <c r="AG252" s="410" t="s">
        <v>44</v>
      </c>
      <c r="AH252" s="410"/>
      <c r="AI252" s="59"/>
      <c r="AJ252" s="90">
        <v>403</v>
      </c>
      <c r="AK252" s="18" t="s">
        <v>45</v>
      </c>
      <c r="AL252" s="18" t="s">
        <v>45</v>
      </c>
      <c r="AM252" s="318" t="s">
        <v>46</v>
      </c>
      <c r="AN252" s="318"/>
      <c r="AO252" s="59"/>
      <c r="AP252" s="15">
        <v>165.77</v>
      </c>
      <c r="AQ252" s="18" t="s">
        <v>45</v>
      </c>
      <c r="AR252" s="18" t="s">
        <v>45</v>
      </c>
      <c r="AS252" s="318" t="s">
        <v>46</v>
      </c>
      <c r="AT252" s="318"/>
      <c r="AU252" s="23"/>
      <c r="AV252" s="155" t="s">
        <v>44</v>
      </c>
      <c r="AW252" s="155" t="s">
        <v>44</v>
      </c>
      <c r="AX252" s="155" t="s">
        <v>44</v>
      </c>
      <c r="AY252" s="410" t="s">
        <v>44</v>
      </c>
      <c r="AZ252" s="410"/>
      <c r="BA252" s="23"/>
      <c r="BB252" s="60">
        <v>595</v>
      </c>
      <c r="BC252" s="18" t="s">
        <v>45</v>
      </c>
      <c r="BD252" s="18" t="s">
        <v>45</v>
      </c>
      <c r="BE252" s="318" t="s">
        <v>46</v>
      </c>
      <c r="BF252" s="318"/>
      <c r="BG252" s="23"/>
      <c r="BH252" s="20">
        <v>700</v>
      </c>
      <c r="BI252" s="18" t="s">
        <v>45</v>
      </c>
      <c r="BJ252" s="18" t="s">
        <v>46</v>
      </c>
      <c r="BK252" s="318" t="s">
        <v>46</v>
      </c>
      <c r="BL252" s="318"/>
      <c r="BM252" s="23"/>
      <c r="BN252" s="155" t="s">
        <v>44</v>
      </c>
      <c r="BO252" s="155" t="s">
        <v>44</v>
      </c>
      <c r="BP252" s="155" t="s">
        <v>44</v>
      </c>
      <c r="BQ252" s="410" t="s">
        <v>44</v>
      </c>
      <c r="BR252" s="410"/>
      <c r="BS252" s="23"/>
      <c r="BT252" s="155" t="s">
        <v>44</v>
      </c>
      <c r="BU252" s="155" t="s">
        <v>44</v>
      </c>
      <c r="BV252" s="155" t="s">
        <v>44</v>
      </c>
      <c r="BW252" s="410" t="s">
        <v>44</v>
      </c>
      <c r="BX252" s="410"/>
      <c r="BY252" s="23"/>
      <c r="BZ252" s="155" t="s">
        <v>44</v>
      </c>
      <c r="CA252" s="155" t="s">
        <v>44</v>
      </c>
      <c r="CB252" s="155" t="s">
        <v>44</v>
      </c>
      <c r="CC252" s="410" t="s">
        <v>44</v>
      </c>
      <c r="CD252" s="410"/>
      <c r="CE252" s="23"/>
      <c r="CF252" s="155" t="s">
        <v>44</v>
      </c>
      <c r="CG252" s="155" t="s">
        <v>44</v>
      </c>
      <c r="CH252" s="155" t="s">
        <v>44</v>
      </c>
      <c r="CI252" s="410" t="s">
        <v>44</v>
      </c>
      <c r="CJ252" s="410"/>
      <c r="CK252" s="23"/>
      <c r="CL252" s="129">
        <v>245</v>
      </c>
      <c r="CM252" s="18" t="s">
        <v>46</v>
      </c>
      <c r="CN252" s="18" t="s">
        <v>46</v>
      </c>
      <c r="CO252" s="328" t="s">
        <v>46</v>
      </c>
      <c r="CP252" s="329"/>
      <c r="CQ252" s="23"/>
      <c r="CR252" s="20">
        <v>175</v>
      </c>
      <c r="CS252" s="18" t="s">
        <v>45</v>
      </c>
      <c r="CT252" s="18" t="s">
        <v>45</v>
      </c>
      <c r="CU252" s="328" t="s">
        <v>46</v>
      </c>
      <c r="CV252" s="329"/>
      <c r="CW252" s="23"/>
      <c r="CX252" s="20">
        <v>685</v>
      </c>
      <c r="CY252" s="18" t="s">
        <v>45</v>
      </c>
      <c r="CZ252" s="18" t="s">
        <v>45</v>
      </c>
      <c r="DA252" s="328" t="s">
        <v>46</v>
      </c>
      <c r="DB252" s="329"/>
      <c r="DC252" s="23"/>
      <c r="DD252" s="155" t="s">
        <v>44</v>
      </c>
      <c r="DE252" s="155" t="s">
        <v>44</v>
      </c>
      <c r="DF252" s="155" t="s">
        <v>44</v>
      </c>
      <c r="DG252" s="410" t="s">
        <v>44</v>
      </c>
      <c r="DH252" s="410"/>
    </row>
    <row r="253" spans="1:112" ht="17.55" x14ac:dyDescent="0.3">
      <c r="A253" s="322"/>
      <c r="B253" s="430"/>
      <c r="C253" s="420" t="s">
        <v>157</v>
      </c>
      <c r="D253" s="50">
        <v>250</v>
      </c>
      <c r="E253" s="80"/>
      <c r="F253" s="155" t="s">
        <v>44</v>
      </c>
      <c r="G253" s="155" t="s">
        <v>44</v>
      </c>
      <c r="H253" s="155" t="s">
        <v>44</v>
      </c>
      <c r="I253" s="410" t="s">
        <v>44</v>
      </c>
      <c r="J253" s="410"/>
      <c r="K253" s="80"/>
      <c r="L253" s="155" t="s">
        <v>44</v>
      </c>
      <c r="M253" s="155" t="s">
        <v>44</v>
      </c>
      <c r="N253" s="155" t="s">
        <v>44</v>
      </c>
      <c r="O253" s="410" t="s">
        <v>44</v>
      </c>
      <c r="P253" s="410"/>
      <c r="Q253" s="10"/>
      <c r="R253" s="54">
        <v>515</v>
      </c>
      <c r="S253" s="150" t="s">
        <v>45</v>
      </c>
      <c r="T253" s="18" t="s">
        <v>46</v>
      </c>
      <c r="U253" s="406" t="s">
        <v>46</v>
      </c>
      <c r="V253" s="406"/>
      <c r="W253" s="10"/>
      <c r="X253" s="180">
        <v>110</v>
      </c>
      <c r="Y253" s="18" t="s">
        <v>45</v>
      </c>
      <c r="Z253" s="18" t="s">
        <v>45</v>
      </c>
      <c r="AA253" s="401" t="s">
        <v>46</v>
      </c>
      <c r="AB253" s="401"/>
      <c r="AC253" s="10"/>
      <c r="AD253" s="155" t="s">
        <v>44</v>
      </c>
      <c r="AE253" s="155" t="s">
        <v>44</v>
      </c>
      <c r="AF253" s="155" t="s">
        <v>44</v>
      </c>
      <c r="AG253" s="410" t="s">
        <v>44</v>
      </c>
      <c r="AH253" s="410"/>
      <c r="AI253" s="10"/>
      <c r="AJ253" s="90">
        <v>166</v>
      </c>
      <c r="AK253" s="18" t="s">
        <v>45</v>
      </c>
      <c r="AL253" s="18" t="s">
        <v>45</v>
      </c>
      <c r="AM253" s="318" t="s">
        <v>46</v>
      </c>
      <c r="AN253" s="318"/>
      <c r="AO253" s="10"/>
      <c r="AP253" s="15">
        <v>100.551</v>
      </c>
      <c r="AQ253" s="18" t="s">
        <v>45</v>
      </c>
      <c r="AR253" s="18" t="s">
        <v>45</v>
      </c>
      <c r="AS253" s="318" t="s">
        <v>46</v>
      </c>
      <c r="AT253" s="318"/>
      <c r="AU253" s="80"/>
      <c r="AV253" s="155" t="s">
        <v>44</v>
      </c>
      <c r="AW253" s="155" t="s">
        <v>44</v>
      </c>
      <c r="AX253" s="155" t="s">
        <v>44</v>
      </c>
      <c r="AY253" s="410" t="s">
        <v>44</v>
      </c>
      <c r="AZ253" s="410"/>
      <c r="BA253" s="80"/>
      <c r="BB253" s="60">
        <v>69</v>
      </c>
      <c r="BC253" s="18" t="s">
        <v>45</v>
      </c>
      <c r="BD253" s="18" t="s">
        <v>45</v>
      </c>
      <c r="BE253" s="318" t="s">
        <v>46</v>
      </c>
      <c r="BF253" s="318"/>
      <c r="BG253" s="80"/>
      <c r="BH253" s="20">
        <v>470</v>
      </c>
      <c r="BI253" s="18" t="s">
        <v>45</v>
      </c>
      <c r="BJ253" s="18" t="s">
        <v>46</v>
      </c>
      <c r="BK253" s="318" t="s">
        <v>46</v>
      </c>
      <c r="BL253" s="318"/>
      <c r="BM253" s="80"/>
      <c r="BN253" s="155" t="s">
        <v>44</v>
      </c>
      <c r="BO253" s="155" t="s">
        <v>44</v>
      </c>
      <c r="BP253" s="155" t="s">
        <v>44</v>
      </c>
      <c r="BQ253" s="410" t="s">
        <v>44</v>
      </c>
      <c r="BR253" s="410"/>
      <c r="BS253" s="80"/>
      <c r="BT253" s="155" t="s">
        <v>44</v>
      </c>
      <c r="BU253" s="155" t="s">
        <v>44</v>
      </c>
      <c r="BV253" s="155" t="s">
        <v>44</v>
      </c>
      <c r="BW253" s="410" t="s">
        <v>44</v>
      </c>
      <c r="BX253" s="410"/>
      <c r="BY253" s="80"/>
      <c r="BZ253" s="155" t="s">
        <v>44</v>
      </c>
      <c r="CA253" s="155" t="s">
        <v>44</v>
      </c>
      <c r="CB253" s="155" t="s">
        <v>44</v>
      </c>
      <c r="CC253" s="410" t="s">
        <v>44</v>
      </c>
      <c r="CD253" s="410"/>
      <c r="CE253" s="80"/>
      <c r="CF253" s="155" t="s">
        <v>44</v>
      </c>
      <c r="CG253" s="155" t="s">
        <v>44</v>
      </c>
      <c r="CH253" s="155" t="s">
        <v>44</v>
      </c>
      <c r="CI253" s="410" t="s">
        <v>44</v>
      </c>
      <c r="CJ253" s="410"/>
      <c r="CK253" s="80"/>
      <c r="CL253" s="17">
        <v>178</v>
      </c>
      <c r="CM253" s="18" t="s">
        <v>46</v>
      </c>
      <c r="CN253" s="18" t="s">
        <v>46</v>
      </c>
      <c r="CO253" s="328" t="s">
        <v>46</v>
      </c>
      <c r="CP253" s="329"/>
      <c r="CQ253" s="80"/>
      <c r="CR253" s="20">
        <v>90</v>
      </c>
      <c r="CS253" s="18" t="s">
        <v>45</v>
      </c>
      <c r="CT253" s="18" t="s">
        <v>45</v>
      </c>
      <c r="CU253" s="328" t="s">
        <v>46</v>
      </c>
      <c r="CV253" s="329"/>
      <c r="CW253" s="80"/>
      <c r="CX253" s="20">
        <v>395</v>
      </c>
      <c r="CY253" s="18" t="s">
        <v>45</v>
      </c>
      <c r="CZ253" s="18" t="s">
        <v>45</v>
      </c>
      <c r="DA253" s="328" t="s">
        <v>46</v>
      </c>
      <c r="DB253" s="329"/>
      <c r="DC253" s="80"/>
      <c r="DD253" s="155" t="s">
        <v>44</v>
      </c>
      <c r="DE253" s="155" t="s">
        <v>44</v>
      </c>
      <c r="DF253" s="155" t="s">
        <v>44</v>
      </c>
      <c r="DG253" s="410" t="s">
        <v>44</v>
      </c>
      <c r="DH253" s="410"/>
    </row>
    <row r="254" spans="1:112" ht="17.55" x14ac:dyDescent="0.3">
      <c r="A254" s="322"/>
      <c r="B254" s="430"/>
      <c r="C254" s="420"/>
      <c r="D254" s="50">
        <v>1000</v>
      </c>
      <c r="E254" s="12"/>
      <c r="F254" s="155" t="s">
        <v>44</v>
      </c>
      <c r="G254" s="155" t="s">
        <v>44</v>
      </c>
      <c r="H254" s="155" t="s">
        <v>44</v>
      </c>
      <c r="I254" s="410" t="s">
        <v>44</v>
      </c>
      <c r="J254" s="410"/>
      <c r="K254" s="12"/>
      <c r="L254" s="155" t="s">
        <v>44</v>
      </c>
      <c r="M254" s="155" t="s">
        <v>44</v>
      </c>
      <c r="N254" s="155" t="s">
        <v>44</v>
      </c>
      <c r="O254" s="410" t="s">
        <v>44</v>
      </c>
      <c r="P254" s="410"/>
      <c r="Q254" s="14"/>
      <c r="R254" s="54">
        <v>550</v>
      </c>
      <c r="S254" s="150" t="s">
        <v>45</v>
      </c>
      <c r="T254" s="150" t="s">
        <v>45</v>
      </c>
      <c r="U254" s="406" t="s">
        <v>46</v>
      </c>
      <c r="V254" s="406"/>
      <c r="W254" s="14"/>
      <c r="X254" s="180">
        <v>185</v>
      </c>
      <c r="Y254" s="18" t="s">
        <v>45</v>
      </c>
      <c r="Z254" s="18" t="s">
        <v>45</v>
      </c>
      <c r="AA254" s="401" t="s">
        <v>46</v>
      </c>
      <c r="AB254" s="401"/>
      <c r="AC254" s="14"/>
      <c r="AD254" s="155" t="s">
        <v>44</v>
      </c>
      <c r="AE254" s="155" t="s">
        <v>44</v>
      </c>
      <c r="AF254" s="155" t="s">
        <v>44</v>
      </c>
      <c r="AG254" s="410" t="s">
        <v>44</v>
      </c>
      <c r="AH254" s="410"/>
      <c r="AI254" s="14"/>
      <c r="AJ254" s="90">
        <v>199</v>
      </c>
      <c r="AK254" s="18" t="s">
        <v>45</v>
      </c>
      <c r="AL254" s="18" t="s">
        <v>45</v>
      </c>
      <c r="AM254" s="318" t="s">
        <v>46</v>
      </c>
      <c r="AN254" s="318"/>
      <c r="AO254" s="14"/>
      <c r="AP254" s="15">
        <v>115.77500000000001</v>
      </c>
      <c r="AQ254" s="18" t="s">
        <v>45</v>
      </c>
      <c r="AR254" s="18" t="s">
        <v>45</v>
      </c>
      <c r="AS254" s="318" t="s">
        <v>46</v>
      </c>
      <c r="AT254" s="318"/>
      <c r="AU254" s="12"/>
      <c r="AV254" s="155" t="s">
        <v>44</v>
      </c>
      <c r="AW254" s="155" t="s">
        <v>44</v>
      </c>
      <c r="AX254" s="155" t="s">
        <v>44</v>
      </c>
      <c r="AY254" s="410" t="s">
        <v>44</v>
      </c>
      <c r="AZ254" s="410"/>
      <c r="BA254" s="12"/>
      <c r="BB254" s="60">
        <v>169</v>
      </c>
      <c r="BC254" s="18" t="s">
        <v>45</v>
      </c>
      <c r="BD254" s="18" t="s">
        <v>45</v>
      </c>
      <c r="BE254" s="318" t="s">
        <v>46</v>
      </c>
      <c r="BF254" s="318"/>
      <c r="BG254" s="12"/>
      <c r="BH254" s="20">
        <v>660</v>
      </c>
      <c r="BI254" s="18" t="s">
        <v>45</v>
      </c>
      <c r="BJ254" s="18" t="s">
        <v>46</v>
      </c>
      <c r="BK254" s="318" t="s">
        <v>46</v>
      </c>
      <c r="BL254" s="318"/>
      <c r="BM254" s="12"/>
      <c r="BN254" s="155" t="s">
        <v>44</v>
      </c>
      <c r="BO254" s="155" t="s">
        <v>44</v>
      </c>
      <c r="BP254" s="155" t="s">
        <v>44</v>
      </c>
      <c r="BQ254" s="410" t="s">
        <v>44</v>
      </c>
      <c r="BR254" s="410"/>
      <c r="BS254" s="12"/>
      <c r="BT254" s="155" t="s">
        <v>44</v>
      </c>
      <c r="BU254" s="155" t="s">
        <v>44</v>
      </c>
      <c r="BV254" s="155" t="s">
        <v>44</v>
      </c>
      <c r="BW254" s="410" t="s">
        <v>44</v>
      </c>
      <c r="BX254" s="410"/>
      <c r="BY254" s="12"/>
      <c r="BZ254" s="155" t="s">
        <v>44</v>
      </c>
      <c r="CA254" s="155" t="s">
        <v>44</v>
      </c>
      <c r="CB254" s="155" t="s">
        <v>44</v>
      </c>
      <c r="CC254" s="410" t="s">
        <v>44</v>
      </c>
      <c r="CD254" s="410"/>
      <c r="CE254" s="12"/>
      <c r="CF254" s="155" t="s">
        <v>44</v>
      </c>
      <c r="CG254" s="155" t="s">
        <v>44</v>
      </c>
      <c r="CH254" s="155" t="s">
        <v>44</v>
      </c>
      <c r="CI254" s="410" t="s">
        <v>44</v>
      </c>
      <c r="CJ254" s="410"/>
      <c r="CK254" s="12"/>
      <c r="CL254" s="17">
        <v>195</v>
      </c>
      <c r="CM254" s="18" t="s">
        <v>46</v>
      </c>
      <c r="CN254" s="18" t="s">
        <v>46</v>
      </c>
      <c r="CO254" s="328" t="s">
        <v>46</v>
      </c>
      <c r="CP254" s="329"/>
      <c r="CQ254" s="12"/>
      <c r="CR254" s="20">
        <v>114</v>
      </c>
      <c r="CS254" s="18" t="s">
        <v>45</v>
      </c>
      <c r="CT254" s="18" t="s">
        <v>45</v>
      </c>
      <c r="CU254" s="328" t="s">
        <v>46</v>
      </c>
      <c r="CV254" s="329"/>
      <c r="CW254" s="12"/>
      <c r="CX254" s="20">
        <v>450</v>
      </c>
      <c r="CY254" s="18" t="s">
        <v>45</v>
      </c>
      <c r="CZ254" s="18" t="s">
        <v>45</v>
      </c>
      <c r="DA254" s="328" t="s">
        <v>46</v>
      </c>
      <c r="DB254" s="329"/>
      <c r="DC254" s="12"/>
      <c r="DD254" s="155" t="s">
        <v>44</v>
      </c>
      <c r="DE254" s="155" t="s">
        <v>44</v>
      </c>
      <c r="DF254" s="155" t="s">
        <v>44</v>
      </c>
      <c r="DG254" s="410" t="s">
        <v>44</v>
      </c>
      <c r="DH254" s="410"/>
    </row>
    <row r="255" spans="1:112" ht="18.2" thickBot="1" x14ac:dyDescent="0.35">
      <c r="A255" s="322"/>
      <c r="B255" s="430"/>
      <c r="C255" s="420"/>
      <c r="D255" s="31">
        <v>2500</v>
      </c>
      <c r="E255" s="23"/>
      <c r="F255" s="155" t="s">
        <v>44</v>
      </c>
      <c r="G255" s="155" t="s">
        <v>44</v>
      </c>
      <c r="H255" s="155" t="s">
        <v>44</v>
      </c>
      <c r="I255" s="410" t="s">
        <v>44</v>
      </c>
      <c r="J255" s="410"/>
      <c r="K255" s="23"/>
      <c r="L255" s="155" t="s">
        <v>44</v>
      </c>
      <c r="M255" s="155" t="s">
        <v>44</v>
      </c>
      <c r="N255" s="155" t="s">
        <v>44</v>
      </c>
      <c r="O255" s="410" t="s">
        <v>44</v>
      </c>
      <c r="P255" s="410"/>
      <c r="Q255" s="59"/>
      <c r="R255" s="54">
        <v>625</v>
      </c>
      <c r="S255" s="150" t="s">
        <v>45</v>
      </c>
      <c r="T255" s="150" t="s">
        <v>45</v>
      </c>
      <c r="U255" s="406" t="s">
        <v>46</v>
      </c>
      <c r="V255" s="406"/>
      <c r="W255" s="59"/>
      <c r="X255" s="180">
        <v>395</v>
      </c>
      <c r="Y255" s="18" t="s">
        <v>45</v>
      </c>
      <c r="Z255" s="18" t="s">
        <v>45</v>
      </c>
      <c r="AA255" s="401" t="s">
        <v>46</v>
      </c>
      <c r="AB255" s="401"/>
      <c r="AC255" s="59"/>
      <c r="AD255" s="155" t="s">
        <v>44</v>
      </c>
      <c r="AE255" s="155" t="s">
        <v>44</v>
      </c>
      <c r="AF255" s="155" t="s">
        <v>44</v>
      </c>
      <c r="AG255" s="410" t="s">
        <v>44</v>
      </c>
      <c r="AH255" s="410"/>
      <c r="AI255" s="59"/>
      <c r="AJ255" s="90">
        <v>379</v>
      </c>
      <c r="AK255" s="18" t="s">
        <v>45</v>
      </c>
      <c r="AL255" s="18" t="s">
        <v>45</v>
      </c>
      <c r="AM255" s="318" t="s">
        <v>46</v>
      </c>
      <c r="AN255" s="318"/>
      <c r="AO255" s="59"/>
      <c r="AP255" s="15">
        <v>165.75900000000001</v>
      </c>
      <c r="AQ255" s="18" t="s">
        <v>45</v>
      </c>
      <c r="AR255" s="18" t="s">
        <v>45</v>
      </c>
      <c r="AS255" s="318" t="s">
        <v>46</v>
      </c>
      <c r="AT255" s="318"/>
      <c r="AU255" s="23"/>
      <c r="AV255" s="155" t="s">
        <v>44</v>
      </c>
      <c r="AW255" s="155" t="s">
        <v>44</v>
      </c>
      <c r="AX255" s="155" t="s">
        <v>44</v>
      </c>
      <c r="AY255" s="410" t="s">
        <v>44</v>
      </c>
      <c r="AZ255" s="410"/>
      <c r="BA255" s="23"/>
      <c r="BB255" s="60">
        <v>333</v>
      </c>
      <c r="BC255" s="18" t="s">
        <v>45</v>
      </c>
      <c r="BD255" s="18" t="s">
        <v>45</v>
      </c>
      <c r="BE255" s="318" t="s">
        <v>46</v>
      </c>
      <c r="BF255" s="318"/>
      <c r="BG255" s="23"/>
      <c r="BH255" s="20">
        <v>750</v>
      </c>
      <c r="BI255" s="18" t="s">
        <v>45</v>
      </c>
      <c r="BJ255" s="18" t="s">
        <v>46</v>
      </c>
      <c r="BK255" s="318" t="s">
        <v>46</v>
      </c>
      <c r="BL255" s="318"/>
      <c r="BM255" s="23"/>
      <c r="BN255" s="155" t="s">
        <v>44</v>
      </c>
      <c r="BO255" s="155" t="s">
        <v>44</v>
      </c>
      <c r="BP255" s="155" t="s">
        <v>44</v>
      </c>
      <c r="BQ255" s="410" t="s">
        <v>44</v>
      </c>
      <c r="BR255" s="410"/>
      <c r="BS255" s="23"/>
      <c r="BT255" s="155" t="s">
        <v>44</v>
      </c>
      <c r="BU255" s="155" t="s">
        <v>44</v>
      </c>
      <c r="BV255" s="155" t="s">
        <v>44</v>
      </c>
      <c r="BW255" s="410" t="s">
        <v>44</v>
      </c>
      <c r="BX255" s="410"/>
      <c r="BY255" s="23"/>
      <c r="BZ255" s="155" t="s">
        <v>44</v>
      </c>
      <c r="CA255" s="155" t="s">
        <v>44</v>
      </c>
      <c r="CB255" s="155" t="s">
        <v>44</v>
      </c>
      <c r="CC255" s="410" t="s">
        <v>44</v>
      </c>
      <c r="CD255" s="410"/>
      <c r="CE255" s="23"/>
      <c r="CF255" s="155" t="s">
        <v>44</v>
      </c>
      <c r="CG255" s="155" t="s">
        <v>44</v>
      </c>
      <c r="CH255" s="155" t="s">
        <v>44</v>
      </c>
      <c r="CI255" s="410" t="s">
        <v>44</v>
      </c>
      <c r="CJ255" s="410"/>
      <c r="CK255" s="23"/>
      <c r="CL255" s="129">
        <v>245</v>
      </c>
      <c r="CM255" s="18" t="s">
        <v>46</v>
      </c>
      <c r="CN255" s="18" t="s">
        <v>46</v>
      </c>
      <c r="CO255" s="328" t="s">
        <v>46</v>
      </c>
      <c r="CP255" s="329"/>
      <c r="CQ255" s="23"/>
      <c r="CR255" s="20">
        <v>166</v>
      </c>
      <c r="CS255" s="18" t="s">
        <v>45</v>
      </c>
      <c r="CT255" s="18" t="s">
        <v>45</v>
      </c>
      <c r="CU255" s="328" t="s">
        <v>46</v>
      </c>
      <c r="CV255" s="329"/>
      <c r="CW255" s="23"/>
      <c r="CX255" s="20">
        <v>550</v>
      </c>
      <c r="CY255" s="18" t="s">
        <v>45</v>
      </c>
      <c r="CZ255" s="18" t="s">
        <v>45</v>
      </c>
      <c r="DA255" s="328" t="s">
        <v>46</v>
      </c>
      <c r="DB255" s="329"/>
      <c r="DC255" s="23"/>
      <c r="DD255" s="155" t="s">
        <v>44</v>
      </c>
      <c r="DE255" s="155" t="s">
        <v>44</v>
      </c>
      <c r="DF255" s="155" t="s">
        <v>44</v>
      </c>
      <c r="DG255" s="410" t="s">
        <v>44</v>
      </c>
      <c r="DH255" s="410"/>
    </row>
    <row r="256" spans="1:112" ht="17.55" x14ac:dyDescent="0.3">
      <c r="A256" s="322"/>
      <c r="B256" s="430"/>
      <c r="C256" s="420" t="s">
        <v>158</v>
      </c>
      <c r="D256" s="50">
        <v>250</v>
      </c>
      <c r="E256" s="80"/>
      <c r="F256" s="155" t="s">
        <v>44</v>
      </c>
      <c r="G256" s="155" t="s">
        <v>44</v>
      </c>
      <c r="H256" s="155" t="s">
        <v>44</v>
      </c>
      <c r="I256" s="410" t="s">
        <v>44</v>
      </c>
      <c r="J256" s="410"/>
      <c r="K256" s="80"/>
      <c r="L256" s="53">
        <v>255</v>
      </c>
      <c r="M256" s="18" t="s">
        <v>45</v>
      </c>
      <c r="N256" s="18" t="s">
        <v>45</v>
      </c>
      <c r="O256" s="369" t="s">
        <v>46</v>
      </c>
      <c r="P256" s="369"/>
      <c r="Q256" s="10"/>
      <c r="R256" s="54">
        <v>545</v>
      </c>
      <c r="S256" s="150" t="s">
        <v>45</v>
      </c>
      <c r="T256" s="18" t="s">
        <v>46</v>
      </c>
      <c r="U256" s="406" t="s">
        <v>46</v>
      </c>
      <c r="V256" s="406"/>
      <c r="W256" s="10"/>
      <c r="X256" s="180">
        <v>175</v>
      </c>
      <c r="Y256" s="18" t="s">
        <v>45</v>
      </c>
      <c r="Z256" s="18" t="s">
        <v>45</v>
      </c>
      <c r="AA256" s="401" t="s">
        <v>46</v>
      </c>
      <c r="AB256" s="401"/>
      <c r="AC256" s="10"/>
      <c r="AD256" s="155" t="s">
        <v>44</v>
      </c>
      <c r="AE256" s="155" t="s">
        <v>44</v>
      </c>
      <c r="AF256" s="155" t="s">
        <v>44</v>
      </c>
      <c r="AG256" s="410" t="s">
        <v>44</v>
      </c>
      <c r="AH256" s="410"/>
      <c r="AI256" s="10"/>
      <c r="AJ256" s="90">
        <v>184</v>
      </c>
      <c r="AK256" s="18" t="s">
        <v>45</v>
      </c>
      <c r="AL256" s="18" t="s">
        <v>45</v>
      </c>
      <c r="AM256" s="318" t="s">
        <v>46</v>
      </c>
      <c r="AN256" s="318"/>
      <c r="AO256" s="10"/>
      <c r="AP256" s="15">
        <v>125.82900000000001</v>
      </c>
      <c r="AQ256" s="18" t="s">
        <v>45</v>
      </c>
      <c r="AR256" s="18" t="s">
        <v>45</v>
      </c>
      <c r="AS256" s="318" t="s">
        <v>46</v>
      </c>
      <c r="AT256" s="318"/>
      <c r="AU256" s="80"/>
      <c r="AV256" s="155" t="s">
        <v>44</v>
      </c>
      <c r="AW256" s="155" t="s">
        <v>44</v>
      </c>
      <c r="AX256" s="155" t="s">
        <v>44</v>
      </c>
      <c r="AY256" s="410" t="s">
        <v>44</v>
      </c>
      <c r="AZ256" s="410"/>
      <c r="BA256" s="80"/>
      <c r="BB256" s="60">
        <v>139</v>
      </c>
      <c r="BC256" s="18" t="s">
        <v>45</v>
      </c>
      <c r="BD256" s="18" t="s">
        <v>45</v>
      </c>
      <c r="BE256" s="318" t="s">
        <v>46</v>
      </c>
      <c r="BF256" s="318"/>
      <c r="BG256" s="80"/>
      <c r="BH256" s="20">
        <v>500</v>
      </c>
      <c r="BI256" s="18" t="s">
        <v>45</v>
      </c>
      <c r="BJ256" s="18" t="s">
        <v>46</v>
      </c>
      <c r="BK256" s="318" t="s">
        <v>46</v>
      </c>
      <c r="BL256" s="318"/>
      <c r="BM256" s="80"/>
      <c r="BN256" s="155" t="s">
        <v>44</v>
      </c>
      <c r="BO256" s="155" t="s">
        <v>44</v>
      </c>
      <c r="BP256" s="155" t="s">
        <v>44</v>
      </c>
      <c r="BQ256" s="410" t="s">
        <v>44</v>
      </c>
      <c r="BR256" s="410"/>
      <c r="BS256" s="80"/>
      <c r="BT256" s="155" t="s">
        <v>44</v>
      </c>
      <c r="BU256" s="155" t="s">
        <v>44</v>
      </c>
      <c r="BV256" s="155" t="s">
        <v>44</v>
      </c>
      <c r="BW256" s="410" t="s">
        <v>44</v>
      </c>
      <c r="BX256" s="410"/>
      <c r="BY256" s="80"/>
      <c r="BZ256" s="155" t="s">
        <v>44</v>
      </c>
      <c r="CA256" s="155" t="s">
        <v>44</v>
      </c>
      <c r="CB256" s="155" t="s">
        <v>44</v>
      </c>
      <c r="CC256" s="410" t="s">
        <v>44</v>
      </c>
      <c r="CD256" s="410"/>
      <c r="CE256" s="80"/>
      <c r="CF256" s="155" t="s">
        <v>44</v>
      </c>
      <c r="CG256" s="155" t="s">
        <v>44</v>
      </c>
      <c r="CH256" s="155" t="s">
        <v>44</v>
      </c>
      <c r="CI256" s="410" t="s">
        <v>44</v>
      </c>
      <c r="CJ256" s="410"/>
      <c r="CK256" s="80"/>
      <c r="CL256" s="129">
        <v>205</v>
      </c>
      <c r="CM256" s="18" t="s">
        <v>46</v>
      </c>
      <c r="CN256" s="18" t="s">
        <v>46</v>
      </c>
      <c r="CO256" s="328" t="s">
        <v>46</v>
      </c>
      <c r="CP256" s="329"/>
      <c r="CQ256" s="80"/>
      <c r="CR256" s="20">
        <v>95</v>
      </c>
      <c r="CS256" s="18" t="s">
        <v>45</v>
      </c>
      <c r="CT256" s="18" t="s">
        <v>45</v>
      </c>
      <c r="CU256" s="328" t="s">
        <v>46</v>
      </c>
      <c r="CV256" s="329"/>
      <c r="CW256" s="80"/>
      <c r="CX256" s="20">
        <v>450</v>
      </c>
      <c r="CY256" s="18" t="s">
        <v>45</v>
      </c>
      <c r="CZ256" s="18" t="s">
        <v>45</v>
      </c>
      <c r="DA256" s="328" t="s">
        <v>46</v>
      </c>
      <c r="DB256" s="329"/>
      <c r="DC256" s="80"/>
      <c r="DD256" s="155" t="s">
        <v>44</v>
      </c>
      <c r="DE256" s="155" t="s">
        <v>44</v>
      </c>
      <c r="DF256" s="155" t="s">
        <v>44</v>
      </c>
      <c r="DG256" s="410" t="s">
        <v>44</v>
      </c>
      <c r="DH256" s="410"/>
    </row>
    <row r="257" spans="1:112" ht="17.55" x14ac:dyDescent="0.3">
      <c r="A257" s="322"/>
      <c r="B257" s="430"/>
      <c r="C257" s="420"/>
      <c r="D257" s="50">
        <v>1000</v>
      </c>
      <c r="E257" s="12"/>
      <c r="F257" s="155" t="s">
        <v>44</v>
      </c>
      <c r="G257" s="155" t="s">
        <v>44</v>
      </c>
      <c r="H257" s="155" t="s">
        <v>44</v>
      </c>
      <c r="I257" s="410" t="s">
        <v>44</v>
      </c>
      <c r="J257" s="410"/>
      <c r="K257" s="12"/>
      <c r="L257" s="53">
        <v>310</v>
      </c>
      <c r="M257" s="18" t="s">
        <v>45</v>
      </c>
      <c r="N257" s="18" t="s">
        <v>45</v>
      </c>
      <c r="O257" s="369" t="s">
        <v>46</v>
      </c>
      <c r="P257" s="369"/>
      <c r="Q257" s="14"/>
      <c r="R257" s="54">
        <v>620</v>
      </c>
      <c r="S257" s="150" t="s">
        <v>45</v>
      </c>
      <c r="T257" s="150" t="s">
        <v>45</v>
      </c>
      <c r="U257" s="406" t="s">
        <v>46</v>
      </c>
      <c r="V257" s="406"/>
      <c r="W257" s="14"/>
      <c r="X257" s="180">
        <v>325</v>
      </c>
      <c r="Y257" s="18" t="s">
        <v>45</v>
      </c>
      <c r="Z257" s="18" t="s">
        <v>45</v>
      </c>
      <c r="AA257" s="401" t="s">
        <v>46</v>
      </c>
      <c r="AB257" s="401"/>
      <c r="AC257" s="14"/>
      <c r="AD257" s="155" t="s">
        <v>44</v>
      </c>
      <c r="AE257" s="155" t="s">
        <v>44</v>
      </c>
      <c r="AF257" s="155" t="s">
        <v>44</v>
      </c>
      <c r="AG257" s="410" t="s">
        <v>44</v>
      </c>
      <c r="AH257" s="410"/>
      <c r="AI257" s="14"/>
      <c r="AJ257" s="90">
        <v>224</v>
      </c>
      <c r="AK257" s="18" t="s">
        <v>45</v>
      </c>
      <c r="AL257" s="18" t="s">
        <v>45</v>
      </c>
      <c r="AM257" s="318" t="s">
        <v>46</v>
      </c>
      <c r="AN257" s="318"/>
      <c r="AO257" s="14"/>
      <c r="AP257" s="15">
        <v>154.12100000000004</v>
      </c>
      <c r="AQ257" s="18" t="s">
        <v>45</v>
      </c>
      <c r="AR257" s="18" t="s">
        <v>45</v>
      </c>
      <c r="AS257" s="318" t="s">
        <v>46</v>
      </c>
      <c r="AT257" s="318"/>
      <c r="AU257" s="12"/>
      <c r="AV257" s="155" t="s">
        <v>44</v>
      </c>
      <c r="AW257" s="155" t="s">
        <v>44</v>
      </c>
      <c r="AX257" s="155" t="s">
        <v>44</v>
      </c>
      <c r="AY257" s="410" t="s">
        <v>44</v>
      </c>
      <c r="AZ257" s="410"/>
      <c r="BA257" s="12"/>
      <c r="BB257" s="60">
        <v>336</v>
      </c>
      <c r="BC257" s="18" t="s">
        <v>45</v>
      </c>
      <c r="BD257" s="18" t="s">
        <v>45</v>
      </c>
      <c r="BE257" s="318" t="s">
        <v>46</v>
      </c>
      <c r="BF257" s="318"/>
      <c r="BG257" s="12"/>
      <c r="BH257" s="20">
        <v>690</v>
      </c>
      <c r="BI257" s="18" t="s">
        <v>45</v>
      </c>
      <c r="BJ257" s="18" t="s">
        <v>46</v>
      </c>
      <c r="BK257" s="318" t="s">
        <v>46</v>
      </c>
      <c r="BL257" s="318"/>
      <c r="BM257" s="12"/>
      <c r="BN257" s="155" t="s">
        <v>44</v>
      </c>
      <c r="BO257" s="155" t="s">
        <v>44</v>
      </c>
      <c r="BP257" s="155" t="s">
        <v>44</v>
      </c>
      <c r="BQ257" s="410" t="s">
        <v>44</v>
      </c>
      <c r="BR257" s="410"/>
      <c r="BS257" s="12"/>
      <c r="BT257" s="155" t="s">
        <v>44</v>
      </c>
      <c r="BU257" s="155" t="s">
        <v>44</v>
      </c>
      <c r="BV257" s="155" t="s">
        <v>44</v>
      </c>
      <c r="BW257" s="410" t="s">
        <v>44</v>
      </c>
      <c r="BX257" s="410"/>
      <c r="BY257" s="12"/>
      <c r="BZ257" s="155" t="s">
        <v>44</v>
      </c>
      <c r="CA257" s="155" t="s">
        <v>44</v>
      </c>
      <c r="CB257" s="155" t="s">
        <v>44</v>
      </c>
      <c r="CC257" s="410" t="s">
        <v>44</v>
      </c>
      <c r="CD257" s="410"/>
      <c r="CE257" s="12"/>
      <c r="CF257" s="155" t="s">
        <v>44</v>
      </c>
      <c r="CG257" s="155" t="s">
        <v>44</v>
      </c>
      <c r="CH257" s="155" t="s">
        <v>44</v>
      </c>
      <c r="CI257" s="410" t="s">
        <v>44</v>
      </c>
      <c r="CJ257" s="410"/>
      <c r="CK257" s="12"/>
      <c r="CL257" s="129">
        <v>225</v>
      </c>
      <c r="CM257" s="18" t="s">
        <v>46</v>
      </c>
      <c r="CN257" s="18" t="s">
        <v>46</v>
      </c>
      <c r="CO257" s="328" t="s">
        <v>46</v>
      </c>
      <c r="CP257" s="329"/>
      <c r="CQ257" s="12"/>
      <c r="CR257" s="20">
        <v>130</v>
      </c>
      <c r="CS257" s="18" t="s">
        <v>45</v>
      </c>
      <c r="CT257" s="18" t="s">
        <v>45</v>
      </c>
      <c r="CU257" s="328" t="s">
        <v>46</v>
      </c>
      <c r="CV257" s="329"/>
      <c r="CW257" s="12"/>
      <c r="CX257" s="20">
        <v>525</v>
      </c>
      <c r="CY257" s="18" t="s">
        <v>45</v>
      </c>
      <c r="CZ257" s="18" t="s">
        <v>45</v>
      </c>
      <c r="DA257" s="328" t="s">
        <v>46</v>
      </c>
      <c r="DB257" s="329"/>
      <c r="DC257" s="12"/>
      <c r="DD257" s="155" t="s">
        <v>44</v>
      </c>
      <c r="DE257" s="155" t="s">
        <v>44</v>
      </c>
      <c r="DF257" s="155" t="s">
        <v>44</v>
      </c>
      <c r="DG257" s="410" t="s">
        <v>44</v>
      </c>
      <c r="DH257" s="410"/>
    </row>
    <row r="258" spans="1:112" ht="18.2" thickBot="1" x14ac:dyDescent="0.35">
      <c r="A258" s="322"/>
      <c r="B258" s="430"/>
      <c r="C258" s="420"/>
      <c r="D258" s="31">
        <v>2500</v>
      </c>
      <c r="E258" s="23"/>
      <c r="F258" s="155" t="s">
        <v>44</v>
      </c>
      <c r="G258" s="155" t="s">
        <v>44</v>
      </c>
      <c r="H258" s="155" t="s">
        <v>44</v>
      </c>
      <c r="I258" s="410" t="s">
        <v>44</v>
      </c>
      <c r="J258" s="410"/>
      <c r="K258" s="23"/>
      <c r="L258" s="53">
        <v>468</v>
      </c>
      <c r="M258" s="18" t="s">
        <v>45</v>
      </c>
      <c r="N258" s="18" t="s">
        <v>45</v>
      </c>
      <c r="O258" s="369" t="s">
        <v>46</v>
      </c>
      <c r="P258" s="369"/>
      <c r="Q258" s="59"/>
      <c r="R258" s="54">
        <v>775</v>
      </c>
      <c r="S258" s="150" t="s">
        <v>45</v>
      </c>
      <c r="T258" s="150" t="s">
        <v>45</v>
      </c>
      <c r="U258" s="406" t="s">
        <v>46</v>
      </c>
      <c r="V258" s="406"/>
      <c r="W258" s="59"/>
      <c r="X258" s="181">
        <v>645</v>
      </c>
      <c r="Y258" s="18" t="s">
        <v>45</v>
      </c>
      <c r="Z258" s="18" t="s">
        <v>45</v>
      </c>
      <c r="AA258" s="401" t="s">
        <v>46</v>
      </c>
      <c r="AB258" s="401"/>
      <c r="AC258" s="59"/>
      <c r="AD258" s="155" t="s">
        <v>44</v>
      </c>
      <c r="AE258" s="155" t="s">
        <v>44</v>
      </c>
      <c r="AF258" s="155" t="s">
        <v>44</v>
      </c>
      <c r="AG258" s="410" t="s">
        <v>44</v>
      </c>
      <c r="AH258" s="410"/>
      <c r="AI258" s="59"/>
      <c r="AJ258" s="90">
        <v>418</v>
      </c>
      <c r="AK258" s="18" t="s">
        <v>45</v>
      </c>
      <c r="AL258" s="18" t="s">
        <v>45</v>
      </c>
      <c r="AM258" s="318" t="s">
        <v>46</v>
      </c>
      <c r="AN258" s="318"/>
      <c r="AO258" s="59"/>
      <c r="AP258" s="15">
        <v>215.23700000000002</v>
      </c>
      <c r="AQ258" s="18" t="s">
        <v>45</v>
      </c>
      <c r="AR258" s="18" t="s">
        <v>45</v>
      </c>
      <c r="AS258" s="318" t="s">
        <v>46</v>
      </c>
      <c r="AT258" s="318"/>
      <c r="AU258" s="23"/>
      <c r="AV258" s="155" t="s">
        <v>44</v>
      </c>
      <c r="AW258" s="155" t="s">
        <v>44</v>
      </c>
      <c r="AX258" s="155" t="s">
        <v>44</v>
      </c>
      <c r="AY258" s="410" t="s">
        <v>44</v>
      </c>
      <c r="AZ258" s="410"/>
      <c r="BA258" s="23"/>
      <c r="BB258" s="60">
        <v>622</v>
      </c>
      <c r="BC258" s="18" t="s">
        <v>45</v>
      </c>
      <c r="BD258" s="18" t="s">
        <v>45</v>
      </c>
      <c r="BE258" s="318" t="s">
        <v>46</v>
      </c>
      <c r="BF258" s="318"/>
      <c r="BG258" s="23"/>
      <c r="BH258" s="20">
        <v>792</v>
      </c>
      <c r="BI258" s="18" t="s">
        <v>45</v>
      </c>
      <c r="BJ258" s="18" t="s">
        <v>46</v>
      </c>
      <c r="BK258" s="318" t="s">
        <v>46</v>
      </c>
      <c r="BL258" s="318"/>
      <c r="BM258" s="23"/>
      <c r="BN258" s="155" t="s">
        <v>44</v>
      </c>
      <c r="BO258" s="155" t="s">
        <v>44</v>
      </c>
      <c r="BP258" s="155" t="s">
        <v>44</v>
      </c>
      <c r="BQ258" s="410" t="s">
        <v>44</v>
      </c>
      <c r="BR258" s="410"/>
      <c r="BS258" s="23"/>
      <c r="BT258" s="155" t="s">
        <v>44</v>
      </c>
      <c r="BU258" s="155" t="s">
        <v>44</v>
      </c>
      <c r="BV258" s="155" t="s">
        <v>44</v>
      </c>
      <c r="BW258" s="410" t="s">
        <v>44</v>
      </c>
      <c r="BX258" s="410"/>
      <c r="BY258" s="23"/>
      <c r="BZ258" s="155" t="s">
        <v>44</v>
      </c>
      <c r="CA258" s="155" t="s">
        <v>44</v>
      </c>
      <c r="CB258" s="155" t="s">
        <v>44</v>
      </c>
      <c r="CC258" s="410" t="s">
        <v>44</v>
      </c>
      <c r="CD258" s="410"/>
      <c r="CE258" s="23"/>
      <c r="CF258" s="155" t="s">
        <v>44</v>
      </c>
      <c r="CG258" s="155" t="s">
        <v>44</v>
      </c>
      <c r="CH258" s="155" t="s">
        <v>44</v>
      </c>
      <c r="CI258" s="410" t="s">
        <v>44</v>
      </c>
      <c r="CJ258" s="410"/>
      <c r="CK258" s="23"/>
      <c r="CL258" s="129">
        <v>286</v>
      </c>
      <c r="CM258" s="18" t="s">
        <v>46</v>
      </c>
      <c r="CN258" s="18" t="s">
        <v>46</v>
      </c>
      <c r="CO258" s="328" t="s">
        <v>46</v>
      </c>
      <c r="CP258" s="329"/>
      <c r="CQ258" s="23"/>
      <c r="CR258" s="20">
        <v>195</v>
      </c>
      <c r="CS258" s="18" t="s">
        <v>45</v>
      </c>
      <c r="CT258" s="18" t="s">
        <v>45</v>
      </c>
      <c r="CU258" s="328" t="s">
        <v>46</v>
      </c>
      <c r="CV258" s="329"/>
      <c r="CW258" s="23"/>
      <c r="CX258" s="20">
        <v>685</v>
      </c>
      <c r="CY258" s="18" t="s">
        <v>45</v>
      </c>
      <c r="CZ258" s="18" t="s">
        <v>45</v>
      </c>
      <c r="DA258" s="328" t="s">
        <v>46</v>
      </c>
      <c r="DB258" s="329"/>
      <c r="DC258" s="23"/>
      <c r="DD258" s="155" t="s">
        <v>44</v>
      </c>
      <c r="DE258" s="155" t="s">
        <v>44</v>
      </c>
      <c r="DF258" s="155" t="s">
        <v>44</v>
      </c>
      <c r="DG258" s="410" t="s">
        <v>44</v>
      </c>
      <c r="DH258" s="410"/>
    </row>
    <row r="259" spans="1:112" ht="17.55" x14ac:dyDescent="0.3">
      <c r="A259" s="322"/>
      <c r="B259" s="430"/>
      <c r="C259" s="420" t="s">
        <v>159</v>
      </c>
      <c r="D259" s="50">
        <v>250</v>
      </c>
      <c r="E259" s="80"/>
      <c r="F259" s="155" t="s">
        <v>44</v>
      </c>
      <c r="G259" s="155" t="s">
        <v>44</v>
      </c>
      <c r="H259" s="155" t="s">
        <v>44</v>
      </c>
      <c r="I259" s="410" t="s">
        <v>44</v>
      </c>
      <c r="J259" s="410"/>
      <c r="K259" s="80"/>
      <c r="L259" s="155" t="s">
        <v>44</v>
      </c>
      <c r="M259" s="155" t="s">
        <v>44</v>
      </c>
      <c r="N259" s="155" t="s">
        <v>44</v>
      </c>
      <c r="O259" s="410" t="s">
        <v>44</v>
      </c>
      <c r="P259" s="410"/>
      <c r="Q259" s="10"/>
      <c r="R259" s="54">
        <v>520</v>
      </c>
      <c r="S259" s="150" t="s">
        <v>45</v>
      </c>
      <c r="T259" s="18" t="s">
        <v>46</v>
      </c>
      <c r="U259" s="406" t="s">
        <v>46</v>
      </c>
      <c r="V259" s="406"/>
      <c r="W259" s="10"/>
      <c r="X259" s="180">
        <v>190</v>
      </c>
      <c r="Y259" s="18" t="s">
        <v>45</v>
      </c>
      <c r="Z259" s="18" t="s">
        <v>45</v>
      </c>
      <c r="AA259" s="401" t="s">
        <v>46</v>
      </c>
      <c r="AB259" s="401"/>
      <c r="AC259" s="10"/>
      <c r="AD259" s="155" t="s">
        <v>44</v>
      </c>
      <c r="AE259" s="155" t="s">
        <v>44</v>
      </c>
      <c r="AF259" s="155" t="s">
        <v>44</v>
      </c>
      <c r="AG259" s="410" t="s">
        <v>44</v>
      </c>
      <c r="AH259" s="410"/>
      <c r="AI259" s="10"/>
      <c r="AJ259" s="90">
        <v>171</v>
      </c>
      <c r="AK259" s="18" t="s">
        <v>45</v>
      </c>
      <c r="AL259" s="18" t="s">
        <v>45</v>
      </c>
      <c r="AM259" s="318" t="s">
        <v>46</v>
      </c>
      <c r="AN259" s="318"/>
      <c r="AO259" s="10"/>
      <c r="AP259" s="15">
        <v>125.82900000000001</v>
      </c>
      <c r="AQ259" s="18" t="s">
        <v>45</v>
      </c>
      <c r="AR259" s="18" t="s">
        <v>45</v>
      </c>
      <c r="AS259" s="318" t="s">
        <v>46</v>
      </c>
      <c r="AT259" s="318"/>
      <c r="AU259" s="80"/>
      <c r="AV259" s="155" t="s">
        <v>44</v>
      </c>
      <c r="AW259" s="155" t="s">
        <v>44</v>
      </c>
      <c r="AX259" s="155" t="s">
        <v>44</v>
      </c>
      <c r="AY259" s="410" t="s">
        <v>44</v>
      </c>
      <c r="AZ259" s="410"/>
      <c r="BA259" s="80"/>
      <c r="BB259" s="60">
        <v>84</v>
      </c>
      <c r="BC259" s="18" t="s">
        <v>45</v>
      </c>
      <c r="BD259" s="18" t="s">
        <v>45</v>
      </c>
      <c r="BE259" s="318" t="s">
        <v>46</v>
      </c>
      <c r="BF259" s="318"/>
      <c r="BG259" s="80"/>
      <c r="BH259" s="20">
        <v>476</v>
      </c>
      <c r="BI259" s="18" t="s">
        <v>45</v>
      </c>
      <c r="BJ259" s="18" t="s">
        <v>46</v>
      </c>
      <c r="BK259" s="318" t="s">
        <v>46</v>
      </c>
      <c r="BL259" s="318"/>
      <c r="BM259" s="80"/>
      <c r="BN259" s="155" t="s">
        <v>44</v>
      </c>
      <c r="BO259" s="155" t="s">
        <v>44</v>
      </c>
      <c r="BP259" s="155" t="s">
        <v>44</v>
      </c>
      <c r="BQ259" s="410" t="s">
        <v>44</v>
      </c>
      <c r="BR259" s="410"/>
      <c r="BS259" s="80"/>
      <c r="BT259" s="155" t="s">
        <v>44</v>
      </c>
      <c r="BU259" s="155" t="s">
        <v>44</v>
      </c>
      <c r="BV259" s="155" t="s">
        <v>44</v>
      </c>
      <c r="BW259" s="410" t="s">
        <v>44</v>
      </c>
      <c r="BX259" s="410"/>
      <c r="BY259" s="80"/>
      <c r="BZ259" s="155" t="s">
        <v>44</v>
      </c>
      <c r="CA259" s="155" t="s">
        <v>44</v>
      </c>
      <c r="CB259" s="155" t="s">
        <v>44</v>
      </c>
      <c r="CC259" s="410" t="s">
        <v>44</v>
      </c>
      <c r="CD259" s="410"/>
      <c r="CE259" s="80"/>
      <c r="CF259" s="155" t="s">
        <v>44</v>
      </c>
      <c r="CG259" s="155" t="s">
        <v>44</v>
      </c>
      <c r="CH259" s="155" t="s">
        <v>44</v>
      </c>
      <c r="CI259" s="410" t="s">
        <v>44</v>
      </c>
      <c r="CJ259" s="410"/>
      <c r="CK259" s="80"/>
      <c r="CL259" s="129">
        <v>205</v>
      </c>
      <c r="CM259" s="18" t="s">
        <v>46</v>
      </c>
      <c r="CN259" s="18" t="s">
        <v>46</v>
      </c>
      <c r="CO259" s="328" t="s">
        <v>46</v>
      </c>
      <c r="CP259" s="329"/>
      <c r="CQ259" s="80"/>
      <c r="CR259" s="20">
        <v>90</v>
      </c>
      <c r="CS259" s="18" t="s">
        <v>45</v>
      </c>
      <c r="CT259" s="18" t="s">
        <v>45</v>
      </c>
      <c r="CU259" s="328" t="s">
        <v>46</v>
      </c>
      <c r="CV259" s="329"/>
      <c r="CW259" s="80"/>
      <c r="CX259" s="20">
        <v>395</v>
      </c>
      <c r="CY259" s="18" t="s">
        <v>45</v>
      </c>
      <c r="CZ259" s="18" t="s">
        <v>45</v>
      </c>
      <c r="DA259" s="328" t="s">
        <v>46</v>
      </c>
      <c r="DB259" s="329"/>
      <c r="DC259" s="80"/>
      <c r="DD259" s="155" t="s">
        <v>44</v>
      </c>
      <c r="DE259" s="155" t="s">
        <v>44</v>
      </c>
      <c r="DF259" s="155" t="s">
        <v>44</v>
      </c>
      <c r="DG259" s="410" t="s">
        <v>44</v>
      </c>
      <c r="DH259" s="410"/>
    </row>
    <row r="260" spans="1:112" ht="17.55" x14ac:dyDescent="0.3">
      <c r="A260" s="322"/>
      <c r="B260" s="430"/>
      <c r="C260" s="420"/>
      <c r="D260" s="50">
        <v>1000</v>
      </c>
      <c r="E260" s="12"/>
      <c r="F260" s="155" t="s">
        <v>44</v>
      </c>
      <c r="G260" s="155" t="s">
        <v>44</v>
      </c>
      <c r="H260" s="155" t="s">
        <v>44</v>
      </c>
      <c r="I260" s="410" t="s">
        <v>44</v>
      </c>
      <c r="J260" s="410"/>
      <c r="K260" s="12"/>
      <c r="L260" s="155" t="s">
        <v>44</v>
      </c>
      <c r="M260" s="155" t="s">
        <v>44</v>
      </c>
      <c r="N260" s="155" t="s">
        <v>44</v>
      </c>
      <c r="O260" s="410" t="s">
        <v>44</v>
      </c>
      <c r="P260" s="410"/>
      <c r="Q260" s="14"/>
      <c r="R260" s="54">
        <v>570</v>
      </c>
      <c r="S260" s="150" t="s">
        <v>45</v>
      </c>
      <c r="T260" s="150" t="s">
        <v>45</v>
      </c>
      <c r="U260" s="406" t="s">
        <v>46</v>
      </c>
      <c r="V260" s="406"/>
      <c r="W260" s="14"/>
      <c r="X260" s="180">
        <v>275</v>
      </c>
      <c r="Y260" s="18" t="s">
        <v>45</v>
      </c>
      <c r="Z260" s="18" t="s">
        <v>45</v>
      </c>
      <c r="AA260" s="401" t="s">
        <v>46</v>
      </c>
      <c r="AB260" s="401"/>
      <c r="AC260" s="14"/>
      <c r="AD260" s="155" t="s">
        <v>44</v>
      </c>
      <c r="AE260" s="155" t="s">
        <v>44</v>
      </c>
      <c r="AF260" s="155" t="s">
        <v>44</v>
      </c>
      <c r="AG260" s="410" t="s">
        <v>44</v>
      </c>
      <c r="AH260" s="410"/>
      <c r="AI260" s="14"/>
      <c r="AJ260" s="90">
        <v>209</v>
      </c>
      <c r="AK260" s="18" t="s">
        <v>45</v>
      </c>
      <c r="AL260" s="18" t="s">
        <v>45</v>
      </c>
      <c r="AM260" s="318" t="s">
        <v>46</v>
      </c>
      <c r="AN260" s="318"/>
      <c r="AO260" s="14"/>
      <c r="AP260" s="15">
        <v>154.12100000000004</v>
      </c>
      <c r="AQ260" s="18" t="s">
        <v>45</v>
      </c>
      <c r="AR260" s="18" t="s">
        <v>45</v>
      </c>
      <c r="AS260" s="318" t="s">
        <v>46</v>
      </c>
      <c r="AT260" s="318"/>
      <c r="AU260" s="12"/>
      <c r="AV260" s="155" t="s">
        <v>44</v>
      </c>
      <c r="AW260" s="155" t="s">
        <v>44</v>
      </c>
      <c r="AX260" s="155" t="s">
        <v>44</v>
      </c>
      <c r="AY260" s="410" t="s">
        <v>44</v>
      </c>
      <c r="AZ260" s="410"/>
      <c r="BA260" s="12"/>
      <c r="BB260" s="60">
        <v>185</v>
      </c>
      <c r="BC260" s="18" t="s">
        <v>45</v>
      </c>
      <c r="BD260" s="18" t="s">
        <v>45</v>
      </c>
      <c r="BE260" s="318" t="s">
        <v>46</v>
      </c>
      <c r="BF260" s="318"/>
      <c r="BG260" s="12"/>
      <c r="BH260" s="20">
        <v>530</v>
      </c>
      <c r="BI260" s="18" t="s">
        <v>45</v>
      </c>
      <c r="BJ260" s="18" t="s">
        <v>46</v>
      </c>
      <c r="BK260" s="318" t="s">
        <v>46</v>
      </c>
      <c r="BL260" s="318"/>
      <c r="BM260" s="12"/>
      <c r="BN260" s="155" t="s">
        <v>44</v>
      </c>
      <c r="BO260" s="155" t="s">
        <v>44</v>
      </c>
      <c r="BP260" s="155" t="s">
        <v>44</v>
      </c>
      <c r="BQ260" s="410" t="s">
        <v>44</v>
      </c>
      <c r="BR260" s="410"/>
      <c r="BS260" s="12"/>
      <c r="BT260" s="155" t="s">
        <v>44</v>
      </c>
      <c r="BU260" s="155" t="s">
        <v>44</v>
      </c>
      <c r="BV260" s="155" t="s">
        <v>44</v>
      </c>
      <c r="BW260" s="410" t="s">
        <v>44</v>
      </c>
      <c r="BX260" s="410"/>
      <c r="BY260" s="12"/>
      <c r="BZ260" s="155" t="s">
        <v>44</v>
      </c>
      <c r="CA260" s="155" t="s">
        <v>44</v>
      </c>
      <c r="CB260" s="155" t="s">
        <v>44</v>
      </c>
      <c r="CC260" s="410" t="s">
        <v>44</v>
      </c>
      <c r="CD260" s="410"/>
      <c r="CE260" s="12"/>
      <c r="CF260" s="155" t="s">
        <v>44</v>
      </c>
      <c r="CG260" s="155" t="s">
        <v>44</v>
      </c>
      <c r="CH260" s="155" t="s">
        <v>44</v>
      </c>
      <c r="CI260" s="410" t="s">
        <v>44</v>
      </c>
      <c r="CJ260" s="410"/>
      <c r="CK260" s="12"/>
      <c r="CL260" s="129">
        <v>225</v>
      </c>
      <c r="CM260" s="18" t="s">
        <v>46</v>
      </c>
      <c r="CN260" s="18" t="s">
        <v>46</v>
      </c>
      <c r="CO260" s="328" t="s">
        <v>46</v>
      </c>
      <c r="CP260" s="329"/>
      <c r="CQ260" s="12"/>
      <c r="CR260" s="20">
        <v>124</v>
      </c>
      <c r="CS260" s="18" t="s">
        <v>45</v>
      </c>
      <c r="CT260" s="18" t="s">
        <v>45</v>
      </c>
      <c r="CU260" s="328" t="s">
        <v>46</v>
      </c>
      <c r="CV260" s="329"/>
      <c r="CW260" s="12"/>
      <c r="CX260" s="20">
        <v>450</v>
      </c>
      <c r="CY260" s="18" t="s">
        <v>45</v>
      </c>
      <c r="CZ260" s="18" t="s">
        <v>45</v>
      </c>
      <c r="DA260" s="328" t="s">
        <v>46</v>
      </c>
      <c r="DB260" s="329"/>
      <c r="DC260" s="12"/>
      <c r="DD260" s="155" t="s">
        <v>44</v>
      </c>
      <c r="DE260" s="155" t="s">
        <v>44</v>
      </c>
      <c r="DF260" s="155" t="s">
        <v>44</v>
      </c>
      <c r="DG260" s="410" t="s">
        <v>44</v>
      </c>
      <c r="DH260" s="410"/>
    </row>
    <row r="261" spans="1:112" ht="18.2" thickBot="1" x14ac:dyDescent="0.35">
      <c r="A261" s="322"/>
      <c r="B261" s="430"/>
      <c r="C261" s="420"/>
      <c r="D261" s="31">
        <v>2500</v>
      </c>
      <c r="E261" s="23"/>
      <c r="F261" s="155" t="s">
        <v>44</v>
      </c>
      <c r="G261" s="155" t="s">
        <v>44</v>
      </c>
      <c r="H261" s="155" t="s">
        <v>44</v>
      </c>
      <c r="I261" s="410" t="s">
        <v>44</v>
      </c>
      <c r="J261" s="410"/>
      <c r="K261" s="23"/>
      <c r="L261" s="155" t="s">
        <v>44</v>
      </c>
      <c r="M261" s="155" t="s">
        <v>44</v>
      </c>
      <c r="N261" s="155" t="s">
        <v>44</v>
      </c>
      <c r="O261" s="410" t="s">
        <v>44</v>
      </c>
      <c r="P261" s="410"/>
      <c r="Q261" s="59"/>
      <c r="R261" s="54">
        <v>675</v>
      </c>
      <c r="S261" s="150" t="s">
        <v>45</v>
      </c>
      <c r="T261" s="150" t="s">
        <v>45</v>
      </c>
      <c r="U261" s="406" t="s">
        <v>46</v>
      </c>
      <c r="V261" s="406"/>
      <c r="W261" s="59"/>
      <c r="X261" s="180">
        <v>545</v>
      </c>
      <c r="Y261" s="18" t="s">
        <v>45</v>
      </c>
      <c r="Z261" s="18" t="s">
        <v>45</v>
      </c>
      <c r="AA261" s="401" t="s">
        <v>46</v>
      </c>
      <c r="AB261" s="401"/>
      <c r="AC261" s="59"/>
      <c r="AD261" s="155" t="s">
        <v>44</v>
      </c>
      <c r="AE261" s="155" t="s">
        <v>44</v>
      </c>
      <c r="AF261" s="155" t="s">
        <v>44</v>
      </c>
      <c r="AG261" s="410" t="s">
        <v>44</v>
      </c>
      <c r="AH261" s="410"/>
      <c r="AI261" s="59"/>
      <c r="AJ261" s="90">
        <v>395</v>
      </c>
      <c r="AK261" s="18" t="s">
        <v>45</v>
      </c>
      <c r="AL261" s="18" t="s">
        <v>45</v>
      </c>
      <c r="AM261" s="318" t="s">
        <v>46</v>
      </c>
      <c r="AN261" s="318"/>
      <c r="AO261" s="59"/>
      <c r="AP261" s="15">
        <v>215.22600000000006</v>
      </c>
      <c r="AQ261" s="18" t="s">
        <v>45</v>
      </c>
      <c r="AR261" s="18" t="s">
        <v>45</v>
      </c>
      <c r="AS261" s="318" t="s">
        <v>46</v>
      </c>
      <c r="AT261" s="318"/>
      <c r="AU261" s="23"/>
      <c r="AV261" s="155" t="s">
        <v>44</v>
      </c>
      <c r="AW261" s="155" t="s">
        <v>44</v>
      </c>
      <c r="AX261" s="155" t="s">
        <v>44</v>
      </c>
      <c r="AY261" s="410" t="s">
        <v>44</v>
      </c>
      <c r="AZ261" s="410"/>
      <c r="BA261" s="23"/>
      <c r="BB261" s="60">
        <v>358</v>
      </c>
      <c r="BC261" s="18" t="s">
        <v>45</v>
      </c>
      <c r="BD261" s="18" t="s">
        <v>45</v>
      </c>
      <c r="BE261" s="318" t="s">
        <v>46</v>
      </c>
      <c r="BF261" s="318"/>
      <c r="BG261" s="23"/>
      <c r="BH261" s="20">
        <v>763</v>
      </c>
      <c r="BI261" s="18" t="s">
        <v>45</v>
      </c>
      <c r="BJ261" s="18" t="s">
        <v>46</v>
      </c>
      <c r="BK261" s="318" t="s">
        <v>46</v>
      </c>
      <c r="BL261" s="318"/>
      <c r="BM261" s="23"/>
      <c r="BN261" s="155" t="s">
        <v>44</v>
      </c>
      <c r="BO261" s="155" t="s">
        <v>44</v>
      </c>
      <c r="BP261" s="155" t="s">
        <v>44</v>
      </c>
      <c r="BQ261" s="410" t="s">
        <v>44</v>
      </c>
      <c r="BR261" s="410"/>
      <c r="BS261" s="23"/>
      <c r="BT261" s="155" t="s">
        <v>44</v>
      </c>
      <c r="BU261" s="155" t="s">
        <v>44</v>
      </c>
      <c r="BV261" s="155" t="s">
        <v>44</v>
      </c>
      <c r="BW261" s="410" t="s">
        <v>44</v>
      </c>
      <c r="BX261" s="410"/>
      <c r="BY261" s="23"/>
      <c r="BZ261" s="155" t="s">
        <v>44</v>
      </c>
      <c r="CA261" s="155" t="s">
        <v>44</v>
      </c>
      <c r="CB261" s="155" t="s">
        <v>44</v>
      </c>
      <c r="CC261" s="410" t="s">
        <v>44</v>
      </c>
      <c r="CD261" s="410"/>
      <c r="CE261" s="23"/>
      <c r="CF261" s="155" t="s">
        <v>44</v>
      </c>
      <c r="CG261" s="155" t="s">
        <v>44</v>
      </c>
      <c r="CH261" s="155" t="s">
        <v>44</v>
      </c>
      <c r="CI261" s="410" t="s">
        <v>44</v>
      </c>
      <c r="CJ261" s="410"/>
      <c r="CK261" s="23"/>
      <c r="CL261" s="129">
        <v>286</v>
      </c>
      <c r="CM261" s="18" t="s">
        <v>46</v>
      </c>
      <c r="CN261" s="18" t="s">
        <v>46</v>
      </c>
      <c r="CO261" s="328" t="s">
        <v>46</v>
      </c>
      <c r="CP261" s="329"/>
      <c r="CQ261" s="23"/>
      <c r="CR261" s="20">
        <v>186</v>
      </c>
      <c r="CS261" s="18" t="s">
        <v>45</v>
      </c>
      <c r="CT261" s="18" t="s">
        <v>45</v>
      </c>
      <c r="CU261" s="328" t="s">
        <v>46</v>
      </c>
      <c r="CV261" s="329"/>
      <c r="CW261" s="23"/>
      <c r="CX261" s="20">
        <v>550</v>
      </c>
      <c r="CY261" s="18" t="s">
        <v>45</v>
      </c>
      <c r="CZ261" s="18" t="s">
        <v>45</v>
      </c>
      <c r="DA261" s="328" t="s">
        <v>46</v>
      </c>
      <c r="DB261" s="329"/>
      <c r="DC261" s="23"/>
      <c r="DD261" s="155" t="s">
        <v>44</v>
      </c>
      <c r="DE261" s="155" t="s">
        <v>44</v>
      </c>
      <c r="DF261" s="155" t="s">
        <v>44</v>
      </c>
      <c r="DG261" s="410" t="s">
        <v>44</v>
      </c>
      <c r="DH261" s="410"/>
    </row>
    <row r="262" spans="1:112" ht="15.65" x14ac:dyDescent="0.3">
      <c r="A262" s="322"/>
      <c r="B262" s="430"/>
      <c r="C262" s="420" t="s">
        <v>160</v>
      </c>
      <c r="D262" s="31">
        <v>20000</v>
      </c>
      <c r="E262" s="27"/>
      <c r="F262" s="155" t="s">
        <v>44</v>
      </c>
      <c r="G262" s="155" t="s">
        <v>44</v>
      </c>
      <c r="H262" s="155" t="s">
        <v>44</v>
      </c>
      <c r="I262" s="410" t="s">
        <v>44</v>
      </c>
      <c r="J262" s="410"/>
      <c r="K262" s="27"/>
      <c r="L262" s="155" t="s">
        <v>44</v>
      </c>
      <c r="M262" s="155" t="s">
        <v>44</v>
      </c>
      <c r="N262" s="155" t="s">
        <v>44</v>
      </c>
      <c r="O262" s="410" t="s">
        <v>44</v>
      </c>
      <c r="P262" s="410"/>
      <c r="Q262" s="10"/>
      <c r="R262" s="173" t="s">
        <v>44</v>
      </c>
      <c r="S262" s="173" t="s">
        <v>44</v>
      </c>
      <c r="T262" s="173" t="s">
        <v>44</v>
      </c>
      <c r="U262" s="431" t="s">
        <v>44</v>
      </c>
      <c r="V262" s="431"/>
      <c r="W262" s="10"/>
      <c r="X262" s="173" t="s">
        <v>44</v>
      </c>
      <c r="Y262" s="173" t="s">
        <v>44</v>
      </c>
      <c r="Z262" s="173" t="s">
        <v>44</v>
      </c>
      <c r="AA262" s="431" t="s">
        <v>44</v>
      </c>
      <c r="AB262" s="431"/>
      <c r="AC262" s="10"/>
      <c r="AD262" s="173" t="s">
        <v>44</v>
      </c>
      <c r="AE262" s="173" t="s">
        <v>44</v>
      </c>
      <c r="AF262" s="173" t="s">
        <v>44</v>
      </c>
      <c r="AG262" s="431" t="s">
        <v>44</v>
      </c>
      <c r="AH262" s="431"/>
      <c r="AI262" s="10"/>
      <c r="AJ262" s="173" t="s">
        <v>44</v>
      </c>
      <c r="AK262" s="173" t="s">
        <v>44</v>
      </c>
      <c r="AL262" s="173" t="s">
        <v>44</v>
      </c>
      <c r="AM262" s="416" t="s">
        <v>44</v>
      </c>
      <c r="AN262" s="417"/>
      <c r="AO262" s="10"/>
      <c r="AP262" s="15">
        <v>8176.8499999999995</v>
      </c>
      <c r="AQ262" s="18" t="s">
        <v>45</v>
      </c>
      <c r="AR262" s="18" t="s">
        <v>45</v>
      </c>
      <c r="AS262" s="318" t="s">
        <v>46</v>
      </c>
      <c r="AT262" s="318"/>
      <c r="AU262" s="27"/>
      <c r="AV262" s="155" t="s">
        <v>44</v>
      </c>
      <c r="AW262" s="155" t="s">
        <v>44</v>
      </c>
      <c r="AX262" s="155" t="s">
        <v>44</v>
      </c>
      <c r="AY262" s="410" t="s">
        <v>44</v>
      </c>
      <c r="AZ262" s="410"/>
      <c r="BA262" s="27"/>
      <c r="BB262" s="173" t="s">
        <v>44</v>
      </c>
      <c r="BC262" s="155" t="s">
        <v>44</v>
      </c>
      <c r="BD262" s="155" t="s">
        <v>44</v>
      </c>
      <c r="BE262" s="410" t="s">
        <v>44</v>
      </c>
      <c r="BF262" s="410"/>
      <c r="BG262" s="27"/>
      <c r="BH262" s="173" t="s">
        <v>44</v>
      </c>
      <c r="BI262" s="155" t="s">
        <v>44</v>
      </c>
      <c r="BJ262" s="155" t="s">
        <v>44</v>
      </c>
      <c r="BK262" s="410" t="s">
        <v>44</v>
      </c>
      <c r="BL262" s="410"/>
      <c r="BM262" s="27"/>
      <c r="BN262" s="155" t="s">
        <v>44</v>
      </c>
      <c r="BO262" s="155" t="s">
        <v>44</v>
      </c>
      <c r="BP262" s="155" t="s">
        <v>44</v>
      </c>
      <c r="BQ262" s="410" t="s">
        <v>44</v>
      </c>
      <c r="BR262" s="410"/>
      <c r="BS262" s="27"/>
      <c r="BT262" s="155" t="s">
        <v>44</v>
      </c>
      <c r="BU262" s="155" t="s">
        <v>44</v>
      </c>
      <c r="BV262" s="155" t="s">
        <v>44</v>
      </c>
      <c r="BW262" s="410" t="s">
        <v>44</v>
      </c>
      <c r="BX262" s="410"/>
      <c r="BY262" s="27"/>
      <c r="BZ262" s="155" t="s">
        <v>44</v>
      </c>
      <c r="CA262" s="155" t="s">
        <v>44</v>
      </c>
      <c r="CB262" s="155" t="s">
        <v>44</v>
      </c>
      <c r="CC262" s="410" t="s">
        <v>44</v>
      </c>
      <c r="CD262" s="410"/>
      <c r="CE262" s="27"/>
      <c r="CF262" s="182">
        <v>5120</v>
      </c>
      <c r="CG262" s="155" t="s">
        <v>45</v>
      </c>
      <c r="CH262" s="155" t="s">
        <v>45</v>
      </c>
      <c r="CI262" s="410" t="s">
        <v>46</v>
      </c>
      <c r="CJ262" s="410"/>
      <c r="CK262" s="27"/>
      <c r="CL262" s="173" t="s">
        <v>44</v>
      </c>
      <c r="CM262" s="155" t="s">
        <v>44</v>
      </c>
      <c r="CN262" s="155" t="s">
        <v>44</v>
      </c>
      <c r="CO262" s="410" t="s">
        <v>44</v>
      </c>
      <c r="CP262" s="410"/>
      <c r="CQ262" s="27"/>
      <c r="CR262" s="173" t="s">
        <v>44</v>
      </c>
      <c r="CS262" s="155" t="s">
        <v>44</v>
      </c>
      <c r="CT262" s="155" t="s">
        <v>44</v>
      </c>
      <c r="CU262" s="410" t="s">
        <v>44</v>
      </c>
      <c r="CV262" s="410"/>
      <c r="CW262" s="27"/>
      <c r="CX262" s="173"/>
      <c r="CY262" s="18" t="s">
        <v>45</v>
      </c>
      <c r="CZ262" s="18" t="s">
        <v>45</v>
      </c>
      <c r="DA262" s="328" t="s">
        <v>46</v>
      </c>
      <c r="DB262" s="329"/>
      <c r="DC262" s="27"/>
      <c r="DD262" s="173" t="s">
        <v>44</v>
      </c>
      <c r="DE262" s="155" t="s">
        <v>44</v>
      </c>
      <c r="DF262" s="155" t="s">
        <v>44</v>
      </c>
      <c r="DG262" s="410" t="s">
        <v>44</v>
      </c>
      <c r="DH262" s="410"/>
    </row>
    <row r="263" spans="1:112" ht="16.3" thickBot="1" x14ac:dyDescent="0.35">
      <c r="A263" s="380"/>
      <c r="B263" s="430"/>
      <c r="C263" s="420"/>
      <c r="D263" s="31">
        <v>50000</v>
      </c>
      <c r="E263" s="37"/>
      <c r="F263" s="155" t="s">
        <v>44</v>
      </c>
      <c r="G263" s="155" t="s">
        <v>44</v>
      </c>
      <c r="H263" s="155" t="s">
        <v>44</v>
      </c>
      <c r="I263" s="410" t="s">
        <v>44</v>
      </c>
      <c r="J263" s="410"/>
      <c r="K263" s="37"/>
      <c r="L263" s="155" t="s">
        <v>44</v>
      </c>
      <c r="M263" s="155" t="s">
        <v>44</v>
      </c>
      <c r="N263" s="155" t="s">
        <v>44</v>
      </c>
      <c r="O263" s="410" t="s">
        <v>44</v>
      </c>
      <c r="P263" s="410"/>
      <c r="Q263" s="59"/>
      <c r="R263" s="155" t="s">
        <v>44</v>
      </c>
      <c r="S263" s="155" t="s">
        <v>44</v>
      </c>
      <c r="T263" s="155" t="s">
        <v>44</v>
      </c>
      <c r="U263" s="410" t="s">
        <v>44</v>
      </c>
      <c r="V263" s="410"/>
      <c r="W263" s="59"/>
      <c r="X263" s="155" t="s">
        <v>44</v>
      </c>
      <c r="Y263" s="155" t="s">
        <v>44</v>
      </c>
      <c r="Z263" s="155" t="s">
        <v>44</v>
      </c>
      <c r="AA263" s="410" t="s">
        <v>44</v>
      </c>
      <c r="AB263" s="410"/>
      <c r="AC263" s="59"/>
      <c r="AD263" s="155" t="s">
        <v>44</v>
      </c>
      <c r="AE263" s="155" t="s">
        <v>44</v>
      </c>
      <c r="AF263" s="155" t="s">
        <v>44</v>
      </c>
      <c r="AG263" s="410" t="s">
        <v>44</v>
      </c>
      <c r="AH263" s="410"/>
      <c r="AI263" s="59"/>
      <c r="AJ263" s="155" t="s">
        <v>44</v>
      </c>
      <c r="AK263" s="155" t="s">
        <v>44</v>
      </c>
      <c r="AL263" s="155" t="s">
        <v>44</v>
      </c>
      <c r="AM263" s="414" t="s">
        <v>44</v>
      </c>
      <c r="AN263" s="415"/>
      <c r="AO263" s="59"/>
      <c r="AP263" s="15">
        <v>15213.550000000001</v>
      </c>
      <c r="AQ263" s="18" t="s">
        <v>45</v>
      </c>
      <c r="AR263" s="18" t="s">
        <v>45</v>
      </c>
      <c r="AS263" s="318" t="s">
        <v>46</v>
      </c>
      <c r="AT263" s="318"/>
      <c r="AU263" s="37"/>
      <c r="AV263" s="155" t="s">
        <v>44</v>
      </c>
      <c r="AW263" s="155" t="s">
        <v>44</v>
      </c>
      <c r="AX263" s="155" t="s">
        <v>44</v>
      </c>
      <c r="AY263" s="410" t="s">
        <v>44</v>
      </c>
      <c r="AZ263" s="410"/>
      <c r="BA263" s="37"/>
      <c r="BB263" s="155" t="s">
        <v>44</v>
      </c>
      <c r="BC263" s="155" t="s">
        <v>44</v>
      </c>
      <c r="BD263" s="155" t="s">
        <v>44</v>
      </c>
      <c r="BE263" s="410" t="s">
        <v>44</v>
      </c>
      <c r="BF263" s="410"/>
      <c r="BG263" s="37"/>
      <c r="BH263" s="155" t="s">
        <v>44</v>
      </c>
      <c r="BI263" s="155" t="s">
        <v>44</v>
      </c>
      <c r="BJ263" s="155" t="s">
        <v>44</v>
      </c>
      <c r="BK263" s="410" t="s">
        <v>44</v>
      </c>
      <c r="BL263" s="410"/>
      <c r="BM263" s="37"/>
      <c r="BN263" s="155" t="s">
        <v>44</v>
      </c>
      <c r="BO263" s="155" t="s">
        <v>44</v>
      </c>
      <c r="BP263" s="155" t="s">
        <v>44</v>
      </c>
      <c r="BQ263" s="410" t="s">
        <v>44</v>
      </c>
      <c r="BR263" s="410"/>
      <c r="BS263" s="37"/>
      <c r="BT263" s="155" t="s">
        <v>44</v>
      </c>
      <c r="BU263" s="155" t="s">
        <v>44</v>
      </c>
      <c r="BV263" s="155" t="s">
        <v>44</v>
      </c>
      <c r="BW263" s="410" t="s">
        <v>44</v>
      </c>
      <c r="BX263" s="410"/>
      <c r="BY263" s="37"/>
      <c r="BZ263" s="155" t="s">
        <v>44</v>
      </c>
      <c r="CA263" s="155" t="s">
        <v>44</v>
      </c>
      <c r="CB263" s="155" t="s">
        <v>44</v>
      </c>
      <c r="CC263" s="410" t="s">
        <v>44</v>
      </c>
      <c r="CD263" s="410"/>
      <c r="CE263" s="37"/>
      <c r="CF263" s="182">
        <v>11550</v>
      </c>
      <c r="CG263" s="155" t="s">
        <v>45</v>
      </c>
      <c r="CH263" s="155" t="s">
        <v>45</v>
      </c>
      <c r="CI263" s="410" t="s">
        <v>46</v>
      </c>
      <c r="CJ263" s="410"/>
      <c r="CK263" s="37"/>
      <c r="CL263" s="155" t="s">
        <v>44</v>
      </c>
      <c r="CM263" s="155" t="s">
        <v>44</v>
      </c>
      <c r="CN263" s="155" t="s">
        <v>44</v>
      </c>
      <c r="CO263" s="410" t="s">
        <v>44</v>
      </c>
      <c r="CP263" s="410"/>
      <c r="CQ263" s="37"/>
      <c r="CR263" s="155" t="s">
        <v>44</v>
      </c>
      <c r="CS263" s="155" t="s">
        <v>44</v>
      </c>
      <c r="CT263" s="155" t="s">
        <v>44</v>
      </c>
      <c r="CU263" s="410" t="s">
        <v>44</v>
      </c>
      <c r="CV263" s="410"/>
      <c r="CW263" s="37"/>
      <c r="CX263" s="155"/>
      <c r="CY263" s="18" t="s">
        <v>45</v>
      </c>
      <c r="CZ263" s="18" t="s">
        <v>45</v>
      </c>
      <c r="DA263" s="328" t="s">
        <v>46</v>
      </c>
      <c r="DB263" s="329"/>
      <c r="DC263" s="37"/>
      <c r="DD263" s="155" t="s">
        <v>44</v>
      </c>
      <c r="DE263" s="155" t="s">
        <v>44</v>
      </c>
      <c r="DF263" s="155" t="s">
        <v>44</v>
      </c>
      <c r="DG263" s="410" t="s">
        <v>44</v>
      </c>
      <c r="DH263" s="410"/>
    </row>
    <row r="264" spans="1:112" ht="25.05" x14ac:dyDescent="0.3">
      <c r="A264" s="421" t="s">
        <v>161</v>
      </c>
      <c r="B264" s="422"/>
      <c r="C264" s="422"/>
      <c r="D264" s="423"/>
      <c r="E264" s="102"/>
      <c r="F264" s="388" t="s">
        <v>161</v>
      </c>
      <c r="G264" s="389"/>
      <c r="H264" s="389"/>
      <c r="I264" s="389"/>
      <c r="J264" s="390"/>
      <c r="K264" s="102"/>
      <c r="L264" s="388" t="s">
        <v>161</v>
      </c>
      <c r="M264" s="389"/>
      <c r="N264" s="389"/>
      <c r="O264" s="389"/>
      <c r="P264" s="390"/>
      <c r="Q264" s="10"/>
      <c r="R264" s="388" t="s">
        <v>161</v>
      </c>
      <c r="S264" s="389"/>
      <c r="T264" s="389"/>
      <c r="U264" s="389"/>
      <c r="V264" s="390"/>
      <c r="W264" s="10"/>
      <c r="X264" s="388" t="s">
        <v>161</v>
      </c>
      <c r="Y264" s="389"/>
      <c r="Z264" s="389"/>
      <c r="AA264" s="389"/>
      <c r="AB264" s="390"/>
      <c r="AC264" s="10"/>
      <c r="AD264" s="388" t="s">
        <v>161</v>
      </c>
      <c r="AE264" s="389"/>
      <c r="AF264" s="389"/>
      <c r="AG264" s="389"/>
      <c r="AH264" s="390"/>
      <c r="AI264" s="10"/>
      <c r="AJ264" s="385" t="s">
        <v>161</v>
      </c>
      <c r="AK264" s="386"/>
      <c r="AL264" s="386"/>
      <c r="AM264" s="386"/>
      <c r="AN264" s="387"/>
      <c r="AO264" s="10"/>
      <c r="AP264" s="388" t="s">
        <v>161</v>
      </c>
      <c r="AQ264" s="389"/>
      <c r="AR264" s="389"/>
      <c r="AS264" s="389"/>
      <c r="AT264" s="390"/>
      <c r="AU264" s="102"/>
      <c r="AV264" s="388" t="s">
        <v>161</v>
      </c>
      <c r="AW264" s="389"/>
      <c r="AX264" s="389"/>
      <c r="AY264" s="389"/>
      <c r="AZ264" s="390"/>
      <c r="BA264" s="102"/>
      <c r="BB264" s="388" t="s">
        <v>161</v>
      </c>
      <c r="BC264" s="389"/>
      <c r="BD264" s="389"/>
      <c r="BE264" s="389"/>
      <c r="BF264" s="390"/>
      <c r="BG264" s="102"/>
      <c r="BH264" s="388" t="s">
        <v>161</v>
      </c>
      <c r="BI264" s="389"/>
      <c r="BJ264" s="389"/>
      <c r="BK264" s="389"/>
      <c r="BL264" s="390"/>
      <c r="BM264" s="102"/>
      <c r="BN264" s="385" t="s">
        <v>161</v>
      </c>
      <c r="BO264" s="386"/>
      <c r="BP264" s="386"/>
      <c r="BQ264" s="386"/>
      <c r="BR264" s="387"/>
      <c r="BS264" s="102"/>
      <c r="BT264" s="385" t="s">
        <v>161</v>
      </c>
      <c r="BU264" s="386"/>
      <c r="BV264" s="386"/>
      <c r="BW264" s="386"/>
      <c r="BX264" s="387"/>
      <c r="BY264" s="102"/>
      <c r="BZ264" s="385" t="s">
        <v>161</v>
      </c>
      <c r="CA264" s="386"/>
      <c r="CB264" s="386"/>
      <c r="CC264" s="386"/>
      <c r="CD264" s="387"/>
      <c r="CE264" s="102"/>
      <c r="CF264" s="385" t="s">
        <v>161</v>
      </c>
      <c r="CG264" s="386"/>
      <c r="CH264" s="386"/>
      <c r="CI264" s="386"/>
      <c r="CJ264" s="387"/>
      <c r="CK264" s="102"/>
      <c r="CL264" s="385" t="s">
        <v>161</v>
      </c>
      <c r="CM264" s="386"/>
      <c r="CN264" s="386"/>
      <c r="CO264" s="386"/>
      <c r="CP264" s="387"/>
      <c r="CQ264" s="102"/>
      <c r="CR264" s="385" t="s">
        <v>161</v>
      </c>
      <c r="CS264" s="386"/>
      <c r="CT264" s="386"/>
      <c r="CU264" s="386"/>
      <c r="CV264" s="387"/>
      <c r="CW264" s="102"/>
      <c r="CX264" s="385" t="s">
        <v>161</v>
      </c>
      <c r="CY264" s="386"/>
      <c r="CZ264" s="386"/>
      <c r="DA264" s="386"/>
      <c r="DB264" s="387"/>
      <c r="DC264" s="102"/>
      <c r="DD264" s="385" t="s">
        <v>161</v>
      </c>
      <c r="DE264" s="386"/>
      <c r="DF264" s="386"/>
      <c r="DG264" s="386"/>
      <c r="DH264" s="387"/>
    </row>
    <row r="265" spans="1:112" ht="110.2" thickBot="1" x14ac:dyDescent="0.35">
      <c r="A265" s="47" t="s">
        <v>34</v>
      </c>
      <c r="B265" s="85" t="s">
        <v>35</v>
      </c>
      <c r="C265" s="85" t="s">
        <v>36</v>
      </c>
      <c r="D265" s="85" t="s">
        <v>37</v>
      </c>
      <c r="E265" s="154"/>
      <c r="F265" s="108" t="s">
        <v>64</v>
      </c>
      <c r="G265" s="108" t="s">
        <v>39</v>
      </c>
      <c r="H265" s="108" t="s">
        <v>50</v>
      </c>
      <c r="I265" s="393" t="s">
        <v>41</v>
      </c>
      <c r="J265" s="393"/>
      <c r="K265" s="154"/>
      <c r="L265" s="108" t="s">
        <v>64</v>
      </c>
      <c r="M265" s="108" t="s">
        <v>39</v>
      </c>
      <c r="N265" s="108" t="s">
        <v>50</v>
      </c>
      <c r="O265" s="393" t="s">
        <v>41</v>
      </c>
      <c r="P265" s="393"/>
      <c r="Q265" s="14"/>
      <c r="R265" s="108" t="s">
        <v>64</v>
      </c>
      <c r="S265" s="108" t="s">
        <v>39</v>
      </c>
      <c r="T265" s="108" t="s">
        <v>50</v>
      </c>
      <c r="U265" s="393" t="s">
        <v>41</v>
      </c>
      <c r="V265" s="393"/>
      <c r="W265" s="14"/>
      <c r="X265" s="108" t="s">
        <v>64</v>
      </c>
      <c r="Y265" s="108" t="s">
        <v>39</v>
      </c>
      <c r="Z265" s="108" t="s">
        <v>50</v>
      </c>
      <c r="AA265" s="393" t="s">
        <v>41</v>
      </c>
      <c r="AB265" s="393"/>
      <c r="AC265" s="14"/>
      <c r="AD265" s="108" t="s">
        <v>64</v>
      </c>
      <c r="AE265" s="108" t="s">
        <v>39</v>
      </c>
      <c r="AF265" s="108" t="s">
        <v>50</v>
      </c>
      <c r="AG265" s="393" t="s">
        <v>41</v>
      </c>
      <c r="AH265" s="393"/>
      <c r="AI265" s="14"/>
      <c r="AJ265" s="108" t="s">
        <v>64</v>
      </c>
      <c r="AK265" s="108" t="s">
        <v>39</v>
      </c>
      <c r="AL265" s="108" t="s">
        <v>50</v>
      </c>
      <c r="AM265" s="394" t="s">
        <v>41</v>
      </c>
      <c r="AN265" s="395"/>
      <c r="AO265" s="14"/>
      <c r="AP265" s="108" t="s">
        <v>64</v>
      </c>
      <c r="AQ265" s="108" t="s">
        <v>39</v>
      </c>
      <c r="AR265" s="108" t="s">
        <v>50</v>
      </c>
      <c r="AS265" s="394" t="s">
        <v>41</v>
      </c>
      <c r="AT265" s="395"/>
      <c r="AU265" s="154"/>
      <c r="AV265" s="108" t="s">
        <v>64</v>
      </c>
      <c r="AW265" s="108" t="s">
        <v>39</v>
      </c>
      <c r="AX265" s="108" t="s">
        <v>50</v>
      </c>
      <c r="AY265" s="393" t="s">
        <v>41</v>
      </c>
      <c r="AZ265" s="393"/>
      <c r="BA265" s="154"/>
      <c r="BB265" s="108" t="s">
        <v>64</v>
      </c>
      <c r="BC265" s="108" t="s">
        <v>39</v>
      </c>
      <c r="BD265" s="108" t="s">
        <v>50</v>
      </c>
      <c r="BE265" s="393" t="s">
        <v>41</v>
      </c>
      <c r="BF265" s="393"/>
      <c r="BG265" s="154"/>
      <c r="BH265" s="108" t="s">
        <v>64</v>
      </c>
      <c r="BI265" s="108" t="s">
        <v>39</v>
      </c>
      <c r="BJ265" s="108" t="s">
        <v>50</v>
      </c>
      <c r="BK265" s="393" t="s">
        <v>41</v>
      </c>
      <c r="BL265" s="393"/>
      <c r="BM265" s="154"/>
      <c r="BN265" s="108" t="s">
        <v>64</v>
      </c>
      <c r="BO265" s="108" t="s">
        <v>39</v>
      </c>
      <c r="BP265" s="108" t="s">
        <v>50</v>
      </c>
      <c r="BQ265" s="393" t="s">
        <v>41</v>
      </c>
      <c r="BR265" s="393"/>
      <c r="BS265" s="154"/>
      <c r="BT265" s="108" t="s">
        <v>64</v>
      </c>
      <c r="BU265" s="108" t="s">
        <v>39</v>
      </c>
      <c r="BV265" s="108" t="s">
        <v>50</v>
      </c>
      <c r="BW265" s="393" t="s">
        <v>41</v>
      </c>
      <c r="BX265" s="393"/>
      <c r="BY265" s="154"/>
      <c r="BZ265" s="108" t="s">
        <v>64</v>
      </c>
      <c r="CA265" s="108" t="s">
        <v>39</v>
      </c>
      <c r="CB265" s="108" t="s">
        <v>50</v>
      </c>
      <c r="CC265" s="393" t="s">
        <v>41</v>
      </c>
      <c r="CD265" s="393"/>
      <c r="CE265" s="154"/>
      <c r="CF265" s="108" t="s">
        <v>64</v>
      </c>
      <c r="CG265" s="108" t="s">
        <v>39</v>
      </c>
      <c r="CH265" s="108" t="s">
        <v>50</v>
      </c>
      <c r="CI265" s="393" t="s">
        <v>41</v>
      </c>
      <c r="CJ265" s="393"/>
      <c r="CK265" s="154"/>
      <c r="CL265" s="108" t="s">
        <v>64</v>
      </c>
      <c r="CM265" s="108" t="s">
        <v>39</v>
      </c>
      <c r="CN265" s="108" t="s">
        <v>50</v>
      </c>
      <c r="CO265" s="393" t="s">
        <v>41</v>
      </c>
      <c r="CP265" s="393"/>
      <c r="CQ265" s="154"/>
      <c r="CR265" s="108" t="s">
        <v>64</v>
      </c>
      <c r="CS265" s="108" t="s">
        <v>39</v>
      </c>
      <c r="CT265" s="108" t="s">
        <v>50</v>
      </c>
      <c r="CU265" s="393" t="s">
        <v>41</v>
      </c>
      <c r="CV265" s="393"/>
      <c r="CW265" s="154"/>
      <c r="CX265" s="108" t="s">
        <v>64</v>
      </c>
      <c r="CY265" s="108" t="s">
        <v>39</v>
      </c>
      <c r="CZ265" s="108" t="s">
        <v>50</v>
      </c>
      <c r="DA265" s="393" t="s">
        <v>41</v>
      </c>
      <c r="DB265" s="393"/>
      <c r="DC265" s="154"/>
      <c r="DD265" s="108" t="s">
        <v>64</v>
      </c>
      <c r="DE265" s="108" t="s">
        <v>39</v>
      </c>
      <c r="DF265" s="108" t="s">
        <v>50</v>
      </c>
      <c r="DG265" s="393" t="s">
        <v>41</v>
      </c>
      <c r="DH265" s="393"/>
    </row>
    <row r="266" spans="1:112" ht="15.65" x14ac:dyDescent="0.3">
      <c r="A266" s="321"/>
      <c r="B266" s="430" t="s">
        <v>162</v>
      </c>
      <c r="C266" s="420" t="s">
        <v>163</v>
      </c>
      <c r="D266" s="50">
        <v>1000</v>
      </c>
      <c r="E266" s="80"/>
      <c r="F266" s="155" t="s">
        <v>44</v>
      </c>
      <c r="G266" s="155" t="s">
        <v>44</v>
      </c>
      <c r="H266" s="155" t="s">
        <v>44</v>
      </c>
      <c r="I266" s="410" t="s">
        <v>44</v>
      </c>
      <c r="J266" s="410"/>
      <c r="K266" s="80"/>
      <c r="L266" s="155" t="s">
        <v>44</v>
      </c>
      <c r="M266" s="155" t="s">
        <v>44</v>
      </c>
      <c r="N266" s="155" t="s">
        <v>44</v>
      </c>
      <c r="O266" s="410" t="s">
        <v>44</v>
      </c>
      <c r="P266" s="410"/>
      <c r="Q266" s="14"/>
      <c r="R266" s="155" t="s">
        <v>44</v>
      </c>
      <c r="S266" s="155" t="s">
        <v>44</v>
      </c>
      <c r="T266" s="155" t="s">
        <v>44</v>
      </c>
      <c r="U266" s="410" t="s">
        <v>44</v>
      </c>
      <c r="V266" s="410"/>
      <c r="W266" s="14"/>
      <c r="X266" s="155" t="s">
        <v>44</v>
      </c>
      <c r="Y266" s="155" t="s">
        <v>44</v>
      </c>
      <c r="Z266" s="155" t="s">
        <v>44</v>
      </c>
      <c r="AA266" s="410" t="s">
        <v>44</v>
      </c>
      <c r="AB266" s="410"/>
      <c r="AC266" s="14"/>
      <c r="AD266" s="155" t="s">
        <v>44</v>
      </c>
      <c r="AE266" s="155" t="s">
        <v>44</v>
      </c>
      <c r="AF266" s="155" t="s">
        <v>44</v>
      </c>
      <c r="AG266" s="410" t="s">
        <v>44</v>
      </c>
      <c r="AH266" s="410"/>
      <c r="AI266" s="14"/>
      <c r="AJ266" s="155" t="s">
        <v>44</v>
      </c>
      <c r="AK266" s="155" t="s">
        <v>44</v>
      </c>
      <c r="AL266" s="155" t="s">
        <v>44</v>
      </c>
      <c r="AM266" s="414" t="s">
        <v>44</v>
      </c>
      <c r="AN266" s="415"/>
      <c r="AO266" s="14"/>
      <c r="AP266" s="155" t="s">
        <v>44</v>
      </c>
      <c r="AQ266" s="155" t="s">
        <v>44</v>
      </c>
      <c r="AR266" s="155" t="s">
        <v>44</v>
      </c>
      <c r="AS266" s="414" t="s">
        <v>44</v>
      </c>
      <c r="AT266" s="415"/>
      <c r="AU266" s="80"/>
      <c r="AV266" s="155" t="s">
        <v>44</v>
      </c>
      <c r="AW266" s="155" t="s">
        <v>44</v>
      </c>
      <c r="AX266" s="155" t="s">
        <v>44</v>
      </c>
      <c r="AY266" s="410" t="s">
        <v>44</v>
      </c>
      <c r="AZ266" s="410"/>
      <c r="BA266" s="80"/>
      <c r="BB266" s="155" t="s">
        <v>44</v>
      </c>
      <c r="BC266" s="155" t="s">
        <v>44</v>
      </c>
      <c r="BD266" s="155" t="s">
        <v>44</v>
      </c>
      <c r="BE266" s="410" t="s">
        <v>44</v>
      </c>
      <c r="BF266" s="410"/>
      <c r="BG266" s="80"/>
      <c r="BH266" s="155" t="s">
        <v>44</v>
      </c>
      <c r="BI266" s="155" t="s">
        <v>44</v>
      </c>
      <c r="BJ266" s="155" t="s">
        <v>44</v>
      </c>
      <c r="BK266" s="410" t="s">
        <v>44</v>
      </c>
      <c r="BL266" s="410"/>
      <c r="BM266" s="80"/>
      <c r="BN266" s="155" t="s">
        <v>44</v>
      </c>
      <c r="BO266" s="155" t="s">
        <v>44</v>
      </c>
      <c r="BP266" s="155" t="s">
        <v>44</v>
      </c>
      <c r="BQ266" s="410" t="s">
        <v>44</v>
      </c>
      <c r="BR266" s="410"/>
      <c r="BS266" s="80"/>
      <c r="BT266" s="155" t="s">
        <v>44</v>
      </c>
      <c r="BU266" s="155" t="s">
        <v>44</v>
      </c>
      <c r="BV266" s="155" t="s">
        <v>44</v>
      </c>
      <c r="BW266" s="410" t="s">
        <v>44</v>
      </c>
      <c r="BX266" s="410"/>
      <c r="BY266" s="80"/>
      <c r="BZ266" s="155" t="s">
        <v>44</v>
      </c>
      <c r="CA266" s="155" t="s">
        <v>44</v>
      </c>
      <c r="CB266" s="155" t="s">
        <v>44</v>
      </c>
      <c r="CC266" s="410" t="s">
        <v>44</v>
      </c>
      <c r="CD266" s="410"/>
      <c r="CE266" s="80"/>
      <c r="CF266" s="155" t="s">
        <v>44</v>
      </c>
      <c r="CG266" s="155" t="s">
        <v>44</v>
      </c>
      <c r="CH266" s="155" t="s">
        <v>44</v>
      </c>
      <c r="CI266" s="410" t="s">
        <v>44</v>
      </c>
      <c r="CJ266" s="410"/>
      <c r="CK266" s="80"/>
      <c r="CL266" s="155" t="s">
        <v>44</v>
      </c>
      <c r="CM266" s="155" t="s">
        <v>44</v>
      </c>
      <c r="CN266" s="155" t="s">
        <v>44</v>
      </c>
      <c r="CO266" s="410" t="s">
        <v>44</v>
      </c>
      <c r="CP266" s="410"/>
      <c r="CQ266" s="80"/>
      <c r="CR266" s="155" t="s">
        <v>44</v>
      </c>
      <c r="CS266" s="155" t="s">
        <v>44</v>
      </c>
      <c r="CT266" s="155" t="s">
        <v>44</v>
      </c>
      <c r="CU266" s="410" t="s">
        <v>44</v>
      </c>
      <c r="CV266" s="410"/>
      <c r="CW266" s="80"/>
      <c r="CX266" s="155" t="s">
        <v>44</v>
      </c>
      <c r="CY266" s="155" t="s">
        <v>44</v>
      </c>
      <c r="CZ266" s="155" t="s">
        <v>44</v>
      </c>
      <c r="DA266" s="410" t="s">
        <v>44</v>
      </c>
      <c r="DB266" s="410"/>
      <c r="DC266" s="80"/>
      <c r="DD266" s="155" t="s">
        <v>44</v>
      </c>
      <c r="DE266" s="155" t="s">
        <v>44</v>
      </c>
      <c r="DF266" s="155" t="s">
        <v>44</v>
      </c>
      <c r="DG266" s="410" t="s">
        <v>44</v>
      </c>
      <c r="DH266" s="410"/>
    </row>
    <row r="267" spans="1:112" ht="15.65" x14ac:dyDescent="0.3">
      <c r="A267" s="322"/>
      <c r="B267" s="430"/>
      <c r="C267" s="420"/>
      <c r="D267" s="50">
        <v>10000</v>
      </c>
      <c r="E267" s="12"/>
      <c r="F267" s="155" t="s">
        <v>44</v>
      </c>
      <c r="G267" s="155" t="s">
        <v>44</v>
      </c>
      <c r="H267" s="155" t="s">
        <v>44</v>
      </c>
      <c r="I267" s="410" t="s">
        <v>44</v>
      </c>
      <c r="J267" s="410"/>
      <c r="K267" s="12"/>
      <c r="L267" s="155" t="s">
        <v>44</v>
      </c>
      <c r="M267" s="155" t="s">
        <v>44</v>
      </c>
      <c r="N267" s="155" t="s">
        <v>44</v>
      </c>
      <c r="O267" s="410" t="s">
        <v>44</v>
      </c>
      <c r="P267" s="410"/>
      <c r="Q267" s="14"/>
      <c r="R267" s="155" t="s">
        <v>44</v>
      </c>
      <c r="S267" s="155" t="s">
        <v>44</v>
      </c>
      <c r="T267" s="155" t="s">
        <v>44</v>
      </c>
      <c r="U267" s="410" t="s">
        <v>44</v>
      </c>
      <c r="V267" s="410"/>
      <c r="W267" s="14"/>
      <c r="X267" s="155" t="s">
        <v>44</v>
      </c>
      <c r="Y267" s="155" t="s">
        <v>44</v>
      </c>
      <c r="Z267" s="155" t="s">
        <v>44</v>
      </c>
      <c r="AA267" s="410" t="s">
        <v>44</v>
      </c>
      <c r="AB267" s="410"/>
      <c r="AC267" s="14"/>
      <c r="AD267" s="155" t="s">
        <v>44</v>
      </c>
      <c r="AE267" s="155" t="s">
        <v>44</v>
      </c>
      <c r="AF267" s="155" t="s">
        <v>44</v>
      </c>
      <c r="AG267" s="410" t="s">
        <v>44</v>
      </c>
      <c r="AH267" s="410"/>
      <c r="AI267" s="14"/>
      <c r="AJ267" s="155" t="s">
        <v>44</v>
      </c>
      <c r="AK267" s="155" t="s">
        <v>44</v>
      </c>
      <c r="AL267" s="155" t="s">
        <v>44</v>
      </c>
      <c r="AM267" s="414" t="s">
        <v>44</v>
      </c>
      <c r="AN267" s="415"/>
      <c r="AO267" s="14"/>
      <c r="AP267" s="155" t="s">
        <v>44</v>
      </c>
      <c r="AQ267" s="155" t="s">
        <v>44</v>
      </c>
      <c r="AR267" s="155" t="s">
        <v>44</v>
      </c>
      <c r="AS267" s="414" t="s">
        <v>44</v>
      </c>
      <c r="AT267" s="415"/>
      <c r="AU267" s="12"/>
      <c r="AV267" s="155" t="s">
        <v>44</v>
      </c>
      <c r="AW267" s="155" t="s">
        <v>44</v>
      </c>
      <c r="AX267" s="155" t="s">
        <v>44</v>
      </c>
      <c r="AY267" s="410" t="s">
        <v>44</v>
      </c>
      <c r="AZ267" s="410"/>
      <c r="BA267" s="12"/>
      <c r="BB267" s="155" t="s">
        <v>44</v>
      </c>
      <c r="BC267" s="155" t="s">
        <v>44</v>
      </c>
      <c r="BD267" s="155" t="s">
        <v>44</v>
      </c>
      <c r="BE267" s="410" t="s">
        <v>44</v>
      </c>
      <c r="BF267" s="410"/>
      <c r="BG267" s="12"/>
      <c r="BH267" s="155" t="s">
        <v>44</v>
      </c>
      <c r="BI267" s="155" t="s">
        <v>44</v>
      </c>
      <c r="BJ267" s="155" t="s">
        <v>44</v>
      </c>
      <c r="BK267" s="410" t="s">
        <v>44</v>
      </c>
      <c r="BL267" s="410"/>
      <c r="BM267" s="12"/>
      <c r="BN267" s="155" t="s">
        <v>44</v>
      </c>
      <c r="BO267" s="155" t="s">
        <v>44</v>
      </c>
      <c r="BP267" s="155" t="s">
        <v>44</v>
      </c>
      <c r="BQ267" s="410" t="s">
        <v>44</v>
      </c>
      <c r="BR267" s="410"/>
      <c r="BS267" s="12"/>
      <c r="BT267" s="155" t="s">
        <v>44</v>
      </c>
      <c r="BU267" s="155" t="s">
        <v>44</v>
      </c>
      <c r="BV267" s="155" t="s">
        <v>44</v>
      </c>
      <c r="BW267" s="410" t="s">
        <v>44</v>
      </c>
      <c r="BX267" s="410"/>
      <c r="BY267" s="12"/>
      <c r="BZ267" s="155" t="s">
        <v>44</v>
      </c>
      <c r="CA267" s="155" t="s">
        <v>44</v>
      </c>
      <c r="CB267" s="155" t="s">
        <v>44</v>
      </c>
      <c r="CC267" s="410" t="s">
        <v>44</v>
      </c>
      <c r="CD267" s="410"/>
      <c r="CE267" s="12"/>
      <c r="CF267" s="155" t="s">
        <v>44</v>
      </c>
      <c r="CG267" s="155" t="s">
        <v>44</v>
      </c>
      <c r="CH267" s="155" t="s">
        <v>44</v>
      </c>
      <c r="CI267" s="410" t="s">
        <v>44</v>
      </c>
      <c r="CJ267" s="410"/>
      <c r="CK267" s="12"/>
      <c r="CL267" s="155" t="s">
        <v>44</v>
      </c>
      <c r="CM267" s="155" t="s">
        <v>44</v>
      </c>
      <c r="CN267" s="155" t="s">
        <v>44</v>
      </c>
      <c r="CO267" s="410" t="s">
        <v>44</v>
      </c>
      <c r="CP267" s="410"/>
      <c r="CQ267" s="12"/>
      <c r="CR267" s="155" t="s">
        <v>44</v>
      </c>
      <c r="CS267" s="155" t="s">
        <v>44</v>
      </c>
      <c r="CT267" s="155" t="s">
        <v>44</v>
      </c>
      <c r="CU267" s="410" t="s">
        <v>44</v>
      </c>
      <c r="CV267" s="410"/>
      <c r="CW267" s="12"/>
      <c r="CX267" s="20">
        <v>500</v>
      </c>
      <c r="CY267" s="18" t="s">
        <v>45</v>
      </c>
      <c r="CZ267" s="18" t="s">
        <v>45</v>
      </c>
      <c r="DA267" s="328" t="s">
        <v>46</v>
      </c>
      <c r="DB267" s="329"/>
      <c r="DC267" s="12"/>
      <c r="DD267" s="155" t="s">
        <v>44</v>
      </c>
      <c r="DE267" s="155" t="s">
        <v>44</v>
      </c>
      <c r="DF267" s="155" t="s">
        <v>44</v>
      </c>
      <c r="DG267" s="410" t="s">
        <v>44</v>
      </c>
      <c r="DH267" s="410"/>
    </row>
    <row r="268" spans="1:112" ht="16.3" thickBot="1" x14ac:dyDescent="0.35">
      <c r="A268" s="322"/>
      <c r="B268" s="430"/>
      <c r="C268" s="420"/>
      <c r="D268" s="31">
        <v>50000</v>
      </c>
      <c r="E268" s="23"/>
      <c r="F268" s="155" t="s">
        <v>44</v>
      </c>
      <c r="G268" s="155" t="s">
        <v>44</v>
      </c>
      <c r="H268" s="155" t="s">
        <v>44</v>
      </c>
      <c r="I268" s="410" t="s">
        <v>44</v>
      </c>
      <c r="J268" s="410"/>
      <c r="K268" s="23"/>
      <c r="L268" s="155" t="s">
        <v>44</v>
      </c>
      <c r="M268" s="155" t="s">
        <v>44</v>
      </c>
      <c r="N268" s="155" t="s">
        <v>44</v>
      </c>
      <c r="O268" s="410" t="s">
        <v>44</v>
      </c>
      <c r="P268" s="410"/>
      <c r="Q268" s="59"/>
      <c r="R268" s="155" t="s">
        <v>44</v>
      </c>
      <c r="S268" s="155" t="s">
        <v>44</v>
      </c>
      <c r="T268" s="155" t="s">
        <v>44</v>
      </c>
      <c r="U268" s="410" t="s">
        <v>44</v>
      </c>
      <c r="V268" s="410"/>
      <c r="W268" s="59"/>
      <c r="X268" s="155" t="s">
        <v>44</v>
      </c>
      <c r="Y268" s="155" t="s">
        <v>44</v>
      </c>
      <c r="Z268" s="155" t="s">
        <v>44</v>
      </c>
      <c r="AA268" s="410" t="s">
        <v>44</v>
      </c>
      <c r="AB268" s="410"/>
      <c r="AC268" s="59"/>
      <c r="AD268" s="155" t="s">
        <v>44</v>
      </c>
      <c r="AE268" s="155" t="s">
        <v>44</v>
      </c>
      <c r="AF268" s="155" t="s">
        <v>44</v>
      </c>
      <c r="AG268" s="410" t="s">
        <v>44</v>
      </c>
      <c r="AH268" s="410"/>
      <c r="AI268" s="59"/>
      <c r="AJ268" s="155" t="s">
        <v>44</v>
      </c>
      <c r="AK268" s="155" t="s">
        <v>44</v>
      </c>
      <c r="AL268" s="155" t="s">
        <v>44</v>
      </c>
      <c r="AM268" s="414" t="s">
        <v>44</v>
      </c>
      <c r="AN268" s="415"/>
      <c r="AO268" s="59"/>
      <c r="AP268" s="155" t="s">
        <v>44</v>
      </c>
      <c r="AQ268" s="155" t="s">
        <v>44</v>
      </c>
      <c r="AR268" s="155" t="s">
        <v>44</v>
      </c>
      <c r="AS268" s="414" t="s">
        <v>44</v>
      </c>
      <c r="AT268" s="415"/>
      <c r="AU268" s="23"/>
      <c r="AV268" s="155" t="s">
        <v>44</v>
      </c>
      <c r="AW268" s="155" t="s">
        <v>44</v>
      </c>
      <c r="AX268" s="155" t="s">
        <v>44</v>
      </c>
      <c r="AY268" s="410" t="s">
        <v>44</v>
      </c>
      <c r="AZ268" s="410"/>
      <c r="BA268" s="23"/>
      <c r="BB268" s="155" t="s">
        <v>44</v>
      </c>
      <c r="BC268" s="155" t="s">
        <v>44</v>
      </c>
      <c r="BD268" s="155" t="s">
        <v>44</v>
      </c>
      <c r="BE268" s="410" t="s">
        <v>44</v>
      </c>
      <c r="BF268" s="410"/>
      <c r="BG268" s="23"/>
      <c r="BH268" s="155" t="s">
        <v>44</v>
      </c>
      <c r="BI268" s="155" t="s">
        <v>44</v>
      </c>
      <c r="BJ268" s="155" t="s">
        <v>44</v>
      </c>
      <c r="BK268" s="410" t="s">
        <v>44</v>
      </c>
      <c r="BL268" s="410"/>
      <c r="BM268" s="23"/>
      <c r="BN268" s="155" t="s">
        <v>44</v>
      </c>
      <c r="BO268" s="155" t="s">
        <v>44</v>
      </c>
      <c r="BP268" s="155" t="s">
        <v>44</v>
      </c>
      <c r="BQ268" s="410" t="s">
        <v>44</v>
      </c>
      <c r="BR268" s="410"/>
      <c r="BS268" s="23"/>
      <c r="BT268" s="155" t="s">
        <v>44</v>
      </c>
      <c r="BU268" s="155" t="s">
        <v>44</v>
      </c>
      <c r="BV268" s="155" t="s">
        <v>44</v>
      </c>
      <c r="BW268" s="410" t="s">
        <v>44</v>
      </c>
      <c r="BX268" s="410"/>
      <c r="BY268" s="23"/>
      <c r="BZ268" s="171" t="s">
        <v>44</v>
      </c>
      <c r="CA268" s="155" t="s">
        <v>44</v>
      </c>
      <c r="CB268" s="155" t="s">
        <v>44</v>
      </c>
      <c r="CC268" s="410" t="s">
        <v>44</v>
      </c>
      <c r="CD268" s="410"/>
      <c r="CE268" s="23"/>
      <c r="CF268" s="155" t="s">
        <v>44</v>
      </c>
      <c r="CG268" s="155" t="s">
        <v>44</v>
      </c>
      <c r="CH268" s="155" t="s">
        <v>44</v>
      </c>
      <c r="CI268" s="410" t="s">
        <v>44</v>
      </c>
      <c r="CJ268" s="410"/>
      <c r="CK268" s="23"/>
      <c r="CL268" s="155" t="s">
        <v>44</v>
      </c>
      <c r="CM268" s="155" t="s">
        <v>44</v>
      </c>
      <c r="CN268" s="155" t="s">
        <v>44</v>
      </c>
      <c r="CO268" s="410" t="s">
        <v>44</v>
      </c>
      <c r="CP268" s="410"/>
      <c r="CQ268" s="23"/>
      <c r="CR268" s="155" t="s">
        <v>44</v>
      </c>
      <c r="CS268" s="155" t="s">
        <v>44</v>
      </c>
      <c r="CT268" s="155" t="s">
        <v>44</v>
      </c>
      <c r="CU268" s="410" t="s">
        <v>44</v>
      </c>
      <c r="CV268" s="410"/>
      <c r="CW268" s="23"/>
      <c r="CX268" s="20">
        <v>785</v>
      </c>
      <c r="CY268" s="18" t="s">
        <v>45</v>
      </c>
      <c r="CZ268" s="18" t="s">
        <v>45</v>
      </c>
      <c r="DA268" s="328" t="s">
        <v>46</v>
      </c>
      <c r="DB268" s="329"/>
      <c r="DC268" s="23"/>
      <c r="DD268" s="155" t="s">
        <v>44</v>
      </c>
      <c r="DE268" s="155" t="s">
        <v>44</v>
      </c>
      <c r="DF268" s="155" t="s">
        <v>44</v>
      </c>
      <c r="DG268" s="410" t="s">
        <v>44</v>
      </c>
      <c r="DH268" s="410"/>
    </row>
    <row r="269" spans="1:112" ht="15.65" x14ac:dyDescent="0.3">
      <c r="A269" s="322"/>
      <c r="B269" s="430"/>
      <c r="C269" s="420" t="s">
        <v>164</v>
      </c>
      <c r="D269" s="50">
        <v>1000</v>
      </c>
      <c r="E269" s="80"/>
      <c r="F269" s="155" t="s">
        <v>44</v>
      </c>
      <c r="G269" s="155" t="s">
        <v>44</v>
      </c>
      <c r="H269" s="155" t="s">
        <v>44</v>
      </c>
      <c r="I269" s="410" t="s">
        <v>44</v>
      </c>
      <c r="J269" s="410"/>
      <c r="K269" s="80"/>
      <c r="L269" s="155" t="s">
        <v>44</v>
      </c>
      <c r="M269" s="155" t="s">
        <v>44</v>
      </c>
      <c r="N269" s="155" t="s">
        <v>44</v>
      </c>
      <c r="O269" s="410" t="s">
        <v>44</v>
      </c>
      <c r="P269" s="410"/>
      <c r="Q269" s="10"/>
      <c r="R269" s="155" t="s">
        <v>44</v>
      </c>
      <c r="S269" s="155" t="s">
        <v>44</v>
      </c>
      <c r="T269" s="155" t="s">
        <v>44</v>
      </c>
      <c r="U269" s="410" t="s">
        <v>44</v>
      </c>
      <c r="V269" s="410"/>
      <c r="W269" s="10"/>
      <c r="X269" s="155" t="s">
        <v>44</v>
      </c>
      <c r="Y269" s="155" t="s">
        <v>44</v>
      </c>
      <c r="Z269" s="155" t="s">
        <v>44</v>
      </c>
      <c r="AA269" s="410" t="s">
        <v>44</v>
      </c>
      <c r="AB269" s="410"/>
      <c r="AC269" s="10"/>
      <c r="AD269" s="155" t="s">
        <v>44</v>
      </c>
      <c r="AE269" s="155" t="s">
        <v>44</v>
      </c>
      <c r="AF269" s="155" t="s">
        <v>44</v>
      </c>
      <c r="AG269" s="410" t="s">
        <v>44</v>
      </c>
      <c r="AH269" s="410"/>
      <c r="AI269" s="10"/>
      <c r="AJ269" s="155" t="s">
        <v>44</v>
      </c>
      <c r="AK269" s="155" t="s">
        <v>44</v>
      </c>
      <c r="AL269" s="155" t="s">
        <v>44</v>
      </c>
      <c r="AM269" s="414" t="s">
        <v>44</v>
      </c>
      <c r="AN269" s="415"/>
      <c r="AO269" s="10"/>
      <c r="AP269" s="155" t="s">
        <v>44</v>
      </c>
      <c r="AQ269" s="155" t="s">
        <v>44</v>
      </c>
      <c r="AR269" s="155" t="s">
        <v>44</v>
      </c>
      <c r="AS269" s="414" t="s">
        <v>44</v>
      </c>
      <c r="AT269" s="415"/>
      <c r="AU269" s="80"/>
      <c r="AV269" s="155" t="s">
        <v>44</v>
      </c>
      <c r="AW269" s="155" t="s">
        <v>44</v>
      </c>
      <c r="AX269" s="155" t="s">
        <v>44</v>
      </c>
      <c r="AY269" s="410" t="s">
        <v>44</v>
      </c>
      <c r="AZ269" s="410"/>
      <c r="BA269" s="80"/>
      <c r="BB269" s="155" t="s">
        <v>44</v>
      </c>
      <c r="BC269" s="155" t="s">
        <v>44</v>
      </c>
      <c r="BD269" s="155" t="s">
        <v>44</v>
      </c>
      <c r="BE269" s="410" t="s">
        <v>44</v>
      </c>
      <c r="BF269" s="410"/>
      <c r="BG269" s="80"/>
      <c r="BH269" s="155" t="s">
        <v>44</v>
      </c>
      <c r="BI269" s="155" t="s">
        <v>44</v>
      </c>
      <c r="BJ269" s="155" t="s">
        <v>44</v>
      </c>
      <c r="BK269" s="410" t="s">
        <v>44</v>
      </c>
      <c r="BL269" s="410"/>
      <c r="BM269" s="80"/>
      <c r="BN269" s="155" t="s">
        <v>44</v>
      </c>
      <c r="BO269" s="155" t="s">
        <v>44</v>
      </c>
      <c r="BP269" s="155" t="s">
        <v>44</v>
      </c>
      <c r="BQ269" s="410" t="s">
        <v>44</v>
      </c>
      <c r="BR269" s="410"/>
      <c r="BS269" s="80"/>
      <c r="BT269" s="155" t="s">
        <v>44</v>
      </c>
      <c r="BU269" s="155" t="s">
        <v>44</v>
      </c>
      <c r="BV269" s="155" t="s">
        <v>44</v>
      </c>
      <c r="BW269" s="410" t="s">
        <v>44</v>
      </c>
      <c r="BX269" s="410"/>
      <c r="BY269" s="80"/>
      <c r="BZ269" s="55">
        <v>49.58</v>
      </c>
      <c r="CA269" s="18" t="s">
        <v>45</v>
      </c>
      <c r="CB269" s="18" t="s">
        <v>45</v>
      </c>
      <c r="CC269" s="328" t="s">
        <v>46</v>
      </c>
      <c r="CD269" s="329"/>
      <c r="CE269" s="80"/>
      <c r="CF269" s="155" t="s">
        <v>44</v>
      </c>
      <c r="CG269" s="155" t="s">
        <v>44</v>
      </c>
      <c r="CH269" s="155" t="s">
        <v>44</v>
      </c>
      <c r="CI269" s="410" t="s">
        <v>44</v>
      </c>
      <c r="CJ269" s="410"/>
      <c r="CK269" s="80"/>
      <c r="CL269" s="155" t="s">
        <v>44</v>
      </c>
      <c r="CM269" s="155" t="s">
        <v>44</v>
      </c>
      <c r="CN269" s="155" t="s">
        <v>44</v>
      </c>
      <c r="CO269" s="410" t="s">
        <v>44</v>
      </c>
      <c r="CP269" s="410"/>
      <c r="CQ269" s="80"/>
      <c r="CR269" s="155" t="s">
        <v>44</v>
      </c>
      <c r="CS269" s="155" t="s">
        <v>44</v>
      </c>
      <c r="CT269" s="155" t="s">
        <v>44</v>
      </c>
      <c r="CU269" s="410" t="s">
        <v>44</v>
      </c>
      <c r="CV269" s="410"/>
      <c r="CW269" s="80"/>
      <c r="CX269" s="20">
        <v>175</v>
      </c>
      <c r="CY269" s="18" t="s">
        <v>45</v>
      </c>
      <c r="CZ269" s="18" t="s">
        <v>45</v>
      </c>
      <c r="DA269" s="328" t="s">
        <v>46</v>
      </c>
      <c r="DB269" s="329"/>
      <c r="DC269" s="80"/>
      <c r="DD269" s="155" t="s">
        <v>44</v>
      </c>
      <c r="DE269" s="155" t="s">
        <v>44</v>
      </c>
      <c r="DF269" s="155" t="s">
        <v>44</v>
      </c>
      <c r="DG269" s="410" t="s">
        <v>44</v>
      </c>
      <c r="DH269" s="410"/>
    </row>
    <row r="270" spans="1:112" ht="15.65" x14ac:dyDescent="0.3">
      <c r="A270" s="322"/>
      <c r="B270" s="430"/>
      <c r="C270" s="420"/>
      <c r="D270" s="50">
        <v>10000</v>
      </c>
      <c r="E270" s="12"/>
      <c r="F270" s="155" t="s">
        <v>44</v>
      </c>
      <c r="G270" s="155" t="s">
        <v>44</v>
      </c>
      <c r="H270" s="155" t="s">
        <v>44</v>
      </c>
      <c r="I270" s="410" t="s">
        <v>44</v>
      </c>
      <c r="J270" s="410"/>
      <c r="K270" s="12"/>
      <c r="L270" s="155" t="s">
        <v>44</v>
      </c>
      <c r="M270" s="155" t="s">
        <v>44</v>
      </c>
      <c r="N270" s="155" t="s">
        <v>44</v>
      </c>
      <c r="O270" s="410" t="s">
        <v>44</v>
      </c>
      <c r="P270" s="410"/>
      <c r="Q270" s="14"/>
      <c r="R270" s="155" t="s">
        <v>44</v>
      </c>
      <c r="S270" s="155" t="s">
        <v>44</v>
      </c>
      <c r="T270" s="155" t="s">
        <v>44</v>
      </c>
      <c r="U270" s="410" t="s">
        <v>44</v>
      </c>
      <c r="V270" s="410"/>
      <c r="W270" s="14"/>
      <c r="X270" s="155" t="s">
        <v>44</v>
      </c>
      <c r="Y270" s="155" t="s">
        <v>44</v>
      </c>
      <c r="Z270" s="155" t="s">
        <v>44</v>
      </c>
      <c r="AA270" s="410" t="s">
        <v>44</v>
      </c>
      <c r="AB270" s="410"/>
      <c r="AC270" s="14"/>
      <c r="AD270" s="155" t="s">
        <v>44</v>
      </c>
      <c r="AE270" s="155" t="s">
        <v>44</v>
      </c>
      <c r="AF270" s="155" t="s">
        <v>44</v>
      </c>
      <c r="AG270" s="410" t="s">
        <v>44</v>
      </c>
      <c r="AH270" s="410"/>
      <c r="AI270" s="14"/>
      <c r="AJ270" s="155" t="s">
        <v>44</v>
      </c>
      <c r="AK270" s="155" t="s">
        <v>44</v>
      </c>
      <c r="AL270" s="155" t="s">
        <v>44</v>
      </c>
      <c r="AM270" s="414" t="s">
        <v>44</v>
      </c>
      <c r="AN270" s="415"/>
      <c r="AO270" s="14"/>
      <c r="AP270" s="155" t="s">
        <v>44</v>
      </c>
      <c r="AQ270" s="155" t="s">
        <v>44</v>
      </c>
      <c r="AR270" s="155" t="s">
        <v>44</v>
      </c>
      <c r="AS270" s="414" t="s">
        <v>44</v>
      </c>
      <c r="AT270" s="415"/>
      <c r="AU270" s="12"/>
      <c r="AV270" s="155" t="s">
        <v>44</v>
      </c>
      <c r="AW270" s="155" t="s">
        <v>44</v>
      </c>
      <c r="AX270" s="155" t="s">
        <v>44</v>
      </c>
      <c r="AY270" s="410" t="s">
        <v>44</v>
      </c>
      <c r="AZ270" s="410"/>
      <c r="BA270" s="12"/>
      <c r="BB270" s="155" t="s">
        <v>44</v>
      </c>
      <c r="BC270" s="155" t="s">
        <v>44</v>
      </c>
      <c r="BD270" s="155" t="s">
        <v>44</v>
      </c>
      <c r="BE270" s="410" t="s">
        <v>44</v>
      </c>
      <c r="BF270" s="410"/>
      <c r="BG270" s="12"/>
      <c r="BH270" s="155" t="s">
        <v>44</v>
      </c>
      <c r="BI270" s="155" t="s">
        <v>44</v>
      </c>
      <c r="BJ270" s="155" t="s">
        <v>44</v>
      </c>
      <c r="BK270" s="410" t="s">
        <v>44</v>
      </c>
      <c r="BL270" s="410"/>
      <c r="BM270" s="12"/>
      <c r="BN270" s="155" t="s">
        <v>44</v>
      </c>
      <c r="BO270" s="155" t="s">
        <v>44</v>
      </c>
      <c r="BP270" s="155" t="s">
        <v>44</v>
      </c>
      <c r="BQ270" s="410" t="s">
        <v>44</v>
      </c>
      <c r="BR270" s="410"/>
      <c r="BS270" s="12"/>
      <c r="BT270" s="155" t="s">
        <v>44</v>
      </c>
      <c r="BU270" s="155" t="s">
        <v>44</v>
      </c>
      <c r="BV270" s="155" t="s">
        <v>44</v>
      </c>
      <c r="BW270" s="410" t="s">
        <v>44</v>
      </c>
      <c r="BX270" s="410"/>
      <c r="BY270" s="12"/>
      <c r="BZ270" s="55">
        <v>206.4</v>
      </c>
      <c r="CA270" s="18" t="s">
        <v>45</v>
      </c>
      <c r="CB270" s="18" t="s">
        <v>45</v>
      </c>
      <c r="CC270" s="328" t="s">
        <v>46</v>
      </c>
      <c r="CD270" s="329"/>
      <c r="CE270" s="12"/>
      <c r="CF270" s="155" t="s">
        <v>44</v>
      </c>
      <c r="CG270" s="155" t="s">
        <v>44</v>
      </c>
      <c r="CH270" s="155" t="s">
        <v>44</v>
      </c>
      <c r="CI270" s="410" t="s">
        <v>44</v>
      </c>
      <c r="CJ270" s="410"/>
      <c r="CK270" s="12"/>
      <c r="CL270" s="155" t="s">
        <v>44</v>
      </c>
      <c r="CM270" s="155" t="s">
        <v>44</v>
      </c>
      <c r="CN270" s="155" t="s">
        <v>44</v>
      </c>
      <c r="CO270" s="410" t="s">
        <v>44</v>
      </c>
      <c r="CP270" s="410"/>
      <c r="CQ270" s="12"/>
      <c r="CR270" s="155" t="s">
        <v>44</v>
      </c>
      <c r="CS270" s="155" t="s">
        <v>44</v>
      </c>
      <c r="CT270" s="155" t="s">
        <v>44</v>
      </c>
      <c r="CU270" s="410" t="s">
        <v>44</v>
      </c>
      <c r="CV270" s="410"/>
      <c r="CW270" s="12"/>
      <c r="CX270" s="20">
        <v>775</v>
      </c>
      <c r="CY270" s="18" t="s">
        <v>45</v>
      </c>
      <c r="CZ270" s="18" t="s">
        <v>45</v>
      </c>
      <c r="DA270" s="328" t="s">
        <v>46</v>
      </c>
      <c r="DB270" s="329"/>
      <c r="DC270" s="12"/>
      <c r="DD270" s="155" t="s">
        <v>44</v>
      </c>
      <c r="DE270" s="155" t="s">
        <v>44</v>
      </c>
      <c r="DF270" s="155" t="s">
        <v>44</v>
      </c>
      <c r="DG270" s="410" t="s">
        <v>44</v>
      </c>
      <c r="DH270" s="410"/>
    </row>
    <row r="271" spans="1:112" ht="16.3" thickBot="1" x14ac:dyDescent="0.35">
      <c r="A271" s="322"/>
      <c r="B271" s="430"/>
      <c r="C271" s="420"/>
      <c r="D271" s="31">
        <v>50000</v>
      </c>
      <c r="E271" s="23"/>
      <c r="F271" s="155" t="s">
        <v>44</v>
      </c>
      <c r="G271" s="155" t="s">
        <v>44</v>
      </c>
      <c r="H271" s="155" t="s">
        <v>44</v>
      </c>
      <c r="I271" s="410" t="s">
        <v>44</v>
      </c>
      <c r="J271" s="410"/>
      <c r="K271" s="23"/>
      <c r="L271" s="155" t="s">
        <v>44</v>
      </c>
      <c r="M271" s="155" t="s">
        <v>44</v>
      </c>
      <c r="N271" s="155" t="s">
        <v>44</v>
      </c>
      <c r="O271" s="410" t="s">
        <v>44</v>
      </c>
      <c r="P271" s="410"/>
      <c r="Q271" s="59"/>
      <c r="R271" s="155" t="s">
        <v>44</v>
      </c>
      <c r="S271" s="155" t="s">
        <v>44</v>
      </c>
      <c r="T271" s="155" t="s">
        <v>44</v>
      </c>
      <c r="U271" s="410" t="s">
        <v>44</v>
      </c>
      <c r="V271" s="410"/>
      <c r="W271" s="59"/>
      <c r="X271" s="155" t="s">
        <v>44</v>
      </c>
      <c r="Y271" s="155" t="s">
        <v>44</v>
      </c>
      <c r="Z271" s="155" t="s">
        <v>44</v>
      </c>
      <c r="AA271" s="410" t="s">
        <v>44</v>
      </c>
      <c r="AB271" s="410"/>
      <c r="AC271" s="59"/>
      <c r="AD271" s="155" t="s">
        <v>44</v>
      </c>
      <c r="AE271" s="155" t="s">
        <v>44</v>
      </c>
      <c r="AF271" s="155" t="s">
        <v>44</v>
      </c>
      <c r="AG271" s="410" t="s">
        <v>44</v>
      </c>
      <c r="AH271" s="410"/>
      <c r="AI271" s="59"/>
      <c r="AJ271" s="155" t="s">
        <v>44</v>
      </c>
      <c r="AK271" s="155" t="s">
        <v>44</v>
      </c>
      <c r="AL271" s="155" t="s">
        <v>44</v>
      </c>
      <c r="AM271" s="414" t="s">
        <v>44</v>
      </c>
      <c r="AN271" s="415"/>
      <c r="AO271" s="59"/>
      <c r="AP271" s="155" t="s">
        <v>44</v>
      </c>
      <c r="AQ271" s="155" t="s">
        <v>44</v>
      </c>
      <c r="AR271" s="155" t="s">
        <v>44</v>
      </c>
      <c r="AS271" s="414" t="s">
        <v>44</v>
      </c>
      <c r="AT271" s="415"/>
      <c r="AU271" s="23"/>
      <c r="AV271" s="155" t="s">
        <v>44</v>
      </c>
      <c r="AW271" s="155" t="s">
        <v>44</v>
      </c>
      <c r="AX271" s="155" t="s">
        <v>44</v>
      </c>
      <c r="AY271" s="410" t="s">
        <v>44</v>
      </c>
      <c r="AZ271" s="410"/>
      <c r="BA271" s="23"/>
      <c r="BB271" s="155" t="s">
        <v>44</v>
      </c>
      <c r="BC271" s="155" t="s">
        <v>44</v>
      </c>
      <c r="BD271" s="155" t="s">
        <v>44</v>
      </c>
      <c r="BE271" s="410" t="s">
        <v>44</v>
      </c>
      <c r="BF271" s="410"/>
      <c r="BG271" s="23"/>
      <c r="BH271" s="155" t="s">
        <v>44</v>
      </c>
      <c r="BI271" s="155" t="s">
        <v>44</v>
      </c>
      <c r="BJ271" s="155" t="s">
        <v>44</v>
      </c>
      <c r="BK271" s="410" t="s">
        <v>44</v>
      </c>
      <c r="BL271" s="410"/>
      <c r="BM271" s="23"/>
      <c r="BN271" s="155" t="s">
        <v>44</v>
      </c>
      <c r="BO271" s="155" t="s">
        <v>44</v>
      </c>
      <c r="BP271" s="155" t="s">
        <v>44</v>
      </c>
      <c r="BQ271" s="410" t="s">
        <v>44</v>
      </c>
      <c r="BR271" s="410"/>
      <c r="BS271" s="23"/>
      <c r="BT271" s="155" t="s">
        <v>44</v>
      </c>
      <c r="BU271" s="155" t="s">
        <v>44</v>
      </c>
      <c r="BV271" s="155" t="s">
        <v>44</v>
      </c>
      <c r="BW271" s="410" t="s">
        <v>44</v>
      </c>
      <c r="BX271" s="410"/>
      <c r="BY271" s="23"/>
      <c r="BZ271" s="55">
        <v>1032</v>
      </c>
      <c r="CA271" s="18" t="s">
        <v>45</v>
      </c>
      <c r="CB271" s="18" t="s">
        <v>45</v>
      </c>
      <c r="CC271" s="328" t="s">
        <v>46</v>
      </c>
      <c r="CD271" s="329"/>
      <c r="CE271" s="23"/>
      <c r="CF271" s="155" t="s">
        <v>44</v>
      </c>
      <c r="CG271" s="155" t="s">
        <v>44</v>
      </c>
      <c r="CH271" s="155" t="s">
        <v>44</v>
      </c>
      <c r="CI271" s="410" t="s">
        <v>44</v>
      </c>
      <c r="CJ271" s="410"/>
      <c r="CK271" s="23"/>
      <c r="CL271" s="155" t="s">
        <v>44</v>
      </c>
      <c r="CM271" s="155" t="s">
        <v>44</v>
      </c>
      <c r="CN271" s="155" t="s">
        <v>44</v>
      </c>
      <c r="CO271" s="410" t="s">
        <v>44</v>
      </c>
      <c r="CP271" s="410"/>
      <c r="CQ271" s="23"/>
      <c r="CR271" s="155" t="s">
        <v>44</v>
      </c>
      <c r="CS271" s="155" t="s">
        <v>44</v>
      </c>
      <c r="CT271" s="155" t="s">
        <v>44</v>
      </c>
      <c r="CU271" s="410" t="s">
        <v>44</v>
      </c>
      <c r="CV271" s="410"/>
      <c r="CW271" s="23"/>
      <c r="CX271" s="20">
        <v>1950</v>
      </c>
      <c r="CY271" s="18" t="s">
        <v>45</v>
      </c>
      <c r="CZ271" s="18" t="s">
        <v>45</v>
      </c>
      <c r="DA271" s="328" t="s">
        <v>46</v>
      </c>
      <c r="DB271" s="329"/>
      <c r="DC271" s="23"/>
      <c r="DD271" s="155" t="s">
        <v>44</v>
      </c>
      <c r="DE271" s="155" t="s">
        <v>44</v>
      </c>
      <c r="DF271" s="155" t="s">
        <v>44</v>
      </c>
      <c r="DG271" s="410" t="s">
        <v>44</v>
      </c>
      <c r="DH271" s="410"/>
    </row>
    <row r="272" spans="1:112" ht="15.65" x14ac:dyDescent="0.3">
      <c r="A272" s="322"/>
      <c r="B272" s="430"/>
      <c r="C272" s="420" t="s">
        <v>165</v>
      </c>
      <c r="D272" s="50">
        <v>1000</v>
      </c>
      <c r="E272" s="80"/>
      <c r="F272" s="155" t="s">
        <v>44</v>
      </c>
      <c r="G272" s="155" t="s">
        <v>44</v>
      </c>
      <c r="H272" s="155" t="s">
        <v>44</v>
      </c>
      <c r="I272" s="410" t="s">
        <v>44</v>
      </c>
      <c r="J272" s="410"/>
      <c r="K272" s="80"/>
      <c r="L272" s="155" t="s">
        <v>44</v>
      </c>
      <c r="M272" s="155" t="s">
        <v>44</v>
      </c>
      <c r="N272" s="155" t="s">
        <v>44</v>
      </c>
      <c r="O272" s="410" t="s">
        <v>44</v>
      </c>
      <c r="P272" s="410"/>
      <c r="Q272" s="10"/>
      <c r="R272" s="155" t="s">
        <v>44</v>
      </c>
      <c r="S272" s="155" t="s">
        <v>44</v>
      </c>
      <c r="T272" s="155" t="s">
        <v>44</v>
      </c>
      <c r="U272" s="410" t="s">
        <v>44</v>
      </c>
      <c r="V272" s="410"/>
      <c r="W272" s="10"/>
      <c r="X272" s="155" t="s">
        <v>44</v>
      </c>
      <c r="Y272" s="155" t="s">
        <v>44</v>
      </c>
      <c r="Z272" s="155" t="s">
        <v>44</v>
      </c>
      <c r="AA272" s="410" t="s">
        <v>44</v>
      </c>
      <c r="AB272" s="410"/>
      <c r="AC272" s="10"/>
      <c r="AD272" s="155" t="s">
        <v>44</v>
      </c>
      <c r="AE272" s="155" t="s">
        <v>44</v>
      </c>
      <c r="AF272" s="155" t="s">
        <v>44</v>
      </c>
      <c r="AG272" s="410" t="s">
        <v>44</v>
      </c>
      <c r="AH272" s="410"/>
      <c r="AI272" s="10"/>
      <c r="AJ272" s="155" t="s">
        <v>44</v>
      </c>
      <c r="AK272" s="155" t="s">
        <v>44</v>
      </c>
      <c r="AL272" s="155" t="s">
        <v>44</v>
      </c>
      <c r="AM272" s="414" t="s">
        <v>44</v>
      </c>
      <c r="AN272" s="415"/>
      <c r="AO272" s="10"/>
      <c r="AP272" s="155" t="s">
        <v>44</v>
      </c>
      <c r="AQ272" s="155" t="s">
        <v>44</v>
      </c>
      <c r="AR272" s="155" t="s">
        <v>44</v>
      </c>
      <c r="AS272" s="414" t="s">
        <v>44</v>
      </c>
      <c r="AT272" s="415"/>
      <c r="AU272" s="80"/>
      <c r="AV272" s="155" t="s">
        <v>44</v>
      </c>
      <c r="AW272" s="155" t="s">
        <v>44</v>
      </c>
      <c r="AX272" s="155" t="s">
        <v>44</v>
      </c>
      <c r="AY272" s="410" t="s">
        <v>44</v>
      </c>
      <c r="AZ272" s="410"/>
      <c r="BA272" s="80"/>
      <c r="BB272" s="155" t="s">
        <v>44</v>
      </c>
      <c r="BC272" s="155" t="s">
        <v>44</v>
      </c>
      <c r="BD272" s="155" t="s">
        <v>44</v>
      </c>
      <c r="BE272" s="410" t="s">
        <v>44</v>
      </c>
      <c r="BF272" s="410"/>
      <c r="BG272" s="80"/>
      <c r="BH272" s="155" t="s">
        <v>44</v>
      </c>
      <c r="BI272" s="155" t="s">
        <v>44</v>
      </c>
      <c r="BJ272" s="155" t="s">
        <v>44</v>
      </c>
      <c r="BK272" s="410" t="s">
        <v>44</v>
      </c>
      <c r="BL272" s="410"/>
      <c r="BM272" s="80"/>
      <c r="BN272" s="155" t="s">
        <v>44</v>
      </c>
      <c r="BO272" s="155" t="s">
        <v>44</v>
      </c>
      <c r="BP272" s="155" t="s">
        <v>44</v>
      </c>
      <c r="BQ272" s="410" t="s">
        <v>44</v>
      </c>
      <c r="BR272" s="410"/>
      <c r="BS272" s="80"/>
      <c r="BT272" s="155" t="s">
        <v>44</v>
      </c>
      <c r="BU272" s="155" t="s">
        <v>44</v>
      </c>
      <c r="BV272" s="155" t="s">
        <v>44</v>
      </c>
      <c r="BW272" s="410" t="s">
        <v>44</v>
      </c>
      <c r="BX272" s="410"/>
      <c r="BY272" s="80"/>
      <c r="BZ272" s="65">
        <v>1039</v>
      </c>
      <c r="CA272" s="18" t="s">
        <v>45</v>
      </c>
      <c r="CB272" s="18" t="s">
        <v>45</v>
      </c>
      <c r="CC272" s="328" t="s">
        <v>46</v>
      </c>
      <c r="CD272" s="329"/>
      <c r="CE272" s="80"/>
      <c r="CF272" s="155" t="s">
        <v>44</v>
      </c>
      <c r="CG272" s="155" t="s">
        <v>44</v>
      </c>
      <c r="CH272" s="155" t="s">
        <v>44</v>
      </c>
      <c r="CI272" s="410" t="s">
        <v>44</v>
      </c>
      <c r="CJ272" s="410"/>
      <c r="CK272" s="80"/>
      <c r="CL272" s="155" t="s">
        <v>44</v>
      </c>
      <c r="CM272" s="155" t="s">
        <v>44</v>
      </c>
      <c r="CN272" s="155" t="s">
        <v>44</v>
      </c>
      <c r="CO272" s="410" t="s">
        <v>44</v>
      </c>
      <c r="CP272" s="410"/>
      <c r="CQ272" s="80"/>
      <c r="CR272" s="155" t="s">
        <v>44</v>
      </c>
      <c r="CS272" s="155" t="s">
        <v>44</v>
      </c>
      <c r="CT272" s="155" t="s">
        <v>44</v>
      </c>
      <c r="CU272" s="410" t="s">
        <v>44</v>
      </c>
      <c r="CV272" s="410"/>
      <c r="CW272" s="80"/>
      <c r="CX272" s="20">
        <v>1950</v>
      </c>
      <c r="CY272" s="18" t="s">
        <v>45</v>
      </c>
      <c r="CZ272" s="18" t="s">
        <v>45</v>
      </c>
      <c r="DA272" s="328" t="s">
        <v>46</v>
      </c>
      <c r="DB272" s="329"/>
      <c r="DC272" s="80"/>
      <c r="DD272" s="155" t="s">
        <v>44</v>
      </c>
      <c r="DE272" s="155" t="s">
        <v>44</v>
      </c>
      <c r="DF272" s="155" t="s">
        <v>44</v>
      </c>
      <c r="DG272" s="410" t="s">
        <v>44</v>
      </c>
      <c r="DH272" s="410"/>
    </row>
    <row r="273" spans="1:112" ht="15.65" x14ac:dyDescent="0.3">
      <c r="A273" s="322"/>
      <c r="B273" s="430"/>
      <c r="C273" s="420"/>
      <c r="D273" s="50">
        <v>10000</v>
      </c>
      <c r="E273" s="12"/>
      <c r="F273" s="155" t="s">
        <v>44</v>
      </c>
      <c r="G273" s="155" t="s">
        <v>44</v>
      </c>
      <c r="H273" s="155" t="s">
        <v>44</v>
      </c>
      <c r="I273" s="410" t="s">
        <v>44</v>
      </c>
      <c r="J273" s="410"/>
      <c r="K273" s="12"/>
      <c r="L273" s="155" t="s">
        <v>44</v>
      </c>
      <c r="M273" s="155" t="s">
        <v>44</v>
      </c>
      <c r="N273" s="155" t="s">
        <v>44</v>
      </c>
      <c r="O273" s="410" t="s">
        <v>44</v>
      </c>
      <c r="P273" s="410"/>
      <c r="Q273" s="14"/>
      <c r="R273" s="155" t="s">
        <v>44</v>
      </c>
      <c r="S273" s="155" t="s">
        <v>44</v>
      </c>
      <c r="T273" s="155" t="s">
        <v>44</v>
      </c>
      <c r="U273" s="410" t="s">
        <v>44</v>
      </c>
      <c r="V273" s="410"/>
      <c r="W273" s="14"/>
      <c r="X273" s="155" t="s">
        <v>44</v>
      </c>
      <c r="Y273" s="155" t="s">
        <v>44</v>
      </c>
      <c r="Z273" s="155" t="s">
        <v>44</v>
      </c>
      <c r="AA273" s="410" t="s">
        <v>44</v>
      </c>
      <c r="AB273" s="410"/>
      <c r="AC273" s="14"/>
      <c r="AD273" s="155" t="s">
        <v>44</v>
      </c>
      <c r="AE273" s="155" t="s">
        <v>44</v>
      </c>
      <c r="AF273" s="155" t="s">
        <v>44</v>
      </c>
      <c r="AG273" s="410" t="s">
        <v>44</v>
      </c>
      <c r="AH273" s="410"/>
      <c r="AI273" s="14"/>
      <c r="AJ273" s="155" t="s">
        <v>44</v>
      </c>
      <c r="AK273" s="155" t="s">
        <v>44</v>
      </c>
      <c r="AL273" s="155" t="s">
        <v>44</v>
      </c>
      <c r="AM273" s="414" t="s">
        <v>44</v>
      </c>
      <c r="AN273" s="415"/>
      <c r="AO273" s="14"/>
      <c r="AP273" s="155" t="s">
        <v>44</v>
      </c>
      <c r="AQ273" s="155" t="s">
        <v>44</v>
      </c>
      <c r="AR273" s="155" t="s">
        <v>44</v>
      </c>
      <c r="AS273" s="414" t="s">
        <v>44</v>
      </c>
      <c r="AT273" s="415"/>
      <c r="AU273" s="12"/>
      <c r="AV273" s="155" t="s">
        <v>44</v>
      </c>
      <c r="AW273" s="155" t="s">
        <v>44</v>
      </c>
      <c r="AX273" s="155" t="s">
        <v>44</v>
      </c>
      <c r="AY273" s="410" t="s">
        <v>44</v>
      </c>
      <c r="AZ273" s="410"/>
      <c r="BA273" s="12"/>
      <c r="BB273" s="155" t="s">
        <v>44</v>
      </c>
      <c r="BC273" s="155" t="s">
        <v>44</v>
      </c>
      <c r="BD273" s="155" t="s">
        <v>44</v>
      </c>
      <c r="BE273" s="410" t="s">
        <v>44</v>
      </c>
      <c r="BF273" s="410"/>
      <c r="BG273" s="12"/>
      <c r="BH273" s="155" t="s">
        <v>44</v>
      </c>
      <c r="BI273" s="155" t="s">
        <v>44</v>
      </c>
      <c r="BJ273" s="155" t="s">
        <v>44</v>
      </c>
      <c r="BK273" s="410" t="s">
        <v>44</v>
      </c>
      <c r="BL273" s="410"/>
      <c r="BM273" s="12"/>
      <c r="BN273" s="155" t="s">
        <v>44</v>
      </c>
      <c r="BO273" s="155" t="s">
        <v>44</v>
      </c>
      <c r="BP273" s="155" t="s">
        <v>44</v>
      </c>
      <c r="BQ273" s="410" t="s">
        <v>44</v>
      </c>
      <c r="BR273" s="410"/>
      <c r="BS273" s="12"/>
      <c r="BT273" s="155" t="s">
        <v>44</v>
      </c>
      <c r="BU273" s="155" t="s">
        <v>44</v>
      </c>
      <c r="BV273" s="155" t="s">
        <v>44</v>
      </c>
      <c r="BW273" s="410" t="s">
        <v>44</v>
      </c>
      <c r="BX273" s="410"/>
      <c r="BY273" s="12"/>
      <c r="BZ273" s="55">
        <v>1689</v>
      </c>
      <c r="CA273" s="18" t="s">
        <v>45</v>
      </c>
      <c r="CB273" s="18" t="s">
        <v>45</v>
      </c>
      <c r="CC273" s="328" t="s">
        <v>46</v>
      </c>
      <c r="CD273" s="329"/>
      <c r="CE273" s="12"/>
      <c r="CF273" s="155" t="s">
        <v>44</v>
      </c>
      <c r="CG273" s="155" t="s">
        <v>44</v>
      </c>
      <c r="CH273" s="155" t="s">
        <v>44</v>
      </c>
      <c r="CI273" s="410" t="s">
        <v>44</v>
      </c>
      <c r="CJ273" s="410"/>
      <c r="CK273" s="12"/>
      <c r="CL273" s="155" t="s">
        <v>44</v>
      </c>
      <c r="CM273" s="155" t="s">
        <v>44</v>
      </c>
      <c r="CN273" s="155" t="s">
        <v>44</v>
      </c>
      <c r="CO273" s="410" t="s">
        <v>44</v>
      </c>
      <c r="CP273" s="410"/>
      <c r="CQ273" s="12"/>
      <c r="CR273" s="155" t="s">
        <v>44</v>
      </c>
      <c r="CS273" s="155" t="s">
        <v>44</v>
      </c>
      <c r="CT273" s="155" t="s">
        <v>44</v>
      </c>
      <c r="CU273" s="410" t="s">
        <v>44</v>
      </c>
      <c r="CV273" s="410"/>
      <c r="CW273" s="12"/>
      <c r="CX273" s="20">
        <v>2050</v>
      </c>
      <c r="CY273" s="18" t="s">
        <v>45</v>
      </c>
      <c r="CZ273" s="18" t="s">
        <v>45</v>
      </c>
      <c r="DA273" s="328" t="s">
        <v>46</v>
      </c>
      <c r="DB273" s="329"/>
      <c r="DC273" s="12"/>
      <c r="DD273" s="155" t="s">
        <v>44</v>
      </c>
      <c r="DE273" s="155" t="s">
        <v>44</v>
      </c>
      <c r="DF273" s="155" t="s">
        <v>44</v>
      </c>
      <c r="DG273" s="410" t="s">
        <v>44</v>
      </c>
      <c r="DH273" s="410"/>
    </row>
    <row r="274" spans="1:112" ht="16.3" thickBot="1" x14ac:dyDescent="0.35">
      <c r="A274" s="322"/>
      <c r="B274" s="430"/>
      <c r="C274" s="420"/>
      <c r="D274" s="31">
        <v>50000</v>
      </c>
      <c r="E274" s="23"/>
      <c r="F274" s="155" t="s">
        <v>44</v>
      </c>
      <c r="G274" s="155" t="s">
        <v>44</v>
      </c>
      <c r="H274" s="155" t="s">
        <v>44</v>
      </c>
      <c r="I274" s="410" t="s">
        <v>44</v>
      </c>
      <c r="J274" s="410"/>
      <c r="K274" s="23"/>
      <c r="L274" s="155" t="s">
        <v>44</v>
      </c>
      <c r="M274" s="155" t="s">
        <v>44</v>
      </c>
      <c r="N274" s="155" t="s">
        <v>44</v>
      </c>
      <c r="O274" s="410" t="s">
        <v>44</v>
      </c>
      <c r="P274" s="410"/>
      <c r="Q274" s="59"/>
      <c r="R274" s="155" t="s">
        <v>44</v>
      </c>
      <c r="S274" s="155" t="s">
        <v>44</v>
      </c>
      <c r="T274" s="155" t="s">
        <v>44</v>
      </c>
      <c r="U274" s="410" t="s">
        <v>44</v>
      </c>
      <c r="V274" s="410"/>
      <c r="W274" s="59"/>
      <c r="X274" s="155" t="s">
        <v>44</v>
      </c>
      <c r="Y274" s="155" t="s">
        <v>44</v>
      </c>
      <c r="Z274" s="155" t="s">
        <v>44</v>
      </c>
      <c r="AA274" s="410" t="s">
        <v>44</v>
      </c>
      <c r="AB274" s="410"/>
      <c r="AC274" s="59"/>
      <c r="AD274" s="155" t="s">
        <v>44</v>
      </c>
      <c r="AE274" s="155" t="s">
        <v>44</v>
      </c>
      <c r="AF274" s="155" t="s">
        <v>44</v>
      </c>
      <c r="AG274" s="410" t="s">
        <v>44</v>
      </c>
      <c r="AH274" s="410"/>
      <c r="AI274" s="59"/>
      <c r="AJ274" s="155" t="s">
        <v>44</v>
      </c>
      <c r="AK274" s="155" t="s">
        <v>44</v>
      </c>
      <c r="AL274" s="155" t="s">
        <v>44</v>
      </c>
      <c r="AM274" s="414" t="s">
        <v>44</v>
      </c>
      <c r="AN274" s="415"/>
      <c r="AO274" s="59"/>
      <c r="AP274" s="155" t="s">
        <v>44</v>
      </c>
      <c r="AQ274" s="155" t="s">
        <v>44</v>
      </c>
      <c r="AR274" s="155" t="s">
        <v>44</v>
      </c>
      <c r="AS274" s="414" t="s">
        <v>44</v>
      </c>
      <c r="AT274" s="415"/>
      <c r="AU274" s="23"/>
      <c r="AV274" s="155" t="s">
        <v>44</v>
      </c>
      <c r="AW274" s="155" t="s">
        <v>44</v>
      </c>
      <c r="AX274" s="155" t="s">
        <v>44</v>
      </c>
      <c r="AY274" s="410" t="s">
        <v>44</v>
      </c>
      <c r="AZ274" s="410"/>
      <c r="BA274" s="23"/>
      <c r="BB274" s="155" t="s">
        <v>44</v>
      </c>
      <c r="BC274" s="155" t="s">
        <v>44</v>
      </c>
      <c r="BD274" s="155" t="s">
        <v>44</v>
      </c>
      <c r="BE274" s="410" t="s">
        <v>44</v>
      </c>
      <c r="BF274" s="410"/>
      <c r="BG274" s="23"/>
      <c r="BH274" s="155" t="s">
        <v>44</v>
      </c>
      <c r="BI274" s="155" t="s">
        <v>44</v>
      </c>
      <c r="BJ274" s="155" t="s">
        <v>44</v>
      </c>
      <c r="BK274" s="410" t="s">
        <v>44</v>
      </c>
      <c r="BL274" s="410"/>
      <c r="BM274" s="23"/>
      <c r="BN274" s="155" t="s">
        <v>44</v>
      </c>
      <c r="BO274" s="155" t="s">
        <v>44</v>
      </c>
      <c r="BP274" s="155" t="s">
        <v>44</v>
      </c>
      <c r="BQ274" s="410" t="s">
        <v>44</v>
      </c>
      <c r="BR274" s="410"/>
      <c r="BS274" s="23"/>
      <c r="BT274" s="155" t="s">
        <v>44</v>
      </c>
      <c r="BU274" s="155" t="s">
        <v>44</v>
      </c>
      <c r="BV274" s="155" t="s">
        <v>44</v>
      </c>
      <c r="BW274" s="410" t="s">
        <v>44</v>
      </c>
      <c r="BX274" s="410"/>
      <c r="BY274" s="23"/>
      <c r="BZ274" s="55">
        <v>4389</v>
      </c>
      <c r="CA274" s="18" t="s">
        <v>45</v>
      </c>
      <c r="CB274" s="18" t="s">
        <v>45</v>
      </c>
      <c r="CC274" s="328" t="s">
        <v>46</v>
      </c>
      <c r="CD274" s="329"/>
      <c r="CE274" s="23"/>
      <c r="CF274" s="155" t="s">
        <v>44</v>
      </c>
      <c r="CG274" s="155" t="s">
        <v>44</v>
      </c>
      <c r="CH274" s="155" t="s">
        <v>44</v>
      </c>
      <c r="CI274" s="410" t="s">
        <v>44</v>
      </c>
      <c r="CJ274" s="410"/>
      <c r="CK274" s="23"/>
      <c r="CL274" s="155" t="s">
        <v>44</v>
      </c>
      <c r="CM274" s="155" t="s">
        <v>44</v>
      </c>
      <c r="CN274" s="155" t="s">
        <v>44</v>
      </c>
      <c r="CO274" s="410" t="s">
        <v>44</v>
      </c>
      <c r="CP274" s="410"/>
      <c r="CQ274" s="23"/>
      <c r="CR274" s="155" t="s">
        <v>44</v>
      </c>
      <c r="CS274" s="155" t="s">
        <v>44</v>
      </c>
      <c r="CT274" s="155" t="s">
        <v>44</v>
      </c>
      <c r="CU274" s="410" t="s">
        <v>44</v>
      </c>
      <c r="CV274" s="410"/>
      <c r="CW274" s="23"/>
      <c r="CX274" s="20">
        <v>3640</v>
      </c>
      <c r="CY274" s="18" t="s">
        <v>45</v>
      </c>
      <c r="CZ274" s="18" t="s">
        <v>45</v>
      </c>
      <c r="DA274" s="328" t="s">
        <v>46</v>
      </c>
      <c r="DB274" s="329"/>
      <c r="DC274" s="23"/>
      <c r="DD274" s="155" t="s">
        <v>44</v>
      </c>
      <c r="DE274" s="155" t="s">
        <v>44</v>
      </c>
      <c r="DF274" s="155" t="s">
        <v>44</v>
      </c>
      <c r="DG274" s="410" t="s">
        <v>44</v>
      </c>
      <c r="DH274" s="410"/>
    </row>
    <row r="275" spans="1:112" ht="15.65" x14ac:dyDescent="0.3">
      <c r="A275" s="322"/>
      <c r="B275" s="430"/>
      <c r="C275" s="435" t="s">
        <v>166</v>
      </c>
      <c r="D275" s="50">
        <v>1000</v>
      </c>
      <c r="E275" s="80"/>
      <c r="F275" s="155" t="s">
        <v>44</v>
      </c>
      <c r="G275" s="155" t="s">
        <v>44</v>
      </c>
      <c r="H275" s="155" t="s">
        <v>44</v>
      </c>
      <c r="I275" s="410" t="s">
        <v>44</v>
      </c>
      <c r="J275" s="410"/>
      <c r="K275" s="80"/>
      <c r="L275" s="155" t="s">
        <v>44</v>
      </c>
      <c r="M275" s="155" t="s">
        <v>44</v>
      </c>
      <c r="N275" s="155" t="s">
        <v>44</v>
      </c>
      <c r="O275" s="410" t="s">
        <v>44</v>
      </c>
      <c r="P275" s="410"/>
      <c r="Q275" s="10"/>
      <c r="R275" s="155" t="s">
        <v>44</v>
      </c>
      <c r="S275" s="155" t="s">
        <v>44</v>
      </c>
      <c r="T275" s="155" t="s">
        <v>44</v>
      </c>
      <c r="U275" s="410" t="s">
        <v>44</v>
      </c>
      <c r="V275" s="410"/>
      <c r="W275" s="10"/>
      <c r="X275" s="155" t="s">
        <v>44</v>
      </c>
      <c r="Y275" s="155" t="s">
        <v>44</v>
      </c>
      <c r="Z275" s="155" t="s">
        <v>44</v>
      </c>
      <c r="AA275" s="410" t="s">
        <v>44</v>
      </c>
      <c r="AB275" s="410"/>
      <c r="AC275" s="10"/>
      <c r="AD275" s="155" t="s">
        <v>44</v>
      </c>
      <c r="AE275" s="155" t="s">
        <v>44</v>
      </c>
      <c r="AF275" s="155" t="s">
        <v>44</v>
      </c>
      <c r="AG275" s="410" t="s">
        <v>44</v>
      </c>
      <c r="AH275" s="410"/>
      <c r="AI275" s="10"/>
      <c r="AJ275" s="155" t="s">
        <v>44</v>
      </c>
      <c r="AK275" s="155" t="s">
        <v>44</v>
      </c>
      <c r="AL275" s="155" t="s">
        <v>44</v>
      </c>
      <c r="AM275" s="414" t="s">
        <v>44</v>
      </c>
      <c r="AN275" s="415"/>
      <c r="AO275" s="10"/>
      <c r="AP275" s="155" t="s">
        <v>44</v>
      </c>
      <c r="AQ275" s="155" t="s">
        <v>44</v>
      </c>
      <c r="AR275" s="155" t="s">
        <v>44</v>
      </c>
      <c r="AS275" s="414" t="s">
        <v>44</v>
      </c>
      <c r="AT275" s="415"/>
      <c r="AU275" s="80"/>
      <c r="AV275" s="155" t="s">
        <v>44</v>
      </c>
      <c r="AW275" s="155" t="s">
        <v>44</v>
      </c>
      <c r="AX275" s="155" t="s">
        <v>44</v>
      </c>
      <c r="AY275" s="410" t="s">
        <v>44</v>
      </c>
      <c r="AZ275" s="410"/>
      <c r="BA275" s="80"/>
      <c r="BB275" s="155" t="s">
        <v>44</v>
      </c>
      <c r="BC275" s="155" t="s">
        <v>44</v>
      </c>
      <c r="BD275" s="155" t="s">
        <v>44</v>
      </c>
      <c r="BE275" s="410" t="s">
        <v>44</v>
      </c>
      <c r="BF275" s="410"/>
      <c r="BG275" s="80"/>
      <c r="BH275" s="155" t="s">
        <v>44</v>
      </c>
      <c r="BI275" s="155" t="s">
        <v>44</v>
      </c>
      <c r="BJ275" s="155" t="s">
        <v>44</v>
      </c>
      <c r="BK275" s="410" t="s">
        <v>44</v>
      </c>
      <c r="BL275" s="410"/>
      <c r="BM275" s="80"/>
      <c r="BN275" s="155" t="s">
        <v>44</v>
      </c>
      <c r="BO275" s="155" t="s">
        <v>44</v>
      </c>
      <c r="BP275" s="155" t="s">
        <v>44</v>
      </c>
      <c r="BQ275" s="410" t="s">
        <v>44</v>
      </c>
      <c r="BR275" s="410"/>
      <c r="BS275" s="80"/>
      <c r="BT275" s="155" t="s">
        <v>44</v>
      </c>
      <c r="BU275" s="155" t="s">
        <v>44</v>
      </c>
      <c r="BV275" s="155" t="s">
        <v>44</v>
      </c>
      <c r="BW275" s="410" t="s">
        <v>44</v>
      </c>
      <c r="BX275" s="410"/>
      <c r="BY275" s="80"/>
      <c r="BZ275" s="55">
        <v>1049</v>
      </c>
      <c r="CA275" s="18" t="s">
        <v>45</v>
      </c>
      <c r="CB275" s="18" t="s">
        <v>45</v>
      </c>
      <c r="CC275" s="328" t="s">
        <v>46</v>
      </c>
      <c r="CD275" s="329"/>
      <c r="CE275" s="80"/>
      <c r="CF275" s="155" t="s">
        <v>44</v>
      </c>
      <c r="CG275" s="155" t="s">
        <v>44</v>
      </c>
      <c r="CH275" s="155" t="s">
        <v>44</v>
      </c>
      <c r="CI275" s="410" t="s">
        <v>44</v>
      </c>
      <c r="CJ275" s="410"/>
      <c r="CK275" s="80"/>
      <c r="CL275" s="155" t="s">
        <v>44</v>
      </c>
      <c r="CM275" s="155" t="s">
        <v>44</v>
      </c>
      <c r="CN275" s="155" t="s">
        <v>44</v>
      </c>
      <c r="CO275" s="410" t="s">
        <v>44</v>
      </c>
      <c r="CP275" s="410"/>
      <c r="CQ275" s="80"/>
      <c r="CR275" s="155" t="s">
        <v>44</v>
      </c>
      <c r="CS275" s="155" t="s">
        <v>44</v>
      </c>
      <c r="CT275" s="155" t="s">
        <v>44</v>
      </c>
      <c r="CU275" s="410" t="s">
        <v>44</v>
      </c>
      <c r="CV275" s="410"/>
      <c r="CW275" s="80"/>
      <c r="CX275" s="20">
        <v>1275</v>
      </c>
      <c r="CY275" s="18" t="s">
        <v>45</v>
      </c>
      <c r="CZ275" s="18" t="s">
        <v>45</v>
      </c>
      <c r="DA275" s="328" t="s">
        <v>46</v>
      </c>
      <c r="DB275" s="329"/>
      <c r="DC275" s="80"/>
      <c r="DD275" s="155" t="s">
        <v>44</v>
      </c>
      <c r="DE275" s="155" t="s">
        <v>44</v>
      </c>
      <c r="DF275" s="155" t="s">
        <v>44</v>
      </c>
      <c r="DG275" s="410" t="s">
        <v>44</v>
      </c>
      <c r="DH275" s="410"/>
    </row>
    <row r="276" spans="1:112" ht="15.65" x14ac:dyDescent="0.3">
      <c r="A276" s="322"/>
      <c r="B276" s="430"/>
      <c r="C276" s="435"/>
      <c r="D276" s="50">
        <v>10000</v>
      </c>
      <c r="E276" s="12"/>
      <c r="F276" s="155" t="s">
        <v>44</v>
      </c>
      <c r="G276" s="155" t="s">
        <v>44</v>
      </c>
      <c r="H276" s="155" t="s">
        <v>44</v>
      </c>
      <c r="I276" s="410" t="s">
        <v>44</v>
      </c>
      <c r="J276" s="410"/>
      <c r="K276" s="12"/>
      <c r="L276" s="155" t="s">
        <v>44</v>
      </c>
      <c r="M276" s="155" t="s">
        <v>44</v>
      </c>
      <c r="N276" s="155" t="s">
        <v>44</v>
      </c>
      <c r="O276" s="410" t="s">
        <v>44</v>
      </c>
      <c r="P276" s="410"/>
      <c r="Q276" s="14"/>
      <c r="R276" s="155" t="s">
        <v>44</v>
      </c>
      <c r="S276" s="155" t="s">
        <v>44</v>
      </c>
      <c r="T276" s="155" t="s">
        <v>44</v>
      </c>
      <c r="U276" s="410" t="s">
        <v>44</v>
      </c>
      <c r="V276" s="410"/>
      <c r="W276" s="14"/>
      <c r="X276" s="155" t="s">
        <v>44</v>
      </c>
      <c r="Y276" s="155" t="s">
        <v>44</v>
      </c>
      <c r="Z276" s="155" t="s">
        <v>44</v>
      </c>
      <c r="AA276" s="410" t="s">
        <v>44</v>
      </c>
      <c r="AB276" s="410"/>
      <c r="AC276" s="14"/>
      <c r="AD276" s="155" t="s">
        <v>44</v>
      </c>
      <c r="AE276" s="155" t="s">
        <v>44</v>
      </c>
      <c r="AF276" s="155" t="s">
        <v>44</v>
      </c>
      <c r="AG276" s="410" t="s">
        <v>44</v>
      </c>
      <c r="AH276" s="410"/>
      <c r="AI276" s="14"/>
      <c r="AJ276" s="155" t="s">
        <v>44</v>
      </c>
      <c r="AK276" s="155" t="s">
        <v>44</v>
      </c>
      <c r="AL276" s="155" t="s">
        <v>44</v>
      </c>
      <c r="AM276" s="414" t="s">
        <v>44</v>
      </c>
      <c r="AN276" s="415"/>
      <c r="AO276" s="14"/>
      <c r="AP276" s="155" t="s">
        <v>44</v>
      </c>
      <c r="AQ276" s="155" t="s">
        <v>44</v>
      </c>
      <c r="AR276" s="155" t="s">
        <v>44</v>
      </c>
      <c r="AS276" s="414" t="s">
        <v>44</v>
      </c>
      <c r="AT276" s="415"/>
      <c r="AU276" s="12"/>
      <c r="AV276" s="155" t="s">
        <v>44</v>
      </c>
      <c r="AW276" s="155" t="s">
        <v>44</v>
      </c>
      <c r="AX276" s="155" t="s">
        <v>44</v>
      </c>
      <c r="AY276" s="410" t="s">
        <v>44</v>
      </c>
      <c r="AZ276" s="410"/>
      <c r="BA276" s="12"/>
      <c r="BB276" s="155" t="s">
        <v>44</v>
      </c>
      <c r="BC276" s="155" t="s">
        <v>44</v>
      </c>
      <c r="BD276" s="155" t="s">
        <v>44</v>
      </c>
      <c r="BE276" s="410" t="s">
        <v>44</v>
      </c>
      <c r="BF276" s="410"/>
      <c r="BG276" s="12"/>
      <c r="BH276" s="155" t="s">
        <v>44</v>
      </c>
      <c r="BI276" s="155" t="s">
        <v>44</v>
      </c>
      <c r="BJ276" s="155" t="s">
        <v>44</v>
      </c>
      <c r="BK276" s="410" t="s">
        <v>44</v>
      </c>
      <c r="BL276" s="410"/>
      <c r="BM276" s="12"/>
      <c r="BN276" s="155" t="s">
        <v>44</v>
      </c>
      <c r="BO276" s="155" t="s">
        <v>44</v>
      </c>
      <c r="BP276" s="155" t="s">
        <v>44</v>
      </c>
      <c r="BQ276" s="410" t="s">
        <v>44</v>
      </c>
      <c r="BR276" s="410"/>
      <c r="BS276" s="12"/>
      <c r="BT276" s="155" t="s">
        <v>44</v>
      </c>
      <c r="BU276" s="155" t="s">
        <v>44</v>
      </c>
      <c r="BV276" s="155" t="s">
        <v>44</v>
      </c>
      <c r="BW276" s="410" t="s">
        <v>44</v>
      </c>
      <c r="BX276" s="410"/>
      <c r="BY276" s="12"/>
      <c r="BZ276" s="55">
        <v>1689</v>
      </c>
      <c r="CA276" s="18" t="s">
        <v>45</v>
      </c>
      <c r="CB276" s="18" t="s">
        <v>45</v>
      </c>
      <c r="CC276" s="328" t="s">
        <v>46</v>
      </c>
      <c r="CD276" s="329"/>
      <c r="CE276" s="12"/>
      <c r="CF276" s="155" t="s">
        <v>44</v>
      </c>
      <c r="CG276" s="155" t="s">
        <v>44</v>
      </c>
      <c r="CH276" s="155" t="s">
        <v>44</v>
      </c>
      <c r="CI276" s="410" t="s">
        <v>44</v>
      </c>
      <c r="CJ276" s="410"/>
      <c r="CK276" s="12"/>
      <c r="CL276" s="155" t="s">
        <v>44</v>
      </c>
      <c r="CM276" s="155" t="s">
        <v>44</v>
      </c>
      <c r="CN276" s="155" t="s">
        <v>44</v>
      </c>
      <c r="CO276" s="410" t="s">
        <v>44</v>
      </c>
      <c r="CP276" s="410"/>
      <c r="CQ276" s="12"/>
      <c r="CR276" s="155" t="s">
        <v>44</v>
      </c>
      <c r="CS276" s="155" t="s">
        <v>44</v>
      </c>
      <c r="CT276" s="155" t="s">
        <v>44</v>
      </c>
      <c r="CU276" s="410" t="s">
        <v>44</v>
      </c>
      <c r="CV276" s="410"/>
      <c r="CW276" s="12"/>
      <c r="CX276" s="20">
        <v>2300</v>
      </c>
      <c r="CY276" s="18" t="s">
        <v>45</v>
      </c>
      <c r="CZ276" s="18" t="s">
        <v>45</v>
      </c>
      <c r="DA276" s="328" t="s">
        <v>46</v>
      </c>
      <c r="DB276" s="329"/>
      <c r="DC276" s="12"/>
      <c r="DD276" s="155" t="s">
        <v>44</v>
      </c>
      <c r="DE276" s="155" t="s">
        <v>44</v>
      </c>
      <c r="DF276" s="155" t="s">
        <v>44</v>
      </c>
      <c r="DG276" s="410" t="s">
        <v>44</v>
      </c>
      <c r="DH276" s="410"/>
    </row>
    <row r="277" spans="1:112" ht="16.3" thickBot="1" x14ac:dyDescent="0.35">
      <c r="A277" s="322"/>
      <c r="B277" s="430"/>
      <c r="C277" s="435"/>
      <c r="D277" s="31">
        <v>50000</v>
      </c>
      <c r="E277" s="23"/>
      <c r="F277" s="155" t="s">
        <v>44</v>
      </c>
      <c r="G277" s="155" t="s">
        <v>44</v>
      </c>
      <c r="H277" s="155" t="s">
        <v>44</v>
      </c>
      <c r="I277" s="410" t="s">
        <v>44</v>
      </c>
      <c r="J277" s="410"/>
      <c r="K277" s="23"/>
      <c r="L277" s="155" t="s">
        <v>44</v>
      </c>
      <c r="M277" s="155" t="s">
        <v>44</v>
      </c>
      <c r="N277" s="155" t="s">
        <v>44</v>
      </c>
      <c r="O277" s="410" t="s">
        <v>44</v>
      </c>
      <c r="P277" s="410"/>
      <c r="Q277" s="59"/>
      <c r="R277" s="155" t="s">
        <v>44</v>
      </c>
      <c r="S277" s="155" t="s">
        <v>44</v>
      </c>
      <c r="T277" s="155" t="s">
        <v>44</v>
      </c>
      <c r="U277" s="410" t="s">
        <v>44</v>
      </c>
      <c r="V277" s="410"/>
      <c r="W277" s="59"/>
      <c r="X277" s="155" t="s">
        <v>44</v>
      </c>
      <c r="Y277" s="155" t="s">
        <v>44</v>
      </c>
      <c r="Z277" s="155" t="s">
        <v>44</v>
      </c>
      <c r="AA277" s="410" t="s">
        <v>44</v>
      </c>
      <c r="AB277" s="410"/>
      <c r="AC277" s="59"/>
      <c r="AD277" s="155" t="s">
        <v>44</v>
      </c>
      <c r="AE277" s="155" t="s">
        <v>44</v>
      </c>
      <c r="AF277" s="155" t="s">
        <v>44</v>
      </c>
      <c r="AG277" s="410" t="s">
        <v>44</v>
      </c>
      <c r="AH277" s="410"/>
      <c r="AI277" s="59"/>
      <c r="AJ277" s="155" t="s">
        <v>44</v>
      </c>
      <c r="AK277" s="155" t="s">
        <v>44</v>
      </c>
      <c r="AL277" s="155" t="s">
        <v>44</v>
      </c>
      <c r="AM277" s="414" t="s">
        <v>44</v>
      </c>
      <c r="AN277" s="415"/>
      <c r="AO277" s="59"/>
      <c r="AP277" s="155" t="s">
        <v>44</v>
      </c>
      <c r="AQ277" s="155" t="s">
        <v>44</v>
      </c>
      <c r="AR277" s="155" t="s">
        <v>44</v>
      </c>
      <c r="AS277" s="414" t="s">
        <v>44</v>
      </c>
      <c r="AT277" s="415"/>
      <c r="AU277" s="23"/>
      <c r="AV277" s="155" t="s">
        <v>44</v>
      </c>
      <c r="AW277" s="155" t="s">
        <v>44</v>
      </c>
      <c r="AX277" s="155" t="s">
        <v>44</v>
      </c>
      <c r="AY277" s="410" t="s">
        <v>44</v>
      </c>
      <c r="AZ277" s="410"/>
      <c r="BA277" s="23"/>
      <c r="BB277" s="155" t="s">
        <v>44</v>
      </c>
      <c r="BC277" s="155" t="s">
        <v>44</v>
      </c>
      <c r="BD277" s="155" t="s">
        <v>44</v>
      </c>
      <c r="BE277" s="410" t="s">
        <v>44</v>
      </c>
      <c r="BF277" s="410"/>
      <c r="BG277" s="23"/>
      <c r="BH277" s="155" t="s">
        <v>44</v>
      </c>
      <c r="BI277" s="155" t="s">
        <v>44</v>
      </c>
      <c r="BJ277" s="155" t="s">
        <v>44</v>
      </c>
      <c r="BK277" s="410" t="s">
        <v>44</v>
      </c>
      <c r="BL277" s="410"/>
      <c r="BM277" s="23"/>
      <c r="BN277" s="155" t="s">
        <v>44</v>
      </c>
      <c r="BO277" s="155" t="s">
        <v>44</v>
      </c>
      <c r="BP277" s="155" t="s">
        <v>44</v>
      </c>
      <c r="BQ277" s="410" t="s">
        <v>44</v>
      </c>
      <c r="BR277" s="410"/>
      <c r="BS277" s="23"/>
      <c r="BT277" s="155" t="s">
        <v>44</v>
      </c>
      <c r="BU277" s="155" t="s">
        <v>44</v>
      </c>
      <c r="BV277" s="155" t="s">
        <v>44</v>
      </c>
      <c r="BW277" s="410" t="s">
        <v>44</v>
      </c>
      <c r="BX277" s="410"/>
      <c r="BY277" s="23"/>
      <c r="BZ277" s="55">
        <v>4389</v>
      </c>
      <c r="CA277" s="18" t="s">
        <v>45</v>
      </c>
      <c r="CB277" s="18" t="s">
        <v>45</v>
      </c>
      <c r="CC277" s="328" t="s">
        <v>46</v>
      </c>
      <c r="CD277" s="329"/>
      <c r="CE277" s="23"/>
      <c r="CF277" s="155" t="s">
        <v>44</v>
      </c>
      <c r="CG277" s="155" t="s">
        <v>44</v>
      </c>
      <c r="CH277" s="155" t="s">
        <v>44</v>
      </c>
      <c r="CI277" s="410" t="s">
        <v>44</v>
      </c>
      <c r="CJ277" s="410"/>
      <c r="CK277" s="23"/>
      <c r="CL277" s="155" t="s">
        <v>44</v>
      </c>
      <c r="CM277" s="155" t="s">
        <v>44</v>
      </c>
      <c r="CN277" s="155" t="s">
        <v>44</v>
      </c>
      <c r="CO277" s="410" t="s">
        <v>44</v>
      </c>
      <c r="CP277" s="410"/>
      <c r="CQ277" s="23"/>
      <c r="CR277" s="155" t="s">
        <v>44</v>
      </c>
      <c r="CS277" s="155" t="s">
        <v>44</v>
      </c>
      <c r="CT277" s="155" t="s">
        <v>44</v>
      </c>
      <c r="CU277" s="410" t="s">
        <v>44</v>
      </c>
      <c r="CV277" s="410"/>
      <c r="CW277" s="23"/>
      <c r="CX277" s="20">
        <v>4525</v>
      </c>
      <c r="CY277" s="18" t="s">
        <v>45</v>
      </c>
      <c r="CZ277" s="18" t="s">
        <v>45</v>
      </c>
      <c r="DA277" s="328" t="s">
        <v>46</v>
      </c>
      <c r="DB277" s="329"/>
      <c r="DC277" s="23"/>
      <c r="DD277" s="155" t="s">
        <v>44</v>
      </c>
      <c r="DE277" s="155" t="s">
        <v>44</v>
      </c>
      <c r="DF277" s="155" t="s">
        <v>44</v>
      </c>
      <c r="DG277" s="410" t="s">
        <v>44</v>
      </c>
      <c r="DH277" s="410"/>
    </row>
    <row r="278" spans="1:112" ht="15.65" x14ac:dyDescent="0.3">
      <c r="A278" s="322"/>
      <c r="B278" s="430"/>
      <c r="C278" s="420" t="s">
        <v>167</v>
      </c>
      <c r="D278" s="111">
        <v>12001</v>
      </c>
      <c r="E278" s="118"/>
      <c r="F278" s="155" t="s">
        <v>44</v>
      </c>
      <c r="G278" s="155" t="s">
        <v>44</v>
      </c>
      <c r="H278" s="155" t="s">
        <v>44</v>
      </c>
      <c r="I278" s="410" t="s">
        <v>44</v>
      </c>
      <c r="J278" s="410"/>
      <c r="K278" s="118"/>
      <c r="L278" s="155" t="s">
        <v>44</v>
      </c>
      <c r="M278" s="155" t="s">
        <v>44</v>
      </c>
      <c r="N278" s="155" t="s">
        <v>44</v>
      </c>
      <c r="O278" s="410" t="s">
        <v>44</v>
      </c>
      <c r="P278" s="410"/>
      <c r="Q278" s="10"/>
      <c r="R278" s="155" t="s">
        <v>44</v>
      </c>
      <c r="S278" s="155" t="s">
        <v>44</v>
      </c>
      <c r="T278" s="155" t="s">
        <v>44</v>
      </c>
      <c r="U278" s="410" t="s">
        <v>44</v>
      </c>
      <c r="V278" s="410"/>
      <c r="W278" s="10"/>
      <c r="X278" s="155" t="s">
        <v>44</v>
      </c>
      <c r="Y278" s="155" t="s">
        <v>44</v>
      </c>
      <c r="Z278" s="155" t="s">
        <v>44</v>
      </c>
      <c r="AA278" s="410" t="s">
        <v>44</v>
      </c>
      <c r="AB278" s="410"/>
      <c r="AC278" s="10"/>
      <c r="AD278" s="155" t="s">
        <v>44</v>
      </c>
      <c r="AE278" s="155" t="s">
        <v>44</v>
      </c>
      <c r="AF278" s="155" t="s">
        <v>44</v>
      </c>
      <c r="AG278" s="410" t="s">
        <v>44</v>
      </c>
      <c r="AH278" s="410"/>
      <c r="AI278" s="10"/>
      <c r="AJ278" s="155" t="s">
        <v>44</v>
      </c>
      <c r="AK278" s="155" t="s">
        <v>44</v>
      </c>
      <c r="AL278" s="155" t="s">
        <v>44</v>
      </c>
      <c r="AM278" s="414" t="s">
        <v>44</v>
      </c>
      <c r="AN278" s="415"/>
      <c r="AO278" s="10"/>
      <c r="AP278" s="155" t="s">
        <v>44</v>
      </c>
      <c r="AQ278" s="155" t="s">
        <v>44</v>
      </c>
      <c r="AR278" s="155" t="s">
        <v>44</v>
      </c>
      <c r="AS278" s="414" t="s">
        <v>44</v>
      </c>
      <c r="AT278" s="415"/>
      <c r="AU278" s="118"/>
      <c r="AV278" s="155" t="s">
        <v>44</v>
      </c>
      <c r="AW278" s="155" t="s">
        <v>44</v>
      </c>
      <c r="AX278" s="155" t="s">
        <v>44</v>
      </c>
      <c r="AY278" s="410" t="s">
        <v>44</v>
      </c>
      <c r="AZ278" s="410"/>
      <c r="BA278" s="118"/>
      <c r="BB278" s="155" t="s">
        <v>44</v>
      </c>
      <c r="BC278" s="155" t="s">
        <v>44</v>
      </c>
      <c r="BD278" s="155" t="s">
        <v>44</v>
      </c>
      <c r="BE278" s="410" t="s">
        <v>44</v>
      </c>
      <c r="BF278" s="410"/>
      <c r="BG278" s="118"/>
      <c r="BH278" s="155" t="s">
        <v>44</v>
      </c>
      <c r="BI278" s="155" t="s">
        <v>44</v>
      </c>
      <c r="BJ278" s="155" t="s">
        <v>44</v>
      </c>
      <c r="BK278" s="410" t="s">
        <v>44</v>
      </c>
      <c r="BL278" s="410"/>
      <c r="BM278" s="118"/>
      <c r="BN278" s="155" t="s">
        <v>44</v>
      </c>
      <c r="BO278" s="155" t="s">
        <v>44</v>
      </c>
      <c r="BP278" s="155" t="s">
        <v>44</v>
      </c>
      <c r="BQ278" s="410" t="s">
        <v>44</v>
      </c>
      <c r="BR278" s="410"/>
      <c r="BS278" s="118"/>
      <c r="BT278" s="155" t="s">
        <v>44</v>
      </c>
      <c r="BU278" s="155" t="s">
        <v>44</v>
      </c>
      <c r="BV278" s="155" t="s">
        <v>44</v>
      </c>
      <c r="BW278" s="410" t="s">
        <v>44</v>
      </c>
      <c r="BX278" s="410"/>
      <c r="BY278" s="118"/>
      <c r="BZ278" s="173" t="s">
        <v>44</v>
      </c>
      <c r="CA278" s="155" t="s">
        <v>44</v>
      </c>
      <c r="CB278" s="155" t="s">
        <v>44</v>
      </c>
      <c r="CC278" s="410" t="s">
        <v>44</v>
      </c>
      <c r="CD278" s="410"/>
      <c r="CE278" s="118"/>
      <c r="CF278" s="155" t="s">
        <v>44</v>
      </c>
      <c r="CG278" s="155" t="s">
        <v>44</v>
      </c>
      <c r="CH278" s="155" t="s">
        <v>44</v>
      </c>
      <c r="CI278" s="410" t="s">
        <v>44</v>
      </c>
      <c r="CJ278" s="410"/>
      <c r="CK278" s="118"/>
      <c r="CL278" s="155" t="s">
        <v>44</v>
      </c>
      <c r="CM278" s="155" t="s">
        <v>44</v>
      </c>
      <c r="CN278" s="155" t="s">
        <v>44</v>
      </c>
      <c r="CO278" s="410" t="s">
        <v>44</v>
      </c>
      <c r="CP278" s="410"/>
      <c r="CQ278" s="118"/>
      <c r="CR278" s="155" t="s">
        <v>44</v>
      </c>
      <c r="CS278" s="155" t="s">
        <v>44</v>
      </c>
      <c r="CT278" s="155" t="s">
        <v>44</v>
      </c>
      <c r="CU278" s="410" t="s">
        <v>44</v>
      </c>
      <c r="CV278" s="410"/>
      <c r="CW278" s="118"/>
      <c r="CX278" s="20">
        <v>6420.54</v>
      </c>
      <c r="CY278" s="18" t="s">
        <v>45</v>
      </c>
      <c r="CZ278" s="18" t="s">
        <v>45</v>
      </c>
      <c r="DA278" s="328" t="s">
        <v>46</v>
      </c>
      <c r="DB278" s="329"/>
      <c r="DC278" s="118"/>
      <c r="DD278" s="155" t="s">
        <v>44</v>
      </c>
      <c r="DE278" s="155" t="s">
        <v>44</v>
      </c>
      <c r="DF278" s="155" t="s">
        <v>44</v>
      </c>
      <c r="DG278" s="410" t="s">
        <v>44</v>
      </c>
      <c r="DH278" s="410"/>
    </row>
    <row r="279" spans="1:112" ht="16.3" thickBot="1" x14ac:dyDescent="0.35">
      <c r="A279" s="380"/>
      <c r="B279" s="430"/>
      <c r="C279" s="420"/>
      <c r="D279" s="111">
        <v>27112</v>
      </c>
      <c r="E279" s="183"/>
      <c r="F279" s="155" t="s">
        <v>44</v>
      </c>
      <c r="G279" s="155" t="s">
        <v>44</v>
      </c>
      <c r="H279" s="155" t="s">
        <v>44</v>
      </c>
      <c r="I279" s="410" t="s">
        <v>44</v>
      </c>
      <c r="J279" s="410"/>
      <c r="K279" s="183"/>
      <c r="L279" s="155" t="s">
        <v>44</v>
      </c>
      <c r="M279" s="155" t="s">
        <v>44</v>
      </c>
      <c r="N279" s="155" t="s">
        <v>44</v>
      </c>
      <c r="O279" s="410" t="s">
        <v>44</v>
      </c>
      <c r="P279" s="410"/>
      <c r="Q279" s="59"/>
      <c r="R279" s="155" t="s">
        <v>44</v>
      </c>
      <c r="S279" s="155" t="s">
        <v>44</v>
      </c>
      <c r="T279" s="155" t="s">
        <v>44</v>
      </c>
      <c r="U279" s="410" t="s">
        <v>44</v>
      </c>
      <c r="V279" s="410"/>
      <c r="W279" s="59"/>
      <c r="X279" s="155" t="s">
        <v>44</v>
      </c>
      <c r="Y279" s="155" t="s">
        <v>44</v>
      </c>
      <c r="Z279" s="155" t="s">
        <v>44</v>
      </c>
      <c r="AA279" s="410" t="s">
        <v>44</v>
      </c>
      <c r="AB279" s="410"/>
      <c r="AC279" s="59"/>
      <c r="AD279" s="155" t="s">
        <v>44</v>
      </c>
      <c r="AE279" s="155" t="s">
        <v>44</v>
      </c>
      <c r="AF279" s="155" t="s">
        <v>44</v>
      </c>
      <c r="AG279" s="410" t="s">
        <v>44</v>
      </c>
      <c r="AH279" s="410"/>
      <c r="AI279" s="59"/>
      <c r="AJ279" s="155" t="s">
        <v>44</v>
      </c>
      <c r="AK279" s="155" t="s">
        <v>44</v>
      </c>
      <c r="AL279" s="155" t="s">
        <v>44</v>
      </c>
      <c r="AM279" s="414" t="s">
        <v>44</v>
      </c>
      <c r="AN279" s="415"/>
      <c r="AO279" s="59"/>
      <c r="AP279" s="155" t="s">
        <v>44</v>
      </c>
      <c r="AQ279" s="155" t="s">
        <v>44</v>
      </c>
      <c r="AR279" s="155" t="s">
        <v>44</v>
      </c>
      <c r="AS279" s="414" t="s">
        <v>44</v>
      </c>
      <c r="AT279" s="415"/>
      <c r="AU279" s="183"/>
      <c r="AV279" s="155" t="s">
        <v>44</v>
      </c>
      <c r="AW279" s="155" t="s">
        <v>44</v>
      </c>
      <c r="AX279" s="155" t="s">
        <v>44</v>
      </c>
      <c r="AY279" s="410" t="s">
        <v>44</v>
      </c>
      <c r="AZ279" s="410"/>
      <c r="BA279" s="183"/>
      <c r="BB279" s="155" t="s">
        <v>44</v>
      </c>
      <c r="BC279" s="155" t="s">
        <v>44</v>
      </c>
      <c r="BD279" s="155" t="s">
        <v>44</v>
      </c>
      <c r="BE279" s="410" t="s">
        <v>44</v>
      </c>
      <c r="BF279" s="410"/>
      <c r="BG279" s="183"/>
      <c r="BH279" s="155" t="s">
        <v>44</v>
      </c>
      <c r="BI279" s="155" t="s">
        <v>44</v>
      </c>
      <c r="BJ279" s="155" t="s">
        <v>44</v>
      </c>
      <c r="BK279" s="410" t="s">
        <v>44</v>
      </c>
      <c r="BL279" s="410"/>
      <c r="BM279" s="183"/>
      <c r="BN279" s="155" t="s">
        <v>44</v>
      </c>
      <c r="BO279" s="155" t="s">
        <v>44</v>
      </c>
      <c r="BP279" s="155" t="s">
        <v>44</v>
      </c>
      <c r="BQ279" s="410" t="s">
        <v>44</v>
      </c>
      <c r="BR279" s="410"/>
      <c r="BS279" s="183"/>
      <c r="BT279" s="155" t="s">
        <v>44</v>
      </c>
      <c r="BU279" s="155" t="s">
        <v>44</v>
      </c>
      <c r="BV279" s="155" t="s">
        <v>44</v>
      </c>
      <c r="BW279" s="410" t="s">
        <v>44</v>
      </c>
      <c r="BX279" s="410"/>
      <c r="BY279" s="183"/>
      <c r="BZ279" s="155" t="s">
        <v>44</v>
      </c>
      <c r="CA279" s="155" t="s">
        <v>44</v>
      </c>
      <c r="CB279" s="155" t="s">
        <v>44</v>
      </c>
      <c r="CC279" s="410" t="s">
        <v>44</v>
      </c>
      <c r="CD279" s="410"/>
      <c r="CE279" s="183"/>
      <c r="CF279" s="155" t="s">
        <v>44</v>
      </c>
      <c r="CG279" s="155" t="s">
        <v>44</v>
      </c>
      <c r="CH279" s="155" t="s">
        <v>44</v>
      </c>
      <c r="CI279" s="410" t="s">
        <v>44</v>
      </c>
      <c r="CJ279" s="410"/>
      <c r="CK279" s="183"/>
      <c r="CL279" s="155" t="s">
        <v>44</v>
      </c>
      <c r="CM279" s="155" t="s">
        <v>44</v>
      </c>
      <c r="CN279" s="155" t="s">
        <v>44</v>
      </c>
      <c r="CO279" s="410" t="s">
        <v>44</v>
      </c>
      <c r="CP279" s="410"/>
      <c r="CQ279" s="183"/>
      <c r="CR279" s="155" t="s">
        <v>44</v>
      </c>
      <c r="CS279" s="155" t="s">
        <v>44</v>
      </c>
      <c r="CT279" s="155" t="s">
        <v>44</v>
      </c>
      <c r="CU279" s="410" t="s">
        <v>44</v>
      </c>
      <c r="CV279" s="410"/>
      <c r="CW279" s="183"/>
      <c r="CX279" s="20">
        <v>14504.92</v>
      </c>
      <c r="CY279" s="18" t="s">
        <v>45</v>
      </c>
      <c r="CZ279" s="18" t="s">
        <v>45</v>
      </c>
      <c r="DA279" s="328" t="s">
        <v>46</v>
      </c>
      <c r="DB279" s="329"/>
      <c r="DC279" s="183"/>
      <c r="DD279" s="155" t="s">
        <v>44</v>
      </c>
      <c r="DE279" s="155" t="s">
        <v>44</v>
      </c>
      <c r="DF279" s="155" t="s">
        <v>44</v>
      </c>
      <c r="DG279" s="410" t="s">
        <v>44</v>
      </c>
      <c r="DH279" s="410"/>
    </row>
    <row r="280" spans="1:112" ht="25.05" x14ac:dyDescent="0.3">
      <c r="A280" s="436" t="s">
        <v>168</v>
      </c>
      <c r="B280" s="437"/>
      <c r="C280" s="437"/>
      <c r="D280" s="438"/>
      <c r="E280" s="184"/>
      <c r="F280" s="432" t="s">
        <v>168</v>
      </c>
      <c r="G280" s="433"/>
      <c r="H280" s="433"/>
      <c r="I280" s="433"/>
      <c r="J280" s="434"/>
      <c r="K280" s="184"/>
      <c r="L280" s="432" t="s">
        <v>168</v>
      </c>
      <c r="M280" s="433"/>
      <c r="N280" s="433"/>
      <c r="O280" s="433"/>
      <c r="P280" s="434"/>
      <c r="Q280" s="46"/>
      <c r="R280" s="432" t="s">
        <v>168</v>
      </c>
      <c r="S280" s="433"/>
      <c r="T280" s="433"/>
      <c r="U280" s="433"/>
      <c r="V280" s="434"/>
      <c r="W280" s="46"/>
      <c r="X280" s="432" t="s">
        <v>168</v>
      </c>
      <c r="Y280" s="433"/>
      <c r="Z280" s="433"/>
      <c r="AA280" s="433"/>
      <c r="AB280" s="434"/>
      <c r="AC280" s="46"/>
      <c r="AD280" s="432" t="s">
        <v>168</v>
      </c>
      <c r="AE280" s="433"/>
      <c r="AF280" s="433"/>
      <c r="AG280" s="433"/>
      <c r="AH280" s="434"/>
      <c r="AI280" s="46"/>
      <c r="AJ280" s="385" t="s">
        <v>168</v>
      </c>
      <c r="AK280" s="386"/>
      <c r="AL280" s="386"/>
      <c r="AM280" s="386"/>
      <c r="AN280" s="387"/>
      <c r="AO280" s="46"/>
      <c r="AP280" s="385" t="s">
        <v>168</v>
      </c>
      <c r="AQ280" s="386"/>
      <c r="AR280" s="386"/>
      <c r="AS280" s="386"/>
      <c r="AT280" s="387"/>
      <c r="AU280" s="184"/>
      <c r="AV280" s="432" t="s">
        <v>168</v>
      </c>
      <c r="AW280" s="433"/>
      <c r="AX280" s="433"/>
      <c r="AY280" s="433"/>
      <c r="AZ280" s="434"/>
      <c r="BA280" s="184"/>
      <c r="BB280" s="432" t="s">
        <v>168</v>
      </c>
      <c r="BC280" s="433"/>
      <c r="BD280" s="433"/>
      <c r="BE280" s="433"/>
      <c r="BF280" s="434"/>
      <c r="BG280" s="184"/>
      <c r="BH280" s="432" t="s">
        <v>168</v>
      </c>
      <c r="BI280" s="433"/>
      <c r="BJ280" s="433"/>
      <c r="BK280" s="433"/>
      <c r="BL280" s="434"/>
      <c r="BM280" s="184"/>
      <c r="BN280" s="432" t="s">
        <v>168</v>
      </c>
      <c r="BO280" s="433"/>
      <c r="BP280" s="433"/>
      <c r="BQ280" s="433"/>
      <c r="BR280" s="434"/>
      <c r="BS280" s="184"/>
      <c r="BT280" s="432" t="s">
        <v>168</v>
      </c>
      <c r="BU280" s="433"/>
      <c r="BV280" s="433"/>
      <c r="BW280" s="433"/>
      <c r="BX280" s="434"/>
      <c r="BY280" s="184"/>
      <c r="BZ280" s="432" t="s">
        <v>168</v>
      </c>
      <c r="CA280" s="433"/>
      <c r="CB280" s="433"/>
      <c r="CC280" s="433"/>
      <c r="CD280" s="434"/>
      <c r="CE280" s="184"/>
      <c r="CF280" s="432" t="s">
        <v>168</v>
      </c>
      <c r="CG280" s="433"/>
      <c r="CH280" s="433"/>
      <c r="CI280" s="433"/>
      <c r="CJ280" s="434"/>
      <c r="CK280" s="184"/>
      <c r="CL280" s="432" t="s">
        <v>168</v>
      </c>
      <c r="CM280" s="433"/>
      <c r="CN280" s="433"/>
      <c r="CO280" s="433"/>
      <c r="CP280" s="434"/>
      <c r="CQ280" s="184"/>
      <c r="CR280" s="432" t="s">
        <v>168</v>
      </c>
      <c r="CS280" s="433"/>
      <c r="CT280" s="433"/>
      <c r="CU280" s="433"/>
      <c r="CV280" s="434"/>
      <c r="CW280" s="184"/>
      <c r="CX280" s="432" t="s">
        <v>168</v>
      </c>
      <c r="CY280" s="433"/>
      <c r="CZ280" s="433"/>
      <c r="DA280" s="433"/>
      <c r="DB280" s="434"/>
      <c r="DC280" s="184"/>
      <c r="DD280" s="432" t="s">
        <v>168</v>
      </c>
      <c r="DE280" s="433"/>
      <c r="DF280" s="433"/>
      <c r="DG280" s="433"/>
      <c r="DH280" s="434"/>
    </row>
    <row r="281" spans="1:112" ht="110.2" thickBot="1" x14ac:dyDescent="0.35">
      <c r="A281" s="47" t="s">
        <v>34</v>
      </c>
      <c r="B281" s="85" t="s">
        <v>35</v>
      </c>
      <c r="C281" s="85" t="s">
        <v>36</v>
      </c>
      <c r="D281" s="85" t="s">
        <v>37</v>
      </c>
      <c r="E281" s="185"/>
      <c r="F281" s="108" t="s">
        <v>64</v>
      </c>
      <c r="G281" s="108" t="s">
        <v>39</v>
      </c>
      <c r="H281" s="108" t="s">
        <v>50</v>
      </c>
      <c r="I281" s="393" t="s">
        <v>41</v>
      </c>
      <c r="J281" s="393"/>
      <c r="K281" s="185"/>
      <c r="L281" s="108" t="s">
        <v>64</v>
      </c>
      <c r="M281" s="108" t="s">
        <v>39</v>
      </c>
      <c r="N281" s="108" t="s">
        <v>50</v>
      </c>
      <c r="O281" s="393" t="s">
        <v>41</v>
      </c>
      <c r="P281" s="393"/>
      <c r="Q281" s="10"/>
      <c r="R281" s="108" t="s">
        <v>64</v>
      </c>
      <c r="S281" s="108" t="s">
        <v>39</v>
      </c>
      <c r="T281" s="108" t="s">
        <v>50</v>
      </c>
      <c r="U281" s="393" t="s">
        <v>41</v>
      </c>
      <c r="V281" s="393"/>
      <c r="W281" s="10"/>
      <c r="X281" s="108" t="s">
        <v>64</v>
      </c>
      <c r="Y281" s="108" t="s">
        <v>39</v>
      </c>
      <c r="Z281" s="108" t="s">
        <v>50</v>
      </c>
      <c r="AA281" s="393" t="s">
        <v>41</v>
      </c>
      <c r="AB281" s="393"/>
      <c r="AC281" s="10"/>
      <c r="AD281" s="108" t="s">
        <v>64</v>
      </c>
      <c r="AE281" s="108" t="s">
        <v>39</v>
      </c>
      <c r="AF281" s="108" t="s">
        <v>50</v>
      </c>
      <c r="AG281" s="393" t="s">
        <v>41</v>
      </c>
      <c r="AH281" s="393"/>
      <c r="AI281" s="10"/>
      <c r="AJ281" s="108" t="s">
        <v>64</v>
      </c>
      <c r="AK281" s="108" t="s">
        <v>39</v>
      </c>
      <c r="AL281" s="108" t="s">
        <v>50</v>
      </c>
      <c r="AM281" s="394" t="s">
        <v>41</v>
      </c>
      <c r="AN281" s="395"/>
      <c r="AO281" s="10"/>
      <c r="AP281" s="110" t="s">
        <v>64</v>
      </c>
      <c r="AQ281" s="110" t="s">
        <v>39</v>
      </c>
      <c r="AR281" s="110" t="s">
        <v>50</v>
      </c>
      <c r="AS281" s="424" t="s">
        <v>41</v>
      </c>
      <c r="AT281" s="425"/>
      <c r="AU281" s="185"/>
      <c r="AV281" s="108" t="s">
        <v>64</v>
      </c>
      <c r="AW281" s="108" t="s">
        <v>39</v>
      </c>
      <c r="AX281" s="108" t="s">
        <v>50</v>
      </c>
      <c r="AY281" s="393" t="s">
        <v>41</v>
      </c>
      <c r="AZ281" s="393"/>
      <c r="BA281" s="185"/>
      <c r="BB281" s="108" t="s">
        <v>64</v>
      </c>
      <c r="BC281" s="108" t="s">
        <v>39</v>
      </c>
      <c r="BD281" s="108" t="s">
        <v>50</v>
      </c>
      <c r="BE281" s="393" t="s">
        <v>41</v>
      </c>
      <c r="BF281" s="393"/>
      <c r="BG281" s="185"/>
      <c r="BH281" s="108" t="s">
        <v>64</v>
      </c>
      <c r="BI281" s="108" t="s">
        <v>39</v>
      </c>
      <c r="BJ281" s="108" t="s">
        <v>50</v>
      </c>
      <c r="BK281" s="393" t="s">
        <v>41</v>
      </c>
      <c r="BL281" s="393"/>
      <c r="BM281" s="185"/>
      <c r="BN281" s="108" t="s">
        <v>64</v>
      </c>
      <c r="BO281" s="108" t="s">
        <v>39</v>
      </c>
      <c r="BP281" s="108" t="s">
        <v>50</v>
      </c>
      <c r="BQ281" s="393" t="s">
        <v>41</v>
      </c>
      <c r="BR281" s="393"/>
      <c r="BS281" s="185"/>
      <c r="BT281" s="108" t="s">
        <v>64</v>
      </c>
      <c r="BU281" s="108" t="s">
        <v>39</v>
      </c>
      <c r="BV281" s="108" t="s">
        <v>50</v>
      </c>
      <c r="BW281" s="393" t="s">
        <v>41</v>
      </c>
      <c r="BX281" s="393"/>
      <c r="BY281" s="185"/>
      <c r="BZ281" s="108" t="s">
        <v>64</v>
      </c>
      <c r="CA281" s="108" t="s">
        <v>39</v>
      </c>
      <c r="CB281" s="108" t="s">
        <v>50</v>
      </c>
      <c r="CC281" s="393" t="s">
        <v>41</v>
      </c>
      <c r="CD281" s="393"/>
      <c r="CE281" s="185"/>
      <c r="CF281" s="108" t="s">
        <v>64</v>
      </c>
      <c r="CG281" s="108" t="s">
        <v>39</v>
      </c>
      <c r="CH281" s="108" t="s">
        <v>50</v>
      </c>
      <c r="CI281" s="393" t="s">
        <v>41</v>
      </c>
      <c r="CJ281" s="393"/>
      <c r="CK281" s="185"/>
      <c r="CL281" s="108" t="s">
        <v>64</v>
      </c>
      <c r="CM281" s="108" t="s">
        <v>39</v>
      </c>
      <c r="CN281" s="108" t="s">
        <v>50</v>
      </c>
      <c r="CO281" s="393" t="s">
        <v>41</v>
      </c>
      <c r="CP281" s="393"/>
      <c r="CQ281" s="185"/>
      <c r="CR281" s="108" t="s">
        <v>64</v>
      </c>
      <c r="CS281" s="108" t="s">
        <v>39</v>
      </c>
      <c r="CT281" s="108" t="s">
        <v>50</v>
      </c>
      <c r="CU281" s="393" t="s">
        <v>41</v>
      </c>
      <c r="CV281" s="393"/>
      <c r="CW281" s="185"/>
      <c r="CX281" s="108" t="s">
        <v>64</v>
      </c>
      <c r="CY281" s="108" t="s">
        <v>39</v>
      </c>
      <c r="CZ281" s="108" t="s">
        <v>50</v>
      </c>
      <c r="DA281" s="393" t="s">
        <v>41</v>
      </c>
      <c r="DB281" s="393"/>
      <c r="DC281" s="185"/>
      <c r="DD281" s="108" t="s">
        <v>64</v>
      </c>
      <c r="DE281" s="108" t="s">
        <v>39</v>
      </c>
      <c r="DF281" s="108" t="s">
        <v>50</v>
      </c>
      <c r="DG281" s="393" t="s">
        <v>41</v>
      </c>
      <c r="DH281" s="393"/>
    </row>
    <row r="282" spans="1:112" ht="17.55" x14ac:dyDescent="0.3">
      <c r="A282" s="321"/>
      <c r="B282" s="439" t="s">
        <v>169</v>
      </c>
      <c r="C282" s="420" t="s">
        <v>170</v>
      </c>
      <c r="D282" s="50">
        <v>250</v>
      </c>
      <c r="E282" s="80"/>
      <c r="F282" s="155" t="s">
        <v>44</v>
      </c>
      <c r="G282" s="155" t="s">
        <v>44</v>
      </c>
      <c r="H282" s="155" t="s">
        <v>44</v>
      </c>
      <c r="I282" s="410" t="s">
        <v>44</v>
      </c>
      <c r="J282" s="410"/>
      <c r="K282" s="80"/>
      <c r="L282" s="53">
        <v>125</v>
      </c>
      <c r="M282" s="18" t="s">
        <v>45</v>
      </c>
      <c r="N282" s="18" t="s">
        <v>46</v>
      </c>
      <c r="O282" s="369" t="s">
        <v>46</v>
      </c>
      <c r="P282" s="369"/>
      <c r="Q282" s="14"/>
      <c r="R282" s="20">
        <v>170</v>
      </c>
      <c r="S282" s="150" t="s">
        <v>45</v>
      </c>
      <c r="T282" s="150" t="s">
        <v>45</v>
      </c>
      <c r="U282" s="426" t="s">
        <v>46</v>
      </c>
      <c r="V282" s="426"/>
      <c r="W282" s="14"/>
      <c r="X282" s="155" t="s">
        <v>44</v>
      </c>
      <c r="Y282" s="155" t="s">
        <v>44</v>
      </c>
      <c r="Z282" s="155" t="s">
        <v>44</v>
      </c>
      <c r="AA282" s="410" t="s">
        <v>44</v>
      </c>
      <c r="AB282" s="410"/>
      <c r="AC282" s="14"/>
      <c r="AD282" s="155" t="s">
        <v>44</v>
      </c>
      <c r="AE282" s="155" t="s">
        <v>44</v>
      </c>
      <c r="AF282" s="155" t="s">
        <v>44</v>
      </c>
      <c r="AG282" s="410" t="s">
        <v>44</v>
      </c>
      <c r="AH282" s="410"/>
      <c r="AI282" s="14"/>
      <c r="AJ282" s="55">
        <v>299</v>
      </c>
      <c r="AK282" s="18" t="s">
        <v>45</v>
      </c>
      <c r="AL282" s="18" t="s">
        <v>46</v>
      </c>
      <c r="AM282" s="318" t="s">
        <v>46</v>
      </c>
      <c r="AN282" s="318"/>
      <c r="AO282" s="14"/>
      <c r="AP282" s="15">
        <v>199.32</v>
      </c>
      <c r="AQ282" s="18" t="s">
        <v>45</v>
      </c>
      <c r="AR282" s="18" t="s">
        <v>46</v>
      </c>
      <c r="AS282" s="318" t="s">
        <v>46</v>
      </c>
      <c r="AT282" s="318"/>
      <c r="AU282" s="80"/>
      <c r="AV282" s="155" t="s">
        <v>44</v>
      </c>
      <c r="AW282" s="155" t="s">
        <v>44</v>
      </c>
      <c r="AX282" s="155" t="s">
        <v>44</v>
      </c>
      <c r="AY282" s="410" t="s">
        <v>44</v>
      </c>
      <c r="AZ282" s="410"/>
      <c r="BA282" s="80"/>
      <c r="BB282" s="20">
        <v>85</v>
      </c>
      <c r="BC282" s="18" t="s">
        <v>45</v>
      </c>
      <c r="BD282" s="18" t="s">
        <v>45</v>
      </c>
      <c r="BE282" s="328" t="s">
        <v>46</v>
      </c>
      <c r="BF282" s="329"/>
      <c r="BG282" s="80"/>
      <c r="BH282" s="155" t="s">
        <v>44</v>
      </c>
      <c r="BI282" s="155" t="s">
        <v>44</v>
      </c>
      <c r="BJ282" s="155" t="s">
        <v>44</v>
      </c>
      <c r="BK282" s="410" t="s">
        <v>44</v>
      </c>
      <c r="BL282" s="410"/>
      <c r="BM282" s="80"/>
      <c r="BN282" s="155" t="s">
        <v>44</v>
      </c>
      <c r="BO282" s="155" t="s">
        <v>44</v>
      </c>
      <c r="BP282" s="155" t="s">
        <v>44</v>
      </c>
      <c r="BQ282" s="410" t="s">
        <v>44</v>
      </c>
      <c r="BR282" s="410"/>
      <c r="BS282" s="80"/>
      <c r="BT282" s="155" t="s">
        <v>44</v>
      </c>
      <c r="BU282" s="155" t="s">
        <v>44</v>
      </c>
      <c r="BV282" s="155" t="s">
        <v>44</v>
      </c>
      <c r="BW282" s="410" t="s">
        <v>44</v>
      </c>
      <c r="BX282" s="410"/>
      <c r="BY282" s="80"/>
      <c r="BZ282" s="70">
        <v>229.05</v>
      </c>
      <c r="CA282" s="18" t="s">
        <v>45</v>
      </c>
      <c r="CB282" s="18" t="s">
        <v>45</v>
      </c>
      <c r="CC282" s="328" t="s">
        <v>46</v>
      </c>
      <c r="CD282" s="329"/>
      <c r="CE282" s="80"/>
      <c r="CF282" s="155" t="s">
        <v>44</v>
      </c>
      <c r="CG282" s="155" t="s">
        <v>44</v>
      </c>
      <c r="CH282" s="155" t="s">
        <v>44</v>
      </c>
      <c r="CI282" s="410" t="s">
        <v>44</v>
      </c>
      <c r="CJ282" s="410"/>
      <c r="CK282" s="80"/>
      <c r="CL282" s="35">
        <v>129</v>
      </c>
      <c r="CM282" s="18" t="s">
        <v>45</v>
      </c>
      <c r="CN282" s="18" t="s">
        <v>45</v>
      </c>
      <c r="CO282" s="328" t="s">
        <v>46</v>
      </c>
      <c r="CP282" s="329"/>
      <c r="CQ282" s="80"/>
      <c r="CR282" s="20">
        <v>395</v>
      </c>
      <c r="CS282" s="18" t="s">
        <v>45</v>
      </c>
      <c r="CT282" s="18" t="s">
        <v>45</v>
      </c>
      <c r="CU282" s="328" t="s">
        <v>46</v>
      </c>
      <c r="CV282" s="329"/>
      <c r="CW282" s="80"/>
      <c r="CX282" s="20">
        <v>895</v>
      </c>
      <c r="CY282" s="18" t="s">
        <v>45</v>
      </c>
      <c r="CZ282" s="18" t="s">
        <v>45</v>
      </c>
      <c r="DA282" s="328" t="s">
        <v>46</v>
      </c>
      <c r="DB282" s="329"/>
      <c r="DC282" s="80"/>
      <c r="DD282" s="155" t="s">
        <v>44</v>
      </c>
      <c r="DE282" s="155" t="s">
        <v>44</v>
      </c>
      <c r="DF282" s="155" t="s">
        <v>44</v>
      </c>
      <c r="DG282" s="410" t="s">
        <v>44</v>
      </c>
      <c r="DH282" s="410"/>
    </row>
    <row r="283" spans="1:112" ht="17.55" x14ac:dyDescent="0.3">
      <c r="A283" s="322"/>
      <c r="B283" s="439"/>
      <c r="C283" s="420"/>
      <c r="D283" s="50">
        <v>1000</v>
      </c>
      <c r="E283" s="12"/>
      <c r="F283" s="155" t="s">
        <v>44</v>
      </c>
      <c r="G283" s="155" t="s">
        <v>44</v>
      </c>
      <c r="H283" s="155" t="s">
        <v>44</v>
      </c>
      <c r="I283" s="410" t="s">
        <v>44</v>
      </c>
      <c r="J283" s="410"/>
      <c r="K283" s="12"/>
      <c r="L283" s="53">
        <v>190</v>
      </c>
      <c r="M283" s="18" t="s">
        <v>45</v>
      </c>
      <c r="N283" s="18" t="s">
        <v>46</v>
      </c>
      <c r="O283" s="369" t="s">
        <v>46</v>
      </c>
      <c r="P283" s="369"/>
      <c r="Q283" s="14"/>
      <c r="R283" s="20">
        <v>195</v>
      </c>
      <c r="S283" s="150" t="s">
        <v>45</v>
      </c>
      <c r="T283" s="150" t="s">
        <v>45</v>
      </c>
      <c r="U283" s="426" t="s">
        <v>46</v>
      </c>
      <c r="V283" s="426"/>
      <c r="W283" s="14"/>
      <c r="X283" s="155" t="s">
        <v>44</v>
      </c>
      <c r="Y283" s="155" t="s">
        <v>44</v>
      </c>
      <c r="Z283" s="155" t="s">
        <v>44</v>
      </c>
      <c r="AA283" s="410" t="s">
        <v>44</v>
      </c>
      <c r="AB283" s="410"/>
      <c r="AC283" s="14"/>
      <c r="AD283" s="155" t="s">
        <v>44</v>
      </c>
      <c r="AE283" s="155" t="s">
        <v>44</v>
      </c>
      <c r="AF283" s="155" t="s">
        <v>44</v>
      </c>
      <c r="AG283" s="410" t="s">
        <v>44</v>
      </c>
      <c r="AH283" s="410"/>
      <c r="AI283" s="14"/>
      <c r="AJ283" s="55">
        <v>316</v>
      </c>
      <c r="AK283" s="18" t="s">
        <v>45</v>
      </c>
      <c r="AL283" s="18" t="s">
        <v>46</v>
      </c>
      <c r="AM283" s="318" t="s">
        <v>46</v>
      </c>
      <c r="AN283" s="318"/>
      <c r="AO283" s="14"/>
      <c r="AP283" s="15">
        <v>305.25</v>
      </c>
      <c r="AQ283" s="18" t="s">
        <v>45</v>
      </c>
      <c r="AR283" s="18" t="s">
        <v>46</v>
      </c>
      <c r="AS283" s="318" t="s">
        <v>46</v>
      </c>
      <c r="AT283" s="318"/>
      <c r="AU283" s="12"/>
      <c r="AV283" s="155" t="s">
        <v>44</v>
      </c>
      <c r="AW283" s="155" t="s">
        <v>44</v>
      </c>
      <c r="AX283" s="155" t="s">
        <v>44</v>
      </c>
      <c r="AY283" s="410" t="s">
        <v>44</v>
      </c>
      <c r="AZ283" s="410"/>
      <c r="BA283" s="12"/>
      <c r="BB283" s="20">
        <v>195</v>
      </c>
      <c r="BC283" s="18" t="s">
        <v>45</v>
      </c>
      <c r="BD283" s="18" t="s">
        <v>45</v>
      </c>
      <c r="BE283" s="328" t="s">
        <v>46</v>
      </c>
      <c r="BF283" s="329"/>
      <c r="BG283" s="12"/>
      <c r="BH283" s="155" t="s">
        <v>44</v>
      </c>
      <c r="BI283" s="155" t="s">
        <v>44</v>
      </c>
      <c r="BJ283" s="155" t="s">
        <v>44</v>
      </c>
      <c r="BK283" s="410" t="s">
        <v>44</v>
      </c>
      <c r="BL283" s="410"/>
      <c r="BM283" s="12"/>
      <c r="BN283" s="155" t="s">
        <v>44</v>
      </c>
      <c r="BO283" s="155" t="s">
        <v>44</v>
      </c>
      <c r="BP283" s="155" t="s">
        <v>44</v>
      </c>
      <c r="BQ283" s="410" t="s">
        <v>44</v>
      </c>
      <c r="BR283" s="410"/>
      <c r="BS283" s="12"/>
      <c r="BT283" s="155" t="s">
        <v>44</v>
      </c>
      <c r="BU283" s="155" t="s">
        <v>44</v>
      </c>
      <c r="BV283" s="155" t="s">
        <v>44</v>
      </c>
      <c r="BW283" s="410" t="s">
        <v>44</v>
      </c>
      <c r="BX283" s="410"/>
      <c r="BY283" s="12"/>
      <c r="BZ283" s="186">
        <v>230.34400000000002</v>
      </c>
      <c r="CA283" s="18" t="s">
        <v>45</v>
      </c>
      <c r="CB283" s="18" t="s">
        <v>45</v>
      </c>
      <c r="CC283" s="328" t="s">
        <v>46</v>
      </c>
      <c r="CD283" s="329"/>
      <c r="CE283" s="12"/>
      <c r="CF283" s="155" t="s">
        <v>44</v>
      </c>
      <c r="CG283" s="155" t="s">
        <v>44</v>
      </c>
      <c r="CH283" s="155" t="s">
        <v>44</v>
      </c>
      <c r="CI283" s="410" t="s">
        <v>44</v>
      </c>
      <c r="CJ283" s="410"/>
      <c r="CK283" s="12"/>
      <c r="CL283" s="35">
        <v>157</v>
      </c>
      <c r="CM283" s="18" t="s">
        <v>45</v>
      </c>
      <c r="CN283" s="18" t="s">
        <v>45</v>
      </c>
      <c r="CO283" s="328" t="s">
        <v>46</v>
      </c>
      <c r="CP283" s="329"/>
      <c r="CQ283" s="12"/>
      <c r="CR283" s="20">
        <v>560</v>
      </c>
      <c r="CS283" s="18" t="s">
        <v>45</v>
      </c>
      <c r="CT283" s="18" t="s">
        <v>45</v>
      </c>
      <c r="CU283" s="328" t="s">
        <v>46</v>
      </c>
      <c r="CV283" s="329"/>
      <c r="CW283" s="12"/>
      <c r="CX283" s="20">
        <v>995</v>
      </c>
      <c r="CY283" s="18" t="s">
        <v>45</v>
      </c>
      <c r="CZ283" s="18" t="s">
        <v>45</v>
      </c>
      <c r="DA283" s="328" t="s">
        <v>46</v>
      </c>
      <c r="DB283" s="329"/>
      <c r="DC283" s="12"/>
      <c r="DD283" s="155" t="s">
        <v>44</v>
      </c>
      <c r="DE283" s="155" t="s">
        <v>44</v>
      </c>
      <c r="DF283" s="155" t="s">
        <v>44</v>
      </c>
      <c r="DG283" s="410" t="s">
        <v>44</v>
      </c>
      <c r="DH283" s="410"/>
    </row>
    <row r="284" spans="1:112" ht="18.2" thickBot="1" x14ac:dyDescent="0.35">
      <c r="A284" s="322"/>
      <c r="B284" s="439"/>
      <c r="C284" s="420"/>
      <c r="D284" s="31">
        <v>10000</v>
      </c>
      <c r="E284" s="23"/>
      <c r="F284" s="155" t="s">
        <v>44</v>
      </c>
      <c r="G284" s="155" t="s">
        <v>44</v>
      </c>
      <c r="H284" s="155" t="s">
        <v>44</v>
      </c>
      <c r="I284" s="410" t="s">
        <v>44</v>
      </c>
      <c r="J284" s="410"/>
      <c r="K284" s="23"/>
      <c r="L284" s="53">
        <v>870</v>
      </c>
      <c r="M284" s="18" t="s">
        <v>45</v>
      </c>
      <c r="N284" s="18" t="s">
        <v>45</v>
      </c>
      <c r="O284" s="369" t="s">
        <v>46</v>
      </c>
      <c r="P284" s="369"/>
      <c r="Q284" s="59"/>
      <c r="R284" s="20">
        <v>480</v>
      </c>
      <c r="S284" s="150" t="s">
        <v>45</v>
      </c>
      <c r="T284" s="150" t="s">
        <v>45</v>
      </c>
      <c r="U284" s="426" t="s">
        <v>46</v>
      </c>
      <c r="V284" s="426"/>
      <c r="W284" s="59"/>
      <c r="X284" s="155" t="s">
        <v>44</v>
      </c>
      <c r="Y284" s="155" t="s">
        <v>44</v>
      </c>
      <c r="Z284" s="155" t="s">
        <v>44</v>
      </c>
      <c r="AA284" s="410" t="s">
        <v>44</v>
      </c>
      <c r="AB284" s="410"/>
      <c r="AC284" s="59"/>
      <c r="AD284" s="155" t="s">
        <v>44</v>
      </c>
      <c r="AE284" s="155" t="s">
        <v>44</v>
      </c>
      <c r="AF284" s="155" t="s">
        <v>44</v>
      </c>
      <c r="AG284" s="410" t="s">
        <v>44</v>
      </c>
      <c r="AH284" s="410"/>
      <c r="AI284" s="59"/>
      <c r="AJ284" s="90">
        <v>764</v>
      </c>
      <c r="AK284" s="18" t="s">
        <v>45</v>
      </c>
      <c r="AL284" s="18" t="s">
        <v>46</v>
      </c>
      <c r="AM284" s="318" t="s">
        <v>46</v>
      </c>
      <c r="AN284" s="318"/>
      <c r="AO284" s="59"/>
      <c r="AP284" s="15">
        <v>822.16200000000015</v>
      </c>
      <c r="AQ284" s="18" t="s">
        <v>45</v>
      </c>
      <c r="AR284" s="18" t="s">
        <v>46</v>
      </c>
      <c r="AS284" s="318" t="s">
        <v>46</v>
      </c>
      <c r="AT284" s="318"/>
      <c r="AU284" s="23"/>
      <c r="AV284" s="155" t="s">
        <v>44</v>
      </c>
      <c r="AW284" s="155" t="s">
        <v>44</v>
      </c>
      <c r="AX284" s="155" t="s">
        <v>44</v>
      </c>
      <c r="AY284" s="410" t="s">
        <v>44</v>
      </c>
      <c r="AZ284" s="410"/>
      <c r="BA284" s="23"/>
      <c r="BB284" s="60">
        <v>1594</v>
      </c>
      <c r="BC284" s="18" t="s">
        <v>45</v>
      </c>
      <c r="BD284" s="18" t="s">
        <v>45</v>
      </c>
      <c r="BE284" s="328" t="s">
        <v>46</v>
      </c>
      <c r="BF284" s="329"/>
      <c r="BG284" s="23"/>
      <c r="BH284" s="155" t="s">
        <v>44</v>
      </c>
      <c r="BI284" s="155" t="s">
        <v>44</v>
      </c>
      <c r="BJ284" s="155" t="s">
        <v>44</v>
      </c>
      <c r="BK284" s="410" t="s">
        <v>44</v>
      </c>
      <c r="BL284" s="410"/>
      <c r="BM284" s="23"/>
      <c r="BN284" s="155" t="s">
        <v>44</v>
      </c>
      <c r="BO284" s="155" t="s">
        <v>44</v>
      </c>
      <c r="BP284" s="155" t="s">
        <v>44</v>
      </c>
      <c r="BQ284" s="410" t="s">
        <v>44</v>
      </c>
      <c r="BR284" s="410"/>
      <c r="BS284" s="23"/>
      <c r="BT284" s="155" t="s">
        <v>44</v>
      </c>
      <c r="BU284" s="155" t="s">
        <v>44</v>
      </c>
      <c r="BV284" s="155" t="s">
        <v>44</v>
      </c>
      <c r="BW284" s="410" t="s">
        <v>44</v>
      </c>
      <c r="BX284" s="410"/>
      <c r="BY284" s="23"/>
      <c r="BZ284" s="186">
        <v>444.8278119400083</v>
      </c>
      <c r="CA284" s="18" t="s">
        <v>45</v>
      </c>
      <c r="CB284" s="18" t="s">
        <v>45</v>
      </c>
      <c r="CC284" s="328" t="s">
        <v>46</v>
      </c>
      <c r="CD284" s="329"/>
      <c r="CE284" s="23"/>
      <c r="CF284" s="155" t="s">
        <v>44</v>
      </c>
      <c r="CG284" s="155" t="s">
        <v>44</v>
      </c>
      <c r="CH284" s="155" t="s">
        <v>44</v>
      </c>
      <c r="CI284" s="410" t="s">
        <v>44</v>
      </c>
      <c r="CJ284" s="410"/>
      <c r="CK284" s="23"/>
      <c r="CL284" s="187">
        <v>585</v>
      </c>
      <c r="CM284" s="18" t="s">
        <v>45</v>
      </c>
      <c r="CN284" s="18" t="s">
        <v>45</v>
      </c>
      <c r="CO284" s="328" t="s">
        <v>46</v>
      </c>
      <c r="CP284" s="329"/>
      <c r="CQ284" s="23"/>
      <c r="CR284" s="20">
        <v>955</v>
      </c>
      <c r="CS284" s="18" t="s">
        <v>45</v>
      </c>
      <c r="CT284" s="18" t="s">
        <v>45</v>
      </c>
      <c r="CU284" s="328" t="s">
        <v>46</v>
      </c>
      <c r="CV284" s="329"/>
      <c r="CW284" s="23"/>
      <c r="CX284" s="20">
        <v>1350</v>
      </c>
      <c r="CY284" s="18" t="s">
        <v>45</v>
      </c>
      <c r="CZ284" s="18" t="s">
        <v>45</v>
      </c>
      <c r="DA284" s="328" t="s">
        <v>46</v>
      </c>
      <c r="DB284" s="329"/>
      <c r="DC284" s="23"/>
      <c r="DD284" s="155" t="s">
        <v>44</v>
      </c>
      <c r="DE284" s="155" t="s">
        <v>44</v>
      </c>
      <c r="DF284" s="155" t="s">
        <v>44</v>
      </c>
      <c r="DG284" s="410" t="s">
        <v>44</v>
      </c>
      <c r="DH284" s="410"/>
    </row>
    <row r="285" spans="1:112" ht="17.55" x14ac:dyDescent="0.3">
      <c r="A285" s="322"/>
      <c r="B285" s="439"/>
      <c r="C285" s="420" t="s">
        <v>171</v>
      </c>
      <c r="D285" s="31">
        <v>100</v>
      </c>
      <c r="E285" s="27"/>
      <c r="F285" s="155" t="s">
        <v>44</v>
      </c>
      <c r="G285" s="155" t="s">
        <v>44</v>
      </c>
      <c r="H285" s="155" t="s">
        <v>44</v>
      </c>
      <c r="I285" s="410" t="s">
        <v>44</v>
      </c>
      <c r="J285" s="410"/>
      <c r="K285" s="27"/>
      <c r="L285" s="155" t="s">
        <v>44</v>
      </c>
      <c r="M285" s="155" t="s">
        <v>44</v>
      </c>
      <c r="N285" s="155" t="s">
        <v>44</v>
      </c>
      <c r="O285" s="410" t="s">
        <v>44</v>
      </c>
      <c r="P285" s="410"/>
      <c r="Q285" s="10"/>
      <c r="R285" s="20">
        <v>440</v>
      </c>
      <c r="S285" s="150" t="s">
        <v>45</v>
      </c>
      <c r="T285" s="150" t="s">
        <v>45</v>
      </c>
      <c r="U285" s="426" t="s">
        <v>46</v>
      </c>
      <c r="V285" s="426"/>
      <c r="W285" s="10"/>
      <c r="X285" s="155" t="s">
        <v>44</v>
      </c>
      <c r="Y285" s="155" t="s">
        <v>44</v>
      </c>
      <c r="Z285" s="155" t="s">
        <v>44</v>
      </c>
      <c r="AA285" s="410" t="s">
        <v>44</v>
      </c>
      <c r="AB285" s="410"/>
      <c r="AC285" s="10"/>
      <c r="AD285" s="155" t="s">
        <v>44</v>
      </c>
      <c r="AE285" s="155" t="s">
        <v>44</v>
      </c>
      <c r="AF285" s="155" t="s">
        <v>44</v>
      </c>
      <c r="AG285" s="410" t="s">
        <v>44</v>
      </c>
      <c r="AH285" s="410"/>
      <c r="AI285" s="10"/>
      <c r="AJ285" s="173" t="s">
        <v>44</v>
      </c>
      <c r="AK285" s="173" t="s">
        <v>44</v>
      </c>
      <c r="AL285" s="173" t="s">
        <v>44</v>
      </c>
      <c r="AM285" s="416" t="s">
        <v>44</v>
      </c>
      <c r="AN285" s="417"/>
      <c r="AO285" s="10"/>
      <c r="AP285" s="15">
        <v>7.0950000000000006</v>
      </c>
      <c r="AQ285" s="18" t="s">
        <v>45</v>
      </c>
      <c r="AR285" s="18" t="s">
        <v>46</v>
      </c>
      <c r="AS285" s="318" t="s">
        <v>46</v>
      </c>
      <c r="AT285" s="318"/>
      <c r="AU285" s="27"/>
      <c r="AV285" s="155" t="s">
        <v>44</v>
      </c>
      <c r="AW285" s="155" t="s">
        <v>44</v>
      </c>
      <c r="AX285" s="155" t="s">
        <v>44</v>
      </c>
      <c r="AY285" s="410" t="s">
        <v>44</v>
      </c>
      <c r="AZ285" s="410"/>
      <c r="BA285" s="27"/>
      <c r="BB285" s="173" t="s">
        <v>44</v>
      </c>
      <c r="BC285" s="155" t="s">
        <v>44</v>
      </c>
      <c r="BD285" s="155" t="s">
        <v>44</v>
      </c>
      <c r="BE285" s="410" t="s">
        <v>44</v>
      </c>
      <c r="BF285" s="410"/>
      <c r="BG285" s="27"/>
      <c r="BH285" s="155" t="s">
        <v>44</v>
      </c>
      <c r="BI285" s="155" t="s">
        <v>44</v>
      </c>
      <c r="BJ285" s="155" t="s">
        <v>44</v>
      </c>
      <c r="BK285" s="410" t="s">
        <v>44</v>
      </c>
      <c r="BL285" s="410"/>
      <c r="BM285" s="27"/>
      <c r="BN285" s="155" t="s">
        <v>44</v>
      </c>
      <c r="BO285" s="155" t="s">
        <v>44</v>
      </c>
      <c r="BP285" s="155" t="s">
        <v>44</v>
      </c>
      <c r="BQ285" s="410" t="s">
        <v>44</v>
      </c>
      <c r="BR285" s="410"/>
      <c r="BS285" s="27"/>
      <c r="BT285" s="155" t="s">
        <v>44</v>
      </c>
      <c r="BU285" s="155" t="s">
        <v>44</v>
      </c>
      <c r="BV285" s="155" t="s">
        <v>44</v>
      </c>
      <c r="BW285" s="410" t="s">
        <v>44</v>
      </c>
      <c r="BX285" s="410"/>
      <c r="BY285" s="27"/>
      <c r="BZ285" s="186">
        <v>826.7</v>
      </c>
      <c r="CA285" s="18" t="s">
        <v>45</v>
      </c>
      <c r="CB285" s="18" t="s">
        <v>45</v>
      </c>
      <c r="CC285" s="328" t="s">
        <v>46</v>
      </c>
      <c r="CD285" s="329"/>
      <c r="CE285" s="27"/>
      <c r="CF285" s="155" t="s">
        <v>44</v>
      </c>
      <c r="CG285" s="155" t="s">
        <v>44</v>
      </c>
      <c r="CH285" s="155" t="s">
        <v>44</v>
      </c>
      <c r="CI285" s="410" t="s">
        <v>44</v>
      </c>
      <c r="CJ285" s="410"/>
      <c r="CK285" s="27"/>
      <c r="CL285" s="173" t="s">
        <v>44</v>
      </c>
      <c r="CM285" s="155" t="s">
        <v>44</v>
      </c>
      <c r="CN285" s="155" t="s">
        <v>44</v>
      </c>
      <c r="CO285" s="410" t="s">
        <v>44</v>
      </c>
      <c r="CP285" s="410"/>
      <c r="CQ285" s="27"/>
      <c r="CR285" s="170" t="s">
        <v>44</v>
      </c>
      <c r="CS285" s="155" t="s">
        <v>44</v>
      </c>
      <c r="CT285" s="155" t="s">
        <v>44</v>
      </c>
      <c r="CU285" s="410" t="s">
        <v>44</v>
      </c>
      <c r="CV285" s="410"/>
      <c r="CW285" s="27"/>
      <c r="CX285" s="170" t="s">
        <v>44</v>
      </c>
      <c r="CY285" s="155" t="s">
        <v>44</v>
      </c>
      <c r="CZ285" s="155" t="s">
        <v>44</v>
      </c>
      <c r="DA285" s="410" t="s">
        <v>44</v>
      </c>
      <c r="DB285" s="410"/>
      <c r="DC285" s="27"/>
      <c r="DD285" s="155" t="s">
        <v>44</v>
      </c>
      <c r="DE285" s="155" t="s">
        <v>44</v>
      </c>
      <c r="DF285" s="155" t="s">
        <v>44</v>
      </c>
      <c r="DG285" s="410" t="s">
        <v>44</v>
      </c>
      <c r="DH285" s="410"/>
    </row>
    <row r="286" spans="1:112" ht="17.55" x14ac:dyDescent="0.3">
      <c r="A286" s="322"/>
      <c r="B286" s="439"/>
      <c r="C286" s="420"/>
      <c r="D286" s="31">
        <v>500</v>
      </c>
      <c r="E286" s="32"/>
      <c r="F286" s="155" t="s">
        <v>44</v>
      </c>
      <c r="G286" s="155" t="s">
        <v>44</v>
      </c>
      <c r="H286" s="155" t="s">
        <v>44</v>
      </c>
      <c r="I286" s="410" t="s">
        <v>44</v>
      </c>
      <c r="J286" s="410"/>
      <c r="K286" s="32"/>
      <c r="L286" s="155" t="s">
        <v>44</v>
      </c>
      <c r="M286" s="155" t="s">
        <v>44</v>
      </c>
      <c r="N286" s="155" t="s">
        <v>44</v>
      </c>
      <c r="O286" s="410" t="s">
        <v>44</v>
      </c>
      <c r="P286" s="410"/>
      <c r="Q286" s="14"/>
      <c r="R286" s="20">
        <v>445</v>
      </c>
      <c r="S286" s="150" t="s">
        <v>45</v>
      </c>
      <c r="T286" s="150" t="s">
        <v>45</v>
      </c>
      <c r="U286" s="426" t="s">
        <v>46</v>
      </c>
      <c r="V286" s="426"/>
      <c r="W286" s="14"/>
      <c r="X286" s="155" t="s">
        <v>44</v>
      </c>
      <c r="Y286" s="155" t="s">
        <v>44</v>
      </c>
      <c r="Z286" s="155" t="s">
        <v>44</v>
      </c>
      <c r="AA286" s="410" t="s">
        <v>44</v>
      </c>
      <c r="AB286" s="410"/>
      <c r="AC286" s="14"/>
      <c r="AD286" s="155" t="s">
        <v>44</v>
      </c>
      <c r="AE286" s="155" t="s">
        <v>44</v>
      </c>
      <c r="AF286" s="155" t="s">
        <v>44</v>
      </c>
      <c r="AG286" s="410" t="s">
        <v>44</v>
      </c>
      <c r="AH286" s="410"/>
      <c r="AI286" s="14"/>
      <c r="AJ286" s="155" t="s">
        <v>44</v>
      </c>
      <c r="AK286" s="155" t="s">
        <v>44</v>
      </c>
      <c r="AL286" s="155" t="s">
        <v>44</v>
      </c>
      <c r="AM286" s="414" t="s">
        <v>44</v>
      </c>
      <c r="AN286" s="415"/>
      <c r="AO286" s="14"/>
      <c r="AP286" s="15">
        <v>7.9530000000000012</v>
      </c>
      <c r="AQ286" s="18" t="s">
        <v>45</v>
      </c>
      <c r="AR286" s="18" t="s">
        <v>46</v>
      </c>
      <c r="AS286" s="318" t="s">
        <v>46</v>
      </c>
      <c r="AT286" s="318"/>
      <c r="AU286" s="32"/>
      <c r="AV286" s="155" t="s">
        <v>44</v>
      </c>
      <c r="AW286" s="155" t="s">
        <v>44</v>
      </c>
      <c r="AX286" s="155" t="s">
        <v>44</v>
      </c>
      <c r="AY286" s="410" t="s">
        <v>44</v>
      </c>
      <c r="AZ286" s="410"/>
      <c r="BA286" s="32"/>
      <c r="BB286" s="155" t="s">
        <v>44</v>
      </c>
      <c r="BC286" s="155" t="s">
        <v>44</v>
      </c>
      <c r="BD286" s="155" t="s">
        <v>44</v>
      </c>
      <c r="BE286" s="410" t="s">
        <v>44</v>
      </c>
      <c r="BF286" s="410"/>
      <c r="BG286" s="32"/>
      <c r="BH286" s="155" t="s">
        <v>44</v>
      </c>
      <c r="BI286" s="155" t="s">
        <v>44</v>
      </c>
      <c r="BJ286" s="155" t="s">
        <v>44</v>
      </c>
      <c r="BK286" s="410" t="s">
        <v>44</v>
      </c>
      <c r="BL286" s="410"/>
      <c r="BM286" s="32"/>
      <c r="BN286" s="155" t="s">
        <v>44</v>
      </c>
      <c r="BO286" s="155" t="s">
        <v>44</v>
      </c>
      <c r="BP286" s="155" t="s">
        <v>44</v>
      </c>
      <c r="BQ286" s="410" t="s">
        <v>44</v>
      </c>
      <c r="BR286" s="410"/>
      <c r="BS286" s="32"/>
      <c r="BT286" s="155" t="s">
        <v>44</v>
      </c>
      <c r="BU286" s="155" t="s">
        <v>44</v>
      </c>
      <c r="BV286" s="155" t="s">
        <v>44</v>
      </c>
      <c r="BW286" s="410" t="s">
        <v>44</v>
      </c>
      <c r="BX286" s="410"/>
      <c r="BY286" s="32"/>
      <c r="BZ286" s="186">
        <v>835.30000000000007</v>
      </c>
      <c r="CA286" s="18" t="s">
        <v>45</v>
      </c>
      <c r="CB286" s="18" t="s">
        <v>45</v>
      </c>
      <c r="CC286" s="328" t="s">
        <v>46</v>
      </c>
      <c r="CD286" s="329"/>
      <c r="CE286" s="32"/>
      <c r="CF286" s="155" t="s">
        <v>44</v>
      </c>
      <c r="CG286" s="155" t="s">
        <v>44</v>
      </c>
      <c r="CH286" s="155" t="s">
        <v>44</v>
      </c>
      <c r="CI286" s="410" t="s">
        <v>44</v>
      </c>
      <c r="CJ286" s="410"/>
      <c r="CK286" s="32"/>
      <c r="CL286" s="155" t="s">
        <v>44</v>
      </c>
      <c r="CM286" s="155" t="s">
        <v>44</v>
      </c>
      <c r="CN286" s="155" t="s">
        <v>44</v>
      </c>
      <c r="CO286" s="410" t="s">
        <v>44</v>
      </c>
      <c r="CP286" s="410"/>
      <c r="CQ286" s="32"/>
      <c r="CR286" s="170" t="s">
        <v>44</v>
      </c>
      <c r="CS286" s="155" t="s">
        <v>44</v>
      </c>
      <c r="CT286" s="155" t="s">
        <v>44</v>
      </c>
      <c r="CU286" s="410" t="s">
        <v>44</v>
      </c>
      <c r="CV286" s="410"/>
      <c r="CW286" s="32"/>
      <c r="CX286" s="170" t="s">
        <v>44</v>
      </c>
      <c r="CY286" s="155" t="s">
        <v>44</v>
      </c>
      <c r="CZ286" s="155" t="s">
        <v>44</v>
      </c>
      <c r="DA286" s="410" t="s">
        <v>44</v>
      </c>
      <c r="DB286" s="410"/>
      <c r="DC286" s="32"/>
      <c r="DD286" s="155" t="s">
        <v>44</v>
      </c>
      <c r="DE286" s="155" t="s">
        <v>44</v>
      </c>
      <c r="DF286" s="155" t="s">
        <v>44</v>
      </c>
      <c r="DG286" s="410" t="s">
        <v>44</v>
      </c>
      <c r="DH286" s="410"/>
    </row>
    <row r="287" spans="1:112" ht="18.2" thickBot="1" x14ac:dyDescent="0.35">
      <c r="A287" s="322"/>
      <c r="B287" s="439"/>
      <c r="C287" s="420"/>
      <c r="D287" s="31">
        <v>1000</v>
      </c>
      <c r="E287" s="37"/>
      <c r="F287" s="155" t="s">
        <v>44</v>
      </c>
      <c r="G287" s="155" t="s">
        <v>44</v>
      </c>
      <c r="H287" s="155" t="s">
        <v>44</v>
      </c>
      <c r="I287" s="410" t="s">
        <v>44</v>
      </c>
      <c r="J287" s="410"/>
      <c r="K287" s="37"/>
      <c r="L287" s="155" t="s">
        <v>44</v>
      </c>
      <c r="M287" s="155" t="s">
        <v>44</v>
      </c>
      <c r="N287" s="155" t="s">
        <v>44</v>
      </c>
      <c r="O287" s="410" t="s">
        <v>44</v>
      </c>
      <c r="P287" s="410"/>
      <c r="Q287" s="59"/>
      <c r="R287" s="20">
        <v>450</v>
      </c>
      <c r="S287" s="150" t="s">
        <v>45</v>
      </c>
      <c r="T287" s="150" t="s">
        <v>45</v>
      </c>
      <c r="U287" s="426" t="s">
        <v>46</v>
      </c>
      <c r="V287" s="426"/>
      <c r="W287" s="59"/>
      <c r="X287" s="155" t="s">
        <v>44</v>
      </c>
      <c r="Y287" s="155" t="s">
        <v>44</v>
      </c>
      <c r="Z287" s="155" t="s">
        <v>44</v>
      </c>
      <c r="AA287" s="410" t="s">
        <v>44</v>
      </c>
      <c r="AB287" s="410"/>
      <c r="AC287" s="59"/>
      <c r="AD287" s="155" t="s">
        <v>44</v>
      </c>
      <c r="AE287" s="155" t="s">
        <v>44</v>
      </c>
      <c r="AF287" s="155" t="s">
        <v>44</v>
      </c>
      <c r="AG287" s="410" t="s">
        <v>44</v>
      </c>
      <c r="AH287" s="410"/>
      <c r="AI287" s="59"/>
      <c r="AJ287" s="171" t="s">
        <v>44</v>
      </c>
      <c r="AK287" s="171" t="s">
        <v>44</v>
      </c>
      <c r="AL287" s="171" t="s">
        <v>44</v>
      </c>
      <c r="AM287" s="427" t="s">
        <v>44</v>
      </c>
      <c r="AN287" s="428"/>
      <c r="AO287" s="59"/>
      <c r="AP287" s="15">
        <v>9.0750000000000011</v>
      </c>
      <c r="AQ287" s="18" t="s">
        <v>45</v>
      </c>
      <c r="AR287" s="18" t="s">
        <v>46</v>
      </c>
      <c r="AS287" s="318" t="s">
        <v>46</v>
      </c>
      <c r="AT287" s="318"/>
      <c r="AU287" s="37"/>
      <c r="AV287" s="155" t="s">
        <v>44</v>
      </c>
      <c r="AW287" s="155" t="s">
        <v>44</v>
      </c>
      <c r="AX287" s="155" t="s">
        <v>44</v>
      </c>
      <c r="AY287" s="410" t="s">
        <v>44</v>
      </c>
      <c r="AZ287" s="410"/>
      <c r="BA287" s="37"/>
      <c r="BB287" s="171" t="s">
        <v>44</v>
      </c>
      <c r="BC287" s="155" t="s">
        <v>44</v>
      </c>
      <c r="BD287" s="155" t="s">
        <v>44</v>
      </c>
      <c r="BE287" s="410" t="s">
        <v>44</v>
      </c>
      <c r="BF287" s="410"/>
      <c r="BG287" s="37"/>
      <c r="BH287" s="155" t="s">
        <v>44</v>
      </c>
      <c r="BI287" s="155" t="s">
        <v>44</v>
      </c>
      <c r="BJ287" s="155" t="s">
        <v>44</v>
      </c>
      <c r="BK287" s="410" t="s">
        <v>44</v>
      </c>
      <c r="BL287" s="410"/>
      <c r="BM287" s="37"/>
      <c r="BN287" s="155" t="s">
        <v>44</v>
      </c>
      <c r="BO287" s="155" t="s">
        <v>44</v>
      </c>
      <c r="BP287" s="155" t="s">
        <v>44</v>
      </c>
      <c r="BQ287" s="410" t="s">
        <v>44</v>
      </c>
      <c r="BR287" s="410"/>
      <c r="BS287" s="37"/>
      <c r="BT287" s="155" t="s">
        <v>44</v>
      </c>
      <c r="BU287" s="155" t="s">
        <v>44</v>
      </c>
      <c r="BV287" s="155" t="s">
        <v>44</v>
      </c>
      <c r="BW287" s="410" t="s">
        <v>44</v>
      </c>
      <c r="BX287" s="410"/>
      <c r="BY287" s="37"/>
      <c r="BZ287" s="186">
        <v>844.53700000000003</v>
      </c>
      <c r="CA287" s="18" t="s">
        <v>45</v>
      </c>
      <c r="CB287" s="18" t="s">
        <v>45</v>
      </c>
      <c r="CC287" s="328" t="s">
        <v>46</v>
      </c>
      <c r="CD287" s="329"/>
      <c r="CE287" s="37"/>
      <c r="CF287" s="155" t="s">
        <v>44</v>
      </c>
      <c r="CG287" s="155" t="s">
        <v>44</v>
      </c>
      <c r="CH287" s="155" t="s">
        <v>44</v>
      </c>
      <c r="CI287" s="410" t="s">
        <v>44</v>
      </c>
      <c r="CJ287" s="410"/>
      <c r="CK287" s="37"/>
      <c r="CL287" s="155" t="s">
        <v>44</v>
      </c>
      <c r="CM287" s="155" t="s">
        <v>44</v>
      </c>
      <c r="CN287" s="155" t="s">
        <v>44</v>
      </c>
      <c r="CO287" s="410" t="s">
        <v>44</v>
      </c>
      <c r="CP287" s="410"/>
      <c r="CQ287" s="37"/>
      <c r="CR287" s="170" t="s">
        <v>44</v>
      </c>
      <c r="CS287" s="155" t="s">
        <v>44</v>
      </c>
      <c r="CT287" s="155" t="s">
        <v>44</v>
      </c>
      <c r="CU287" s="410" t="s">
        <v>44</v>
      </c>
      <c r="CV287" s="410"/>
      <c r="CW287" s="37"/>
      <c r="CX287" s="170" t="s">
        <v>44</v>
      </c>
      <c r="CY287" s="155" t="s">
        <v>44</v>
      </c>
      <c r="CZ287" s="155" t="s">
        <v>44</v>
      </c>
      <c r="DA287" s="410" t="s">
        <v>44</v>
      </c>
      <c r="DB287" s="410"/>
      <c r="DC287" s="37"/>
      <c r="DD287" s="155" t="s">
        <v>44</v>
      </c>
      <c r="DE287" s="155" t="s">
        <v>44</v>
      </c>
      <c r="DF287" s="155" t="s">
        <v>44</v>
      </c>
      <c r="DG287" s="410" t="s">
        <v>44</v>
      </c>
      <c r="DH287" s="410"/>
    </row>
    <row r="288" spans="1:112" ht="17.55" x14ac:dyDescent="0.3">
      <c r="A288" s="322"/>
      <c r="B288" s="439"/>
      <c r="C288" s="420" t="s">
        <v>172</v>
      </c>
      <c r="D288" s="31">
        <v>250</v>
      </c>
      <c r="E288" s="40"/>
      <c r="F288" s="155" t="s">
        <v>44</v>
      </c>
      <c r="G288" s="155" t="s">
        <v>44</v>
      </c>
      <c r="H288" s="155" t="s">
        <v>44</v>
      </c>
      <c r="I288" s="410" t="s">
        <v>44</v>
      </c>
      <c r="J288" s="410"/>
      <c r="K288" s="40"/>
      <c r="L288" s="155" t="s">
        <v>44</v>
      </c>
      <c r="M288" s="155" t="s">
        <v>44</v>
      </c>
      <c r="N288" s="155" t="s">
        <v>44</v>
      </c>
      <c r="O288" s="410" t="s">
        <v>44</v>
      </c>
      <c r="P288" s="410"/>
      <c r="Q288" s="10"/>
      <c r="R288" s="20">
        <v>230</v>
      </c>
      <c r="S288" s="150" t="s">
        <v>45</v>
      </c>
      <c r="T288" s="150" t="s">
        <v>45</v>
      </c>
      <c r="U288" s="426" t="s">
        <v>46</v>
      </c>
      <c r="V288" s="426"/>
      <c r="W288" s="10"/>
      <c r="X288" s="155" t="s">
        <v>44</v>
      </c>
      <c r="Y288" s="155" t="s">
        <v>44</v>
      </c>
      <c r="Z288" s="155" t="s">
        <v>44</v>
      </c>
      <c r="AA288" s="410" t="s">
        <v>44</v>
      </c>
      <c r="AB288" s="410"/>
      <c r="AC288" s="10"/>
      <c r="AD288" s="155" t="s">
        <v>44</v>
      </c>
      <c r="AE288" s="155" t="s">
        <v>44</v>
      </c>
      <c r="AF288" s="155" t="s">
        <v>44</v>
      </c>
      <c r="AG288" s="410" t="s">
        <v>44</v>
      </c>
      <c r="AH288" s="410"/>
      <c r="AI288" s="10"/>
      <c r="AJ288" s="55">
        <v>246</v>
      </c>
      <c r="AK288" s="18" t="s">
        <v>45</v>
      </c>
      <c r="AL288" s="18" t="s">
        <v>45</v>
      </c>
      <c r="AM288" s="318" t="s">
        <v>46</v>
      </c>
      <c r="AN288" s="318"/>
      <c r="AO288" s="10"/>
      <c r="AP288" s="15">
        <v>191.60900000000001</v>
      </c>
      <c r="AQ288" s="18" t="s">
        <v>45</v>
      </c>
      <c r="AR288" s="18" t="s">
        <v>46</v>
      </c>
      <c r="AS288" s="318" t="s">
        <v>46</v>
      </c>
      <c r="AT288" s="318"/>
      <c r="AU288" s="40"/>
      <c r="AV288" s="155" t="s">
        <v>44</v>
      </c>
      <c r="AW288" s="155" t="s">
        <v>44</v>
      </c>
      <c r="AX288" s="155" t="s">
        <v>44</v>
      </c>
      <c r="AY288" s="410" t="s">
        <v>44</v>
      </c>
      <c r="AZ288" s="410"/>
      <c r="BA288" s="40"/>
      <c r="BB288" s="20">
        <v>87</v>
      </c>
      <c r="BC288" s="18" t="s">
        <v>45</v>
      </c>
      <c r="BD288" s="18" t="s">
        <v>45</v>
      </c>
      <c r="BE288" s="328" t="s">
        <v>46</v>
      </c>
      <c r="BF288" s="329"/>
      <c r="BG288" s="40"/>
      <c r="BH288" s="155" t="s">
        <v>44</v>
      </c>
      <c r="BI288" s="155" t="s">
        <v>44</v>
      </c>
      <c r="BJ288" s="155" t="s">
        <v>44</v>
      </c>
      <c r="BK288" s="410" t="s">
        <v>44</v>
      </c>
      <c r="BL288" s="410"/>
      <c r="BM288" s="40"/>
      <c r="BN288" s="155" t="s">
        <v>44</v>
      </c>
      <c r="BO288" s="155" t="s">
        <v>44</v>
      </c>
      <c r="BP288" s="155" t="s">
        <v>44</v>
      </c>
      <c r="BQ288" s="410" t="s">
        <v>44</v>
      </c>
      <c r="BR288" s="410"/>
      <c r="BS288" s="40"/>
      <c r="BT288" s="155" t="s">
        <v>44</v>
      </c>
      <c r="BU288" s="155" t="s">
        <v>44</v>
      </c>
      <c r="BV288" s="155" t="s">
        <v>44</v>
      </c>
      <c r="BW288" s="410" t="s">
        <v>44</v>
      </c>
      <c r="BX288" s="410"/>
      <c r="BY288" s="40"/>
      <c r="BZ288" s="186">
        <v>229.04800000000003</v>
      </c>
      <c r="CA288" s="18" t="s">
        <v>45</v>
      </c>
      <c r="CB288" s="18" t="s">
        <v>45</v>
      </c>
      <c r="CC288" s="328" t="s">
        <v>46</v>
      </c>
      <c r="CD288" s="329"/>
      <c r="CE288" s="40"/>
      <c r="CF288" s="155" t="s">
        <v>44</v>
      </c>
      <c r="CG288" s="155" t="s">
        <v>44</v>
      </c>
      <c r="CH288" s="155" t="s">
        <v>44</v>
      </c>
      <c r="CI288" s="410" t="s">
        <v>44</v>
      </c>
      <c r="CJ288" s="410"/>
      <c r="CK288" s="40"/>
      <c r="CL288" s="35">
        <v>139</v>
      </c>
      <c r="CM288" s="18" t="s">
        <v>45</v>
      </c>
      <c r="CN288" s="18" t="s">
        <v>45</v>
      </c>
      <c r="CO288" s="328" t="s">
        <v>46</v>
      </c>
      <c r="CP288" s="329"/>
      <c r="CQ288" s="40"/>
      <c r="CR288" s="20">
        <v>395</v>
      </c>
      <c r="CS288" s="18" t="s">
        <v>45</v>
      </c>
      <c r="CT288" s="18" t="s">
        <v>45</v>
      </c>
      <c r="CU288" s="328" t="s">
        <v>46</v>
      </c>
      <c r="CV288" s="329"/>
      <c r="CW288" s="40"/>
      <c r="CX288" s="20">
        <v>895</v>
      </c>
      <c r="CY288" s="18" t="s">
        <v>45</v>
      </c>
      <c r="CZ288" s="18" t="s">
        <v>45</v>
      </c>
      <c r="DA288" s="328" t="s">
        <v>46</v>
      </c>
      <c r="DB288" s="329"/>
      <c r="DC288" s="40"/>
      <c r="DD288" s="155" t="s">
        <v>44</v>
      </c>
      <c r="DE288" s="155" t="s">
        <v>44</v>
      </c>
      <c r="DF288" s="155" t="s">
        <v>44</v>
      </c>
      <c r="DG288" s="410" t="s">
        <v>44</v>
      </c>
      <c r="DH288" s="410"/>
    </row>
    <row r="289" spans="1:112" ht="17.55" x14ac:dyDescent="0.3">
      <c r="A289" s="322"/>
      <c r="B289" s="439"/>
      <c r="C289" s="420"/>
      <c r="D289" s="31">
        <v>1000</v>
      </c>
      <c r="E289" s="32"/>
      <c r="F289" s="155" t="s">
        <v>44</v>
      </c>
      <c r="G289" s="155" t="s">
        <v>44</v>
      </c>
      <c r="H289" s="155" t="s">
        <v>44</v>
      </c>
      <c r="I289" s="410" t="s">
        <v>44</v>
      </c>
      <c r="J289" s="410"/>
      <c r="K289" s="32"/>
      <c r="L289" s="155" t="s">
        <v>44</v>
      </c>
      <c r="M289" s="155" t="s">
        <v>44</v>
      </c>
      <c r="N289" s="155" t="s">
        <v>44</v>
      </c>
      <c r="O289" s="410" t="s">
        <v>44</v>
      </c>
      <c r="P289" s="410"/>
      <c r="Q289" s="14"/>
      <c r="R289" s="20">
        <v>240</v>
      </c>
      <c r="S289" s="150" t="s">
        <v>45</v>
      </c>
      <c r="T289" s="150" t="s">
        <v>45</v>
      </c>
      <c r="U289" s="426" t="s">
        <v>46</v>
      </c>
      <c r="V289" s="426"/>
      <c r="W289" s="14"/>
      <c r="X289" s="155" t="s">
        <v>44</v>
      </c>
      <c r="Y289" s="155" t="s">
        <v>44</v>
      </c>
      <c r="Z289" s="155" t="s">
        <v>44</v>
      </c>
      <c r="AA289" s="410" t="s">
        <v>44</v>
      </c>
      <c r="AB289" s="410"/>
      <c r="AC289" s="14"/>
      <c r="AD289" s="155" t="s">
        <v>44</v>
      </c>
      <c r="AE289" s="155" t="s">
        <v>44</v>
      </c>
      <c r="AF289" s="155" t="s">
        <v>44</v>
      </c>
      <c r="AG289" s="410" t="s">
        <v>44</v>
      </c>
      <c r="AH289" s="410"/>
      <c r="AI289" s="14"/>
      <c r="AJ289" s="55">
        <v>290</v>
      </c>
      <c r="AK289" s="18" t="s">
        <v>45</v>
      </c>
      <c r="AL289" s="18" t="s">
        <v>45</v>
      </c>
      <c r="AM289" s="318" t="s">
        <v>46</v>
      </c>
      <c r="AN289" s="318"/>
      <c r="AO289" s="14"/>
      <c r="AP289" s="15">
        <v>250.43700000000001</v>
      </c>
      <c r="AQ289" s="18" t="s">
        <v>45</v>
      </c>
      <c r="AR289" s="18" t="s">
        <v>46</v>
      </c>
      <c r="AS289" s="318" t="s">
        <v>46</v>
      </c>
      <c r="AT289" s="318"/>
      <c r="AU289" s="32"/>
      <c r="AV289" s="155" t="s">
        <v>44</v>
      </c>
      <c r="AW289" s="155" t="s">
        <v>44</v>
      </c>
      <c r="AX289" s="155" t="s">
        <v>44</v>
      </c>
      <c r="AY289" s="410" t="s">
        <v>44</v>
      </c>
      <c r="AZ289" s="410"/>
      <c r="BA289" s="32"/>
      <c r="BB289" s="20">
        <v>199</v>
      </c>
      <c r="BC289" s="18" t="s">
        <v>45</v>
      </c>
      <c r="BD289" s="18" t="s">
        <v>45</v>
      </c>
      <c r="BE289" s="328" t="s">
        <v>46</v>
      </c>
      <c r="BF289" s="329"/>
      <c r="BG289" s="32"/>
      <c r="BH289" s="155" t="s">
        <v>44</v>
      </c>
      <c r="BI289" s="155" t="s">
        <v>44</v>
      </c>
      <c r="BJ289" s="155" t="s">
        <v>44</v>
      </c>
      <c r="BK289" s="410" t="s">
        <v>44</v>
      </c>
      <c r="BL289" s="410"/>
      <c r="BM289" s="32"/>
      <c r="BN289" s="155" t="s">
        <v>44</v>
      </c>
      <c r="BO289" s="155" t="s">
        <v>44</v>
      </c>
      <c r="BP289" s="155" t="s">
        <v>44</v>
      </c>
      <c r="BQ289" s="410" t="s">
        <v>44</v>
      </c>
      <c r="BR289" s="410"/>
      <c r="BS289" s="32"/>
      <c r="BT289" s="155" t="s">
        <v>44</v>
      </c>
      <c r="BU289" s="155" t="s">
        <v>44</v>
      </c>
      <c r="BV289" s="155" t="s">
        <v>44</v>
      </c>
      <c r="BW289" s="410" t="s">
        <v>44</v>
      </c>
      <c r="BX289" s="410"/>
      <c r="BY289" s="32"/>
      <c r="BZ289" s="186">
        <v>230.34400000000002</v>
      </c>
      <c r="CA289" s="18" t="s">
        <v>45</v>
      </c>
      <c r="CB289" s="18" t="s">
        <v>45</v>
      </c>
      <c r="CC289" s="328" t="s">
        <v>46</v>
      </c>
      <c r="CD289" s="329"/>
      <c r="CE289" s="32"/>
      <c r="CF289" s="155" t="s">
        <v>44</v>
      </c>
      <c r="CG289" s="155" t="s">
        <v>44</v>
      </c>
      <c r="CH289" s="155" t="s">
        <v>44</v>
      </c>
      <c r="CI289" s="410" t="s">
        <v>44</v>
      </c>
      <c r="CJ289" s="410"/>
      <c r="CK289" s="32"/>
      <c r="CL289" s="35">
        <v>167</v>
      </c>
      <c r="CM289" s="18" t="s">
        <v>45</v>
      </c>
      <c r="CN289" s="18" t="s">
        <v>45</v>
      </c>
      <c r="CO289" s="328" t="s">
        <v>46</v>
      </c>
      <c r="CP289" s="329"/>
      <c r="CQ289" s="32"/>
      <c r="CR289" s="20">
        <v>560</v>
      </c>
      <c r="CS289" s="18" t="s">
        <v>45</v>
      </c>
      <c r="CT289" s="18" t="s">
        <v>45</v>
      </c>
      <c r="CU289" s="328" t="s">
        <v>46</v>
      </c>
      <c r="CV289" s="329"/>
      <c r="CW289" s="32"/>
      <c r="CX289" s="20">
        <v>995</v>
      </c>
      <c r="CY289" s="18" t="s">
        <v>45</v>
      </c>
      <c r="CZ289" s="18" t="s">
        <v>45</v>
      </c>
      <c r="DA289" s="328" t="s">
        <v>46</v>
      </c>
      <c r="DB289" s="329"/>
      <c r="DC289" s="32"/>
      <c r="DD289" s="155" t="s">
        <v>44</v>
      </c>
      <c r="DE289" s="155" t="s">
        <v>44</v>
      </c>
      <c r="DF289" s="155" t="s">
        <v>44</v>
      </c>
      <c r="DG289" s="410" t="s">
        <v>44</v>
      </c>
      <c r="DH289" s="410"/>
    </row>
    <row r="290" spans="1:112" ht="18.2" thickBot="1" x14ac:dyDescent="0.35">
      <c r="A290" s="322"/>
      <c r="B290" s="439"/>
      <c r="C290" s="420"/>
      <c r="D290" s="31">
        <v>10000</v>
      </c>
      <c r="E290" s="37"/>
      <c r="F290" s="155" t="s">
        <v>44</v>
      </c>
      <c r="G290" s="155" t="s">
        <v>44</v>
      </c>
      <c r="H290" s="155" t="s">
        <v>44</v>
      </c>
      <c r="I290" s="410" t="s">
        <v>44</v>
      </c>
      <c r="J290" s="410"/>
      <c r="K290" s="37"/>
      <c r="L290" s="155" t="s">
        <v>44</v>
      </c>
      <c r="M290" s="155" t="s">
        <v>44</v>
      </c>
      <c r="N290" s="155" t="s">
        <v>44</v>
      </c>
      <c r="O290" s="410" t="s">
        <v>44</v>
      </c>
      <c r="P290" s="410"/>
      <c r="Q290" s="59"/>
      <c r="R290" s="20">
        <v>540</v>
      </c>
      <c r="S290" s="150" t="s">
        <v>45</v>
      </c>
      <c r="T290" s="150" t="s">
        <v>45</v>
      </c>
      <c r="U290" s="426" t="s">
        <v>46</v>
      </c>
      <c r="V290" s="426"/>
      <c r="W290" s="59"/>
      <c r="X290" s="155" t="s">
        <v>44</v>
      </c>
      <c r="Y290" s="155" t="s">
        <v>44</v>
      </c>
      <c r="Z290" s="155" t="s">
        <v>44</v>
      </c>
      <c r="AA290" s="410" t="s">
        <v>44</v>
      </c>
      <c r="AB290" s="410"/>
      <c r="AC290" s="59"/>
      <c r="AD290" s="155" t="s">
        <v>44</v>
      </c>
      <c r="AE290" s="155" t="s">
        <v>44</v>
      </c>
      <c r="AF290" s="155" t="s">
        <v>44</v>
      </c>
      <c r="AG290" s="410" t="s">
        <v>44</v>
      </c>
      <c r="AH290" s="410"/>
      <c r="AI290" s="59"/>
      <c r="AJ290" s="55">
        <v>721</v>
      </c>
      <c r="AK290" s="18" t="s">
        <v>45</v>
      </c>
      <c r="AL290" s="18" t="s">
        <v>45</v>
      </c>
      <c r="AM290" s="318" t="s">
        <v>46</v>
      </c>
      <c r="AN290" s="318"/>
      <c r="AO290" s="59"/>
      <c r="AP290" s="15">
        <v>713.33899999999994</v>
      </c>
      <c r="AQ290" s="18" t="s">
        <v>45</v>
      </c>
      <c r="AR290" s="18" t="s">
        <v>46</v>
      </c>
      <c r="AS290" s="318" t="s">
        <v>46</v>
      </c>
      <c r="AT290" s="318"/>
      <c r="AU290" s="37"/>
      <c r="AV290" s="155" t="s">
        <v>44</v>
      </c>
      <c r="AW290" s="155" t="s">
        <v>44</v>
      </c>
      <c r="AX290" s="155" t="s">
        <v>44</v>
      </c>
      <c r="AY290" s="410" t="s">
        <v>44</v>
      </c>
      <c r="AZ290" s="410"/>
      <c r="BA290" s="37"/>
      <c r="BB290" s="20">
        <v>1599</v>
      </c>
      <c r="BC290" s="18" t="s">
        <v>45</v>
      </c>
      <c r="BD290" s="18" t="s">
        <v>45</v>
      </c>
      <c r="BE290" s="328" t="s">
        <v>46</v>
      </c>
      <c r="BF290" s="329"/>
      <c r="BG290" s="37"/>
      <c r="BH290" s="155" t="s">
        <v>44</v>
      </c>
      <c r="BI290" s="155" t="s">
        <v>44</v>
      </c>
      <c r="BJ290" s="155" t="s">
        <v>44</v>
      </c>
      <c r="BK290" s="410" t="s">
        <v>44</v>
      </c>
      <c r="BL290" s="410"/>
      <c r="BM290" s="37"/>
      <c r="BN290" s="155" t="s">
        <v>44</v>
      </c>
      <c r="BO290" s="155" t="s">
        <v>44</v>
      </c>
      <c r="BP290" s="155" t="s">
        <v>44</v>
      </c>
      <c r="BQ290" s="410" t="s">
        <v>44</v>
      </c>
      <c r="BR290" s="410"/>
      <c r="BS290" s="37"/>
      <c r="BT290" s="155" t="s">
        <v>44</v>
      </c>
      <c r="BU290" s="155" t="s">
        <v>44</v>
      </c>
      <c r="BV290" s="155" t="s">
        <v>44</v>
      </c>
      <c r="BW290" s="410" t="s">
        <v>44</v>
      </c>
      <c r="BX290" s="410"/>
      <c r="BY290" s="37"/>
      <c r="BZ290" s="186">
        <v>432.89186868236874</v>
      </c>
      <c r="CA290" s="18" t="s">
        <v>45</v>
      </c>
      <c r="CB290" s="18" t="s">
        <v>45</v>
      </c>
      <c r="CC290" s="328" t="s">
        <v>46</v>
      </c>
      <c r="CD290" s="329"/>
      <c r="CE290" s="37"/>
      <c r="CF290" s="155" t="s">
        <v>44</v>
      </c>
      <c r="CG290" s="155" t="s">
        <v>44</v>
      </c>
      <c r="CH290" s="155" t="s">
        <v>44</v>
      </c>
      <c r="CI290" s="410" t="s">
        <v>44</v>
      </c>
      <c r="CJ290" s="410"/>
      <c r="CK290" s="37"/>
      <c r="CL290" s="187">
        <v>610</v>
      </c>
      <c r="CM290" s="18" t="s">
        <v>45</v>
      </c>
      <c r="CN290" s="18" t="s">
        <v>45</v>
      </c>
      <c r="CO290" s="328" t="s">
        <v>46</v>
      </c>
      <c r="CP290" s="329"/>
      <c r="CQ290" s="37"/>
      <c r="CR290" s="20">
        <v>955</v>
      </c>
      <c r="CS290" s="18" t="s">
        <v>45</v>
      </c>
      <c r="CT290" s="18" t="s">
        <v>45</v>
      </c>
      <c r="CU290" s="328" t="s">
        <v>46</v>
      </c>
      <c r="CV290" s="329"/>
      <c r="CW290" s="37"/>
      <c r="CX290" s="20">
        <v>1350</v>
      </c>
      <c r="CY290" s="18" t="s">
        <v>45</v>
      </c>
      <c r="CZ290" s="18" t="s">
        <v>45</v>
      </c>
      <c r="DA290" s="328" t="s">
        <v>46</v>
      </c>
      <c r="DB290" s="329"/>
      <c r="DC290" s="37"/>
      <c r="DD290" s="155" t="s">
        <v>44</v>
      </c>
      <c r="DE290" s="155" t="s">
        <v>44</v>
      </c>
      <c r="DF290" s="155" t="s">
        <v>44</v>
      </c>
      <c r="DG290" s="410" t="s">
        <v>44</v>
      </c>
      <c r="DH290" s="410"/>
    </row>
    <row r="291" spans="1:112" ht="17.55" x14ac:dyDescent="0.3">
      <c r="A291" s="322"/>
      <c r="B291" s="439"/>
      <c r="C291" s="420" t="s">
        <v>173</v>
      </c>
      <c r="D291" s="31">
        <v>250</v>
      </c>
      <c r="E291" s="40"/>
      <c r="F291" s="155" t="s">
        <v>44</v>
      </c>
      <c r="G291" s="155" t="s">
        <v>44</v>
      </c>
      <c r="H291" s="155" t="s">
        <v>44</v>
      </c>
      <c r="I291" s="410" t="s">
        <v>44</v>
      </c>
      <c r="J291" s="410"/>
      <c r="K291" s="40"/>
      <c r="L291" s="53">
        <v>187</v>
      </c>
      <c r="M291" s="18" t="s">
        <v>45</v>
      </c>
      <c r="N291" s="18" t="s">
        <v>45</v>
      </c>
      <c r="O291" s="369" t="s">
        <v>46</v>
      </c>
      <c r="P291" s="369"/>
      <c r="Q291" s="10"/>
      <c r="R291" s="20">
        <v>225</v>
      </c>
      <c r="S291" s="150" t="s">
        <v>45</v>
      </c>
      <c r="T291" s="150" t="s">
        <v>45</v>
      </c>
      <c r="U291" s="426" t="s">
        <v>46</v>
      </c>
      <c r="V291" s="426"/>
      <c r="W291" s="10"/>
      <c r="X291" s="155" t="s">
        <v>44</v>
      </c>
      <c r="Y291" s="155" t="s">
        <v>44</v>
      </c>
      <c r="Z291" s="155" t="s">
        <v>44</v>
      </c>
      <c r="AA291" s="410" t="s">
        <v>44</v>
      </c>
      <c r="AB291" s="410"/>
      <c r="AC291" s="10"/>
      <c r="AD291" s="155" t="s">
        <v>44</v>
      </c>
      <c r="AE291" s="155" t="s">
        <v>44</v>
      </c>
      <c r="AF291" s="155" t="s">
        <v>44</v>
      </c>
      <c r="AG291" s="410" t="s">
        <v>44</v>
      </c>
      <c r="AH291" s="410"/>
      <c r="AI291" s="10"/>
      <c r="AJ291" s="55">
        <v>235</v>
      </c>
      <c r="AK291" s="18" t="s">
        <v>45</v>
      </c>
      <c r="AL291" s="18" t="s">
        <v>45</v>
      </c>
      <c r="AM291" s="318" t="s">
        <v>46</v>
      </c>
      <c r="AN291" s="318"/>
      <c r="AO291" s="10"/>
      <c r="AP291" s="15">
        <v>417.274</v>
      </c>
      <c r="AQ291" s="18" t="s">
        <v>45</v>
      </c>
      <c r="AR291" s="18" t="s">
        <v>46</v>
      </c>
      <c r="AS291" s="318" t="s">
        <v>46</v>
      </c>
      <c r="AT291" s="318"/>
      <c r="AU291" s="40"/>
      <c r="AV291" s="155" t="s">
        <v>44</v>
      </c>
      <c r="AW291" s="155" t="s">
        <v>44</v>
      </c>
      <c r="AX291" s="155" t="s">
        <v>44</v>
      </c>
      <c r="AY291" s="410" t="s">
        <v>44</v>
      </c>
      <c r="AZ291" s="410"/>
      <c r="BA291" s="40"/>
      <c r="BB291" s="20">
        <v>185</v>
      </c>
      <c r="BC291" s="18" t="s">
        <v>45</v>
      </c>
      <c r="BD291" s="18" t="s">
        <v>45</v>
      </c>
      <c r="BE291" s="328" t="s">
        <v>46</v>
      </c>
      <c r="BF291" s="329"/>
      <c r="BG291" s="40"/>
      <c r="BH291" s="155" t="s">
        <v>44</v>
      </c>
      <c r="BI291" s="155" t="s">
        <v>44</v>
      </c>
      <c r="BJ291" s="155" t="s">
        <v>44</v>
      </c>
      <c r="BK291" s="410" t="s">
        <v>44</v>
      </c>
      <c r="BL291" s="410"/>
      <c r="BM291" s="40"/>
      <c r="BN291" s="155" t="s">
        <v>44</v>
      </c>
      <c r="BO291" s="155" t="s">
        <v>44</v>
      </c>
      <c r="BP291" s="155" t="s">
        <v>44</v>
      </c>
      <c r="BQ291" s="410" t="s">
        <v>44</v>
      </c>
      <c r="BR291" s="410"/>
      <c r="BS291" s="40"/>
      <c r="BT291" s="155" t="s">
        <v>44</v>
      </c>
      <c r="BU291" s="155" t="s">
        <v>44</v>
      </c>
      <c r="BV291" s="155" t="s">
        <v>44</v>
      </c>
      <c r="BW291" s="410" t="s">
        <v>44</v>
      </c>
      <c r="BX291" s="410"/>
      <c r="BY291" s="40"/>
      <c r="BZ291" s="186">
        <v>229.04800000000003</v>
      </c>
      <c r="CA291" s="18" t="s">
        <v>45</v>
      </c>
      <c r="CB291" s="18" t="s">
        <v>45</v>
      </c>
      <c r="CC291" s="328" t="s">
        <v>46</v>
      </c>
      <c r="CD291" s="329"/>
      <c r="CE291" s="40"/>
      <c r="CF291" s="155" t="s">
        <v>44</v>
      </c>
      <c r="CG291" s="155" t="s">
        <v>44</v>
      </c>
      <c r="CH291" s="155" t="s">
        <v>44</v>
      </c>
      <c r="CI291" s="410" t="s">
        <v>44</v>
      </c>
      <c r="CJ291" s="410"/>
      <c r="CK291" s="40"/>
      <c r="CL291" s="187">
        <v>157</v>
      </c>
      <c r="CM291" s="18" t="s">
        <v>45</v>
      </c>
      <c r="CN291" s="18" t="s">
        <v>45</v>
      </c>
      <c r="CO291" s="328" t="s">
        <v>46</v>
      </c>
      <c r="CP291" s="329"/>
      <c r="CQ291" s="40"/>
      <c r="CR291" s="20">
        <v>647</v>
      </c>
      <c r="CS291" s="18" t="s">
        <v>45</v>
      </c>
      <c r="CT291" s="18" t="s">
        <v>45</v>
      </c>
      <c r="CU291" s="328" t="s">
        <v>46</v>
      </c>
      <c r="CV291" s="329"/>
      <c r="CW291" s="40"/>
      <c r="CX291" s="20">
        <v>895</v>
      </c>
      <c r="CY291" s="18" t="s">
        <v>45</v>
      </c>
      <c r="CZ291" s="18" t="s">
        <v>45</v>
      </c>
      <c r="DA291" s="328" t="s">
        <v>46</v>
      </c>
      <c r="DB291" s="329"/>
      <c r="DC291" s="40"/>
      <c r="DD291" s="155" t="s">
        <v>44</v>
      </c>
      <c r="DE291" s="155" t="s">
        <v>44</v>
      </c>
      <c r="DF291" s="155" t="s">
        <v>44</v>
      </c>
      <c r="DG291" s="410" t="s">
        <v>44</v>
      </c>
      <c r="DH291" s="410"/>
    </row>
    <row r="292" spans="1:112" ht="17.55" x14ac:dyDescent="0.3">
      <c r="A292" s="322"/>
      <c r="B292" s="439"/>
      <c r="C292" s="420"/>
      <c r="D292" s="31">
        <v>1000</v>
      </c>
      <c r="E292" s="32"/>
      <c r="F292" s="155" t="s">
        <v>44</v>
      </c>
      <c r="G292" s="155" t="s">
        <v>44</v>
      </c>
      <c r="H292" s="155" t="s">
        <v>44</v>
      </c>
      <c r="I292" s="410" t="s">
        <v>44</v>
      </c>
      <c r="J292" s="410"/>
      <c r="K292" s="32"/>
      <c r="L292" s="53">
        <v>370</v>
      </c>
      <c r="M292" s="18" t="s">
        <v>45</v>
      </c>
      <c r="N292" s="18" t="s">
        <v>45</v>
      </c>
      <c r="O292" s="369" t="s">
        <v>46</v>
      </c>
      <c r="P292" s="369"/>
      <c r="Q292" s="14"/>
      <c r="R292" s="20">
        <v>325</v>
      </c>
      <c r="S292" s="150" t="s">
        <v>45</v>
      </c>
      <c r="T292" s="150" t="s">
        <v>45</v>
      </c>
      <c r="U292" s="426" t="s">
        <v>46</v>
      </c>
      <c r="V292" s="426"/>
      <c r="W292" s="14"/>
      <c r="X292" s="155" t="s">
        <v>44</v>
      </c>
      <c r="Y292" s="155" t="s">
        <v>44</v>
      </c>
      <c r="Z292" s="155" t="s">
        <v>44</v>
      </c>
      <c r="AA292" s="410" t="s">
        <v>44</v>
      </c>
      <c r="AB292" s="410"/>
      <c r="AC292" s="14"/>
      <c r="AD292" s="155" t="s">
        <v>44</v>
      </c>
      <c r="AE292" s="155" t="s">
        <v>44</v>
      </c>
      <c r="AF292" s="155" t="s">
        <v>44</v>
      </c>
      <c r="AG292" s="410" t="s">
        <v>44</v>
      </c>
      <c r="AH292" s="410"/>
      <c r="AI292" s="14"/>
      <c r="AJ292" s="55">
        <v>351</v>
      </c>
      <c r="AK292" s="18" t="s">
        <v>45</v>
      </c>
      <c r="AL292" s="18" t="s">
        <v>45</v>
      </c>
      <c r="AM292" s="318" t="s">
        <v>46</v>
      </c>
      <c r="AN292" s="318"/>
      <c r="AO292" s="14"/>
      <c r="AP292" s="15">
        <v>582.52699999999993</v>
      </c>
      <c r="AQ292" s="18" t="s">
        <v>45</v>
      </c>
      <c r="AR292" s="18" t="s">
        <v>46</v>
      </c>
      <c r="AS292" s="318" t="s">
        <v>46</v>
      </c>
      <c r="AT292" s="318"/>
      <c r="AU292" s="32"/>
      <c r="AV292" s="155" t="s">
        <v>44</v>
      </c>
      <c r="AW292" s="155" t="s">
        <v>44</v>
      </c>
      <c r="AX292" s="155" t="s">
        <v>44</v>
      </c>
      <c r="AY292" s="410" t="s">
        <v>44</v>
      </c>
      <c r="AZ292" s="410"/>
      <c r="BA292" s="32"/>
      <c r="BB292" s="20">
        <v>649</v>
      </c>
      <c r="BC292" s="18" t="s">
        <v>45</v>
      </c>
      <c r="BD292" s="18" t="s">
        <v>45</v>
      </c>
      <c r="BE292" s="328" t="s">
        <v>46</v>
      </c>
      <c r="BF292" s="329"/>
      <c r="BG292" s="32"/>
      <c r="BH292" s="155" t="s">
        <v>44</v>
      </c>
      <c r="BI292" s="155" t="s">
        <v>44</v>
      </c>
      <c r="BJ292" s="155" t="s">
        <v>44</v>
      </c>
      <c r="BK292" s="410" t="s">
        <v>44</v>
      </c>
      <c r="BL292" s="410"/>
      <c r="BM292" s="32"/>
      <c r="BN292" s="155" t="s">
        <v>44</v>
      </c>
      <c r="BO292" s="155" t="s">
        <v>44</v>
      </c>
      <c r="BP292" s="155" t="s">
        <v>44</v>
      </c>
      <c r="BQ292" s="410" t="s">
        <v>44</v>
      </c>
      <c r="BR292" s="410"/>
      <c r="BS292" s="32"/>
      <c r="BT292" s="155" t="s">
        <v>44</v>
      </c>
      <c r="BU292" s="155" t="s">
        <v>44</v>
      </c>
      <c r="BV292" s="155" t="s">
        <v>44</v>
      </c>
      <c r="BW292" s="410" t="s">
        <v>44</v>
      </c>
      <c r="BX292" s="410"/>
      <c r="BY292" s="32"/>
      <c r="BZ292" s="186">
        <v>278.98079813498634</v>
      </c>
      <c r="CA292" s="18" t="s">
        <v>45</v>
      </c>
      <c r="CB292" s="18" t="s">
        <v>45</v>
      </c>
      <c r="CC292" s="328" t="s">
        <v>46</v>
      </c>
      <c r="CD292" s="329"/>
      <c r="CE292" s="32"/>
      <c r="CF292" s="155" t="s">
        <v>44</v>
      </c>
      <c r="CG292" s="155" t="s">
        <v>44</v>
      </c>
      <c r="CH292" s="155" t="s">
        <v>44</v>
      </c>
      <c r="CI292" s="410" t="s">
        <v>44</v>
      </c>
      <c r="CJ292" s="410"/>
      <c r="CK292" s="32"/>
      <c r="CL292" s="187">
        <v>271</v>
      </c>
      <c r="CM292" s="18" t="s">
        <v>45</v>
      </c>
      <c r="CN292" s="18" t="s">
        <v>45</v>
      </c>
      <c r="CO292" s="328" t="s">
        <v>46</v>
      </c>
      <c r="CP292" s="329"/>
      <c r="CQ292" s="32"/>
      <c r="CR292" s="20">
        <v>938</v>
      </c>
      <c r="CS292" s="18" t="s">
        <v>45</v>
      </c>
      <c r="CT292" s="18" t="s">
        <v>45</v>
      </c>
      <c r="CU292" s="328" t="s">
        <v>46</v>
      </c>
      <c r="CV292" s="329"/>
      <c r="CW292" s="32"/>
      <c r="CX292" s="20">
        <v>995</v>
      </c>
      <c r="CY292" s="18" t="s">
        <v>45</v>
      </c>
      <c r="CZ292" s="18" t="s">
        <v>45</v>
      </c>
      <c r="DA292" s="328" t="s">
        <v>46</v>
      </c>
      <c r="DB292" s="329"/>
      <c r="DC292" s="32"/>
      <c r="DD292" s="155" t="s">
        <v>44</v>
      </c>
      <c r="DE292" s="155" t="s">
        <v>44</v>
      </c>
      <c r="DF292" s="155" t="s">
        <v>44</v>
      </c>
      <c r="DG292" s="410" t="s">
        <v>44</v>
      </c>
      <c r="DH292" s="410"/>
    </row>
    <row r="293" spans="1:112" ht="18.2" thickBot="1" x14ac:dyDescent="0.35">
      <c r="A293" s="322"/>
      <c r="B293" s="439"/>
      <c r="C293" s="420"/>
      <c r="D293" s="31">
        <v>10000</v>
      </c>
      <c r="E293" s="23"/>
      <c r="F293" s="155" t="s">
        <v>44</v>
      </c>
      <c r="G293" s="155" t="s">
        <v>44</v>
      </c>
      <c r="H293" s="155" t="s">
        <v>44</v>
      </c>
      <c r="I293" s="410" t="s">
        <v>44</v>
      </c>
      <c r="J293" s="410"/>
      <c r="K293" s="23"/>
      <c r="L293" s="53">
        <v>1970</v>
      </c>
      <c r="M293" s="18" t="s">
        <v>45</v>
      </c>
      <c r="N293" s="18" t="s">
        <v>45</v>
      </c>
      <c r="O293" s="369" t="s">
        <v>46</v>
      </c>
      <c r="P293" s="369"/>
      <c r="Q293" s="59"/>
      <c r="R293" s="20">
        <v>1440</v>
      </c>
      <c r="S293" s="150" t="s">
        <v>45</v>
      </c>
      <c r="T293" s="150" t="s">
        <v>45</v>
      </c>
      <c r="U293" s="426" t="s">
        <v>46</v>
      </c>
      <c r="V293" s="426"/>
      <c r="W293" s="59"/>
      <c r="X293" s="155" t="s">
        <v>44</v>
      </c>
      <c r="Y293" s="155" t="s">
        <v>44</v>
      </c>
      <c r="Z293" s="155" t="s">
        <v>44</v>
      </c>
      <c r="AA293" s="410" t="s">
        <v>44</v>
      </c>
      <c r="AB293" s="410"/>
      <c r="AC293" s="59"/>
      <c r="AD293" s="155" t="s">
        <v>44</v>
      </c>
      <c r="AE293" s="155" t="s">
        <v>44</v>
      </c>
      <c r="AF293" s="155" t="s">
        <v>44</v>
      </c>
      <c r="AG293" s="410" t="s">
        <v>44</v>
      </c>
      <c r="AH293" s="410"/>
      <c r="AI293" s="59"/>
      <c r="AJ293" s="55">
        <v>1738</v>
      </c>
      <c r="AK293" s="18" t="s">
        <v>45</v>
      </c>
      <c r="AL293" s="18" t="s">
        <v>45</v>
      </c>
      <c r="AM293" s="318" t="s">
        <v>46</v>
      </c>
      <c r="AN293" s="318"/>
      <c r="AO293" s="59"/>
      <c r="AP293" s="15">
        <v>1534.5550000000001</v>
      </c>
      <c r="AQ293" s="18" t="s">
        <v>45</v>
      </c>
      <c r="AR293" s="18" t="s">
        <v>46</v>
      </c>
      <c r="AS293" s="318" t="s">
        <v>46</v>
      </c>
      <c r="AT293" s="318"/>
      <c r="AU293" s="23"/>
      <c r="AV293" s="155" t="s">
        <v>44</v>
      </c>
      <c r="AW293" s="155" t="s">
        <v>44</v>
      </c>
      <c r="AX293" s="155" t="s">
        <v>44</v>
      </c>
      <c r="AY293" s="410" t="s">
        <v>44</v>
      </c>
      <c r="AZ293" s="410"/>
      <c r="BA293" s="23"/>
      <c r="BB293" s="20">
        <v>5505</v>
      </c>
      <c r="BC293" s="18" t="s">
        <v>45</v>
      </c>
      <c r="BD293" s="18" t="s">
        <v>45</v>
      </c>
      <c r="BE293" s="328" t="s">
        <v>46</v>
      </c>
      <c r="BF293" s="329"/>
      <c r="BG293" s="23"/>
      <c r="BH293" s="155" t="s">
        <v>44</v>
      </c>
      <c r="BI293" s="155" t="s">
        <v>44</v>
      </c>
      <c r="BJ293" s="155" t="s">
        <v>44</v>
      </c>
      <c r="BK293" s="410" t="s">
        <v>44</v>
      </c>
      <c r="BL293" s="410"/>
      <c r="BM293" s="23"/>
      <c r="BN293" s="155" t="s">
        <v>44</v>
      </c>
      <c r="BO293" s="155" t="s">
        <v>44</v>
      </c>
      <c r="BP293" s="155" t="s">
        <v>44</v>
      </c>
      <c r="BQ293" s="410" t="s">
        <v>44</v>
      </c>
      <c r="BR293" s="410"/>
      <c r="BS293" s="23"/>
      <c r="BT293" s="171" t="s">
        <v>44</v>
      </c>
      <c r="BU293" s="155" t="s">
        <v>44</v>
      </c>
      <c r="BV293" s="155" t="s">
        <v>44</v>
      </c>
      <c r="BW293" s="410" t="s">
        <v>44</v>
      </c>
      <c r="BX293" s="410"/>
      <c r="BY293" s="23"/>
      <c r="BZ293" s="186">
        <v>781.31074330719809</v>
      </c>
      <c r="CA293" s="18" t="s">
        <v>45</v>
      </c>
      <c r="CB293" s="18" t="s">
        <v>45</v>
      </c>
      <c r="CC293" s="328" t="s">
        <v>46</v>
      </c>
      <c r="CD293" s="329"/>
      <c r="CE293" s="23"/>
      <c r="CF293" s="171" t="s">
        <v>44</v>
      </c>
      <c r="CG293" s="155" t="s">
        <v>44</v>
      </c>
      <c r="CH293" s="155" t="s">
        <v>44</v>
      </c>
      <c r="CI293" s="410" t="s">
        <v>44</v>
      </c>
      <c r="CJ293" s="410"/>
      <c r="CK293" s="23"/>
      <c r="CL293" s="187">
        <v>2093</v>
      </c>
      <c r="CM293" s="18" t="s">
        <v>45</v>
      </c>
      <c r="CN293" s="18" t="s">
        <v>45</v>
      </c>
      <c r="CO293" s="328" t="s">
        <v>46</v>
      </c>
      <c r="CP293" s="329"/>
      <c r="CQ293" s="23"/>
      <c r="CR293" s="20">
        <v>2325</v>
      </c>
      <c r="CS293" s="18" t="s">
        <v>45</v>
      </c>
      <c r="CT293" s="18" t="s">
        <v>45</v>
      </c>
      <c r="CU293" s="328" t="s">
        <v>46</v>
      </c>
      <c r="CV293" s="329"/>
      <c r="CW293" s="23"/>
      <c r="CX293" s="20">
        <v>1350</v>
      </c>
      <c r="CY293" s="18" t="s">
        <v>45</v>
      </c>
      <c r="CZ293" s="18" t="s">
        <v>45</v>
      </c>
      <c r="DA293" s="328" t="s">
        <v>46</v>
      </c>
      <c r="DB293" s="329"/>
      <c r="DC293" s="23"/>
      <c r="DD293" s="171" t="s">
        <v>44</v>
      </c>
      <c r="DE293" s="155" t="s">
        <v>44</v>
      </c>
      <c r="DF293" s="155" t="s">
        <v>44</v>
      </c>
      <c r="DG293" s="410" t="s">
        <v>44</v>
      </c>
      <c r="DH293" s="410"/>
    </row>
    <row r="294" spans="1:112" ht="17.55" x14ac:dyDescent="0.3">
      <c r="A294" s="322"/>
      <c r="B294" s="439"/>
      <c r="C294" s="420" t="s">
        <v>174</v>
      </c>
      <c r="D294" s="31">
        <v>1</v>
      </c>
      <c r="E294" s="30"/>
      <c r="F294" s="188">
        <v>24.76</v>
      </c>
      <c r="G294" s="151" t="s">
        <v>53</v>
      </c>
      <c r="H294" s="151" t="s">
        <v>53</v>
      </c>
      <c r="I294" s="369" t="s">
        <v>46</v>
      </c>
      <c r="J294" s="369"/>
      <c r="K294" s="30"/>
      <c r="L294" s="53">
        <v>72</v>
      </c>
      <c r="M294" s="18" t="s">
        <v>45</v>
      </c>
      <c r="N294" s="18" t="s">
        <v>46</v>
      </c>
      <c r="O294" s="369" t="s">
        <v>46</v>
      </c>
      <c r="P294" s="369"/>
      <c r="Q294" s="10"/>
      <c r="R294" s="20">
        <v>105</v>
      </c>
      <c r="S294" s="150" t="s">
        <v>45</v>
      </c>
      <c r="T294" s="150" t="s">
        <v>45</v>
      </c>
      <c r="U294" s="426" t="s">
        <v>46</v>
      </c>
      <c r="V294" s="426"/>
      <c r="W294" s="10"/>
      <c r="X294" s="155" t="s">
        <v>44</v>
      </c>
      <c r="Y294" s="155" t="s">
        <v>44</v>
      </c>
      <c r="Z294" s="155" t="s">
        <v>44</v>
      </c>
      <c r="AA294" s="410" t="s">
        <v>44</v>
      </c>
      <c r="AB294" s="410"/>
      <c r="AC294" s="10"/>
      <c r="AD294" s="155" t="s">
        <v>44</v>
      </c>
      <c r="AE294" s="155" t="s">
        <v>44</v>
      </c>
      <c r="AF294" s="155" t="s">
        <v>44</v>
      </c>
      <c r="AG294" s="410" t="s">
        <v>44</v>
      </c>
      <c r="AH294" s="410"/>
      <c r="AI294" s="10"/>
      <c r="AJ294" s="55">
        <v>46</v>
      </c>
      <c r="AK294" s="18" t="s">
        <v>45</v>
      </c>
      <c r="AL294" s="18" t="s">
        <v>45</v>
      </c>
      <c r="AM294" s="318" t="s">
        <v>46</v>
      </c>
      <c r="AN294" s="318"/>
      <c r="AO294" s="10"/>
      <c r="AP294" s="15">
        <v>36.267000000000003</v>
      </c>
      <c r="AQ294" s="18" t="s">
        <v>45</v>
      </c>
      <c r="AR294" s="18" t="s">
        <v>46</v>
      </c>
      <c r="AS294" s="318" t="s">
        <v>46</v>
      </c>
      <c r="AT294" s="318"/>
      <c r="AU294" s="30"/>
      <c r="AV294" s="173" t="s">
        <v>44</v>
      </c>
      <c r="AW294" s="173" t="s">
        <v>44</v>
      </c>
      <c r="AX294" s="173" t="s">
        <v>44</v>
      </c>
      <c r="AY294" s="414" t="s">
        <v>44</v>
      </c>
      <c r="AZ294" s="415"/>
      <c r="BA294" s="30"/>
      <c r="BB294" s="173" t="s">
        <v>44</v>
      </c>
      <c r="BC294" s="173" t="s">
        <v>44</v>
      </c>
      <c r="BD294" s="173" t="s">
        <v>44</v>
      </c>
      <c r="BE294" s="414" t="s">
        <v>44</v>
      </c>
      <c r="BF294" s="415"/>
      <c r="BG294" s="30"/>
      <c r="BH294" s="173" t="s">
        <v>44</v>
      </c>
      <c r="BI294" s="173" t="s">
        <v>44</v>
      </c>
      <c r="BJ294" s="173" t="s">
        <v>44</v>
      </c>
      <c r="BK294" s="414" t="s">
        <v>44</v>
      </c>
      <c r="BL294" s="415"/>
      <c r="BM294" s="30"/>
      <c r="BN294" s="173" t="s">
        <v>44</v>
      </c>
      <c r="BO294" s="173" t="s">
        <v>44</v>
      </c>
      <c r="BP294" s="173" t="s">
        <v>44</v>
      </c>
      <c r="BQ294" s="414" t="s">
        <v>44</v>
      </c>
      <c r="BR294" s="415"/>
      <c r="BS294" s="30"/>
      <c r="BT294" s="20">
        <v>28</v>
      </c>
      <c r="BU294" s="18" t="s">
        <v>46</v>
      </c>
      <c r="BV294" s="173"/>
      <c r="BW294" s="328" t="s">
        <v>46</v>
      </c>
      <c r="BX294" s="329"/>
      <c r="BY294" s="30"/>
      <c r="BZ294" s="189">
        <v>380.16842105263163</v>
      </c>
      <c r="CA294" s="18" t="s">
        <v>45</v>
      </c>
      <c r="CB294" s="18" t="s">
        <v>45</v>
      </c>
      <c r="CC294" s="328" t="s">
        <v>46</v>
      </c>
      <c r="CD294" s="329"/>
      <c r="CE294" s="30"/>
      <c r="CF294" s="155" t="s">
        <v>44</v>
      </c>
      <c r="CG294" s="155" t="s">
        <v>44</v>
      </c>
      <c r="CH294" s="155" t="s">
        <v>44</v>
      </c>
      <c r="CI294" s="410" t="s">
        <v>44</v>
      </c>
      <c r="CJ294" s="410"/>
      <c r="CK294" s="30"/>
      <c r="CL294" s="173" t="s">
        <v>44</v>
      </c>
      <c r="CM294" s="155" t="s">
        <v>44</v>
      </c>
      <c r="CN294" s="155" t="s">
        <v>44</v>
      </c>
      <c r="CO294" s="410" t="s">
        <v>44</v>
      </c>
      <c r="CP294" s="410"/>
      <c r="CQ294" s="30"/>
      <c r="CR294" s="20">
        <v>21</v>
      </c>
      <c r="CS294" s="18" t="s">
        <v>45</v>
      </c>
      <c r="CT294" s="18" t="s">
        <v>45</v>
      </c>
      <c r="CU294" s="328" t="s">
        <v>46</v>
      </c>
      <c r="CV294" s="329"/>
      <c r="CW294" s="30"/>
      <c r="CX294" s="190" t="s">
        <v>44</v>
      </c>
      <c r="CY294" s="155" t="s">
        <v>44</v>
      </c>
      <c r="CZ294" s="155" t="s">
        <v>44</v>
      </c>
      <c r="DA294" s="410" t="s">
        <v>44</v>
      </c>
      <c r="DB294" s="410"/>
      <c r="DC294" s="30"/>
      <c r="DD294" s="155" t="s">
        <v>44</v>
      </c>
      <c r="DE294" s="155" t="s">
        <v>44</v>
      </c>
      <c r="DF294" s="155" t="s">
        <v>44</v>
      </c>
      <c r="DG294" s="410" t="s">
        <v>44</v>
      </c>
      <c r="DH294" s="410"/>
    </row>
    <row r="295" spans="1:112" ht="17.55" x14ac:dyDescent="0.3">
      <c r="A295" s="322"/>
      <c r="B295" s="439"/>
      <c r="C295" s="420"/>
      <c r="D295" s="31">
        <v>5</v>
      </c>
      <c r="E295" s="34"/>
      <c r="F295" s="188">
        <f>ROUND(84.205,2)</f>
        <v>84.21</v>
      </c>
      <c r="G295" s="151" t="s">
        <v>53</v>
      </c>
      <c r="H295" s="151" t="s">
        <v>53</v>
      </c>
      <c r="I295" s="369" t="s">
        <v>46</v>
      </c>
      <c r="J295" s="369"/>
      <c r="K295" s="34"/>
      <c r="L295" s="53">
        <v>185</v>
      </c>
      <c r="M295" s="18" t="s">
        <v>45</v>
      </c>
      <c r="N295" s="18" t="s">
        <v>46</v>
      </c>
      <c r="O295" s="369" t="s">
        <v>46</v>
      </c>
      <c r="P295" s="369"/>
      <c r="Q295" s="14"/>
      <c r="R295" s="20">
        <v>235</v>
      </c>
      <c r="S295" s="150" t="s">
        <v>45</v>
      </c>
      <c r="T295" s="150" t="s">
        <v>45</v>
      </c>
      <c r="U295" s="426" t="s">
        <v>46</v>
      </c>
      <c r="V295" s="426"/>
      <c r="W295" s="14"/>
      <c r="X295" s="155" t="s">
        <v>44</v>
      </c>
      <c r="Y295" s="155" t="s">
        <v>44</v>
      </c>
      <c r="Z295" s="155" t="s">
        <v>44</v>
      </c>
      <c r="AA295" s="410" t="s">
        <v>44</v>
      </c>
      <c r="AB295" s="410"/>
      <c r="AC295" s="14"/>
      <c r="AD295" s="155" t="s">
        <v>44</v>
      </c>
      <c r="AE295" s="155" t="s">
        <v>44</v>
      </c>
      <c r="AF295" s="155" t="s">
        <v>44</v>
      </c>
      <c r="AG295" s="410" t="s">
        <v>44</v>
      </c>
      <c r="AH295" s="410"/>
      <c r="AI295" s="14"/>
      <c r="AJ295" s="55">
        <v>173</v>
      </c>
      <c r="AK295" s="18" t="s">
        <v>45</v>
      </c>
      <c r="AL295" s="18" t="s">
        <v>45</v>
      </c>
      <c r="AM295" s="318" t="s">
        <v>46</v>
      </c>
      <c r="AN295" s="318"/>
      <c r="AO295" s="14"/>
      <c r="AP295" s="15">
        <v>69.63000000000001</v>
      </c>
      <c r="AQ295" s="18" t="s">
        <v>45</v>
      </c>
      <c r="AR295" s="18" t="s">
        <v>46</v>
      </c>
      <c r="AS295" s="318" t="s">
        <v>46</v>
      </c>
      <c r="AT295" s="318"/>
      <c r="AU295" s="34"/>
      <c r="AV295" s="155" t="s">
        <v>44</v>
      </c>
      <c r="AW295" s="155" t="s">
        <v>44</v>
      </c>
      <c r="AX295" s="155" t="s">
        <v>44</v>
      </c>
      <c r="AY295" s="414" t="s">
        <v>44</v>
      </c>
      <c r="AZ295" s="415"/>
      <c r="BA295" s="34"/>
      <c r="BB295" s="155" t="s">
        <v>44</v>
      </c>
      <c r="BC295" s="155" t="s">
        <v>44</v>
      </c>
      <c r="BD295" s="155" t="s">
        <v>44</v>
      </c>
      <c r="BE295" s="414" t="s">
        <v>44</v>
      </c>
      <c r="BF295" s="415"/>
      <c r="BG295" s="34"/>
      <c r="BH295" s="155" t="s">
        <v>44</v>
      </c>
      <c r="BI295" s="155" t="s">
        <v>44</v>
      </c>
      <c r="BJ295" s="155" t="s">
        <v>44</v>
      </c>
      <c r="BK295" s="414" t="s">
        <v>44</v>
      </c>
      <c r="BL295" s="415"/>
      <c r="BM295" s="34"/>
      <c r="BN295" s="155" t="s">
        <v>44</v>
      </c>
      <c r="BO295" s="155" t="s">
        <v>44</v>
      </c>
      <c r="BP295" s="155" t="s">
        <v>44</v>
      </c>
      <c r="BQ295" s="414" t="s">
        <v>44</v>
      </c>
      <c r="BR295" s="415"/>
      <c r="BS295" s="34"/>
      <c r="BT295" s="20">
        <v>84</v>
      </c>
      <c r="BU295" s="18" t="s">
        <v>46</v>
      </c>
      <c r="BV295" s="155"/>
      <c r="BW295" s="328" t="s">
        <v>46</v>
      </c>
      <c r="BX295" s="329"/>
      <c r="BY295" s="34"/>
      <c r="BZ295" s="189">
        <v>167.26315789473685</v>
      </c>
      <c r="CA295" s="18" t="s">
        <v>45</v>
      </c>
      <c r="CB295" s="18" t="s">
        <v>45</v>
      </c>
      <c r="CC295" s="328" t="s">
        <v>46</v>
      </c>
      <c r="CD295" s="329"/>
      <c r="CE295" s="34"/>
      <c r="CF295" s="155" t="s">
        <v>44</v>
      </c>
      <c r="CG295" s="155" t="s">
        <v>44</v>
      </c>
      <c r="CH295" s="155" t="s">
        <v>44</v>
      </c>
      <c r="CI295" s="410" t="s">
        <v>44</v>
      </c>
      <c r="CJ295" s="410"/>
      <c r="CK295" s="34"/>
      <c r="CL295" s="155" t="s">
        <v>44</v>
      </c>
      <c r="CM295" s="155" t="s">
        <v>44</v>
      </c>
      <c r="CN295" s="155" t="s">
        <v>44</v>
      </c>
      <c r="CO295" s="410" t="s">
        <v>44</v>
      </c>
      <c r="CP295" s="410"/>
      <c r="CQ295" s="34"/>
      <c r="CR295" s="20">
        <v>105</v>
      </c>
      <c r="CS295" s="18" t="s">
        <v>45</v>
      </c>
      <c r="CT295" s="18" t="s">
        <v>45</v>
      </c>
      <c r="CU295" s="328" t="s">
        <v>46</v>
      </c>
      <c r="CV295" s="329"/>
      <c r="CW295" s="34"/>
      <c r="CX295" s="170" t="s">
        <v>44</v>
      </c>
      <c r="CY295" s="155" t="s">
        <v>44</v>
      </c>
      <c r="CZ295" s="155" t="s">
        <v>44</v>
      </c>
      <c r="DA295" s="410" t="s">
        <v>44</v>
      </c>
      <c r="DB295" s="410"/>
      <c r="DC295" s="34"/>
      <c r="DD295" s="155" t="s">
        <v>44</v>
      </c>
      <c r="DE295" s="155" t="s">
        <v>44</v>
      </c>
      <c r="DF295" s="155" t="s">
        <v>44</v>
      </c>
      <c r="DG295" s="410" t="s">
        <v>44</v>
      </c>
      <c r="DH295" s="410"/>
    </row>
    <row r="296" spans="1:112" ht="17.55" x14ac:dyDescent="0.3">
      <c r="A296" s="322"/>
      <c r="B296" s="439"/>
      <c r="C296" s="420"/>
      <c r="D296" s="31">
        <v>10</v>
      </c>
      <c r="E296" s="34"/>
      <c r="F296" s="188">
        <v>155.91</v>
      </c>
      <c r="G296" s="151" t="s">
        <v>53</v>
      </c>
      <c r="H296" s="151" t="s">
        <v>53</v>
      </c>
      <c r="I296" s="369" t="s">
        <v>46</v>
      </c>
      <c r="J296" s="369"/>
      <c r="K296" s="34"/>
      <c r="L296" s="53">
        <v>320</v>
      </c>
      <c r="M296" s="18" t="s">
        <v>45</v>
      </c>
      <c r="N296" s="18" t="s">
        <v>46</v>
      </c>
      <c r="O296" s="369" t="s">
        <v>46</v>
      </c>
      <c r="P296" s="369"/>
      <c r="Q296" s="14"/>
      <c r="R296" s="20">
        <v>315</v>
      </c>
      <c r="S296" s="150" t="s">
        <v>45</v>
      </c>
      <c r="T296" s="150" t="s">
        <v>45</v>
      </c>
      <c r="U296" s="426" t="s">
        <v>46</v>
      </c>
      <c r="V296" s="426"/>
      <c r="W296" s="14"/>
      <c r="X296" s="155" t="s">
        <v>44</v>
      </c>
      <c r="Y296" s="155" t="s">
        <v>44</v>
      </c>
      <c r="Z296" s="155" t="s">
        <v>44</v>
      </c>
      <c r="AA296" s="410" t="s">
        <v>44</v>
      </c>
      <c r="AB296" s="410"/>
      <c r="AC296" s="14"/>
      <c r="AD296" s="155" t="s">
        <v>44</v>
      </c>
      <c r="AE296" s="155" t="s">
        <v>44</v>
      </c>
      <c r="AF296" s="155" t="s">
        <v>44</v>
      </c>
      <c r="AG296" s="410" t="s">
        <v>44</v>
      </c>
      <c r="AH296" s="410"/>
      <c r="AI296" s="14"/>
      <c r="AJ296" s="55">
        <v>321</v>
      </c>
      <c r="AK296" s="18" t="s">
        <v>45</v>
      </c>
      <c r="AL296" s="18" t="s">
        <v>45</v>
      </c>
      <c r="AM296" s="318" t="s">
        <v>46</v>
      </c>
      <c r="AN296" s="318"/>
      <c r="AO296" s="14"/>
      <c r="AP296" s="15">
        <v>96.822000000000003</v>
      </c>
      <c r="AQ296" s="18" t="s">
        <v>45</v>
      </c>
      <c r="AR296" s="18" t="s">
        <v>46</v>
      </c>
      <c r="AS296" s="318" t="s">
        <v>46</v>
      </c>
      <c r="AT296" s="318"/>
      <c r="AU296" s="34"/>
      <c r="AV296" s="155" t="s">
        <v>44</v>
      </c>
      <c r="AW296" s="155" t="s">
        <v>44</v>
      </c>
      <c r="AX296" s="155" t="s">
        <v>44</v>
      </c>
      <c r="AY296" s="414" t="s">
        <v>44</v>
      </c>
      <c r="AZ296" s="415"/>
      <c r="BA296" s="34"/>
      <c r="BB296" s="155" t="s">
        <v>44</v>
      </c>
      <c r="BC296" s="155" t="s">
        <v>44</v>
      </c>
      <c r="BD296" s="155" t="s">
        <v>44</v>
      </c>
      <c r="BE296" s="414" t="s">
        <v>44</v>
      </c>
      <c r="BF296" s="415"/>
      <c r="BG296" s="34"/>
      <c r="BH296" s="155" t="s">
        <v>44</v>
      </c>
      <c r="BI296" s="155" t="s">
        <v>44</v>
      </c>
      <c r="BJ296" s="155" t="s">
        <v>44</v>
      </c>
      <c r="BK296" s="414" t="s">
        <v>44</v>
      </c>
      <c r="BL296" s="415"/>
      <c r="BM296" s="34"/>
      <c r="BN296" s="155" t="s">
        <v>44</v>
      </c>
      <c r="BO296" s="155" t="s">
        <v>44</v>
      </c>
      <c r="BP296" s="155" t="s">
        <v>44</v>
      </c>
      <c r="BQ296" s="414" t="s">
        <v>44</v>
      </c>
      <c r="BR296" s="415"/>
      <c r="BS296" s="34"/>
      <c r="BT296" s="20">
        <v>138</v>
      </c>
      <c r="BU296" s="18" t="s">
        <v>46</v>
      </c>
      <c r="BV296" s="155"/>
      <c r="BW296" s="328" t="s">
        <v>46</v>
      </c>
      <c r="BX296" s="329"/>
      <c r="BY296" s="34"/>
      <c r="BZ296" s="189">
        <v>435.7684210526316</v>
      </c>
      <c r="CA296" s="18" t="s">
        <v>45</v>
      </c>
      <c r="CB296" s="18" t="s">
        <v>45</v>
      </c>
      <c r="CC296" s="328" t="s">
        <v>46</v>
      </c>
      <c r="CD296" s="329"/>
      <c r="CE296" s="34"/>
      <c r="CF296" s="155" t="s">
        <v>44</v>
      </c>
      <c r="CG296" s="155" t="s">
        <v>44</v>
      </c>
      <c r="CH296" s="155" t="s">
        <v>44</v>
      </c>
      <c r="CI296" s="410" t="s">
        <v>44</v>
      </c>
      <c r="CJ296" s="410"/>
      <c r="CK296" s="34"/>
      <c r="CL296" s="155" t="s">
        <v>44</v>
      </c>
      <c r="CM296" s="155" t="s">
        <v>44</v>
      </c>
      <c r="CN296" s="155" t="s">
        <v>44</v>
      </c>
      <c r="CO296" s="410" t="s">
        <v>44</v>
      </c>
      <c r="CP296" s="410"/>
      <c r="CQ296" s="34"/>
      <c r="CR296" s="20">
        <v>210</v>
      </c>
      <c r="CS296" s="18" t="s">
        <v>45</v>
      </c>
      <c r="CT296" s="18" t="s">
        <v>45</v>
      </c>
      <c r="CU296" s="328" t="s">
        <v>46</v>
      </c>
      <c r="CV296" s="329"/>
      <c r="CW296" s="34"/>
      <c r="CX296" s="170" t="s">
        <v>44</v>
      </c>
      <c r="CY296" s="155" t="s">
        <v>44</v>
      </c>
      <c r="CZ296" s="155" t="s">
        <v>44</v>
      </c>
      <c r="DA296" s="410" t="s">
        <v>44</v>
      </c>
      <c r="DB296" s="410"/>
      <c r="DC296" s="34"/>
      <c r="DD296" s="155" t="s">
        <v>44</v>
      </c>
      <c r="DE296" s="155" t="s">
        <v>44</v>
      </c>
      <c r="DF296" s="155" t="s">
        <v>44</v>
      </c>
      <c r="DG296" s="410" t="s">
        <v>44</v>
      </c>
      <c r="DH296" s="410"/>
    </row>
    <row r="297" spans="1:112" ht="17.55" x14ac:dyDescent="0.3">
      <c r="A297" s="322"/>
      <c r="B297" s="439"/>
      <c r="C297" s="420"/>
      <c r="D297" s="31">
        <v>15</v>
      </c>
      <c r="E297" s="34"/>
      <c r="F297" s="188">
        <v>219.17500000000001</v>
      </c>
      <c r="G297" s="151" t="s">
        <v>53</v>
      </c>
      <c r="H297" s="151" t="s">
        <v>53</v>
      </c>
      <c r="I297" s="369" t="s">
        <v>46</v>
      </c>
      <c r="J297" s="369"/>
      <c r="K297" s="34"/>
      <c r="L297" s="53">
        <v>465</v>
      </c>
      <c r="M297" s="18" t="s">
        <v>45</v>
      </c>
      <c r="N297" s="18" t="s">
        <v>46</v>
      </c>
      <c r="O297" s="369" t="s">
        <v>46</v>
      </c>
      <c r="P297" s="369"/>
      <c r="Q297" s="14"/>
      <c r="R297" s="20">
        <v>370</v>
      </c>
      <c r="S297" s="150" t="s">
        <v>45</v>
      </c>
      <c r="T297" s="150" t="s">
        <v>45</v>
      </c>
      <c r="U297" s="426" t="s">
        <v>46</v>
      </c>
      <c r="V297" s="426"/>
      <c r="W297" s="14"/>
      <c r="X297" s="155" t="s">
        <v>44</v>
      </c>
      <c r="Y297" s="155" t="s">
        <v>44</v>
      </c>
      <c r="Z297" s="155" t="s">
        <v>44</v>
      </c>
      <c r="AA297" s="410" t="s">
        <v>44</v>
      </c>
      <c r="AB297" s="410"/>
      <c r="AC297" s="14"/>
      <c r="AD297" s="155" t="s">
        <v>44</v>
      </c>
      <c r="AE297" s="155" t="s">
        <v>44</v>
      </c>
      <c r="AF297" s="155" t="s">
        <v>44</v>
      </c>
      <c r="AG297" s="410" t="s">
        <v>44</v>
      </c>
      <c r="AH297" s="410"/>
      <c r="AI297" s="14"/>
      <c r="AJ297" s="55">
        <v>459</v>
      </c>
      <c r="AK297" s="18" t="s">
        <v>45</v>
      </c>
      <c r="AL297" s="18" t="s">
        <v>45</v>
      </c>
      <c r="AM297" s="318" t="s">
        <v>46</v>
      </c>
      <c r="AN297" s="318"/>
      <c r="AO297" s="14"/>
      <c r="AP297" s="15">
        <v>134.739</v>
      </c>
      <c r="AQ297" s="18" t="s">
        <v>45</v>
      </c>
      <c r="AR297" s="18" t="s">
        <v>46</v>
      </c>
      <c r="AS297" s="318" t="s">
        <v>46</v>
      </c>
      <c r="AT297" s="318"/>
      <c r="AU297" s="34"/>
      <c r="AV297" s="155" t="s">
        <v>44</v>
      </c>
      <c r="AW297" s="155" t="s">
        <v>44</v>
      </c>
      <c r="AX297" s="155" t="s">
        <v>44</v>
      </c>
      <c r="AY297" s="414" t="s">
        <v>44</v>
      </c>
      <c r="AZ297" s="415"/>
      <c r="BA297" s="34"/>
      <c r="BB297" s="155" t="s">
        <v>44</v>
      </c>
      <c r="BC297" s="155" t="s">
        <v>44</v>
      </c>
      <c r="BD297" s="155" t="s">
        <v>44</v>
      </c>
      <c r="BE297" s="414" t="s">
        <v>44</v>
      </c>
      <c r="BF297" s="415"/>
      <c r="BG297" s="34"/>
      <c r="BH297" s="155" t="s">
        <v>44</v>
      </c>
      <c r="BI297" s="155" t="s">
        <v>44</v>
      </c>
      <c r="BJ297" s="155" t="s">
        <v>44</v>
      </c>
      <c r="BK297" s="414" t="s">
        <v>44</v>
      </c>
      <c r="BL297" s="415"/>
      <c r="BM297" s="34"/>
      <c r="BN297" s="155" t="s">
        <v>44</v>
      </c>
      <c r="BO297" s="155" t="s">
        <v>44</v>
      </c>
      <c r="BP297" s="155" t="s">
        <v>44</v>
      </c>
      <c r="BQ297" s="414" t="s">
        <v>44</v>
      </c>
      <c r="BR297" s="415"/>
      <c r="BS297" s="34"/>
      <c r="BT297" s="20">
        <v>192</v>
      </c>
      <c r="BU297" s="18" t="s">
        <v>46</v>
      </c>
      <c r="BV297" s="155"/>
      <c r="BW297" s="328" t="s">
        <v>46</v>
      </c>
      <c r="BX297" s="329"/>
      <c r="BY297" s="34"/>
      <c r="BZ297" s="189">
        <v>435.7684210526316</v>
      </c>
      <c r="CA297" s="18" t="s">
        <v>45</v>
      </c>
      <c r="CB297" s="18" t="s">
        <v>45</v>
      </c>
      <c r="CC297" s="328" t="s">
        <v>46</v>
      </c>
      <c r="CD297" s="329"/>
      <c r="CE297" s="34"/>
      <c r="CF297" s="155" t="s">
        <v>44</v>
      </c>
      <c r="CG297" s="155" t="s">
        <v>44</v>
      </c>
      <c r="CH297" s="155" t="s">
        <v>44</v>
      </c>
      <c r="CI297" s="410" t="s">
        <v>44</v>
      </c>
      <c r="CJ297" s="410"/>
      <c r="CK297" s="34"/>
      <c r="CL297" s="155" t="s">
        <v>44</v>
      </c>
      <c r="CM297" s="155" t="s">
        <v>44</v>
      </c>
      <c r="CN297" s="155" t="s">
        <v>44</v>
      </c>
      <c r="CO297" s="410" t="s">
        <v>44</v>
      </c>
      <c r="CP297" s="410"/>
      <c r="CQ297" s="34"/>
      <c r="CR297" s="20">
        <v>294</v>
      </c>
      <c r="CS297" s="18" t="s">
        <v>45</v>
      </c>
      <c r="CT297" s="18" t="s">
        <v>45</v>
      </c>
      <c r="CU297" s="328" t="s">
        <v>46</v>
      </c>
      <c r="CV297" s="329"/>
      <c r="CW297" s="34"/>
      <c r="CX297" s="170" t="s">
        <v>44</v>
      </c>
      <c r="CY297" s="155" t="s">
        <v>44</v>
      </c>
      <c r="CZ297" s="155" t="s">
        <v>44</v>
      </c>
      <c r="DA297" s="410" t="s">
        <v>44</v>
      </c>
      <c r="DB297" s="410"/>
      <c r="DC297" s="34"/>
      <c r="DD297" s="155" t="s">
        <v>44</v>
      </c>
      <c r="DE297" s="155" t="s">
        <v>44</v>
      </c>
      <c r="DF297" s="155" t="s">
        <v>44</v>
      </c>
      <c r="DG297" s="410" t="s">
        <v>44</v>
      </c>
      <c r="DH297" s="410"/>
    </row>
    <row r="298" spans="1:112" ht="18.2" thickBot="1" x14ac:dyDescent="0.35">
      <c r="A298" s="322"/>
      <c r="B298" s="439"/>
      <c r="C298" s="420"/>
      <c r="D298" s="31">
        <v>20</v>
      </c>
      <c r="E298" s="25"/>
      <c r="F298" s="188">
        <v>272.95400000000001</v>
      </c>
      <c r="G298" s="151" t="s">
        <v>53</v>
      </c>
      <c r="H298" s="151" t="s">
        <v>53</v>
      </c>
      <c r="I298" s="369" t="s">
        <v>46</v>
      </c>
      <c r="J298" s="369"/>
      <c r="K298" s="25"/>
      <c r="L298" s="53">
        <v>600</v>
      </c>
      <c r="M298" s="18" t="s">
        <v>45</v>
      </c>
      <c r="N298" s="18" t="s">
        <v>46</v>
      </c>
      <c r="O298" s="369" t="s">
        <v>46</v>
      </c>
      <c r="P298" s="369"/>
      <c r="Q298" s="59"/>
      <c r="R298" s="20">
        <v>430</v>
      </c>
      <c r="S298" s="150" t="s">
        <v>45</v>
      </c>
      <c r="T298" s="150" t="s">
        <v>45</v>
      </c>
      <c r="U298" s="426" t="s">
        <v>46</v>
      </c>
      <c r="V298" s="426"/>
      <c r="W298" s="59"/>
      <c r="X298" s="155" t="s">
        <v>44</v>
      </c>
      <c r="Y298" s="155" t="s">
        <v>44</v>
      </c>
      <c r="Z298" s="155" t="s">
        <v>44</v>
      </c>
      <c r="AA298" s="410" t="s">
        <v>44</v>
      </c>
      <c r="AB298" s="410"/>
      <c r="AC298" s="59"/>
      <c r="AD298" s="155" t="s">
        <v>44</v>
      </c>
      <c r="AE298" s="155" t="s">
        <v>44</v>
      </c>
      <c r="AF298" s="155" t="s">
        <v>44</v>
      </c>
      <c r="AG298" s="410" t="s">
        <v>44</v>
      </c>
      <c r="AH298" s="410"/>
      <c r="AI298" s="59"/>
      <c r="AJ298" s="18"/>
      <c r="AK298" s="18" t="s">
        <v>45</v>
      </c>
      <c r="AL298" s="18" t="s">
        <v>45</v>
      </c>
      <c r="AM298" s="318" t="s">
        <v>46</v>
      </c>
      <c r="AN298" s="318"/>
      <c r="AO298" s="59"/>
      <c r="AP298" s="15">
        <v>166.71600000000001</v>
      </c>
      <c r="AQ298" s="18" t="s">
        <v>45</v>
      </c>
      <c r="AR298" s="18" t="s">
        <v>46</v>
      </c>
      <c r="AS298" s="318" t="s">
        <v>46</v>
      </c>
      <c r="AT298" s="318"/>
      <c r="AU298" s="25"/>
      <c r="AV298" s="173" t="s">
        <v>44</v>
      </c>
      <c r="AW298" s="173" t="s">
        <v>44</v>
      </c>
      <c r="AX298" s="173" t="s">
        <v>44</v>
      </c>
      <c r="AY298" s="414" t="s">
        <v>44</v>
      </c>
      <c r="AZ298" s="415"/>
      <c r="BA298" s="25"/>
      <c r="BB298" s="173" t="s">
        <v>44</v>
      </c>
      <c r="BC298" s="173" t="s">
        <v>44</v>
      </c>
      <c r="BD298" s="173" t="s">
        <v>44</v>
      </c>
      <c r="BE298" s="414" t="s">
        <v>44</v>
      </c>
      <c r="BF298" s="415"/>
      <c r="BG298" s="25"/>
      <c r="BH298" s="173" t="s">
        <v>44</v>
      </c>
      <c r="BI298" s="173" t="s">
        <v>44</v>
      </c>
      <c r="BJ298" s="173" t="s">
        <v>44</v>
      </c>
      <c r="BK298" s="414" t="s">
        <v>44</v>
      </c>
      <c r="BL298" s="415"/>
      <c r="BM298" s="25"/>
      <c r="BN298" s="173" t="s">
        <v>44</v>
      </c>
      <c r="BO298" s="173" t="s">
        <v>44</v>
      </c>
      <c r="BP298" s="173" t="s">
        <v>44</v>
      </c>
      <c r="BQ298" s="414" t="s">
        <v>44</v>
      </c>
      <c r="BR298" s="415"/>
      <c r="BS298" s="25"/>
      <c r="BT298" s="20">
        <v>216</v>
      </c>
      <c r="BU298" s="18" t="s">
        <v>46</v>
      </c>
      <c r="BV298" s="173"/>
      <c r="BW298" s="328" t="s">
        <v>46</v>
      </c>
      <c r="BX298" s="329"/>
      <c r="BY298" s="25"/>
      <c r="BZ298" s="189">
        <v>243.50526315789477</v>
      </c>
      <c r="CA298" s="18" t="s">
        <v>45</v>
      </c>
      <c r="CB298" s="18" t="s">
        <v>45</v>
      </c>
      <c r="CC298" s="328" t="s">
        <v>46</v>
      </c>
      <c r="CD298" s="329"/>
      <c r="CE298" s="25"/>
      <c r="CF298" s="155" t="s">
        <v>44</v>
      </c>
      <c r="CG298" s="155" t="s">
        <v>44</v>
      </c>
      <c r="CH298" s="155" t="s">
        <v>44</v>
      </c>
      <c r="CI298" s="410" t="s">
        <v>44</v>
      </c>
      <c r="CJ298" s="410"/>
      <c r="CK298" s="25"/>
      <c r="CL298" s="155" t="s">
        <v>44</v>
      </c>
      <c r="CM298" s="155" t="s">
        <v>44</v>
      </c>
      <c r="CN298" s="155" t="s">
        <v>44</v>
      </c>
      <c r="CO298" s="410" t="s">
        <v>44</v>
      </c>
      <c r="CP298" s="410"/>
      <c r="CQ298" s="25"/>
      <c r="CR298" s="20">
        <v>392</v>
      </c>
      <c r="CS298" s="18" t="s">
        <v>45</v>
      </c>
      <c r="CT298" s="18" t="s">
        <v>45</v>
      </c>
      <c r="CU298" s="328" t="s">
        <v>46</v>
      </c>
      <c r="CV298" s="329"/>
      <c r="CW298" s="25"/>
      <c r="CX298" s="170" t="s">
        <v>44</v>
      </c>
      <c r="CY298" s="155" t="s">
        <v>44</v>
      </c>
      <c r="CZ298" s="155" t="s">
        <v>44</v>
      </c>
      <c r="DA298" s="410" t="s">
        <v>44</v>
      </c>
      <c r="DB298" s="410"/>
      <c r="DC298" s="25"/>
      <c r="DD298" s="155" t="s">
        <v>44</v>
      </c>
      <c r="DE298" s="155" t="s">
        <v>44</v>
      </c>
      <c r="DF298" s="155" t="s">
        <v>44</v>
      </c>
      <c r="DG298" s="410" t="s">
        <v>44</v>
      </c>
      <c r="DH298" s="410"/>
    </row>
    <row r="299" spans="1:112" ht="17.55" x14ac:dyDescent="0.3">
      <c r="A299" s="322"/>
      <c r="B299" s="439"/>
      <c r="C299" s="420" t="s">
        <v>175</v>
      </c>
      <c r="D299" s="31">
        <v>1</v>
      </c>
      <c r="E299" s="30"/>
      <c r="F299" s="188">
        <v>30.536000000000005</v>
      </c>
      <c r="G299" s="151" t="s">
        <v>53</v>
      </c>
      <c r="H299" s="151" t="s">
        <v>53</v>
      </c>
      <c r="I299" s="369" t="s">
        <v>46</v>
      </c>
      <c r="J299" s="369"/>
      <c r="K299" s="30"/>
      <c r="L299" s="53">
        <v>85</v>
      </c>
      <c r="M299" s="18" t="s">
        <v>45</v>
      </c>
      <c r="N299" s="18" t="s">
        <v>46</v>
      </c>
      <c r="O299" s="369" t="s">
        <v>46</v>
      </c>
      <c r="P299" s="369"/>
      <c r="Q299" s="10"/>
      <c r="R299" s="20">
        <v>120</v>
      </c>
      <c r="S299" s="150" t="s">
        <v>45</v>
      </c>
      <c r="T299" s="150" t="s">
        <v>45</v>
      </c>
      <c r="U299" s="426" t="s">
        <v>46</v>
      </c>
      <c r="V299" s="426"/>
      <c r="W299" s="10"/>
      <c r="X299" s="155" t="s">
        <v>44</v>
      </c>
      <c r="Y299" s="155" t="s">
        <v>44</v>
      </c>
      <c r="Z299" s="155" t="s">
        <v>44</v>
      </c>
      <c r="AA299" s="410" t="s">
        <v>44</v>
      </c>
      <c r="AB299" s="410"/>
      <c r="AC299" s="10"/>
      <c r="AD299" s="155" t="s">
        <v>44</v>
      </c>
      <c r="AE299" s="155" t="s">
        <v>44</v>
      </c>
      <c r="AF299" s="155" t="s">
        <v>44</v>
      </c>
      <c r="AG299" s="410" t="s">
        <v>44</v>
      </c>
      <c r="AH299" s="410"/>
      <c r="AI299" s="10"/>
      <c r="AJ299" s="55">
        <v>56</v>
      </c>
      <c r="AK299" s="18" t="s">
        <v>45</v>
      </c>
      <c r="AL299" s="18" t="s">
        <v>45</v>
      </c>
      <c r="AM299" s="318" t="s">
        <v>46</v>
      </c>
      <c r="AN299" s="318"/>
      <c r="AO299" s="10"/>
      <c r="AP299" s="15">
        <v>38.39</v>
      </c>
      <c r="AQ299" s="18" t="s">
        <v>45</v>
      </c>
      <c r="AR299" s="18" t="s">
        <v>46</v>
      </c>
      <c r="AS299" s="318" t="s">
        <v>46</v>
      </c>
      <c r="AT299" s="318"/>
      <c r="AU299" s="30"/>
      <c r="AV299" s="155" t="s">
        <v>44</v>
      </c>
      <c r="AW299" s="155" t="s">
        <v>44</v>
      </c>
      <c r="AX299" s="155" t="s">
        <v>44</v>
      </c>
      <c r="AY299" s="414" t="s">
        <v>44</v>
      </c>
      <c r="AZ299" s="415"/>
      <c r="BA299" s="30"/>
      <c r="BB299" s="155" t="s">
        <v>44</v>
      </c>
      <c r="BC299" s="155" t="s">
        <v>44</v>
      </c>
      <c r="BD299" s="155" t="s">
        <v>44</v>
      </c>
      <c r="BE299" s="414" t="s">
        <v>44</v>
      </c>
      <c r="BF299" s="415"/>
      <c r="BG299" s="30"/>
      <c r="BH299" s="155" t="s">
        <v>44</v>
      </c>
      <c r="BI299" s="155" t="s">
        <v>44</v>
      </c>
      <c r="BJ299" s="155" t="s">
        <v>44</v>
      </c>
      <c r="BK299" s="414" t="s">
        <v>44</v>
      </c>
      <c r="BL299" s="415"/>
      <c r="BM299" s="30"/>
      <c r="BN299" s="155" t="s">
        <v>44</v>
      </c>
      <c r="BO299" s="155" t="s">
        <v>44</v>
      </c>
      <c r="BP299" s="155" t="s">
        <v>44</v>
      </c>
      <c r="BQ299" s="414" t="s">
        <v>44</v>
      </c>
      <c r="BR299" s="415"/>
      <c r="BS299" s="30"/>
      <c r="BT299" s="20">
        <v>30</v>
      </c>
      <c r="BU299" s="18" t="s">
        <v>46</v>
      </c>
      <c r="BV299" s="155"/>
      <c r="BW299" s="328" t="s">
        <v>46</v>
      </c>
      <c r="BX299" s="329"/>
      <c r="BY299" s="30"/>
      <c r="BZ299" s="189">
        <v>163.17894736842106</v>
      </c>
      <c r="CA299" s="18" t="s">
        <v>45</v>
      </c>
      <c r="CB299" s="18" t="s">
        <v>45</v>
      </c>
      <c r="CC299" s="328" t="s">
        <v>46</v>
      </c>
      <c r="CD299" s="329"/>
      <c r="CE299" s="30"/>
      <c r="CF299" s="155" t="s">
        <v>44</v>
      </c>
      <c r="CG299" s="155" t="s">
        <v>44</v>
      </c>
      <c r="CH299" s="155" t="s">
        <v>44</v>
      </c>
      <c r="CI299" s="410" t="s">
        <v>44</v>
      </c>
      <c r="CJ299" s="410"/>
      <c r="CK299" s="30"/>
      <c r="CL299" s="155" t="s">
        <v>44</v>
      </c>
      <c r="CM299" s="155" t="s">
        <v>44</v>
      </c>
      <c r="CN299" s="155" t="s">
        <v>44</v>
      </c>
      <c r="CO299" s="410" t="s">
        <v>44</v>
      </c>
      <c r="CP299" s="410"/>
      <c r="CQ299" s="30"/>
      <c r="CR299" s="20">
        <v>30</v>
      </c>
      <c r="CS299" s="18" t="s">
        <v>45</v>
      </c>
      <c r="CT299" s="18" t="s">
        <v>45</v>
      </c>
      <c r="CU299" s="328" t="s">
        <v>46</v>
      </c>
      <c r="CV299" s="329"/>
      <c r="CW299" s="30"/>
      <c r="CX299" s="170" t="s">
        <v>44</v>
      </c>
      <c r="CY299" s="155" t="s">
        <v>44</v>
      </c>
      <c r="CZ299" s="155" t="s">
        <v>44</v>
      </c>
      <c r="DA299" s="410" t="s">
        <v>44</v>
      </c>
      <c r="DB299" s="410"/>
      <c r="DC299" s="30"/>
      <c r="DD299" s="155" t="s">
        <v>44</v>
      </c>
      <c r="DE299" s="155" t="s">
        <v>44</v>
      </c>
      <c r="DF299" s="155" t="s">
        <v>44</v>
      </c>
      <c r="DG299" s="410" t="s">
        <v>44</v>
      </c>
      <c r="DH299" s="410"/>
    </row>
    <row r="300" spans="1:112" ht="17.55" x14ac:dyDescent="0.3">
      <c r="A300" s="322"/>
      <c r="B300" s="439"/>
      <c r="C300" s="420"/>
      <c r="D300" s="31">
        <v>5</v>
      </c>
      <c r="E300" s="34"/>
      <c r="F300" s="188">
        <v>113.102</v>
      </c>
      <c r="G300" s="151" t="s">
        <v>53</v>
      </c>
      <c r="H300" s="151" t="s">
        <v>53</v>
      </c>
      <c r="I300" s="369" t="s">
        <v>46</v>
      </c>
      <c r="J300" s="369"/>
      <c r="K300" s="34"/>
      <c r="L300" s="53">
        <v>230</v>
      </c>
      <c r="M300" s="18" t="s">
        <v>45</v>
      </c>
      <c r="N300" s="18" t="s">
        <v>46</v>
      </c>
      <c r="O300" s="369" t="s">
        <v>46</v>
      </c>
      <c r="P300" s="369"/>
      <c r="Q300" s="14"/>
      <c r="R300" s="20">
        <v>280</v>
      </c>
      <c r="S300" s="150" t="s">
        <v>45</v>
      </c>
      <c r="T300" s="150" t="s">
        <v>45</v>
      </c>
      <c r="U300" s="426" t="s">
        <v>46</v>
      </c>
      <c r="V300" s="426"/>
      <c r="W300" s="14"/>
      <c r="X300" s="155" t="s">
        <v>44</v>
      </c>
      <c r="Y300" s="155" t="s">
        <v>44</v>
      </c>
      <c r="Z300" s="155" t="s">
        <v>44</v>
      </c>
      <c r="AA300" s="410" t="s">
        <v>44</v>
      </c>
      <c r="AB300" s="410"/>
      <c r="AC300" s="14"/>
      <c r="AD300" s="155" t="s">
        <v>44</v>
      </c>
      <c r="AE300" s="155" t="s">
        <v>44</v>
      </c>
      <c r="AF300" s="155" t="s">
        <v>44</v>
      </c>
      <c r="AG300" s="410" t="s">
        <v>44</v>
      </c>
      <c r="AH300" s="410"/>
      <c r="AI300" s="14"/>
      <c r="AJ300" s="55">
        <v>230</v>
      </c>
      <c r="AK300" s="18" t="s">
        <v>45</v>
      </c>
      <c r="AL300" s="18" t="s">
        <v>45</v>
      </c>
      <c r="AM300" s="318" t="s">
        <v>46</v>
      </c>
      <c r="AN300" s="318"/>
      <c r="AO300" s="14"/>
      <c r="AP300" s="15">
        <v>80.256000000000014</v>
      </c>
      <c r="AQ300" s="18" t="s">
        <v>45</v>
      </c>
      <c r="AR300" s="18" t="s">
        <v>46</v>
      </c>
      <c r="AS300" s="318" t="s">
        <v>46</v>
      </c>
      <c r="AT300" s="318"/>
      <c r="AU300" s="34"/>
      <c r="AV300" s="155" t="s">
        <v>44</v>
      </c>
      <c r="AW300" s="155" t="s">
        <v>44</v>
      </c>
      <c r="AX300" s="155" t="s">
        <v>44</v>
      </c>
      <c r="AY300" s="414" t="s">
        <v>44</v>
      </c>
      <c r="AZ300" s="415"/>
      <c r="BA300" s="34"/>
      <c r="BB300" s="155" t="s">
        <v>44</v>
      </c>
      <c r="BC300" s="155" t="s">
        <v>44</v>
      </c>
      <c r="BD300" s="155" t="s">
        <v>44</v>
      </c>
      <c r="BE300" s="414" t="s">
        <v>44</v>
      </c>
      <c r="BF300" s="415"/>
      <c r="BG300" s="34"/>
      <c r="BH300" s="155" t="s">
        <v>44</v>
      </c>
      <c r="BI300" s="155" t="s">
        <v>44</v>
      </c>
      <c r="BJ300" s="155" t="s">
        <v>44</v>
      </c>
      <c r="BK300" s="414" t="s">
        <v>44</v>
      </c>
      <c r="BL300" s="415"/>
      <c r="BM300" s="34"/>
      <c r="BN300" s="155" t="s">
        <v>44</v>
      </c>
      <c r="BO300" s="155" t="s">
        <v>44</v>
      </c>
      <c r="BP300" s="155" t="s">
        <v>44</v>
      </c>
      <c r="BQ300" s="414" t="s">
        <v>44</v>
      </c>
      <c r="BR300" s="415"/>
      <c r="BS300" s="34"/>
      <c r="BT300" s="20">
        <v>102</v>
      </c>
      <c r="BU300" s="18" t="s">
        <v>46</v>
      </c>
      <c r="BV300" s="155"/>
      <c r="BW300" s="328" t="s">
        <v>46</v>
      </c>
      <c r="BX300" s="329"/>
      <c r="BY300" s="34"/>
      <c r="BZ300" s="189">
        <v>193.10526315789474</v>
      </c>
      <c r="CA300" s="18" t="s">
        <v>45</v>
      </c>
      <c r="CB300" s="18" t="s">
        <v>45</v>
      </c>
      <c r="CC300" s="328" t="s">
        <v>46</v>
      </c>
      <c r="CD300" s="329"/>
      <c r="CE300" s="34"/>
      <c r="CF300" s="155" t="s">
        <v>44</v>
      </c>
      <c r="CG300" s="155" t="s">
        <v>44</v>
      </c>
      <c r="CH300" s="155" t="s">
        <v>44</v>
      </c>
      <c r="CI300" s="410" t="s">
        <v>44</v>
      </c>
      <c r="CJ300" s="410"/>
      <c r="CK300" s="34"/>
      <c r="CL300" s="155" t="s">
        <v>44</v>
      </c>
      <c r="CM300" s="155" t="s">
        <v>44</v>
      </c>
      <c r="CN300" s="155" t="s">
        <v>44</v>
      </c>
      <c r="CO300" s="410" t="s">
        <v>44</v>
      </c>
      <c r="CP300" s="410"/>
      <c r="CQ300" s="34"/>
      <c r="CR300" s="20">
        <v>147</v>
      </c>
      <c r="CS300" s="18" t="s">
        <v>45</v>
      </c>
      <c r="CT300" s="18" t="s">
        <v>45</v>
      </c>
      <c r="CU300" s="328" t="s">
        <v>46</v>
      </c>
      <c r="CV300" s="329"/>
      <c r="CW300" s="34"/>
      <c r="CX300" s="170" t="s">
        <v>44</v>
      </c>
      <c r="CY300" s="155" t="s">
        <v>44</v>
      </c>
      <c r="CZ300" s="155" t="s">
        <v>44</v>
      </c>
      <c r="DA300" s="410" t="s">
        <v>44</v>
      </c>
      <c r="DB300" s="410"/>
      <c r="DC300" s="34"/>
      <c r="DD300" s="155" t="s">
        <v>44</v>
      </c>
      <c r="DE300" s="155" t="s">
        <v>44</v>
      </c>
      <c r="DF300" s="155" t="s">
        <v>44</v>
      </c>
      <c r="DG300" s="410" t="s">
        <v>44</v>
      </c>
      <c r="DH300" s="410"/>
    </row>
    <row r="301" spans="1:112" ht="17.55" x14ac:dyDescent="0.3">
      <c r="A301" s="322"/>
      <c r="B301" s="439"/>
      <c r="C301" s="420"/>
      <c r="D301" s="31">
        <v>10</v>
      </c>
      <c r="E301" s="34"/>
      <c r="F301" s="188">
        <v>205.678</v>
      </c>
      <c r="G301" s="151" t="s">
        <v>53</v>
      </c>
      <c r="H301" s="151" t="s">
        <v>53</v>
      </c>
      <c r="I301" s="369" t="s">
        <v>46</v>
      </c>
      <c r="J301" s="369"/>
      <c r="K301" s="34"/>
      <c r="L301" s="53">
        <v>420</v>
      </c>
      <c r="M301" s="18" t="s">
        <v>45</v>
      </c>
      <c r="N301" s="18" t="s">
        <v>46</v>
      </c>
      <c r="O301" s="369" t="s">
        <v>46</v>
      </c>
      <c r="P301" s="369"/>
      <c r="Q301" s="14"/>
      <c r="R301" s="20">
        <v>375</v>
      </c>
      <c r="S301" s="150" t="s">
        <v>45</v>
      </c>
      <c r="T301" s="150" t="s">
        <v>45</v>
      </c>
      <c r="U301" s="426" t="s">
        <v>46</v>
      </c>
      <c r="V301" s="426"/>
      <c r="W301" s="14"/>
      <c r="X301" s="155" t="s">
        <v>44</v>
      </c>
      <c r="Y301" s="155" t="s">
        <v>44</v>
      </c>
      <c r="Z301" s="155" t="s">
        <v>44</v>
      </c>
      <c r="AA301" s="410" t="s">
        <v>44</v>
      </c>
      <c r="AB301" s="410"/>
      <c r="AC301" s="14"/>
      <c r="AD301" s="155" t="s">
        <v>44</v>
      </c>
      <c r="AE301" s="155" t="s">
        <v>44</v>
      </c>
      <c r="AF301" s="155" t="s">
        <v>44</v>
      </c>
      <c r="AG301" s="410" t="s">
        <v>44</v>
      </c>
      <c r="AH301" s="410"/>
      <c r="AI301" s="14"/>
      <c r="AJ301" s="55">
        <v>428</v>
      </c>
      <c r="AK301" s="18" t="s">
        <v>45</v>
      </c>
      <c r="AL301" s="18" t="s">
        <v>45</v>
      </c>
      <c r="AM301" s="318" t="s">
        <v>46</v>
      </c>
      <c r="AN301" s="318"/>
      <c r="AO301" s="14"/>
      <c r="AP301" s="15">
        <v>118.063</v>
      </c>
      <c r="AQ301" s="18" t="s">
        <v>45</v>
      </c>
      <c r="AR301" s="18" t="s">
        <v>46</v>
      </c>
      <c r="AS301" s="318" t="s">
        <v>46</v>
      </c>
      <c r="AT301" s="318"/>
      <c r="AU301" s="34"/>
      <c r="AV301" s="155" t="s">
        <v>44</v>
      </c>
      <c r="AW301" s="155" t="s">
        <v>44</v>
      </c>
      <c r="AX301" s="155" t="s">
        <v>44</v>
      </c>
      <c r="AY301" s="414" t="s">
        <v>44</v>
      </c>
      <c r="AZ301" s="415"/>
      <c r="BA301" s="34"/>
      <c r="BB301" s="155" t="s">
        <v>44</v>
      </c>
      <c r="BC301" s="155" t="s">
        <v>44</v>
      </c>
      <c r="BD301" s="155" t="s">
        <v>44</v>
      </c>
      <c r="BE301" s="414" t="s">
        <v>44</v>
      </c>
      <c r="BF301" s="415"/>
      <c r="BG301" s="34"/>
      <c r="BH301" s="155" t="s">
        <v>44</v>
      </c>
      <c r="BI301" s="155" t="s">
        <v>44</v>
      </c>
      <c r="BJ301" s="155" t="s">
        <v>44</v>
      </c>
      <c r="BK301" s="414" t="s">
        <v>44</v>
      </c>
      <c r="BL301" s="415"/>
      <c r="BM301" s="34"/>
      <c r="BN301" s="155" t="s">
        <v>44</v>
      </c>
      <c r="BO301" s="155" t="s">
        <v>44</v>
      </c>
      <c r="BP301" s="155" t="s">
        <v>44</v>
      </c>
      <c r="BQ301" s="414" t="s">
        <v>44</v>
      </c>
      <c r="BR301" s="415"/>
      <c r="BS301" s="34"/>
      <c r="BT301" s="20">
        <v>174</v>
      </c>
      <c r="BU301" s="18" t="s">
        <v>46</v>
      </c>
      <c r="BV301" s="155"/>
      <c r="BW301" s="328" t="s">
        <v>46</v>
      </c>
      <c r="BX301" s="329"/>
      <c r="BY301" s="34"/>
      <c r="BZ301" s="189">
        <v>257.71578947368425</v>
      </c>
      <c r="CA301" s="18" t="s">
        <v>45</v>
      </c>
      <c r="CB301" s="18" t="s">
        <v>45</v>
      </c>
      <c r="CC301" s="328" t="s">
        <v>46</v>
      </c>
      <c r="CD301" s="329"/>
      <c r="CE301" s="34"/>
      <c r="CF301" s="155" t="s">
        <v>44</v>
      </c>
      <c r="CG301" s="155" t="s">
        <v>44</v>
      </c>
      <c r="CH301" s="155" t="s">
        <v>44</v>
      </c>
      <c r="CI301" s="410" t="s">
        <v>44</v>
      </c>
      <c r="CJ301" s="410"/>
      <c r="CK301" s="34"/>
      <c r="CL301" s="155" t="s">
        <v>44</v>
      </c>
      <c r="CM301" s="155" t="s">
        <v>44</v>
      </c>
      <c r="CN301" s="155" t="s">
        <v>44</v>
      </c>
      <c r="CO301" s="410" t="s">
        <v>44</v>
      </c>
      <c r="CP301" s="410"/>
      <c r="CQ301" s="34"/>
      <c r="CR301" s="20">
        <v>294</v>
      </c>
      <c r="CS301" s="18" t="s">
        <v>45</v>
      </c>
      <c r="CT301" s="18" t="s">
        <v>45</v>
      </c>
      <c r="CU301" s="328" t="s">
        <v>46</v>
      </c>
      <c r="CV301" s="329"/>
      <c r="CW301" s="34"/>
      <c r="CX301" s="170" t="s">
        <v>44</v>
      </c>
      <c r="CY301" s="155" t="s">
        <v>44</v>
      </c>
      <c r="CZ301" s="155" t="s">
        <v>44</v>
      </c>
      <c r="DA301" s="410" t="s">
        <v>44</v>
      </c>
      <c r="DB301" s="410"/>
      <c r="DC301" s="34"/>
      <c r="DD301" s="155" t="s">
        <v>44</v>
      </c>
      <c r="DE301" s="155" t="s">
        <v>44</v>
      </c>
      <c r="DF301" s="155" t="s">
        <v>44</v>
      </c>
      <c r="DG301" s="410" t="s">
        <v>44</v>
      </c>
      <c r="DH301" s="410"/>
    </row>
    <row r="302" spans="1:112" ht="17.55" x14ac:dyDescent="0.3">
      <c r="A302" s="322"/>
      <c r="B302" s="439"/>
      <c r="C302" s="420"/>
      <c r="D302" s="31">
        <v>15</v>
      </c>
      <c r="E302" s="34"/>
      <c r="F302" s="188">
        <v>281.00599999999997</v>
      </c>
      <c r="G302" s="151" t="s">
        <v>53</v>
      </c>
      <c r="H302" s="151" t="s">
        <v>53</v>
      </c>
      <c r="I302" s="369" t="s">
        <v>46</v>
      </c>
      <c r="J302" s="369"/>
      <c r="K302" s="34"/>
      <c r="L302" s="53">
        <v>615</v>
      </c>
      <c r="M302" s="18" t="s">
        <v>45</v>
      </c>
      <c r="N302" s="18" t="s">
        <v>46</v>
      </c>
      <c r="O302" s="369" t="s">
        <v>46</v>
      </c>
      <c r="P302" s="369"/>
      <c r="Q302" s="14"/>
      <c r="R302" s="20">
        <v>425</v>
      </c>
      <c r="S302" s="150" t="s">
        <v>45</v>
      </c>
      <c r="T302" s="150" t="s">
        <v>45</v>
      </c>
      <c r="U302" s="426" t="s">
        <v>46</v>
      </c>
      <c r="V302" s="426"/>
      <c r="W302" s="14"/>
      <c r="X302" s="155" t="s">
        <v>44</v>
      </c>
      <c r="Y302" s="155" t="s">
        <v>44</v>
      </c>
      <c r="Z302" s="155" t="s">
        <v>44</v>
      </c>
      <c r="AA302" s="410" t="s">
        <v>44</v>
      </c>
      <c r="AB302" s="410"/>
      <c r="AC302" s="14"/>
      <c r="AD302" s="155" t="s">
        <v>44</v>
      </c>
      <c r="AE302" s="155" t="s">
        <v>44</v>
      </c>
      <c r="AF302" s="155" t="s">
        <v>44</v>
      </c>
      <c r="AG302" s="410" t="s">
        <v>44</v>
      </c>
      <c r="AH302" s="410"/>
      <c r="AI302" s="14"/>
      <c r="AJ302" s="55">
        <v>612</v>
      </c>
      <c r="AK302" s="18" t="s">
        <v>45</v>
      </c>
      <c r="AL302" s="18" t="s">
        <v>45</v>
      </c>
      <c r="AM302" s="318" t="s">
        <v>46</v>
      </c>
      <c r="AN302" s="318"/>
      <c r="AO302" s="14"/>
      <c r="AP302" s="15">
        <v>166.61700000000002</v>
      </c>
      <c r="AQ302" s="18" t="s">
        <v>45</v>
      </c>
      <c r="AR302" s="18" t="s">
        <v>46</v>
      </c>
      <c r="AS302" s="318" t="s">
        <v>46</v>
      </c>
      <c r="AT302" s="318"/>
      <c r="AU302" s="34"/>
      <c r="AV302" s="173" t="s">
        <v>44</v>
      </c>
      <c r="AW302" s="173" t="s">
        <v>44</v>
      </c>
      <c r="AX302" s="173" t="s">
        <v>44</v>
      </c>
      <c r="AY302" s="414" t="s">
        <v>44</v>
      </c>
      <c r="AZ302" s="415"/>
      <c r="BA302" s="34"/>
      <c r="BB302" s="173" t="s">
        <v>44</v>
      </c>
      <c r="BC302" s="173" t="s">
        <v>44</v>
      </c>
      <c r="BD302" s="173" t="s">
        <v>44</v>
      </c>
      <c r="BE302" s="414" t="s">
        <v>44</v>
      </c>
      <c r="BF302" s="415"/>
      <c r="BG302" s="34"/>
      <c r="BH302" s="173" t="s">
        <v>44</v>
      </c>
      <c r="BI302" s="173" t="s">
        <v>44</v>
      </c>
      <c r="BJ302" s="173" t="s">
        <v>44</v>
      </c>
      <c r="BK302" s="414" t="s">
        <v>44</v>
      </c>
      <c r="BL302" s="415"/>
      <c r="BM302" s="34"/>
      <c r="BN302" s="173" t="s">
        <v>44</v>
      </c>
      <c r="BO302" s="173" t="s">
        <v>44</v>
      </c>
      <c r="BP302" s="173" t="s">
        <v>44</v>
      </c>
      <c r="BQ302" s="414" t="s">
        <v>44</v>
      </c>
      <c r="BR302" s="415"/>
      <c r="BS302" s="34"/>
      <c r="BT302" s="20">
        <v>242</v>
      </c>
      <c r="BU302" s="18" t="s">
        <v>46</v>
      </c>
      <c r="BV302" s="173"/>
      <c r="BW302" s="328" t="s">
        <v>46</v>
      </c>
      <c r="BX302" s="329"/>
      <c r="BY302" s="34"/>
      <c r="BZ302" s="189">
        <v>172.35789473684213</v>
      </c>
      <c r="CA302" s="18" t="s">
        <v>45</v>
      </c>
      <c r="CB302" s="18" t="s">
        <v>45</v>
      </c>
      <c r="CC302" s="328" t="s">
        <v>46</v>
      </c>
      <c r="CD302" s="329"/>
      <c r="CE302" s="34"/>
      <c r="CF302" s="155" t="s">
        <v>44</v>
      </c>
      <c r="CG302" s="155" t="s">
        <v>44</v>
      </c>
      <c r="CH302" s="155" t="s">
        <v>44</v>
      </c>
      <c r="CI302" s="410" t="s">
        <v>44</v>
      </c>
      <c r="CJ302" s="410"/>
      <c r="CK302" s="34"/>
      <c r="CL302" s="155" t="s">
        <v>44</v>
      </c>
      <c r="CM302" s="155" t="s">
        <v>44</v>
      </c>
      <c r="CN302" s="155" t="s">
        <v>44</v>
      </c>
      <c r="CO302" s="410" t="s">
        <v>44</v>
      </c>
      <c r="CP302" s="410"/>
      <c r="CQ302" s="34"/>
      <c r="CR302" s="20">
        <v>420</v>
      </c>
      <c r="CS302" s="18" t="s">
        <v>45</v>
      </c>
      <c r="CT302" s="18" t="s">
        <v>45</v>
      </c>
      <c r="CU302" s="328" t="s">
        <v>46</v>
      </c>
      <c r="CV302" s="329"/>
      <c r="CW302" s="34"/>
      <c r="CX302" s="170" t="s">
        <v>44</v>
      </c>
      <c r="CY302" s="155" t="s">
        <v>44</v>
      </c>
      <c r="CZ302" s="155" t="s">
        <v>44</v>
      </c>
      <c r="DA302" s="410" t="s">
        <v>44</v>
      </c>
      <c r="DB302" s="410"/>
      <c r="DC302" s="34"/>
      <c r="DD302" s="155" t="s">
        <v>44</v>
      </c>
      <c r="DE302" s="155" t="s">
        <v>44</v>
      </c>
      <c r="DF302" s="155" t="s">
        <v>44</v>
      </c>
      <c r="DG302" s="410" t="s">
        <v>44</v>
      </c>
      <c r="DH302" s="410"/>
    </row>
    <row r="303" spans="1:112" ht="18.2" thickBot="1" x14ac:dyDescent="0.35">
      <c r="A303" s="322"/>
      <c r="B303" s="439"/>
      <c r="C303" s="420"/>
      <c r="D303" s="31">
        <v>20</v>
      </c>
      <c r="E303" s="25"/>
      <c r="F303" s="188">
        <v>352.78100000000001</v>
      </c>
      <c r="G303" s="151" t="s">
        <v>53</v>
      </c>
      <c r="H303" s="151" t="s">
        <v>53</v>
      </c>
      <c r="I303" s="369" t="s">
        <v>46</v>
      </c>
      <c r="J303" s="369"/>
      <c r="K303" s="25"/>
      <c r="L303" s="53">
        <v>800</v>
      </c>
      <c r="M303" s="18" t="s">
        <v>45</v>
      </c>
      <c r="N303" s="18" t="s">
        <v>46</v>
      </c>
      <c r="O303" s="369" t="s">
        <v>46</v>
      </c>
      <c r="P303" s="369"/>
      <c r="Q303" s="59"/>
      <c r="R303" s="20">
        <v>710</v>
      </c>
      <c r="S303" s="150" t="s">
        <v>45</v>
      </c>
      <c r="T303" s="150" t="s">
        <v>45</v>
      </c>
      <c r="U303" s="426" t="s">
        <v>46</v>
      </c>
      <c r="V303" s="426"/>
      <c r="W303" s="59"/>
      <c r="X303" s="155" t="s">
        <v>44</v>
      </c>
      <c r="Y303" s="155" t="s">
        <v>44</v>
      </c>
      <c r="Z303" s="155" t="s">
        <v>44</v>
      </c>
      <c r="AA303" s="410" t="s">
        <v>44</v>
      </c>
      <c r="AB303" s="410"/>
      <c r="AC303" s="59"/>
      <c r="AD303" s="155" t="s">
        <v>44</v>
      </c>
      <c r="AE303" s="155" t="s">
        <v>44</v>
      </c>
      <c r="AF303" s="155" t="s">
        <v>44</v>
      </c>
      <c r="AG303" s="410" t="s">
        <v>44</v>
      </c>
      <c r="AH303" s="410"/>
      <c r="AI303" s="59"/>
      <c r="AJ303" s="18"/>
      <c r="AK303" s="18" t="s">
        <v>45</v>
      </c>
      <c r="AL303" s="18" t="s">
        <v>45</v>
      </c>
      <c r="AM303" s="318" t="s">
        <v>46</v>
      </c>
      <c r="AN303" s="318"/>
      <c r="AO303" s="59"/>
      <c r="AP303" s="15">
        <v>209.209</v>
      </c>
      <c r="AQ303" s="18" t="s">
        <v>45</v>
      </c>
      <c r="AR303" s="18" t="s">
        <v>46</v>
      </c>
      <c r="AS303" s="318" t="s">
        <v>46</v>
      </c>
      <c r="AT303" s="318"/>
      <c r="AU303" s="25"/>
      <c r="AV303" s="155" t="s">
        <v>44</v>
      </c>
      <c r="AW303" s="155" t="s">
        <v>44</v>
      </c>
      <c r="AX303" s="155" t="s">
        <v>44</v>
      </c>
      <c r="AY303" s="414" t="s">
        <v>44</v>
      </c>
      <c r="AZ303" s="415"/>
      <c r="BA303" s="25"/>
      <c r="BB303" s="155" t="s">
        <v>44</v>
      </c>
      <c r="BC303" s="155" t="s">
        <v>44</v>
      </c>
      <c r="BD303" s="155" t="s">
        <v>44</v>
      </c>
      <c r="BE303" s="414" t="s">
        <v>44</v>
      </c>
      <c r="BF303" s="415"/>
      <c r="BG303" s="25"/>
      <c r="BH303" s="155" t="s">
        <v>44</v>
      </c>
      <c r="BI303" s="155" t="s">
        <v>44</v>
      </c>
      <c r="BJ303" s="155" t="s">
        <v>44</v>
      </c>
      <c r="BK303" s="414" t="s">
        <v>44</v>
      </c>
      <c r="BL303" s="415"/>
      <c r="BM303" s="25"/>
      <c r="BN303" s="155" t="s">
        <v>44</v>
      </c>
      <c r="BO303" s="155" t="s">
        <v>44</v>
      </c>
      <c r="BP303" s="155" t="s">
        <v>44</v>
      </c>
      <c r="BQ303" s="414" t="s">
        <v>44</v>
      </c>
      <c r="BR303" s="415"/>
      <c r="BS303" s="25"/>
      <c r="BT303" s="20">
        <v>300</v>
      </c>
      <c r="BU303" s="155" t="s">
        <v>45</v>
      </c>
      <c r="BV303" s="18" t="s">
        <v>46</v>
      </c>
      <c r="BW303" s="328" t="s">
        <v>46</v>
      </c>
      <c r="BX303" s="329"/>
      <c r="BY303" s="25"/>
      <c r="BZ303" s="189">
        <v>175.45263157894738</v>
      </c>
      <c r="CA303" s="18" t="s">
        <v>45</v>
      </c>
      <c r="CB303" s="18" t="s">
        <v>45</v>
      </c>
      <c r="CC303" s="328" t="s">
        <v>46</v>
      </c>
      <c r="CD303" s="329"/>
      <c r="CE303" s="25"/>
      <c r="CF303" s="155" t="s">
        <v>44</v>
      </c>
      <c r="CG303" s="155" t="s">
        <v>44</v>
      </c>
      <c r="CH303" s="155" t="s">
        <v>44</v>
      </c>
      <c r="CI303" s="410" t="s">
        <v>44</v>
      </c>
      <c r="CJ303" s="410"/>
      <c r="CK303" s="25"/>
      <c r="CL303" s="155" t="s">
        <v>44</v>
      </c>
      <c r="CM303" s="155" t="s">
        <v>44</v>
      </c>
      <c r="CN303" s="155" t="s">
        <v>44</v>
      </c>
      <c r="CO303" s="410" t="s">
        <v>44</v>
      </c>
      <c r="CP303" s="410"/>
      <c r="CQ303" s="25"/>
      <c r="CR303" s="20">
        <v>560</v>
      </c>
      <c r="CS303" s="18" t="s">
        <v>45</v>
      </c>
      <c r="CT303" s="18" t="s">
        <v>45</v>
      </c>
      <c r="CU303" s="328" t="s">
        <v>46</v>
      </c>
      <c r="CV303" s="329"/>
      <c r="CW303" s="25"/>
      <c r="CX303" s="170" t="s">
        <v>44</v>
      </c>
      <c r="CY303" s="155" t="s">
        <v>44</v>
      </c>
      <c r="CZ303" s="155" t="s">
        <v>44</v>
      </c>
      <c r="DA303" s="410" t="s">
        <v>44</v>
      </c>
      <c r="DB303" s="410"/>
      <c r="DC303" s="25"/>
      <c r="DD303" s="155" t="s">
        <v>44</v>
      </c>
      <c r="DE303" s="155" t="s">
        <v>44</v>
      </c>
      <c r="DF303" s="155" t="s">
        <v>44</v>
      </c>
      <c r="DG303" s="410" t="s">
        <v>44</v>
      </c>
      <c r="DH303" s="410"/>
    </row>
    <row r="304" spans="1:112" ht="17.55" x14ac:dyDescent="0.3">
      <c r="A304" s="322"/>
      <c r="B304" s="439"/>
      <c r="C304" s="420" t="s">
        <v>176</v>
      </c>
      <c r="D304" s="31">
        <v>1</v>
      </c>
      <c r="E304" s="30"/>
      <c r="F304" s="188">
        <v>39.622000000000007</v>
      </c>
      <c r="G304" s="151" t="s">
        <v>53</v>
      </c>
      <c r="H304" s="151" t="s">
        <v>53</v>
      </c>
      <c r="I304" s="369" t="s">
        <v>46</v>
      </c>
      <c r="J304" s="369"/>
      <c r="K304" s="30"/>
      <c r="L304" s="53">
        <v>92</v>
      </c>
      <c r="M304" s="18" t="s">
        <v>45</v>
      </c>
      <c r="N304" s="18" t="s">
        <v>46</v>
      </c>
      <c r="O304" s="369" t="s">
        <v>46</v>
      </c>
      <c r="P304" s="369"/>
      <c r="Q304" s="10"/>
      <c r="R304" s="20">
        <v>140</v>
      </c>
      <c r="S304" s="150" t="s">
        <v>45</v>
      </c>
      <c r="T304" s="150" t="s">
        <v>45</v>
      </c>
      <c r="U304" s="426" t="s">
        <v>46</v>
      </c>
      <c r="V304" s="426"/>
      <c r="W304" s="10"/>
      <c r="X304" s="155" t="s">
        <v>44</v>
      </c>
      <c r="Y304" s="155" t="s">
        <v>44</v>
      </c>
      <c r="Z304" s="155" t="s">
        <v>44</v>
      </c>
      <c r="AA304" s="410" t="s">
        <v>44</v>
      </c>
      <c r="AB304" s="410"/>
      <c r="AC304" s="10"/>
      <c r="AD304" s="155" t="s">
        <v>44</v>
      </c>
      <c r="AE304" s="155" t="s">
        <v>44</v>
      </c>
      <c r="AF304" s="155" t="s">
        <v>44</v>
      </c>
      <c r="AG304" s="410" t="s">
        <v>44</v>
      </c>
      <c r="AH304" s="410"/>
      <c r="AI304" s="10"/>
      <c r="AJ304" s="55">
        <v>82</v>
      </c>
      <c r="AK304" s="18" t="s">
        <v>45</v>
      </c>
      <c r="AL304" s="18" t="s">
        <v>45</v>
      </c>
      <c r="AM304" s="318" t="s">
        <v>46</v>
      </c>
      <c r="AN304" s="318"/>
      <c r="AO304" s="10"/>
      <c r="AP304" s="15">
        <v>39.468000000000004</v>
      </c>
      <c r="AQ304" s="18" t="s">
        <v>45</v>
      </c>
      <c r="AR304" s="18" t="s">
        <v>46</v>
      </c>
      <c r="AS304" s="318" t="s">
        <v>46</v>
      </c>
      <c r="AT304" s="318"/>
      <c r="AU304" s="30"/>
      <c r="AV304" s="155" t="s">
        <v>44</v>
      </c>
      <c r="AW304" s="155" t="s">
        <v>44</v>
      </c>
      <c r="AX304" s="155" t="s">
        <v>44</v>
      </c>
      <c r="AY304" s="414" t="s">
        <v>44</v>
      </c>
      <c r="AZ304" s="415"/>
      <c r="BA304" s="30"/>
      <c r="BB304" s="155" t="s">
        <v>44</v>
      </c>
      <c r="BC304" s="155" t="s">
        <v>44</v>
      </c>
      <c r="BD304" s="155" t="s">
        <v>44</v>
      </c>
      <c r="BE304" s="414" t="s">
        <v>44</v>
      </c>
      <c r="BF304" s="415"/>
      <c r="BG304" s="30"/>
      <c r="BH304" s="155" t="s">
        <v>44</v>
      </c>
      <c r="BI304" s="155" t="s">
        <v>44</v>
      </c>
      <c r="BJ304" s="155" t="s">
        <v>44</v>
      </c>
      <c r="BK304" s="414" t="s">
        <v>44</v>
      </c>
      <c r="BL304" s="415"/>
      <c r="BM304" s="30"/>
      <c r="BN304" s="155" t="s">
        <v>44</v>
      </c>
      <c r="BO304" s="155" t="s">
        <v>44</v>
      </c>
      <c r="BP304" s="155" t="s">
        <v>44</v>
      </c>
      <c r="BQ304" s="414" t="s">
        <v>44</v>
      </c>
      <c r="BR304" s="415"/>
      <c r="BS304" s="30"/>
      <c r="BT304" s="20">
        <v>33</v>
      </c>
      <c r="BU304" s="18" t="s">
        <v>46</v>
      </c>
      <c r="BV304" s="155"/>
      <c r="BW304" s="328" t="s">
        <v>46</v>
      </c>
      <c r="BX304" s="329"/>
      <c r="BY304" s="30"/>
      <c r="BZ304" s="189">
        <v>179.08421052631579</v>
      </c>
      <c r="CA304" s="18" t="s">
        <v>45</v>
      </c>
      <c r="CB304" s="18" t="s">
        <v>45</v>
      </c>
      <c r="CC304" s="328" t="s">
        <v>46</v>
      </c>
      <c r="CD304" s="329"/>
      <c r="CE304" s="30"/>
      <c r="CF304" s="155" t="s">
        <v>44</v>
      </c>
      <c r="CG304" s="155" t="s">
        <v>44</v>
      </c>
      <c r="CH304" s="155" t="s">
        <v>44</v>
      </c>
      <c r="CI304" s="410" t="s">
        <v>44</v>
      </c>
      <c r="CJ304" s="410"/>
      <c r="CK304" s="30"/>
      <c r="CL304" s="155" t="s">
        <v>44</v>
      </c>
      <c r="CM304" s="155" t="s">
        <v>44</v>
      </c>
      <c r="CN304" s="155" t="s">
        <v>44</v>
      </c>
      <c r="CO304" s="410" t="s">
        <v>44</v>
      </c>
      <c r="CP304" s="410"/>
      <c r="CQ304" s="30"/>
      <c r="CR304" s="20">
        <v>42</v>
      </c>
      <c r="CS304" s="18" t="s">
        <v>45</v>
      </c>
      <c r="CT304" s="18" t="s">
        <v>45</v>
      </c>
      <c r="CU304" s="328" t="s">
        <v>46</v>
      </c>
      <c r="CV304" s="329"/>
      <c r="CW304" s="30"/>
      <c r="CX304" s="170" t="s">
        <v>44</v>
      </c>
      <c r="CY304" s="155" t="s">
        <v>44</v>
      </c>
      <c r="CZ304" s="155" t="s">
        <v>44</v>
      </c>
      <c r="DA304" s="410" t="s">
        <v>44</v>
      </c>
      <c r="DB304" s="410"/>
      <c r="DC304" s="30"/>
      <c r="DD304" s="155" t="s">
        <v>44</v>
      </c>
      <c r="DE304" s="155" t="s">
        <v>44</v>
      </c>
      <c r="DF304" s="155" t="s">
        <v>44</v>
      </c>
      <c r="DG304" s="410" t="s">
        <v>44</v>
      </c>
      <c r="DH304" s="410"/>
    </row>
    <row r="305" spans="1:112" ht="17.55" x14ac:dyDescent="0.3">
      <c r="A305" s="322"/>
      <c r="B305" s="439"/>
      <c r="C305" s="420"/>
      <c r="D305" s="31">
        <v>5</v>
      </c>
      <c r="E305" s="34"/>
      <c r="F305" s="188">
        <v>155.91400000000002</v>
      </c>
      <c r="G305" s="151" t="s">
        <v>53</v>
      </c>
      <c r="H305" s="151" t="s">
        <v>53</v>
      </c>
      <c r="I305" s="369" t="s">
        <v>46</v>
      </c>
      <c r="J305" s="369"/>
      <c r="K305" s="34"/>
      <c r="L305" s="53">
        <v>320</v>
      </c>
      <c r="M305" s="18" t="s">
        <v>45</v>
      </c>
      <c r="N305" s="18" t="s">
        <v>46</v>
      </c>
      <c r="O305" s="369" t="s">
        <v>46</v>
      </c>
      <c r="P305" s="369"/>
      <c r="Q305" s="14"/>
      <c r="R305" s="20">
        <v>315</v>
      </c>
      <c r="S305" s="150" t="s">
        <v>45</v>
      </c>
      <c r="T305" s="150" t="s">
        <v>45</v>
      </c>
      <c r="U305" s="426" t="s">
        <v>46</v>
      </c>
      <c r="V305" s="426"/>
      <c r="W305" s="14"/>
      <c r="X305" s="155" t="s">
        <v>44</v>
      </c>
      <c r="Y305" s="155" t="s">
        <v>44</v>
      </c>
      <c r="Z305" s="155" t="s">
        <v>44</v>
      </c>
      <c r="AA305" s="410" t="s">
        <v>44</v>
      </c>
      <c r="AB305" s="410"/>
      <c r="AC305" s="14"/>
      <c r="AD305" s="155" t="s">
        <v>44</v>
      </c>
      <c r="AE305" s="155" t="s">
        <v>44</v>
      </c>
      <c r="AF305" s="155" t="s">
        <v>44</v>
      </c>
      <c r="AG305" s="410" t="s">
        <v>44</v>
      </c>
      <c r="AH305" s="410"/>
      <c r="AI305" s="14"/>
      <c r="AJ305" s="55">
        <v>347</v>
      </c>
      <c r="AK305" s="18" t="s">
        <v>45</v>
      </c>
      <c r="AL305" s="18" t="s">
        <v>45</v>
      </c>
      <c r="AM305" s="318" t="s">
        <v>46</v>
      </c>
      <c r="AN305" s="318"/>
      <c r="AO305" s="14"/>
      <c r="AP305" s="15">
        <v>85.613</v>
      </c>
      <c r="AQ305" s="18" t="s">
        <v>45</v>
      </c>
      <c r="AR305" s="18" t="s">
        <v>46</v>
      </c>
      <c r="AS305" s="318" t="s">
        <v>46</v>
      </c>
      <c r="AT305" s="318"/>
      <c r="AU305" s="34"/>
      <c r="AV305" s="171" t="s">
        <v>44</v>
      </c>
      <c r="AW305" s="155" t="s">
        <v>44</v>
      </c>
      <c r="AX305" s="155" t="s">
        <v>44</v>
      </c>
      <c r="AY305" s="414" t="s">
        <v>44</v>
      </c>
      <c r="AZ305" s="415"/>
      <c r="BA305" s="34"/>
      <c r="BB305" s="171" t="s">
        <v>44</v>
      </c>
      <c r="BC305" s="155" t="s">
        <v>44</v>
      </c>
      <c r="BD305" s="155" t="s">
        <v>44</v>
      </c>
      <c r="BE305" s="414" t="s">
        <v>44</v>
      </c>
      <c r="BF305" s="415"/>
      <c r="BG305" s="34"/>
      <c r="BH305" s="171" t="s">
        <v>44</v>
      </c>
      <c r="BI305" s="155" t="s">
        <v>44</v>
      </c>
      <c r="BJ305" s="155" t="s">
        <v>44</v>
      </c>
      <c r="BK305" s="414" t="s">
        <v>44</v>
      </c>
      <c r="BL305" s="415"/>
      <c r="BM305" s="34"/>
      <c r="BN305" s="171" t="s">
        <v>44</v>
      </c>
      <c r="BO305" s="155" t="s">
        <v>44</v>
      </c>
      <c r="BP305" s="155" t="s">
        <v>44</v>
      </c>
      <c r="BQ305" s="414" t="s">
        <v>44</v>
      </c>
      <c r="BR305" s="415"/>
      <c r="BS305" s="34"/>
      <c r="BT305" s="20">
        <v>115</v>
      </c>
      <c r="BU305" s="18" t="s">
        <v>46</v>
      </c>
      <c r="BV305" s="155"/>
      <c r="BW305" s="328" t="s">
        <v>46</v>
      </c>
      <c r="BX305" s="329"/>
      <c r="BY305" s="34"/>
      <c r="BZ305" s="189">
        <v>219.8</v>
      </c>
      <c r="CA305" s="18" t="s">
        <v>45</v>
      </c>
      <c r="CB305" s="18" t="s">
        <v>45</v>
      </c>
      <c r="CC305" s="328" t="s">
        <v>46</v>
      </c>
      <c r="CD305" s="329"/>
      <c r="CE305" s="34"/>
      <c r="CF305" s="171" t="s">
        <v>44</v>
      </c>
      <c r="CG305" s="155" t="s">
        <v>44</v>
      </c>
      <c r="CH305" s="155" t="s">
        <v>44</v>
      </c>
      <c r="CI305" s="410" t="s">
        <v>44</v>
      </c>
      <c r="CJ305" s="410"/>
      <c r="CK305" s="34"/>
      <c r="CL305" s="171" t="s">
        <v>44</v>
      </c>
      <c r="CM305" s="155" t="s">
        <v>44</v>
      </c>
      <c r="CN305" s="155" t="s">
        <v>44</v>
      </c>
      <c r="CO305" s="410" t="s">
        <v>44</v>
      </c>
      <c r="CP305" s="410"/>
      <c r="CQ305" s="34"/>
      <c r="CR305" s="20">
        <v>210</v>
      </c>
      <c r="CS305" s="18" t="s">
        <v>45</v>
      </c>
      <c r="CT305" s="18" t="s">
        <v>45</v>
      </c>
      <c r="CU305" s="328" t="s">
        <v>46</v>
      </c>
      <c r="CV305" s="329"/>
      <c r="CW305" s="34"/>
      <c r="CX305" s="170" t="s">
        <v>44</v>
      </c>
      <c r="CY305" s="155" t="s">
        <v>44</v>
      </c>
      <c r="CZ305" s="155" t="s">
        <v>44</v>
      </c>
      <c r="DA305" s="410" t="s">
        <v>44</v>
      </c>
      <c r="DB305" s="410"/>
      <c r="DC305" s="34"/>
      <c r="DD305" s="171" t="s">
        <v>44</v>
      </c>
      <c r="DE305" s="155" t="s">
        <v>44</v>
      </c>
      <c r="DF305" s="155" t="s">
        <v>44</v>
      </c>
      <c r="DG305" s="410" t="s">
        <v>44</v>
      </c>
      <c r="DH305" s="410"/>
    </row>
    <row r="306" spans="1:112" ht="17.55" x14ac:dyDescent="0.3">
      <c r="A306" s="322"/>
      <c r="B306" s="439"/>
      <c r="C306" s="420"/>
      <c r="D306" s="31">
        <v>10</v>
      </c>
      <c r="E306" s="34"/>
      <c r="F306" s="188">
        <v>272.95400000000001</v>
      </c>
      <c r="G306" s="151" t="s">
        <v>53</v>
      </c>
      <c r="H306" s="151" t="s">
        <v>53</v>
      </c>
      <c r="I306" s="369" t="s">
        <v>46</v>
      </c>
      <c r="J306" s="369"/>
      <c r="K306" s="34"/>
      <c r="L306" s="53">
        <v>600</v>
      </c>
      <c r="M306" s="18" t="s">
        <v>45</v>
      </c>
      <c r="N306" s="18" t="s">
        <v>46</v>
      </c>
      <c r="O306" s="369" t="s">
        <v>46</v>
      </c>
      <c r="P306" s="369"/>
      <c r="Q306" s="14"/>
      <c r="R306" s="20">
        <v>430</v>
      </c>
      <c r="S306" s="150" t="s">
        <v>45</v>
      </c>
      <c r="T306" s="150" t="s">
        <v>45</v>
      </c>
      <c r="U306" s="426" t="s">
        <v>46</v>
      </c>
      <c r="V306" s="426"/>
      <c r="W306" s="14"/>
      <c r="X306" s="155" t="s">
        <v>44</v>
      </c>
      <c r="Y306" s="155" t="s">
        <v>44</v>
      </c>
      <c r="Z306" s="155" t="s">
        <v>44</v>
      </c>
      <c r="AA306" s="410" t="s">
        <v>44</v>
      </c>
      <c r="AB306" s="410"/>
      <c r="AC306" s="14"/>
      <c r="AD306" s="155" t="s">
        <v>44</v>
      </c>
      <c r="AE306" s="155" t="s">
        <v>44</v>
      </c>
      <c r="AF306" s="155" t="s">
        <v>44</v>
      </c>
      <c r="AG306" s="410" t="s">
        <v>44</v>
      </c>
      <c r="AH306" s="410"/>
      <c r="AI306" s="14"/>
      <c r="AJ306" s="55">
        <v>643</v>
      </c>
      <c r="AK306" s="18" t="s">
        <v>45</v>
      </c>
      <c r="AL306" s="18" t="s">
        <v>45</v>
      </c>
      <c r="AM306" s="318" t="s">
        <v>46</v>
      </c>
      <c r="AN306" s="318"/>
      <c r="AO306" s="14"/>
      <c r="AP306" s="15">
        <v>128.78800000000001</v>
      </c>
      <c r="AQ306" s="18" t="s">
        <v>45</v>
      </c>
      <c r="AR306" s="18" t="s">
        <v>46</v>
      </c>
      <c r="AS306" s="318" t="s">
        <v>46</v>
      </c>
      <c r="AT306" s="318"/>
      <c r="AU306" s="34"/>
      <c r="AV306" s="173" t="s">
        <v>44</v>
      </c>
      <c r="AW306" s="173" t="s">
        <v>44</v>
      </c>
      <c r="AX306" s="173" t="s">
        <v>44</v>
      </c>
      <c r="AY306" s="414" t="s">
        <v>44</v>
      </c>
      <c r="AZ306" s="415"/>
      <c r="BA306" s="34"/>
      <c r="BB306" s="173" t="s">
        <v>44</v>
      </c>
      <c r="BC306" s="173" t="s">
        <v>44</v>
      </c>
      <c r="BD306" s="173" t="s">
        <v>44</v>
      </c>
      <c r="BE306" s="414" t="s">
        <v>44</v>
      </c>
      <c r="BF306" s="415"/>
      <c r="BG306" s="34"/>
      <c r="BH306" s="173" t="s">
        <v>44</v>
      </c>
      <c r="BI306" s="173" t="s">
        <v>44</v>
      </c>
      <c r="BJ306" s="173" t="s">
        <v>44</v>
      </c>
      <c r="BK306" s="414" t="s">
        <v>44</v>
      </c>
      <c r="BL306" s="415"/>
      <c r="BM306" s="34"/>
      <c r="BN306" s="173" t="s">
        <v>44</v>
      </c>
      <c r="BO306" s="173" t="s">
        <v>44</v>
      </c>
      <c r="BP306" s="173" t="s">
        <v>44</v>
      </c>
      <c r="BQ306" s="414" t="s">
        <v>44</v>
      </c>
      <c r="BR306" s="415"/>
      <c r="BS306" s="34"/>
      <c r="BT306" s="20">
        <v>180</v>
      </c>
      <c r="BU306" s="18" t="s">
        <v>46</v>
      </c>
      <c r="BV306" s="173"/>
      <c r="BW306" s="328" t="s">
        <v>46</v>
      </c>
      <c r="BX306" s="329"/>
      <c r="BY306" s="34"/>
      <c r="BZ306" s="189">
        <v>172.35789473684213</v>
      </c>
      <c r="CA306" s="18" t="s">
        <v>45</v>
      </c>
      <c r="CB306" s="18" t="s">
        <v>45</v>
      </c>
      <c r="CC306" s="328" t="s">
        <v>46</v>
      </c>
      <c r="CD306" s="329"/>
      <c r="CE306" s="34"/>
      <c r="CF306" s="155" t="s">
        <v>44</v>
      </c>
      <c r="CG306" s="155" t="s">
        <v>44</v>
      </c>
      <c r="CH306" s="155" t="s">
        <v>44</v>
      </c>
      <c r="CI306" s="410" t="s">
        <v>44</v>
      </c>
      <c r="CJ306" s="410"/>
      <c r="CK306" s="34"/>
      <c r="CL306" s="155" t="s">
        <v>44</v>
      </c>
      <c r="CM306" s="155" t="s">
        <v>44</v>
      </c>
      <c r="CN306" s="155" t="s">
        <v>44</v>
      </c>
      <c r="CO306" s="410" t="s">
        <v>44</v>
      </c>
      <c r="CP306" s="410"/>
      <c r="CQ306" s="34"/>
      <c r="CR306" s="20">
        <v>420</v>
      </c>
      <c r="CS306" s="18" t="s">
        <v>45</v>
      </c>
      <c r="CT306" s="18" t="s">
        <v>45</v>
      </c>
      <c r="CU306" s="328" t="s">
        <v>46</v>
      </c>
      <c r="CV306" s="329"/>
      <c r="CW306" s="34"/>
      <c r="CX306" s="170" t="s">
        <v>44</v>
      </c>
      <c r="CY306" s="155" t="s">
        <v>44</v>
      </c>
      <c r="CZ306" s="155" t="s">
        <v>44</v>
      </c>
      <c r="DA306" s="410" t="s">
        <v>44</v>
      </c>
      <c r="DB306" s="410"/>
      <c r="DC306" s="34"/>
      <c r="DD306" s="155" t="s">
        <v>44</v>
      </c>
      <c r="DE306" s="155" t="s">
        <v>44</v>
      </c>
      <c r="DF306" s="155" t="s">
        <v>44</v>
      </c>
      <c r="DG306" s="410" t="s">
        <v>44</v>
      </c>
      <c r="DH306" s="410"/>
    </row>
    <row r="307" spans="1:112" ht="17.55" x14ac:dyDescent="0.3">
      <c r="A307" s="322"/>
      <c r="B307" s="439"/>
      <c r="C307" s="420"/>
      <c r="D307" s="31">
        <v>15</v>
      </c>
      <c r="E307" s="34"/>
      <c r="F307" s="188">
        <v>377.74</v>
      </c>
      <c r="G307" s="151" t="s">
        <v>53</v>
      </c>
      <c r="H307" s="151" t="s">
        <v>53</v>
      </c>
      <c r="I307" s="369" t="s">
        <v>46</v>
      </c>
      <c r="J307" s="369"/>
      <c r="K307" s="34"/>
      <c r="L307" s="53">
        <v>785</v>
      </c>
      <c r="M307" s="18" t="s">
        <v>45</v>
      </c>
      <c r="N307" s="18" t="s">
        <v>46</v>
      </c>
      <c r="O307" s="369" t="s">
        <v>46</v>
      </c>
      <c r="P307" s="369"/>
      <c r="Q307" s="14"/>
      <c r="R307" s="20">
        <v>520</v>
      </c>
      <c r="S307" s="150" t="s">
        <v>45</v>
      </c>
      <c r="T307" s="150" t="s">
        <v>45</v>
      </c>
      <c r="U307" s="426" t="s">
        <v>46</v>
      </c>
      <c r="V307" s="426"/>
      <c r="W307" s="14"/>
      <c r="X307" s="155" t="s">
        <v>44</v>
      </c>
      <c r="Y307" s="155" t="s">
        <v>44</v>
      </c>
      <c r="Z307" s="155" t="s">
        <v>44</v>
      </c>
      <c r="AA307" s="410" t="s">
        <v>44</v>
      </c>
      <c r="AB307" s="410"/>
      <c r="AC307" s="14"/>
      <c r="AD307" s="155" t="s">
        <v>44</v>
      </c>
      <c r="AE307" s="155" t="s">
        <v>44</v>
      </c>
      <c r="AF307" s="155" t="s">
        <v>44</v>
      </c>
      <c r="AG307" s="410" t="s">
        <v>44</v>
      </c>
      <c r="AH307" s="410"/>
      <c r="AI307" s="14"/>
      <c r="AJ307" s="55">
        <v>872</v>
      </c>
      <c r="AK307" s="18" t="s">
        <v>45</v>
      </c>
      <c r="AL307" s="18" t="s">
        <v>45</v>
      </c>
      <c r="AM307" s="318" t="s">
        <v>46</v>
      </c>
      <c r="AN307" s="318"/>
      <c r="AO307" s="14"/>
      <c r="AP307" s="15">
        <v>182.70999999999998</v>
      </c>
      <c r="AQ307" s="18" t="s">
        <v>45</v>
      </c>
      <c r="AR307" s="18" t="s">
        <v>46</v>
      </c>
      <c r="AS307" s="318" t="s">
        <v>46</v>
      </c>
      <c r="AT307" s="318"/>
      <c r="AU307" s="34"/>
      <c r="AV307" s="155" t="s">
        <v>44</v>
      </c>
      <c r="AW307" s="155" t="s">
        <v>44</v>
      </c>
      <c r="AX307" s="155" t="s">
        <v>44</v>
      </c>
      <c r="AY307" s="414" t="s">
        <v>44</v>
      </c>
      <c r="AZ307" s="415"/>
      <c r="BA307" s="34"/>
      <c r="BB307" s="155" t="s">
        <v>44</v>
      </c>
      <c r="BC307" s="155" t="s">
        <v>44</v>
      </c>
      <c r="BD307" s="155" t="s">
        <v>44</v>
      </c>
      <c r="BE307" s="414" t="s">
        <v>44</v>
      </c>
      <c r="BF307" s="415"/>
      <c r="BG307" s="34"/>
      <c r="BH307" s="155" t="s">
        <v>44</v>
      </c>
      <c r="BI307" s="155" t="s">
        <v>44</v>
      </c>
      <c r="BJ307" s="155" t="s">
        <v>44</v>
      </c>
      <c r="BK307" s="414" t="s">
        <v>44</v>
      </c>
      <c r="BL307" s="415"/>
      <c r="BM307" s="34"/>
      <c r="BN307" s="155" t="s">
        <v>44</v>
      </c>
      <c r="BO307" s="155" t="s">
        <v>44</v>
      </c>
      <c r="BP307" s="155" t="s">
        <v>44</v>
      </c>
      <c r="BQ307" s="414" t="s">
        <v>44</v>
      </c>
      <c r="BR307" s="415"/>
      <c r="BS307" s="34"/>
      <c r="BT307" s="20">
        <v>264</v>
      </c>
      <c r="BU307" s="18" t="s">
        <v>46</v>
      </c>
      <c r="BV307" s="155"/>
      <c r="BW307" s="328" t="s">
        <v>46</v>
      </c>
      <c r="BX307" s="329"/>
      <c r="BY307" s="34"/>
      <c r="BZ307" s="189">
        <v>175.45263157894738</v>
      </c>
      <c r="CA307" s="18" t="s">
        <v>45</v>
      </c>
      <c r="CB307" s="18" t="s">
        <v>45</v>
      </c>
      <c r="CC307" s="328" t="s">
        <v>46</v>
      </c>
      <c r="CD307" s="329"/>
      <c r="CE307" s="34"/>
      <c r="CF307" s="155" t="s">
        <v>44</v>
      </c>
      <c r="CG307" s="155" t="s">
        <v>44</v>
      </c>
      <c r="CH307" s="155" t="s">
        <v>44</v>
      </c>
      <c r="CI307" s="410" t="s">
        <v>44</v>
      </c>
      <c r="CJ307" s="410"/>
      <c r="CK307" s="34"/>
      <c r="CL307" s="155" t="s">
        <v>44</v>
      </c>
      <c r="CM307" s="155" t="s">
        <v>44</v>
      </c>
      <c r="CN307" s="155" t="s">
        <v>44</v>
      </c>
      <c r="CO307" s="410" t="s">
        <v>44</v>
      </c>
      <c r="CP307" s="410"/>
      <c r="CQ307" s="34"/>
      <c r="CR307" s="20">
        <v>588</v>
      </c>
      <c r="CS307" s="18" t="s">
        <v>45</v>
      </c>
      <c r="CT307" s="18" t="s">
        <v>45</v>
      </c>
      <c r="CU307" s="328" t="s">
        <v>46</v>
      </c>
      <c r="CV307" s="329"/>
      <c r="CW307" s="34"/>
      <c r="CX307" s="170" t="s">
        <v>44</v>
      </c>
      <c r="CY307" s="155" t="s">
        <v>44</v>
      </c>
      <c r="CZ307" s="155" t="s">
        <v>44</v>
      </c>
      <c r="DA307" s="410" t="s">
        <v>44</v>
      </c>
      <c r="DB307" s="410"/>
      <c r="DC307" s="34"/>
      <c r="DD307" s="155" t="s">
        <v>44</v>
      </c>
      <c r="DE307" s="155" t="s">
        <v>44</v>
      </c>
      <c r="DF307" s="155" t="s">
        <v>44</v>
      </c>
      <c r="DG307" s="410" t="s">
        <v>44</v>
      </c>
      <c r="DH307" s="410"/>
    </row>
    <row r="308" spans="1:112" ht="18.2" thickBot="1" x14ac:dyDescent="0.35">
      <c r="A308" s="322"/>
      <c r="B308" s="439"/>
      <c r="C308" s="420"/>
      <c r="D308" s="31">
        <v>20</v>
      </c>
      <c r="E308" s="25"/>
      <c r="F308" s="188">
        <v>485.47399999999999</v>
      </c>
      <c r="G308" s="151" t="s">
        <v>53</v>
      </c>
      <c r="H308" s="151" t="s">
        <v>53</v>
      </c>
      <c r="I308" s="369" t="s">
        <v>46</v>
      </c>
      <c r="J308" s="369"/>
      <c r="K308" s="25"/>
      <c r="L308" s="53">
        <v>1100</v>
      </c>
      <c r="M308" s="18" t="s">
        <v>45</v>
      </c>
      <c r="N308" s="18" t="s">
        <v>46</v>
      </c>
      <c r="O308" s="369" t="s">
        <v>46</v>
      </c>
      <c r="P308" s="369"/>
      <c r="Q308" s="59"/>
      <c r="R308" s="20">
        <v>670</v>
      </c>
      <c r="S308" s="150" t="s">
        <v>45</v>
      </c>
      <c r="T308" s="150" t="s">
        <v>45</v>
      </c>
      <c r="U308" s="426" t="s">
        <v>46</v>
      </c>
      <c r="V308" s="426"/>
      <c r="W308" s="59"/>
      <c r="X308" s="155" t="s">
        <v>44</v>
      </c>
      <c r="Y308" s="155" t="s">
        <v>44</v>
      </c>
      <c r="Z308" s="155" t="s">
        <v>44</v>
      </c>
      <c r="AA308" s="410" t="s">
        <v>44</v>
      </c>
      <c r="AB308" s="410"/>
      <c r="AC308" s="59"/>
      <c r="AD308" s="155" t="s">
        <v>44</v>
      </c>
      <c r="AE308" s="155" t="s">
        <v>44</v>
      </c>
      <c r="AF308" s="155" t="s">
        <v>44</v>
      </c>
      <c r="AG308" s="410" t="s">
        <v>44</v>
      </c>
      <c r="AH308" s="410"/>
      <c r="AI308" s="59"/>
      <c r="AJ308" s="18"/>
      <c r="AK308" s="18"/>
      <c r="AL308" s="18"/>
      <c r="AM308" s="318"/>
      <c r="AN308" s="318"/>
      <c r="AO308" s="59"/>
      <c r="AP308" s="15">
        <v>230.67000000000004</v>
      </c>
      <c r="AQ308" s="18" t="s">
        <v>45</v>
      </c>
      <c r="AR308" s="18" t="s">
        <v>46</v>
      </c>
      <c r="AS308" s="318" t="s">
        <v>46</v>
      </c>
      <c r="AT308" s="318"/>
      <c r="AU308" s="25"/>
      <c r="AV308" s="155" t="s">
        <v>44</v>
      </c>
      <c r="AW308" s="155" t="s">
        <v>44</v>
      </c>
      <c r="AX308" s="155" t="s">
        <v>44</v>
      </c>
      <c r="AY308" s="414" t="s">
        <v>44</v>
      </c>
      <c r="AZ308" s="415"/>
      <c r="BA308" s="25"/>
      <c r="BB308" s="155" t="s">
        <v>44</v>
      </c>
      <c r="BC308" s="155" t="s">
        <v>44</v>
      </c>
      <c r="BD308" s="155" t="s">
        <v>44</v>
      </c>
      <c r="BE308" s="414" t="s">
        <v>44</v>
      </c>
      <c r="BF308" s="415"/>
      <c r="BG308" s="25"/>
      <c r="BH308" s="155" t="s">
        <v>44</v>
      </c>
      <c r="BI308" s="155" t="s">
        <v>44</v>
      </c>
      <c r="BJ308" s="155" t="s">
        <v>44</v>
      </c>
      <c r="BK308" s="414" t="s">
        <v>44</v>
      </c>
      <c r="BL308" s="415"/>
      <c r="BM308" s="25"/>
      <c r="BN308" s="155" t="s">
        <v>44</v>
      </c>
      <c r="BO308" s="155" t="s">
        <v>44</v>
      </c>
      <c r="BP308" s="155" t="s">
        <v>44</v>
      </c>
      <c r="BQ308" s="414" t="s">
        <v>44</v>
      </c>
      <c r="BR308" s="415"/>
      <c r="BS308" s="25"/>
      <c r="BT308" s="20">
        <v>336</v>
      </c>
      <c r="BU308" s="155" t="s">
        <v>45</v>
      </c>
      <c r="BV308" s="18" t="s">
        <v>46</v>
      </c>
      <c r="BW308" s="328" t="s">
        <v>46</v>
      </c>
      <c r="BX308" s="329"/>
      <c r="BY308" s="25"/>
      <c r="BZ308" s="189">
        <v>179.08421052631579</v>
      </c>
      <c r="CA308" s="18" t="s">
        <v>45</v>
      </c>
      <c r="CB308" s="18" t="s">
        <v>45</v>
      </c>
      <c r="CC308" s="328" t="s">
        <v>46</v>
      </c>
      <c r="CD308" s="329"/>
      <c r="CE308" s="25"/>
      <c r="CF308" s="155" t="s">
        <v>44</v>
      </c>
      <c r="CG308" s="155" t="s">
        <v>44</v>
      </c>
      <c r="CH308" s="155" t="s">
        <v>44</v>
      </c>
      <c r="CI308" s="410" t="s">
        <v>44</v>
      </c>
      <c r="CJ308" s="410"/>
      <c r="CK308" s="25"/>
      <c r="CL308" s="155" t="s">
        <v>44</v>
      </c>
      <c r="CM308" s="155" t="s">
        <v>44</v>
      </c>
      <c r="CN308" s="155" t="s">
        <v>44</v>
      </c>
      <c r="CO308" s="410" t="s">
        <v>44</v>
      </c>
      <c r="CP308" s="410"/>
      <c r="CQ308" s="25"/>
      <c r="CR308" s="20">
        <v>784</v>
      </c>
      <c r="CS308" s="18" t="s">
        <v>45</v>
      </c>
      <c r="CT308" s="18" t="s">
        <v>45</v>
      </c>
      <c r="CU308" s="328" t="s">
        <v>46</v>
      </c>
      <c r="CV308" s="329"/>
      <c r="CW308" s="25"/>
      <c r="CX308" s="170" t="s">
        <v>44</v>
      </c>
      <c r="CY308" s="155" t="s">
        <v>44</v>
      </c>
      <c r="CZ308" s="155" t="s">
        <v>44</v>
      </c>
      <c r="DA308" s="410" t="s">
        <v>44</v>
      </c>
      <c r="DB308" s="410"/>
      <c r="DC308" s="25"/>
      <c r="DD308" s="155" t="s">
        <v>44</v>
      </c>
      <c r="DE308" s="155" t="s">
        <v>44</v>
      </c>
      <c r="DF308" s="155" t="s">
        <v>44</v>
      </c>
      <c r="DG308" s="410" t="s">
        <v>44</v>
      </c>
      <c r="DH308" s="410"/>
    </row>
    <row r="309" spans="1:112" ht="17.55" x14ac:dyDescent="0.3">
      <c r="A309" s="322"/>
      <c r="B309" s="439"/>
      <c r="C309" s="420" t="s">
        <v>177</v>
      </c>
      <c r="D309" s="31">
        <v>1</v>
      </c>
      <c r="E309" s="30"/>
      <c r="F309" s="188">
        <v>25.971</v>
      </c>
      <c r="G309" s="151" t="s">
        <v>53</v>
      </c>
      <c r="H309" s="151" t="s">
        <v>53</v>
      </c>
      <c r="I309" s="369" t="s">
        <v>46</v>
      </c>
      <c r="J309" s="369"/>
      <c r="K309" s="30"/>
      <c r="L309" s="53">
        <v>44</v>
      </c>
      <c r="M309" s="18" t="s">
        <v>45</v>
      </c>
      <c r="N309" s="18" t="s">
        <v>46</v>
      </c>
      <c r="O309" s="369" t="s">
        <v>46</v>
      </c>
      <c r="P309" s="369"/>
      <c r="Q309" s="10"/>
      <c r="R309" s="20">
        <v>105</v>
      </c>
      <c r="S309" s="150" t="s">
        <v>45</v>
      </c>
      <c r="T309" s="150" t="s">
        <v>45</v>
      </c>
      <c r="U309" s="426" t="s">
        <v>46</v>
      </c>
      <c r="V309" s="426"/>
      <c r="W309" s="10"/>
      <c r="X309" s="155" t="s">
        <v>44</v>
      </c>
      <c r="Y309" s="155" t="s">
        <v>44</v>
      </c>
      <c r="Z309" s="155" t="s">
        <v>44</v>
      </c>
      <c r="AA309" s="410" t="s">
        <v>44</v>
      </c>
      <c r="AB309" s="410"/>
      <c r="AC309" s="10"/>
      <c r="AD309" s="155" t="s">
        <v>44</v>
      </c>
      <c r="AE309" s="155" t="s">
        <v>44</v>
      </c>
      <c r="AF309" s="155" t="s">
        <v>44</v>
      </c>
      <c r="AG309" s="410" t="s">
        <v>44</v>
      </c>
      <c r="AH309" s="410"/>
      <c r="AI309" s="10"/>
      <c r="AJ309" s="55">
        <v>46</v>
      </c>
      <c r="AK309" s="18" t="s">
        <v>45</v>
      </c>
      <c r="AL309" s="18" t="s">
        <v>45</v>
      </c>
      <c r="AM309" s="318" t="s">
        <v>46</v>
      </c>
      <c r="AN309" s="318"/>
      <c r="AO309" s="10"/>
      <c r="AP309" s="15">
        <v>36.267000000000003</v>
      </c>
      <c r="AQ309" s="18" t="s">
        <v>45</v>
      </c>
      <c r="AR309" s="18" t="s">
        <v>46</v>
      </c>
      <c r="AS309" s="318" t="s">
        <v>46</v>
      </c>
      <c r="AT309" s="318"/>
      <c r="AU309" s="30"/>
      <c r="AV309" s="155" t="s">
        <v>44</v>
      </c>
      <c r="AW309" s="155" t="s">
        <v>44</v>
      </c>
      <c r="AX309" s="155" t="s">
        <v>44</v>
      </c>
      <c r="AY309" s="414" t="s">
        <v>44</v>
      </c>
      <c r="AZ309" s="415"/>
      <c r="BA309" s="30"/>
      <c r="BB309" s="155" t="s">
        <v>44</v>
      </c>
      <c r="BC309" s="155" t="s">
        <v>44</v>
      </c>
      <c r="BD309" s="155" t="s">
        <v>44</v>
      </c>
      <c r="BE309" s="414" t="s">
        <v>44</v>
      </c>
      <c r="BF309" s="415"/>
      <c r="BG309" s="30"/>
      <c r="BH309" s="155" t="s">
        <v>44</v>
      </c>
      <c r="BI309" s="155" t="s">
        <v>44</v>
      </c>
      <c r="BJ309" s="155" t="s">
        <v>44</v>
      </c>
      <c r="BK309" s="414" t="s">
        <v>44</v>
      </c>
      <c r="BL309" s="415"/>
      <c r="BM309" s="30"/>
      <c r="BN309" s="155" t="s">
        <v>44</v>
      </c>
      <c r="BO309" s="155" t="s">
        <v>44</v>
      </c>
      <c r="BP309" s="155" t="s">
        <v>44</v>
      </c>
      <c r="BQ309" s="414" t="s">
        <v>44</v>
      </c>
      <c r="BR309" s="415"/>
      <c r="BS309" s="30"/>
      <c r="BT309" s="20">
        <v>28</v>
      </c>
      <c r="BU309" s="18" t="s">
        <v>46</v>
      </c>
      <c r="BV309" s="155"/>
      <c r="BW309" s="328" t="s">
        <v>46</v>
      </c>
      <c r="BX309" s="329"/>
      <c r="BY309" s="30"/>
      <c r="BZ309" s="189">
        <v>219.8</v>
      </c>
      <c r="CA309" s="18" t="s">
        <v>45</v>
      </c>
      <c r="CB309" s="18" t="s">
        <v>45</v>
      </c>
      <c r="CC309" s="328" t="s">
        <v>46</v>
      </c>
      <c r="CD309" s="329"/>
      <c r="CE309" s="30"/>
      <c r="CF309" s="155" t="s">
        <v>44</v>
      </c>
      <c r="CG309" s="155" t="s">
        <v>44</v>
      </c>
      <c r="CH309" s="155" t="s">
        <v>44</v>
      </c>
      <c r="CI309" s="410" t="s">
        <v>44</v>
      </c>
      <c r="CJ309" s="410"/>
      <c r="CK309" s="30"/>
      <c r="CL309" s="155" t="s">
        <v>44</v>
      </c>
      <c r="CM309" s="155" t="s">
        <v>44</v>
      </c>
      <c r="CN309" s="155" t="s">
        <v>44</v>
      </c>
      <c r="CO309" s="410" t="s">
        <v>44</v>
      </c>
      <c r="CP309" s="410"/>
      <c r="CQ309" s="30"/>
      <c r="CR309" s="173" t="s">
        <v>44</v>
      </c>
      <c r="CS309" s="155" t="s">
        <v>44</v>
      </c>
      <c r="CT309" s="155" t="s">
        <v>44</v>
      </c>
      <c r="CU309" s="410" t="s">
        <v>44</v>
      </c>
      <c r="CV309" s="410"/>
      <c r="CW309" s="30"/>
      <c r="CX309" s="173" t="s">
        <v>44</v>
      </c>
      <c r="CY309" s="155" t="s">
        <v>44</v>
      </c>
      <c r="CZ309" s="155" t="s">
        <v>44</v>
      </c>
      <c r="DA309" s="410" t="s">
        <v>44</v>
      </c>
      <c r="DB309" s="410"/>
      <c r="DC309" s="30"/>
      <c r="DD309" s="155" t="s">
        <v>44</v>
      </c>
      <c r="DE309" s="155" t="s">
        <v>44</v>
      </c>
      <c r="DF309" s="155" t="s">
        <v>44</v>
      </c>
      <c r="DG309" s="410" t="s">
        <v>44</v>
      </c>
      <c r="DH309" s="410"/>
    </row>
    <row r="310" spans="1:112" ht="17.55" x14ac:dyDescent="0.3">
      <c r="A310" s="322"/>
      <c r="B310" s="439"/>
      <c r="C310" s="420"/>
      <c r="D310" s="31">
        <v>5</v>
      </c>
      <c r="E310" s="34"/>
      <c r="F310" s="188">
        <v>90.266000000000005</v>
      </c>
      <c r="G310" s="151" t="s">
        <v>53</v>
      </c>
      <c r="H310" s="151" t="s">
        <v>53</v>
      </c>
      <c r="I310" s="369" t="s">
        <v>46</v>
      </c>
      <c r="J310" s="369"/>
      <c r="K310" s="34"/>
      <c r="L310" s="53">
        <v>110</v>
      </c>
      <c r="M310" s="18" t="s">
        <v>45</v>
      </c>
      <c r="N310" s="18" t="s">
        <v>46</v>
      </c>
      <c r="O310" s="369" t="s">
        <v>46</v>
      </c>
      <c r="P310" s="369"/>
      <c r="Q310" s="14"/>
      <c r="R310" s="20">
        <v>235</v>
      </c>
      <c r="S310" s="150" t="s">
        <v>45</v>
      </c>
      <c r="T310" s="150" t="s">
        <v>45</v>
      </c>
      <c r="U310" s="426" t="s">
        <v>46</v>
      </c>
      <c r="V310" s="426"/>
      <c r="W310" s="14"/>
      <c r="X310" s="155" t="s">
        <v>44</v>
      </c>
      <c r="Y310" s="155" t="s">
        <v>44</v>
      </c>
      <c r="Z310" s="155" t="s">
        <v>44</v>
      </c>
      <c r="AA310" s="410" t="s">
        <v>44</v>
      </c>
      <c r="AB310" s="410"/>
      <c r="AC310" s="14"/>
      <c r="AD310" s="155" t="s">
        <v>44</v>
      </c>
      <c r="AE310" s="155" t="s">
        <v>44</v>
      </c>
      <c r="AF310" s="155" t="s">
        <v>44</v>
      </c>
      <c r="AG310" s="410" t="s">
        <v>44</v>
      </c>
      <c r="AH310" s="410"/>
      <c r="AI310" s="14"/>
      <c r="AJ310" s="55">
        <v>173</v>
      </c>
      <c r="AK310" s="18" t="s">
        <v>45</v>
      </c>
      <c r="AL310" s="18" t="s">
        <v>45</v>
      </c>
      <c r="AM310" s="318" t="s">
        <v>46</v>
      </c>
      <c r="AN310" s="318"/>
      <c r="AO310" s="14"/>
      <c r="AP310" s="15">
        <v>69.63000000000001</v>
      </c>
      <c r="AQ310" s="18" t="s">
        <v>45</v>
      </c>
      <c r="AR310" s="18" t="s">
        <v>46</v>
      </c>
      <c r="AS310" s="318" t="s">
        <v>46</v>
      </c>
      <c r="AT310" s="318"/>
      <c r="AU310" s="34"/>
      <c r="AV310" s="173" t="s">
        <v>44</v>
      </c>
      <c r="AW310" s="173" t="s">
        <v>44</v>
      </c>
      <c r="AX310" s="173" t="s">
        <v>44</v>
      </c>
      <c r="AY310" s="414" t="s">
        <v>44</v>
      </c>
      <c r="AZ310" s="415"/>
      <c r="BA310" s="34"/>
      <c r="BB310" s="173" t="s">
        <v>44</v>
      </c>
      <c r="BC310" s="173" t="s">
        <v>44</v>
      </c>
      <c r="BD310" s="173" t="s">
        <v>44</v>
      </c>
      <c r="BE310" s="414" t="s">
        <v>44</v>
      </c>
      <c r="BF310" s="415"/>
      <c r="BG310" s="34"/>
      <c r="BH310" s="173" t="s">
        <v>44</v>
      </c>
      <c r="BI310" s="173" t="s">
        <v>44</v>
      </c>
      <c r="BJ310" s="173" t="s">
        <v>44</v>
      </c>
      <c r="BK310" s="414" t="s">
        <v>44</v>
      </c>
      <c r="BL310" s="415"/>
      <c r="BM310" s="34"/>
      <c r="BN310" s="173" t="s">
        <v>44</v>
      </c>
      <c r="BO310" s="173" t="s">
        <v>44</v>
      </c>
      <c r="BP310" s="173" t="s">
        <v>44</v>
      </c>
      <c r="BQ310" s="414" t="s">
        <v>44</v>
      </c>
      <c r="BR310" s="415"/>
      <c r="BS310" s="34"/>
      <c r="BT310" s="20">
        <v>84</v>
      </c>
      <c r="BU310" s="18" t="s">
        <v>46</v>
      </c>
      <c r="BV310" s="173"/>
      <c r="BW310" s="328" t="s">
        <v>46</v>
      </c>
      <c r="BX310" s="329"/>
      <c r="BY310" s="34"/>
      <c r="BZ310" s="189">
        <v>196.71578947368423</v>
      </c>
      <c r="CA310" s="18" t="s">
        <v>45</v>
      </c>
      <c r="CB310" s="18" t="s">
        <v>45</v>
      </c>
      <c r="CC310" s="328" t="s">
        <v>46</v>
      </c>
      <c r="CD310" s="329"/>
      <c r="CE310" s="34"/>
      <c r="CF310" s="155" t="s">
        <v>44</v>
      </c>
      <c r="CG310" s="155" t="s">
        <v>44</v>
      </c>
      <c r="CH310" s="155" t="s">
        <v>44</v>
      </c>
      <c r="CI310" s="410" t="s">
        <v>44</v>
      </c>
      <c r="CJ310" s="410"/>
      <c r="CK310" s="34"/>
      <c r="CL310" s="155" t="s">
        <v>44</v>
      </c>
      <c r="CM310" s="155" t="s">
        <v>44</v>
      </c>
      <c r="CN310" s="155" t="s">
        <v>44</v>
      </c>
      <c r="CO310" s="410" t="s">
        <v>44</v>
      </c>
      <c r="CP310" s="410"/>
      <c r="CQ310" s="34"/>
      <c r="CR310" s="155" t="s">
        <v>44</v>
      </c>
      <c r="CS310" s="155" t="s">
        <v>44</v>
      </c>
      <c r="CT310" s="155" t="s">
        <v>44</v>
      </c>
      <c r="CU310" s="410" t="s">
        <v>44</v>
      </c>
      <c r="CV310" s="410"/>
      <c r="CW310" s="34"/>
      <c r="CX310" s="155" t="s">
        <v>44</v>
      </c>
      <c r="CY310" s="155" t="s">
        <v>44</v>
      </c>
      <c r="CZ310" s="155" t="s">
        <v>44</v>
      </c>
      <c r="DA310" s="410" t="s">
        <v>44</v>
      </c>
      <c r="DB310" s="410"/>
      <c r="DC310" s="34"/>
      <c r="DD310" s="155" t="s">
        <v>44</v>
      </c>
      <c r="DE310" s="155" t="s">
        <v>44</v>
      </c>
      <c r="DF310" s="155" t="s">
        <v>44</v>
      </c>
      <c r="DG310" s="410" t="s">
        <v>44</v>
      </c>
      <c r="DH310" s="410"/>
    </row>
    <row r="311" spans="1:112" ht="17.55" x14ac:dyDescent="0.3">
      <c r="A311" s="322"/>
      <c r="B311" s="439"/>
      <c r="C311" s="420"/>
      <c r="D311" s="31">
        <v>10</v>
      </c>
      <c r="E311" s="34"/>
      <c r="F311" s="188">
        <v>167.816</v>
      </c>
      <c r="G311" s="151" t="s">
        <v>53</v>
      </c>
      <c r="H311" s="151" t="s">
        <v>53</v>
      </c>
      <c r="I311" s="369" t="s">
        <v>46</v>
      </c>
      <c r="J311" s="369"/>
      <c r="K311" s="34"/>
      <c r="L311" s="53">
        <v>190</v>
      </c>
      <c r="M311" s="18" t="s">
        <v>45</v>
      </c>
      <c r="N311" s="18" t="s">
        <v>46</v>
      </c>
      <c r="O311" s="369" t="s">
        <v>46</v>
      </c>
      <c r="P311" s="369"/>
      <c r="Q311" s="14"/>
      <c r="R311" s="20">
        <v>315</v>
      </c>
      <c r="S311" s="150" t="s">
        <v>45</v>
      </c>
      <c r="T311" s="150" t="s">
        <v>45</v>
      </c>
      <c r="U311" s="426" t="s">
        <v>46</v>
      </c>
      <c r="V311" s="426"/>
      <c r="W311" s="14"/>
      <c r="X311" s="155" t="s">
        <v>44</v>
      </c>
      <c r="Y311" s="155" t="s">
        <v>44</v>
      </c>
      <c r="Z311" s="155" t="s">
        <v>44</v>
      </c>
      <c r="AA311" s="410" t="s">
        <v>44</v>
      </c>
      <c r="AB311" s="410"/>
      <c r="AC311" s="14"/>
      <c r="AD311" s="155" t="s">
        <v>44</v>
      </c>
      <c r="AE311" s="155" t="s">
        <v>44</v>
      </c>
      <c r="AF311" s="155" t="s">
        <v>44</v>
      </c>
      <c r="AG311" s="410" t="s">
        <v>44</v>
      </c>
      <c r="AH311" s="410"/>
      <c r="AI311" s="14"/>
      <c r="AJ311" s="55">
        <v>321</v>
      </c>
      <c r="AK311" s="18" t="s">
        <v>45</v>
      </c>
      <c r="AL311" s="18" t="s">
        <v>45</v>
      </c>
      <c r="AM311" s="318" t="s">
        <v>46</v>
      </c>
      <c r="AN311" s="318"/>
      <c r="AO311" s="14"/>
      <c r="AP311" s="15">
        <v>96.822000000000003</v>
      </c>
      <c r="AQ311" s="18" t="s">
        <v>45</v>
      </c>
      <c r="AR311" s="18" t="s">
        <v>46</v>
      </c>
      <c r="AS311" s="318" t="s">
        <v>46</v>
      </c>
      <c r="AT311" s="318"/>
      <c r="AU311" s="34"/>
      <c r="AV311" s="155" t="s">
        <v>44</v>
      </c>
      <c r="AW311" s="155" t="s">
        <v>44</v>
      </c>
      <c r="AX311" s="155" t="s">
        <v>44</v>
      </c>
      <c r="AY311" s="414" t="s">
        <v>44</v>
      </c>
      <c r="AZ311" s="415"/>
      <c r="BA311" s="34"/>
      <c r="BB311" s="155" t="s">
        <v>44</v>
      </c>
      <c r="BC311" s="155" t="s">
        <v>44</v>
      </c>
      <c r="BD311" s="155" t="s">
        <v>44</v>
      </c>
      <c r="BE311" s="414" t="s">
        <v>44</v>
      </c>
      <c r="BF311" s="415"/>
      <c r="BG311" s="34"/>
      <c r="BH311" s="155" t="s">
        <v>44</v>
      </c>
      <c r="BI311" s="155" t="s">
        <v>44</v>
      </c>
      <c r="BJ311" s="155" t="s">
        <v>44</v>
      </c>
      <c r="BK311" s="414" t="s">
        <v>44</v>
      </c>
      <c r="BL311" s="415"/>
      <c r="BM311" s="34"/>
      <c r="BN311" s="155" t="s">
        <v>44</v>
      </c>
      <c r="BO311" s="155" t="s">
        <v>44</v>
      </c>
      <c r="BP311" s="155" t="s">
        <v>44</v>
      </c>
      <c r="BQ311" s="414" t="s">
        <v>44</v>
      </c>
      <c r="BR311" s="415"/>
      <c r="BS311" s="34"/>
      <c r="BT311" s="20">
        <v>138</v>
      </c>
      <c r="BU311" s="18" t="s">
        <v>46</v>
      </c>
      <c r="BV311" s="155"/>
      <c r="BW311" s="328" t="s">
        <v>46</v>
      </c>
      <c r="BX311" s="329"/>
      <c r="BY311" s="34"/>
      <c r="BZ311" s="189">
        <v>212.50526315789475</v>
      </c>
      <c r="CA311" s="18" t="s">
        <v>45</v>
      </c>
      <c r="CB311" s="18" t="s">
        <v>45</v>
      </c>
      <c r="CC311" s="328" t="s">
        <v>46</v>
      </c>
      <c r="CD311" s="329"/>
      <c r="CE311" s="34"/>
      <c r="CF311" s="155" t="s">
        <v>44</v>
      </c>
      <c r="CG311" s="155" t="s">
        <v>44</v>
      </c>
      <c r="CH311" s="155" t="s">
        <v>44</v>
      </c>
      <c r="CI311" s="410" t="s">
        <v>44</v>
      </c>
      <c r="CJ311" s="410"/>
      <c r="CK311" s="34"/>
      <c r="CL311" s="155" t="s">
        <v>44</v>
      </c>
      <c r="CM311" s="155" t="s">
        <v>44</v>
      </c>
      <c r="CN311" s="155" t="s">
        <v>44</v>
      </c>
      <c r="CO311" s="410" t="s">
        <v>44</v>
      </c>
      <c r="CP311" s="410"/>
      <c r="CQ311" s="34"/>
      <c r="CR311" s="155" t="s">
        <v>44</v>
      </c>
      <c r="CS311" s="155" t="s">
        <v>44</v>
      </c>
      <c r="CT311" s="155" t="s">
        <v>44</v>
      </c>
      <c r="CU311" s="410" t="s">
        <v>44</v>
      </c>
      <c r="CV311" s="410"/>
      <c r="CW311" s="34"/>
      <c r="CX311" s="155" t="s">
        <v>44</v>
      </c>
      <c r="CY311" s="155" t="s">
        <v>44</v>
      </c>
      <c r="CZ311" s="155" t="s">
        <v>44</v>
      </c>
      <c r="DA311" s="410" t="s">
        <v>44</v>
      </c>
      <c r="DB311" s="410"/>
      <c r="DC311" s="34"/>
      <c r="DD311" s="155" t="s">
        <v>44</v>
      </c>
      <c r="DE311" s="155" t="s">
        <v>44</v>
      </c>
      <c r="DF311" s="155" t="s">
        <v>44</v>
      </c>
      <c r="DG311" s="410" t="s">
        <v>44</v>
      </c>
      <c r="DH311" s="410"/>
    </row>
    <row r="312" spans="1:112" ht="17.55" x14ac:dyDescent="0.3">
      <c r="A312" s="322"/>
      <c r="B312" s="439"/>
      <c r="C312" s="420"/>
      <c r="D312" s="31">
        <v>15</v>
      </c>
      <c r="E312" s="34"/>
      <c r="F312" s="188">
        <v>236.23600000000002</v>
      </c>
      <c r="G312" s="151" t="s">
        <v>53</v>
      </c>
      <c r="H312" s="151" t="s">
        <v>53</v>
      </c>
      <c r="I312" s="369" t="s">
        <v>46</v>
      </c>
      <c r="J312" s="369"/>
      <c r="K312" s="34"/>
      <c r="L312" s="53">
        <v>265</v>
      </c>
      <c r="M312" s="18" t="s">
        <v>45</v>
      </c>
      <c r="N312" s="18" t="s">
        <v>46</v>
      </c>
      <c r="O312" s="369" t="s">
        <v>46</v>
      </c>
      <c r="P312" s="369"/>
      <c r="Q312" s="14"/>
      <c r="R312" s="20">
        <v>370</v>
      </c>
      <c r="S312" s="150" t="s">
        <v>45</v>
      </c>
      <c r="T312" s="150" t="s">
        <v>45</v>
      </c>
      <c r="U312" s="426" t="s">
        <v>46</v>
      </c>
      <c r="V312" s="426"/>
      <c r="W312" s="14"/>
      <c r="X312" s="155" t="s">
        <v>44</v>
      </c>
      <c r="Y312" s="155" t="s">
        <v>44</v>
      </c>
      <c r="Z312" s="155" t="s">
        <v>44</v>
      </c>
      <c r="AA312" s="410" t="s">
        <v>44</v>
      </c>
      <c r="AB312" s="410"/>
      <c r="AC312" s="14"/>
      <c r="AD312" s="155" t="s">
        <v>44</v>
      </c>
      <c r="AE312" s="155" t="s">
        <v>44</v>
      </c>
      <c r="AF312" s="155" t="s">
        <v>44</v>
      </c>
      <c r="AG312" s="410" t="s">
        <v>44</v>
      </c>
      <c r="AH312" s="410"/>
      <c r="AI312" s="14"/>
      <c r="AJ312" s="55">
        <v>459</v>
      </c>
      <c r="AK312" s="18" t="s">
        <v>45</v>
      </c>
      <c r="AL312" s="18" t="s">
        <v>45</v>
      </c>
      <c r="AM312" s="318" t="s">
        <v>46</v>
      </c>
      <c r="AN312" s="318"/>
      <c r="AO312" s="14"/>
      <c r="AP312" s="15">
        <v>134.739</v>
      </c>
      <c r="AQ312" s="18" t="s">
        <v>45</v>
      </c>
      <c r="AR312" s="18" t="s">
        <v>46</v>
      </c>
      <c r="AS312" s="318" t="s">
        <v>46</v>
      </c>
      <c r="AT312" s="318"/>
      <c r="AU312" s="34"/>
      <c r="AV312" s="155" t="s">
        <v>44</v>
      </c>
      <c r="AW312" s="155" t="s">
        <v>44</v>
      </c>
      <c r="AX312" s="155" t="s">
        <v>44</v>
      </c>
      <c r="AY312" s="414" t="s">
        <v>44</v>
      </c>
      <c r="AZ312" s="415"/>
      <c r="BA312" s="34"/>
      <c r="BB312" s="155" t="s">
        <v>44</v>
      </c>
      <c r="BC312" s="155" t="s">
        <v>44</v>
      </c>
      <c r="BD312" s="155" t="s">
        <v>44</v>
      </c>
      <c r="BE312" s="414" t="s">
        <v>44</v>
      </c>
      <c r="BF312" s="415"/>
      <c r="BG312" s="34"/>
      <c r="BH312" s="155" t="s">
        <v>44</v>
      </c>
      <c r="BI312" s="155" t="s">
        <v>44</v>
      </c>
      <c r="BJ312" s="155" t="s">
        <v>44</v>
      </c>
      <c r="BK312" s="414" t="s">
        <v>44</v>
      </c>
      <c r="BL312" s="415"/>
      <c r="BM312" s="34"/>
      <c r="BN312" s="155" t="s">
        <v>44</v>
      </c>
      <c r="BO312" s="155" t="s">
        <v>44</v>
      </c>
      <c r="BP312" s="155" t="s">
        <v>44</v>
      </c>
      <c r="BQ312" s="414" t="s">
        <v>44</v>
      </c>
      <c r="BR312" s="415"/>
      <c r="BS312" s="34"/>
      <c r="BT312" s="20">
        <v>192</v>
      </c>
      <c r="BU312" s="18" t="s">
        <v>46</v>
      </c>
      <c r="BV312" s="155"/>
      <c r="BW312" s="328" t="s">
        <v>46</v>
      </c>
      <c r="BX312" s="329"/>
      <c r="BY312" s="34"/>
      <c r="BZ312" s="189">
        <v>247.34736842105264</v>
      </c>
      <c r="CA312" s="18" t="s">
        <v>45</v>
      </c>
      <c r="CB312" s="18" t="s">
        <v>45</v>
      </c>
      <c r="CC312" s="328" t="s">
        <v>46</v>
      </c>
      <c r="CD312" s="329"/>
      <c r="CE312" s="34"/>
      <c r="CF312" s="155" t="s">
        <v>44</v>
      </c>
      <c r="CG312" s="155" t="s">
        <v>44</v>
      </c>
      <c r="CH312" s="155" t="s">
        <v>44</v>
      </c>
      <c r="CI312" s="410" t="s">
        <v>44</v>
      </c>
      <c r="CJ312" s="410"/>
      <c r="CK312" s="34"/>
      <c r="CL312" s="155" t="s">
        <v>44</v>
      </c>
      <c r="CM312" s="155" t="s">
        <v>44</v>
      </c>
      <c r="CN312" s="155" t="s">
        <v>44</v>
      </c>
      <c r="CO312" s="410" t="s">
        <v>44</v>
      </c>
      <c r="CP312" s="410"/>
      <c r="CQ312" s="34"/>
      <c r="CR312" s="155" t="s">
        <v>44</v>
      </c>
      <c r="CS312" s="155" t="s">
        <v>44</v>
      </c>
      <c r="CT312" s="155" t="s">
        <v>44</v>
      </c>
      <c r="CU312" s="410" t="s">
        <v>44</v>
      </c>
      <c r="CV312" s="410"/>
      <c r="CW312" s="34"/>
      <c r="CX312" s="155" t="s">
        <v>44</v>
      </c>
      <c r="CY312" s="155" t="s">
        <v>44</v>
      </c>
      <c r="CZ312" s="155" t="s">
        <v>44</v>
      </c>
      <c r="DA312" s="410" t="s">
        <v>44</v>
      </c>
      <c r="DB312" s="410"/>
      <c r="DC312" s="34"/>
      <c r="DD312" s="155" t="s">
        <v>44</v>
      </c>
      <c r="DE312" s="155" t="s">
        <v>44</v>
      </c>
      <c r="DF312" s="155" t="s">
        <v>44</v>
      </c>
      <c r="DG312" s="410" t="s">
        <v>44</v>
      </c>
      <c r="DH312" s="410"/>
    </row>
    <row r="313" spans="1:112" ht="18.2" thickBot="1" x14ac:dyDescent="0.35">
      <c r="A313" s="322"/>
      <c r="B313" s="439"/>
      <c r="C313" s="420"/>
      <c r="D313" s="31">
        <v>20</v>
      </c>
      <c r="E313" s="25"/>
      <c r="F313" s="188">
        <v>294.404</v>
      </c>
      <c r="G313" s="151" t="s">
        <v>53</v>
      </c>
      <c r="H313" s="151" t="s">
        <v>53</v>
      </c>
      <c r="I313" s="369" t="s">
        <v>46</v>
      </c>
      <c r="J313" s="369"/>
      <c r="K313" s="25"/>
      <c r="L313" s="53">
        <v>360</v>
      </c>
      <c r="M313" s="18" t="s">
        <v>45</v>
      </c>
      <c r="N313" s="18" t="s">
        <v>46</v>
      </c>
      <c r="O313" s="369" t="s">
        <v>46</v>
      </c>
      <c r="P313" s="369"/>
      <c r="Q313" s="59"/>
      <c r="R313" s="20">
        <v>430</v>
      </c>
      <c r="S313" s="150" t="s">
        <v>45</v>
      </c>
      <c r="T313" s="150" t="s">
        <v>45</v>
      </c>
      <c r="U313" s="426" t="s">
        <v>46</v>
      </c>
      <c r="V313" s="426"/>
      <c r="W313" s="59"/>
      <c r="X313" s="155" t="s">
        <v>44</v>
      </c>
      <c r="Y313" s="155" t="s">
        <v>44</v>
      </c>
      <c r="Z313" s="155" t="s">
        <v>44</v>
      </c>
      <c r="AA313" s="410" t="s">
        <v>44</v>
      </c>
      <c r="AB313" s="410"/>
      <c r="AC313" s="59"/>
      <c r="AD313" s="155" t="s">
        <v>44</v>
      </c>
      <c r="AE313" s="155" t="s">
        <v>44</v>
      </c>
      <c r="AF313" s="155" t="s">
        <v>44</v>
      </c>
      <c r="AG313" s="410" t="s">
        <v>44</v>
      </c>
      <c r="AH313" s="410"/>
      <c r="AI313" s="59"/>
      <c r="AJ313" s="55">
        <v>596</v>
      </c>
      <c r="AK313" s="18" t="s">
        <v>45</v>
      </c>
      <c r="AL313" s="18" t="s">
        <v>45</v>
      </c>
      <c r="AM313" s="318" t="s">
        <v>46</v>
      </c>
      <c r="AN313" s="318"/>
      <c r="AO313" s="59"/>
      <c r="AP313" s="15">
        <v>166.71600000000001</v>
      </c>
      <c r="AQ313" s="18" t="s">
        <v>45</v>
      </c>
      <c r="AR313" s="18" t="s">
        <v>46</v>
      </c>
      <c r="AS313" s="318" t="s">
        <v>46</v>
      </c>
      <c r="AT313" s="318"/>
      <c r="AU313" s="25"/>
      <c r="AV313" s="155" t="s">
        <v>44</v>
      </c>
      <c r="AW313" s="155" t="s">
        <v>44</v>
      </c>
      <c r="AX313" s="155" t="s">
        <v>44</v>
      </c>
      <c r="AY313" s="414" t="s">
        <v>44</v>
      </c>
      <c r="AZ313" s="415"/>
      <c r="BA313" s="25"/>
      <c r="BB313" s="155" t="s">
        <v>44</v>
      </c>
      <c r="BC313" s="155" t="s">
        <v>44</v>
      </c>
      <c r="BD313" s="155" t="s">
        <v>44</v>
      </c>
      <c r="BE313" s="414" t="s">
        <v>44</v>
      </c>
      <c r="BF313" s="415"/>
      <c r="BG313" s="25"/>
      <c r="BH313" s="155" t="s">
        <v>44</v>
      </c>
      <c r="BI313" s="155" t="s">
        <v>44</v>
      </c>
      <c r="BJ313" s="155" t="s">
        <v>44</v>
      </c>
      <c r="BK313" s="414" t="s">
        <v>44</v>
      </c>
      <c r="BL313" s="415"/>
      <c r="BM313" s="25"/>
      <c r="BN313" s="155" t="s">
        <v>44</v>
      </c>
      <c r="BO313" s="155" t="s">
        <v>44</v>
      </c>
      <c r="BP313" s="155" t="s">
        <v>44</v>
      </c>
      <c r="BQ313" s="414" t="s">
        <v>44</v>
      </c>
      <c r="BR313" s="415"/>
      <c r="BS313" s="25"/>
      <c r="BT313" s="20">
        <v>216</v>
      </c>
      <c r="BU313" s="18" t="s">
        <v>46</v>
      </c>
      <c r="BV313" s="155"/>
      <c r="BW313" s="328" t="s">
        <v>46</v>
      </c>
      <c r="BX313" s="329"/>
      <c r="BY313" s="25"/>
      <c r="BZ313" s="189">
        <v>353.09473684210531</v>
      </c>
      <c r="CA313" s="18" t="s">
        <v>45</v>
      </c>
      <c r="CB313" s="18" t="s">
        <v>45</v>
      </c>
      <c r="CC313" s="328" t="s">
        <v>46</v>
      </c>
      <c r="CD313" s="329"/>
      <c r="CE313" s="25"/>
      <c r="CF313" s="155" t="s">
        <v>44</v>
      </c>
      <c r="CG313" s="155" t="s">
        <v>44</v>
      </c>
      <c r="CH313" s="155" t="s">
        <v>44</v>
      </c>
      <c r="CI313" s="410" t="s">
        <v>44</v>
      </c>
      <c r="CJ313" s="410"/>
      <c r="CK313" s="25"/>
      <c r="CL313" s="155" t="s">
        <v>44</v>
      </c>
      <c r="CM313" s="155" t="s">
        <v>44</v>
      </c>
      <c r="CN313" s="155" t="s">
        <v>44</v>
      </c>
      <c r="CO313" s="410" t="s">
        <v>44</v>
      </c>
      <c r="CP313" s="410"/>
      <c r="CQ313" s="25"/>
      <c r="CR313" s="155" t="s">
        <v>44</v>
      </c>
      <c r="CS313" s="155" t="s">
        <v>44</v>
      </c>
      <c r="CT313" s="155" t="s">
        <v>44</v>
      </c>
      <c r="CU313" s="410" t="s">
        <v>44</v>
      </c>
      <c r="CV313" s="410"/>
      <c r="CW313" s="25"/>
      <c r="CX313" s="155" t="s">
        <v>44</v>
      </c>
      <c r="CY313" s="155" t="s">
        <v>44</v>
      </c>
      <c r="CZ313" s="155" t="s">
        <v>44</v>
      </c>
      <c r="DA313" s="410" t="s">
        <v>44</v>
      </c>
      <c r="DB313" s="410"/>
      <c r="DC313" s="25"/>
      <c r="DD313" s="155" t="s">
        <v>44</v>
      </c>
      <c r="DE313" s="155" t="s">
        <v>44</v>
      </c>
      <c r="DF313" s="155" t="s">
        <v>44</v>
      </c>
      <c r="DG313" s="410" t="s">
        <v>44</v>
      </c>
      <c r="DH313" s="410"/>
    </row>
    <row r="314" spans="1:112" ht="17.55" x14ac:dyDescent="0.3">
      <c r="A314" s="322"/>
      <c r="B314" s="439"/>
      <c r="C314" s="420" t="s">
        <v>178</v>
      </c>
      <c r="D314" s="31">
        <v>1</v>
      </c>
      <c r="E314" s="30"/>
      <c r="F314" s="188">
        <v>32.230000000000004</v>
      </c>
      <c r="G314" s="151" t="s">
        <v>53</v>
      </c>
      <c r="H314" s="151" t="s">
        <v>53</v>
      </c>
      <c r="I314" s="369" t="s">
        <v>46</v>
      </c>
      <c r="J314" s="369"/>
      <c r="K314" s="30"/>
      <c r="L314" s="53">
        <v>48</v>
      </c>
      <c r="M314" s="18" t="s">
        <v>45</v>
      </c>
      <c r="N314" s="18" t="s">
        <v>46</v>
      </c>
      <c r="O314" s="369" t="s">
        <v>46</v>
      </c>
      <c r="P314" s="369"/>
      <c r="Q314" s="10"/>
      <c r="R314" s="20">
        <v>120</v>
      </c>
      <c r="S314" s="150" t="s">
        <v>45</v>
      </c>
      <c r="T314" s="150" t="s">
        <v>45</v>
      </c>
      <c r="U314" s="426" t="s">
        <v>46</v>
      </c>
      <c r="V314" s="426"/>
      <c r="W314" s="10"/>
      <c r="X314" s="155" t="s">
        <v>44</v>
      </c>
      <c r="Y314" s="155" t="s">
        <v>44</v>
      </c>
      <c r="Z314" s="155" t="s">
        <v>44</v>
      </c>
      <c r="AA314" s="410" t="s">
        <v>44</v>
      </c>
      <c r="AB314" s="410"/>
      <c r="AC314" s="10"/>
      <c r="AD314" s="155" t="s">
        <v>44</v>
      </c>
      <c r="AE314" s="155" t="s">
        <v>44</v>
      </c>
      <c r="AF314" s="155" t="s">
        <v>44</v>
      </c>
      <c r="AG314" s="410" t="s">
        <v>44</v>
      </c>
      <c r="AH314" s="410"/>
      <c r="AI314" s="10"/>
      <c r="AJ314" s="55">
        <v>56</v>
      </c>
      <c r="AK314" s="18" t="s">
        <v>45</v>
      </c>
      <c r="AL314" s="18" t="s">
        <v>45</v>
      </c>
      <c r="AM314" s="318" t="s">
        <v>46</v>
      </c>
      <c r="AN314" s="318"/>
      <c r="AO314" s="10"/>
      <c r="AP314" s="15">
        <v>38.39</v>
      </c>
      <c r="AQ314" s="18" t="s">
        <v>45</v>
      </c>
      <c r="AR314" s="18" t="s">
        <v>46</v>
      </c>
      <c r="AS314" s="318" t="s">
        <v>46</v>
      </c>
      <c r="AT314" s="318"/>
      <c r="AU314" s="30"/>
      <c r="AV314" s="173" t="s">
        <v>44</v>
      </c>
      <c r="AW314" s="173" t="s">
        <v>44</v>
      </c>
      <c r="AX314" s="173" t="s">
        <v>44</v>
      </c>
      <c r="AY314" s="414" t="s">
        <v>44</v>
      </c>
      <c r="AZ314" s="415"/>
      <c r="BA314" s="30"/>
      <c r="BB314" s="173" t="s">
        <v>44</v>
      </c>
      <c r="BC314" s="173" t="s">
        <v>44</v>
      </c>
      <c r="BD314" s="173" t="s">
        <v>44</v>
      </c>
      <c r="BE314" s="414" t="s">
        <v>44</v>
      </c>
      <c r="BF314" s="415"/>
      <c r="BG314" s="30"/>
      <c r="BH314" s="173" t="s">
        <v>44</v>
      </c>
      <c r="BI314" s="173" t="s">
        <v>44</v>
      </c>
      <c r="BJ314" s="173" t="s">
        <v>44</v>
      </c>
      <c r="BK314" s="414" t="s">
        <v>44</v>
      </c>
      <c r="BL314" s="415"/>
      <c r="BM314" s="30"/>
      <c r="BN314" s="173" t="s">
        <v>44</v>
      </c>
      <c r="BO314" s="173" t="s">
        <v>44</v>
      </c>
      <c r="BP314" s="173" t="s">
        <v>44</v>
      </c>
      <c r="BQ314" s="414" t="s">
        <v>44</v>
      </c>
      <c r="BR314" s="415"/>
      <c r="BS314" s="30"/>
      <c r="BT314" s="20">
        <v>30</v>
      </c>
      <c r="BU314" s="18" t="s">
        <v>46</v>
      </c>
      <c r="BV314" s="173"/>
      <c r="BW314" s="328" t="s">
        <v>46</v>
      </c>
      <c r="BX314" s="329"/>
      <c r="BY314" s="30"/>
      <c r="BZ314" s="189">
        <v>184.83157894736843</v>
      </c>
      <c r="CA314" s="18" t="s">
        <v>45</v>
      </c>
      <c r="CB314" s="18" t="s">
        <v>45</v>
      </c>
      <c r="CC314" s="328" t="s">
        <v>46</v>
      </c>
      <c r="CD314" s="329"/>
      <c r="CE314" s="30"/>
      <c r="CF314" s="155" t="s">
        <v>44</v>
      </c>
      <c r="CG314" s="155" t="s">
        <v>44</v>
      </c>
      <c r="CH314" s="155" t="s">
        <v>44</v>
      </c>
      <c r="CI314" s="410" t="s">
        <v>44</v>
      </c>
      <c r="CJ314" s="410"/>
      <c r="CK314" s="30"/>
      <c r="CL314" s="155" t="s">
        <v>44</v>
      </c>
      <c r="CM314" s="155" t="s">
        <v>44</v>
      </c>
      <c r="CN314" s="155" t="s">
        <v>44</v>
      </c>
      <c r="CO314" s="410" t="s">
        <v>44</v>
      </c>
      <c r="CP314" s="410"/>
      <c r="CQ314" s="30"/>
      <c r="CR314" s="155" t="s">
        <v>44</v>
      </c>
      <c r="CS314" s="155" t="s">
        <v>44</v>
      </c>
      <c r="CT314" s="155" t="s">
        <v>44</v>
      </c>
      <c r="CU314" s="410" t="s">
        <v>44</v>
      </c>
      <c r="CV314" s="410"/>
      <c r="CW314" s="30"/>
      <c r="CX314" s="155" t="s">
        <v>44</v>
      </c>
      <c r="CY314" s="155" t="s">
        <v>44</v>
      </c>
      <c r="CZ314" s="155" t="s">
        <v>44</v>
      </c>
      <c r="DA314" s="410" t="s">
        <v>44</v>
      </c>
      <c r="DB314" s="410"/>
      <c r="DC314" s="30"/>
      <c r="DD314" s="155" t="s">
        <v>44</v>
      </c>
      <c r="DE314" s="155" t="s">
        <v>44</v>
      </c>
      <c r="DF314" s="155" t="s">
        <v>44</v>
      </c>
      <c r="DG314" s="410" t="s">
        <v>44</v>
      </c>
      <c r="DH314" s="410"/>
    </row>
    <row r="315" spans="1:112" ht="17.55" x14ac:dyDescent="0.3">
      <c r="A315" s="322"/>
      <c r="B315" s="439"/>
      <c r="C315" s="420"/>
      <c r="D315" s="31">
        <v>5</v>
      </c>
      <c r="E315" s="34"/>
      <c r="F315" s="188">
        <v>121.52800000000002</v>
      </c>
      <c r="G315" s="151" t="s">
        <v>53</v>
      </c>
      <c r="H315" s="151" t="s">
        <v>53</v>
      </c>
      <c r="I315" s="369" t="s">
        <v>46</v>
      </c>
      <c r="J315" s="369"/>
      <c r="K315" s="34"/>
      <c r="L315" s="53">
        <v>150</v>
      </c>
      <c r="M315" s="18" t="s">
        <v>45</v>
      </c>
      <c r="N315" s="18" t="s">
        <v>46</v>
      </c>
      <c r="O315" s="369" t="s">
        <v>46</v>
      </c>
      <c r="P315" s="369"/>
      <c r="Q315" s="14"/>
      <c r="R315" s="20">
        <v>280</v>
      </c>
      <c r="S315" s="150" t="s">
        <v>45</v>
      </c>
      <c r="T315" s="150" t="s">
        <v>45</v>
      </c>
      <c r="U315" s="426" t="s">
        <v>46</v>
      </c>
      <c r="V315" s="426"/>
      <c r="W315" s="14"/>
      <c r="X315" s="155" t="s">
        <v>44</v>
      </c>
      <c r="Y315" s="155" t="s">
        <v>44</v>
      </c>
      <c r="Z315" s="155" t="s">
        <v>44</v>
      </c>
      <c r="AA315" s="410" t="s">
        <v>44</v>
      </c>
      <c r="AB315" s="410"/>
      <c r="AC315" s="14"/>
      <c r="AD315" s="155" t="s">
        <v>44</v>
      </c>
      <c r="AE315" s="155" t="s">
        <v>44</v>
      </c>
      <c r="AF315" s="155" t="s">
        <v>44</v>
      </c>
      <c r="AG315" s="410" t="s">
        <v>44</v>
      </c>
      <c r="AH315" s="410"/>
      <c r="AI315" s="14"/>
      <c r="AJ315" s="55">
        <v>230</v>
      </c>
      <c r="AK315" s="18" t="s">
        <v>45</v>
      </c>
      <c r="AL315" s="18" t="s">
        <v>45</v>
      </c>
      <c r="AM315" s="318" t="s">
        <v>46</v>
      </c>
      <c r="AN315" s="318"/>
      <c r="AO315" s="14"/>
      <c r="AP315" s="15">
        <v>80.256000000000014</v>
      </c>
      <c r="AQ315" s="18" t="s">
        <v>45</v>
      </c>
      <c r="AR315" s="18" t="s">
        <v>46</v>
      </c>
      <c r="AS315" s="318" t="s">
        <v>46</v>
      </c>
      <c r="AT315" s="318"/>
      <c r="AU315" s="34"/>
      <c r="AV315" s="155" t="s">
        <v>44</v>
      </c>
      <c r="AW315" s="155" t="s">
        <v>44</v>
      </c>
      <c r="AX315" s="155" t="s">
        <v>44</v>
      </c>
      <c r="AY315" s="414" t="s">
        <v>44</v>
      </c>
      <c r="AZ315" s="415"/>
      <c r="BA315" s="34"/>
      <c r="BB315" s="155" t="s">
        <v>44</v>
      </c>
      <c r="BC315" s="155" t="s">
        <v>44</v>
      </c>
      <c r="BD315" s="155" t="s">
        <v>44</v>
      </c>
      <c r="BE315" s="414" t="s">
        <v>44</v>
      </c>
      <c r="BF315" s="415"/>
      <c r="BG315" s="34"/>
      <c r="BH315" s="155" t="s">
        <v>44</v>
      </c>
      <c r="BI315" s="155" t="s">
        <v>44</v>
      </c>
      <c r="BJ315" s="155" t="s">
        <v>44</v>
      </c>
      <c r="BK315" s="414" t="s">
        <v>44</v>
      </c>
      <c r="BL315" s="415"/>
      <c r="BM315" s="34"/>
      <c r="BN315" s="155" t="s">
        <v>44</v>
      </c>
      <c r="BO315" s="155" t="s">
        <v>44</v>
      </c>
      <c r="BP315" s="155" t="s">
        <v>44</v>
      </c>
      <c r="BQ315" s="414" t="s">
        <v>44</v>
      </c>
      <c r="BR315" s="415"/>
      <c r="BS315" s="34"/>
      <c r="BT315" s="20">
        <v>102</v>
      </c>
      <c r="BU315" s="18" t="s">
        <v>46</v>
      </c>
      <c r="BV315" s="155"/>
      <c r="BW315" s="328" t="s">
        <v>46</v>
      </c>
      <c r="BX315" s="329"/>
      <c r="BY315" s="34"/>
      <c r="BZ315" s="189">
        <v>924.11578947368423</v>
      </c>
      <c r="CA315" s="18" t="s">
        <v>45</v>
      </c>
      <c r="CB315" s="18" t="s">
        <v>45</v>
      </c>
      <c r="CC315" s="328" t="s">
        <v>46</v>
      </c>
      <c r="CD315" s="329"/>
      <c r="CE315" s="34"/>
      <c r="CF315" s="155" t="s">
        <v>44</v>
      </c>
      <c r="CG315" s="155" t="s">
        <v>44</v>
      </c>
      <c r="CH315" s="155" t="s">
        <v>44</v>
      </c>
      <c r="CI315" s="410" t="s">
        <v>44</v>
      </c>
      <c r="CJ315" s="410"/>
      <c r="CK315" s="34"/>
      <c r="CL315" s="155" t="s">
        <v>44</v>
      </c>
      <c r="CM315" s="155" t="s">
        <v>44</v>
      </c>
      <c r="CN315" s="155" t="s">
        <v>44</v>
      </c>
      <c r="CO315" s="410" t="s">
        <v>44</v>
      </c>
      <c r="CP315" s="410"/>
      <c r="CQ315" s="34"/>
      <c r="CR315" s="155" t="s">
        <v>44</v>
      </c>
      <c r="CS315" s="155" t="s">
        <v>44</v>
      </c>
      <c r="CT315" s="155" t="s">
        <v>44</v>
      </c>
      <c r="CU315" s="410" t="s">
        <v>44</v>
      </c>
      <c r="CV315" s="410"/>
      <c r="CW315" s="34"/>
      <c r="CX315" s="155" t="s">
        <v>44</v>
      </c>
      <c r="CY315" s="155" t="s">
        <v>44</v>
      </c>
      <c r="CZ315" s="155" t="s">
        <v>44</v>
      </c>
      <c r="DA315" s="410" t="s">
        <v>44</v>
      </c>
      <c r="DB315" s="410"/>
      <c r="DC315" s="34"/>
      <c r="DD315" s="155" t="s">
        <v>44</v>
      </c>
      <c r="DE315" s="155" t="s">
        <v>44</v>
      </c>
      <c r="DF315" s="155" t="s">
        <v>44</v>
      </c>
      <c r="DG315" s="410" t="s">
        <v>44</v>
      </c>
      <c r="DH315" s="410"/>
    </row>
    <row r="316" spans="1:112" ht="17.55" x14ac:dyDescent="0.3">
      <c r="A316" s="322"/>
      <c r="B316" s="439"/>
      <c r="C316" s="420"/>
      <c r="D316" s="31">
        <v>10</v>
      </c>
      <c r="E316" s="34"/>
      <c r="F316" s="188">
        <v>221.65</v>
      </c>
      <c r="G316" s="151" t="s">
        <v>53</v>
      </c>
      <c r="H316" s="151" t="s">
        <v>53</v>
      </c>
      <c r="I316" s="369" t="s">
        <v>46</v>
      </c>
      <c r="J316" s="369"/>
      <c r="K316" s="34"/>
      <c r="L316" s="53">
        <v>280</v>
      </c>
      <c r="M316" s="18" t="s">
        <v>45</v>
      </c>
      <c r="N316" s="18" t="s">
        <v>46</v>
      </c>
      <c r="O316" s="369" t="s">
        <v>46</v>
      </c>
      <c r="P316" s="369"/>
      <c r="Q316" s="14"/>
      <c r="R316" s="20">
        <v>375</v>
      </c>
      <c r="S316" s="150" t="s">
        <v>45</v>
      </c>
      <c r="T316" s="150" t="s">
        <v>45</v>
      </c>
      <c r="U316" s="426" t="s">
        <v>46</v>
      </c>
      <c r="V316" s="426"/>
      <c r="W316" s="14"/>
      <c r="X316" s="155" t="s">
        <v>44</v>
      </c>
      <c r="Y316" s="155" t="s">
        <v>44</v>
      </c>
      <c r="Z316" s="155" t="s">
        <v>44</v>
      </c>
      <c r="AA316" s="410" t="s">
        <v>44</v>
      </c>
      <c r="AB316" s="410"/>
      <c r="AC316" s="14"/>
      <c r="AD316" s="155" t="s">
        <v>44</v>
      </c>
      <c r="AE316" s="155" t="s">
        <v>44</v>
      </c>
      <c r="AF316" s="155" t="s">
        <v>44</v>
      </c>
      <c r="AG316" s="410" t="s">
        <v>44</v>
      </c>
      <c r="AH316" s="410"/>
      <c r="AI316" s="14"/>
      <c r="AJ316" s="55">
        <v>428</v>
      </c>
      <c r="AK316" s="18" t="s">
        <v>45</v>
      </c>
      <c r="AL316" s="18" t="s">
        <v>45</v>
      </c>
      <c r="AM316" s="318" t="s">
        <v>46</v>
      </c>
      <c r="AN316" s="318"/>
      <c r="AO316" s="14"/>
      <c r="AP316" s="15">
        <v>118.063</v>
      </c>
      <c r="AQ316" s="18" t="s">
        <v>45</v>
      </c>
      <c r="AR316" s="18" t="s">
        <v>46</v>
      </c>
      <c r="AS316" s="318" t="s">
        <v>46</v>
      </c>
      <c r="AT316" s="318"/>
      <c r="AU316" s="34"/>
      <c r="AV316" s="155" t="s">
        <v>44</v>
      </c>
      <c r="AW316" s="155" t="s">
        <v>44</v>
      </c>
      <c r="AX316" s="155" t="s">
        <v>44</v>
      </c>
      <c r="AY316" s="414" t="s">
        <v>44</v>
      </c>
      <c r="AZ316" s="415"/>
      <c r="BA316" s="34"/>
      <c r="BB316" s="155" t="s">
        <v>44</v>
      </c>
      <c r="BC316" s="155" t="s">
        <v>44</v>
      </c>
      <c r="BD316" s="155" t="s">
        <v>44</v>
      </c>
      <c r="BE316" s="414" t="s">
        <v>44</v>
      </c>
      <c r="BF316" s="415"/>
      <c r="BG316" s="34"/>
      <c r="BH316" s="155" t="s">
        <v>44</v>
      </c>
      <c r="BI316" s="155" t="s">
        <v>44</v>
      </c>
      <c r="BJ316" s="155" t="s">
        <v>44</v>
      </c>
      <c r="BK316" s="414" t="s">
        <v>44</v>
      </c>
      <c r="BL316" s="415"/>
      <c r="BM316" s="34"/>
      <c r="BN316" s="155" t="s">
        <v>44</v>
      </c>
      <c r="BO316" s="155" t="s">
        <v>44</v>
      </c>
      <c r="BP316" s="155" t="s">
        <v>44</v>
      </c>
      <c r="BQ316" s="414" t="s">
        <v>44</v>
      </c>
      <c r="BR316" s="415"/>
      <c r="BS316" s="34"/>
      <c r="BT316" s="20">
        <v>174</v>
      </c>
      <c r="BU316" s="18" t="s">
        <v>46</v>
      </c>
      <c r="BV316" s="155"/>
      <c r="BW316" s="328" t="s">
        <v>46</v>
      </c>
      <c r="BX316" s="329"/>
      <c r="BY316" s="34"/>
      <c r="BZ316" s="189">
        <v>1848.2315789473685</v>
      </c>
      <c r="CA316" s="18" t="s">
        <v>45</v>
      </c>
      <c r="CB316" s="18" t="s">
        <v>45</v>
      </c>
      <c r="CC316" s="328" t="s">
        <v>46</v>
      </c>
      <c r="CD316" s="329"/>
      <c r="CE316" s="34"/>
      <c r="CF316" s="155" t="s">
        <v>44</v>
      </c>
      <c r="CG316" s="155" t="s">
        <v>44</v>
      </c>
      <c r="CH316" s="155" t="s">
        <v>44</v>
      </c>
      <c r="CI316" s="410" t="s">
        <v>44</v>
      </c>
      <c r="CJ316" s="410"/>
      <c r="CK316" s="34"/>
      <c r="CL316" s="155" t="s">
        <v>44</v>
      </c>
      <c r="CM316" s="155" t="s">
        <v>44</v>
      </c>
      <c r="CN316" s="155" t="s">
        <v>44</v>
      </c>
      <c r="CO316" s="410" t="s">
        <v>44</v>
      </c>
      <c r="CP316" s="410"/>
      <c r="CQ316" s="34"/>
      <c r="CR316" s="155" t="s">
        <v>44</v>
      </c>
      <c r="CS316" s="155" t="s">
        <v>44</v>
      </c>
      <c r="CT316" s="155" t="s">
        <v>44</v>
      </c>
      <c r="CU316" s="410" t="s">
        <v>44</v>
      </c>
      <c r="CV316" s="410"/>
      <c r="CW316" s="34"/>
      <c r="CX316" s="155" t="s">
        <v>44</v>
      </c>
      <c r="CY316" s="155" t="s">
        <v>44</v>
      </c>
      <c r="CZ316" s="155" t="s">
        <v>44</v>
      </c>
      <c r="DA316" s="410" t="s">
        <v>44</v>
      </c>
      <c r="DB316" s="410"/>
      <c r="DC316" s="34"/>
      <c r="DD316" s="155" t="s">
        <v>44</v>
      </c>
      <c r="DE316" s="155" t="s">
        <v>44</v>
      </c>
      <c r="DF316" s="155" t="s">
        <v>44</v>
      </c>
      <c r="DG316" s="410" t="s">
        <v>44</v>
      </c>
      <c r="DH316" s="410"/>
    </row>
    <row r="317" spans="1:112" ht="17.55" x14ac:dyDescent="0.3">
      <c r="A317" s="322"/>
      <c r="B317" s="439"/>
      <c r="C317" s="420"/>
      <c r="D317" s="31">
        <v>15</v>
      </c>
      <c r="E317" s="34"/>
      <c r="F317" s="188">
        <v>303.11600000000004</v>
      </c>
      <c r="G317" s="151" t="s">
        <v>53</v>
      </c>
      <c r="H317" s="151" t="s">
        <v>53</v>
      </c>
      <c r="I317" s="369" t="s">
        <v>46</v>
      </c>
      <c r="J317" s="369"/>
      <c r="K317" s="34"/>
      <c r="L317" s="53">
        <v>365</v>
      </c>
      <c r="M317" s="18" t="s">
        <v>45</v>
      </c>
      <c r="N317" s="18" t="s">
        <v>46</v>
      </c>
      <c r="O317" s="369" t="s">
        <v>46</v>
      </c>
      <c r="P317" s="369"/>
      <c r="Q317" s="14"/>
      <c r="R317" s="20">
        <v>425</v>
      </c>
      <c r="S317" s="150" t="s">
        <v>45</v>
      </c>
      <c r="T317" s="150" t="s">
        <v>45</v>
      </c>
      <c r="U317" s="426" t="s">
        <v>46</v>
      </c>
      <c r="V317" s="426"/>
      <c r="W317" s="14"/>
      <c r="X317" s="155" t="s">
        <v>44</v>
      </c>
      <c r="Y317" s="155" t="s">
        <v>44</v>
      </c>
      <c r="Z317" s="155" t="s">
        <v>44</v>
      </c>
      <c r="AA317" s="410" t="s">
        <v>44</v>
      </c>
      <c r="AB317" s="410"/>
      <c r="AC317" s="14"/>
      <c r="AD317" s="155" t="s">
        <v>44</v>
      </c>
      <c r="AE317" s="155" t="s">
        <v>44</v>
      </c>
      <c r="AF317" s="155" t="s">
        <v>44</v>
      </c>
      <c r="AG317" s="410" t="s">
        <v>44</v>
      </c>
      <c r="AH317" s="410"/>
      <c r="AI317" s="14"/>
      <c r="AJ317" s="55">
        <v>612</v>
      </c>
      <c r="AK317" s="18" t="s">
        <v>45</v>
      </c>
      <c r="AL317" s="18" t="s">
        <v>45</v>
      </c>
      <c r="AM317" s="318" t="s">
        <v>46</v>
      </c>
      <c r="AN317" s="318"/>
      <c r="AO317" s="14"/>
      <c r="AP317" s="15">
        <v>166.61700000000002</v>
      </c>
      <c r="AQ317" s="18" t="s">
        <v>45</v>
      </c>
      <c r="AR317" s="18" t="s">
        <v>46</v>
      </c>
      <c r="AS317" s="318" t="s">
        <v>46</v>
      </c>
      <c r="AT317" s="318"/>
      <c r="AU317" s="34"/>
      <c r="AV317" s="173" t="s">
        <v>44</v>
      </c>
      <c r="AW317" s="173" t="s">
        <v>44</v>
      </c>
      <c r="AX317" s="173" t="s">
        <v>44</v>
      </c>
      <c r="AY317" s="414" t="s">
        <v>44</v>
      </c>
      <c r="AZ317" s="415"/>
      <c r="BA317" s="34"/>
      <c r="BB317" s="173" t="s">
        <v>44</v>
      </c>
      <c r="BC317" s="173" t="s">
        <v>44</v>
      </c>
      <c r="BD317" s="173" t="s">
        <v>44</v>
      </c>
      <c r="BE317" s="414" t="s">
        <v>44</v>
      </c>
      <c r="BF317" s="415"/>
      <c r="BG317" s="34"/>
      <c r="BH317" s="173" t="s">
        <v>44</v>
      </c>
      <c r="BI317" s="173" t="s">
        <v>44</v>
      </c>
      <c r="BJ317" s="173" t="s">
        <v>44</v>
      </c>
      <c r="BK317" s="414" t="s">
        <v>44</v>
      </c>
      <c r="BL317" s="415"/>
      <c r="BM317" s="34"/>
      <c r="BN317" s="173" t="s">
        <v>44</v>
      </c>
      <c r="BO317" s="173" t="s">
        <v>44</v>
      </c>
      <c r="BP317" s="173" t="s">
        <v>44</v>
      </c>
      <c r="BQ317" s="414" t="s">
        <v>44</v>
      </c>
      <c r="BR317" s="415"/>
      <c r="BS317" s="34"/>
      <c r="BT317" s="20">
        <v>242</v>
      </c>
      <c r="BU317" s="18" t="s">
        <v>46</v>
      </c>
      <c r="BV317" s="173"/>
      <c r="BW317" s="328" t="s">
        <v>46</v>
      </c>
      <c r="BX317" s="329"/>
      <c r="BY317" s="34"/>
      <c r="BZ317" s="189">
        <v>4620</v>
      </c>
      <c r="CA317" s="18" t="s">
        <v>45</v>
      </c>
      <c r="CB317" s="18" t="s">
        <v>45</v>
      </c>
      <c r="CC317" s="328" t="s">
        <v>46</v>
      </c>
      <c r="CD317" s="329"/>
      <c r="CE317" s="34"/>
      <c r="CF317" s="155" t="s">
        <v>44</v>
      </c>
      <c r="CG317" s="155" t="s">
        <v>44</v>
      </c>
      <c r="CH317" s="155" t="s">
        <v>44</v>
      </c>
      <c r="CI317" s="410" t="s">
        <v>44</v>
      </c>
      <c r="CJ317" s="410"/>
      <c r="CK317" s="34"/>
      <c r="CL317" s="155" t="s">
        <v>44</v>
      </c>
      <c r="CM317" s="155" t="s">
        <v>44</v>
      </c>
      <c r="CN317" s="155" t="s">
        <v>44</v>
      </c>
      <c r="CO317" s="410" t="s">
        <v>44</v>
      </c>
      <c r="CP317" s="410"/>
      <c r="CQ317" s="34"/>
      <c r="CR317" s="155" t="s">
        <v>44</v>
      </c>
      <c r="CS317" s="155" t="s">
        <v>44</v>
      </c>
      <c r="CT317" s="155" t="s">
        <v>44</v>
      </c>
      <c r="CU317" s="410" t="s">
        <v>44</v>
      </c>
      <c r="CV317" s="410"/>
      <c r="CW317" s="34"/>
      <c r="CX317" s="155" t="s">
        <v>44</v>
      </c>
      <c r="CY317" s="155" t="s">
        <v>44</v>
      </c>
      <c r="CZ317" s="155" t="s">
        <v>44</v>
      </c>
      <c r="DA317" s="410" t="s">
        <v>44</v>
      </c>
      <c r="DB317" s="410"/>
      <c r="DC317" s="34"/>
      <c r="DD317" s="155" t="s">
        <v>44</v>
      </c>
      <c r="DE317" s="155" t="s">
        <v>44</v>
      </c>
      <c r="DF317" s="155" t="s">
        <v>44</v>
      </c>
      <c r="DG317" s="410" t="s">
        <v>44</v>
      </c>
      <c r="DH317" s="410"/>
    </row>
    <row r="318" spans="1:112" ht="18.2" thickBot="1" x14ac:dyDescent="0.35">
      <c r="A318" s="322"/>
      <c r="B318" s="439"/>
      <c r="C318" s="420"/>
      <c r="D318" s="31">
        <v>20</v>
      </c>
      <c r="E318" s="25"/>
      <c r="F318" s="188">
        <v>380.73200000000003</v>
      </c>
      <c r="G318" s="151" t="s">
        <v>53</v>
      </c>
      <c r="H318" s="151" t="s">
        <v>53</v>
      </c>
      <c r="I318" s="369" t="s">
        <v>46</v>
      </c>
      <c r="J318" s="369"/>
      <c r="K318" s="25"/>
      <c r="L318" s="53">
        <v>440</v>
      </c>
      <c r="M318" s="18" t="s">
        <v>45</v>
      </c>
      <c r="N318" s="18" t="s">
        <v>46</v>
      </c>
      <c r="O318" s="369" t="s">
        <v>46</v>
      </c>
      <c r="P318" s="369"/>
      <c r="Q318" s="59"/>
      <c r="R318" s="20">
        <v>710</v>
      </c>
      <c r="S318" s="150" t="s">
        <v>45</v>
      </c>
      <c r="T318" s="150" t="s">
        <v>45</v>
      </c>
      <c r="U318" s="426" t="s">
        <v>46</v>
      </c>
      <c r="V318" s="426"/>
      <c r="W318" s="59"/>
      <c r="X318" s="155" t="s">
        <v>44</v>
      </c>
      <c r="Y318" s="155" t="s">
        <v>44</v>
      </c>
      <c r="Z318" s="155" t="s">
        <v>44</v>
      </c>
      <c r="AA318" s="410" t="s">
        <v>44</v>
      </c>
      <c r="AB318" s="410"/>
      <c r="AC318" s="59"/>
      <c r="AD318" s="155" t="s">
        <v>44</v>
      </c>
      <c r="AE318" s="155" t="s">
        <v>44</v>
      </c>
      <c r="AF318" s="155" t="s">
        <v>44</v>
      </c>
      <c r="AG318" s="410" t="s">
        <v>44</v>
      </c>
      <c r="AH318" s="410"/>
      <c r="AI318" s="59"/>
      <c r="AJ318" s="18"/>
      <c r="AK318" s="18"/>
      <c r="AL318" s="18"/>
      <c r="AM318" s="318"/>
      <c r="AN318" s="318"/>
      <c r="AO318" s="59"/>
      <c r="AP318" s="15">
        <v>209.209</v>
      </c>
      <c r="AQ318" s="18" t="s">
        <v>45</v>
      </c>
      <c r="AR318" s="18" t="s">
        <v>46</v>
      </c>
      <c r="AS318" s="318" t="s">
        <v>46</v>
      </c>
      <c r="AT318" s="318"/>
      <c r="AU318" s="25"/>
      <c r="AV318" s="155" t="s">
        <v>44</v>
      </c>
      <c r="AW318" s="155" t="s">
        <v>44</v>
      </c>
      <c r="AX318" s="155" t="s">
        <v>44</v>
      </c>
      <c r="AY318" s="414" t="s">
        <v>44</v>
      </c>
      <c r="AZ318" s="415"/>
      <c r="BA318" s="25"/>
      <c r="BB318" s="155" t="s">
        <v>44</v>
      </c>
      <c r="BC318" s="155" t="s">
        <v>44</v>
      </c>
      <c r="BD318" s="155" t="s">
        <v>44</v>
      </c>
      <c r="BE318" s="414" t="s">
        <v>44</v>
      </c>
      <c r="BF318" s="415"/>
      <c r="BG318" s="25"/>
      <c r="BH318" s="155" t="s">
        <v>44</v>
      </c>
      <c r="BI318" s="155" t="s">
        <v>44</v>
      </c>
      <c r="BJ318" s="155" t="s">
        <v>44</v>
      </c>
      <c r="BK318" s="414" t="s">
        <v>44</v>
      </c>
      <c r="BL318" s="415"/>
      <c r="BM318" s="25"/>
      <c r="BN318" s="155" t="s">
        <v>44</v>
      </c>
      <c r="BO318" s="155" t="s">
        <v>44</v>
      </c>
      <c r="BP318" s="155" t="s">
        <v>44</v>
      </c>
      <c r="BQ318" s="414" t="s">
        <v>44</v>
      </c>
      <c r="BR318" s="415"/>
      <c r="BS318" s="25"/>
      <c r="BT318" s="20">
        <v>300</v>
      </c>
      <c r="BU318" s="155" t="s">
        <v>45</v>
      </c>
      <c r="BV318" s="18" t="s">
        <v>46</v>
      </c>
      <c r="BW318" s="440" t="s">
        <v>46</v>
      </c>
      <c r="BX318" s="441"/>
      <c r="BY318" s="25"/>
      <c r="BZ318" s="189">
        <v>1319.5263157894738</v>
      </c>
      <c r="CA318" s="18" t="s">
        <v>45</v>
      </c>
      <c r="CB318" s="18" t="s">
        <v>45</v>
      </c>
      <c r="CC318" s="328" t="s">
        <v>46</v>
      </c>
      <c r="CD318" s="329"/>
      <c r="CE318" s="25"/>
      <c r="CF318" s="155" t="s">
        <v>44</v>
      </c>
      <c r="CG318" s="155" t="s">
        <v>44</v>
      </c>
      <c r="CH318" s="155" t="s">
        <v>44</v>
      </c>
      <c r="CI318" s="410" t="s">
        <v>44</v>
      </c>
      <c r="CJ318" s="410"/>
      <c r="CK318" s="25"/>
      <c r="CL318" s="155" t="s">
        <v>44</v>
      </c>
      <c r="CM318" s="155" t="s">
        <v>44</v>
      </c>
      <c r="CN318" s="155" t="s">
        <v>44</v>
      </c>
      <c r="CO318" s="410" t="s">
        <v>44</v>
      </c>
      <c r="CP318" s="410"/>
      <c r="CQ318" s="25"/>
      <c r="CR318" s="155" t="s">
        <v>44</v>
      </c>
      <c r="CS318" s="155" t="s">
        <v>44</v>
      </c>
      <c r="CT318" s="155" t="s">
        <v>44</v>
      </c>
      <c r="CU318" s="410" t="s">
        <v>44</v>
      </c>
      <c r="CV318" s="410"/>
      <c r="CW318" s="25"/>
      <c r="CX318" s="155" t="s">
        <v>44</v>
      </c>
      <c r="CY318" s="155" t="s">
        <v>44</v>
      </c>
      <c r="CZ318" s="155" t="s">
        <v>44</v>
      </c>
      <c r="DA318" s="410" t="s">
        <v>44</v>
      </c>
      <c r="DB318" s="410"/>
      <c r="DC318" s="25"/>
      <c r="DD318" s="155" t="s">
        <v>44</v>
      </c>
      <c r="DE318" s="155" t="s">
        <v>44</v>
      </c>
      <c r="DF318" s="155" t="s">
        <v>44</v>
      </c>
      <c r="DG318" s="410" t="s">
        <v>44</v>
      </c>
      <c r="DH318" s="410"/>
    </row>
    <row r="319" spans="1:112" ht="17.55" x14ac:dyDescent="0.3">
      <c r="A319" s="322"/>
      <c r="B319" s="439"/>
      <c r="C319" s="420" t="s">
        <v>179</v>
      </c>
      <c r="D319" s="31">
        <v>1</v>
      </c>
      <c r="E319" s="30"/>
      <c r="F319" s="188">
        <v>42.052999999999997</v>
      </c>
      <c r="G319" s="151" t="s">
        <v>53</v>
      </c>
      <c r="H319" s="151" t="s">
        <v>53</v>
      </c>
      <c r="I319" s="369" t="s">
        <v>46</v>
      </c>
      <c r="J319" s="369"/>
      <c r="K319" s="30"/>
      <c r="L319" s="53">
        <v>52</v>
      </c>
      <c r="M319" s="18" t="s">
        <v>45</v>
      </c>
      <c r="N319" s="18" t="s">
        <v>46</v>
      </c>
      <c r="O319" s="369" t="s">
        <v>46</v>
      </c>
      <c r="P319" s="369"/>
      <c r="Q319" s="10"/>
      <c r="R319" s="20">
        <v>140</v>
      </c>
      <c r="S319" s="150" t="s">
        <v>45</v>
      </c>
      <c r="T319" s="150" t="s">
        <v>45</v>
      </c>
      <c r="U319" s="426" t="s">
        <v>46</v>
      </c>
      <c r="V319" s="426"/>
      <c r="W319" s="10"/>
      <c r="X319" s="155" t="s">
        <v>44</v>
      </c>
      <c r="Y319" s="155" t="s">
        <v>44</v>
      </c>
      <c r="Z319" s="155" t="s">
        <v>44</v>
      </c>
      <c r="AA319" s="410" t="s">
        <v>44</v>
      </c>
      <c r="AB319" s="410"/>
      <c r="AC319" s="10"/>
      <c r="AD319" s="155" t="s">
        <v>44</v>
      </c>
      <c r="AE319" s="155" t="s">
        <v>44</v>
      </c>
      <c r="AF319" s="155" t="s">
        <v>44</v>
      </c>
      <c r="AG319" s="410" t="s">
        <v>44</v>
      </c>
      <c r="AH319" s="410"/>
      <c r="AI319" s="10"/>
      <c r="AJ319" s="55">
        <v>82</v>
      </c>
      <c r="AK319" s="18" t="s">
        <v>45</v>
      </c>
      <c r="AL319" s="18" t="s">
        <v>45</v>
      </c>
      <c r="AM319" s="318" t="s">
        <v>46</v>
      </c>
      <c r="AN319" s="318"/>
      <c r="AO319" s="10"/>
      <c r="AP319" s="15">
        <v>39.468000000000004</v>
      </c>
      <c r="AQ319" s="18" t="s">
        <v>45</v>
      </c>
      <c r="AR319" s="18" t="s">
        <v>46</v>
      </c>
      <c r="AS319" s="318" t="s">
        <v>46</v>
      </c>
      <c r="AT319" s="318"/>
      <c r="AU319" s="30"/>
      <c r="AV319" s="155" t="s">
        <v>44</v>
      </c>
      <c r="AW319" s="155" t="s">
        <v>44</v>
      </c>
      <c r="AX319" s="155" t="s">
        <v>44</v>
      </c>
      <c r="AY319" s="414" t="s">
        <v>44</v>
      </c>
      <c r="AZ319" s="415"/>
      <c r="BA319" s="30"/>
      <c r="BB319" s="155" t="s">
        <v>44</v>
      </c>
      <c r="BC319" s="155" t="s">
        <v>44</v>
      </c>
      <c r="BD319" s="155" t="s">
        <v>44</v>
      </c>
      <c r="BE319" s="414" t="s">
        <v>44</v>
      </c>
      <c r="BF319" s="415"/>
      <c r="BG319" s="30"/>
      <c r="BH319" s="155" t="s">
        <v>44</v>
      </c>
      <c r="BI319" s="155" t="s">
        <v>44</v>
      </c>
      <c r="BJ319" s="155" t="s">
        <v>44</v>
      </c>
      <c r="BK319" s="414" t="s">
        <v>44</v>
      </c>
      <c r="BL319" s="415"/>
      <c r="BM319" s="30"/>
      <c r="BN319" s="155" t="s">
        <v>44</v>
      </c>
      <c r="BO319" s="155" t="s">
        <v>44</v>
      </c>
      <c r="BP319" s="155" t="s">
        <v>44</v>
      </c>
      <c r="BQ319" s="414" t="s">
        <v>44</v>
      </c>
      <c r="BR319" s="415"/>
      <c r="BS319" s="30"/>
      <c r="BT319" s="20">
        <v>33</v>
      </c>
      <c r="BU319" s="18" t="s">
        <v>46</v>
      </c>
      <c r="BV319" s="155"/>
      <c r="BW319" s="328" t="s">
        <v>46</v>
      </c>
      <c r="BX319" s="329"/>
      <c r="BY319" s="30"/>
      <c r="BZ319" s="189">
        <v>6597.621052631579</v>
      </c>
      <c r="CA319" s="18" t="s">
        <v>45</v>
      </c>
      <c r="CB319" s="18" t="s">
        <v>45</v>
      </c>
      <c r="CC319" s="328" t="s">
        <v>46</v>
      </c>
      <c r="CD319" s="329"/>
      <c r="CE319" s="30"/>
      <c r="CF319" s="155" t="s">
        <v>44</v>
      </c>
      <c r="CG319" s="155" t="s">
        <v>44</v>
      </c>
      <c r="CH319" s="155" t="s">
        <v>44</v>
      </c>
      <c r="CI319" s="410" t="s">
        <v>44</v>
      </c>
      <c r="CJ319" s="410"/>
      <c r="CK319" s="30"/>
      <c r="CL319" s="155" t="s">
        <v>44</v>
      </c>
      <c r="CM319" s="155" t="s">
        <v>44</v>
      </c>
      <c r="CN319" s="155" t="s">
        <v>44</v>
      </c>
      <c r="CO319" s="410" t="s">
        <v>44</v>
      </c>
      <c r="CP319" s="410"/>
      <c r="CQ319" s="30"/>
      <c r="CR319" s="155" t="s">
        <v>44</v>
      </c>
      <c r="CS319" s="155" t="s">
        <v>44</v>
      </c>
      <c r="CT319" s="155" t="s">
        <v>44</v>
      </c>
      <c r="CU319" s="410" t="s">
        <v>44</v>
      </c>
      <c r="CV319" s="410"/>
      <c r="CW319" s="30"/>
      <c r="CX319" s="155" t="s">
        <v>44</v>
      </c>
      <c r="CY319" s="155" t="s">
        <v>44</v>
      </c>
      <c r="CZ319" s="155" t="s">
        <v>44</v>
      </c>
      <c r="DA319" s="410" t="s">
        <v>44</v>
      </c>
      <c r="DB319" s="410"/>
      <c r="DC319" s="30"/>
      <c r="DD319" s="155" t="s">
        <v>44</v>
      </c>
      <c r="DE319" s="155" t="s">
        <v>44</v>
      </c>
      <c r="DF319" s="155" t="s">
        <v>44</v>
      </c>
      <c r="DG319" s="410" t="s">
        <v>44</v>
      </c>
      <c r="DH319" s="410"/>
    </row>
    <row r="320" spans="1:112" ht="17.55" x14ac:dyDescent="0.3">
      <c r="A320" s="322"/>
      <c r="B320" s="439"/>
      <c r="C320" s="420"/>
      <c r="D320" s="31">
        <v>5</v>
      </c>
      <c r="E320" s="34"/>
      <c r="F320" s="188">
        <v>167.816</v>
      </c>
      <c r="G320" s="151" t="s">
        <v>53</v>
      </c>
      <c r="H320" s="151" t="s">
        <v>53</v>
      </c>
      <c r="I320" s="369" t="s">
        <v>46</v>
      </c>
      <c r="J320" s="369"/>
      <c r="K320" s="34"/>
      <c r="L320" s="53">
        <v>190</v>
      </c>
      <c r="M320" s="18" t="s">
        <v>45</v>
      </c>
      <c r="N320" s="18" t="s">
        <v>46</v>
      </c>
      <c r="O320" s="369" t="s">
        <v>46</v>
      </c>
      <c r="P320" s="369"/>
      <c r="Q320" s="14"/>
      <c r="R320" s="20">
        <v>315</v>
      </c>
      <c r="S320" s="150" t="s">
        <v>45</v>
      </c>
      <c r="T320" s="150" t="s">
        <v>45</v>
      </c>
      <c r="U320" s="426" t="s">
        <v>46</v>
      </c>
      <c r="V320" s="426"/>
      <c r="W320" s="14"/>
      <c r="X320" s="155" t="s">
        <v>44</v>
      </c>
      <c r="Y320" s="155" t="s">
        <v>44</v>
      </c>
      <c r="Z320" s="155" t="s">
        <v>44</v>
      </c>
      <c r="AA320" s="410" t="s">
        <v>44</v>
      </c>
      <c r="AB320" s="410"/>
      <c r="AC320" s="14"/>
      <c r="AD320" s="155" t="s">
        <v>44</v>
      </c>
      <c r="AE320" s="155" t="s">
        <v>44</v>
      </c>
      <c r="AF320" s="155" t="s">
        <v>44</v>
      </c>
      <c r="AG320" s="410" t="s">
        <v>44</v>
      </c>
      <c r="AH320" s="410"/>
      <c r="AI320" s="14"/>
      <c r="AJ320" s="55">
        <v>347</v>
      </c>
      <c r="AK320" s="18" t="s">
        <v>45</v>
      </c>
      <c r="AL320" s="18" t="s">
        <v>45</v>
      </c>
      <c r="AM320" s="318" t="s">
        <v>46</v>
      </c>
      <c r="AN320" s="318"/>
      <c r="AO320" s="14"/>
      <c r="AP320" s="15">
        <v>85.613</v>
      </c>
      <c r="AQ320" s="18" t="s">
        <v>45</v>
      </c>
      <c r="AR320" s="18" t="s">
        <v>46</v>
      </c>
      <c r="AS320" s="318" t="s">
        <v>46</v>
      </c>
      <c r="AT320" s="318"/>
      <c r="AU320" s="34"/>
      <c r="AV320" s="155" t="s">
        <v>44</v>
      </c>
      <c r="AW320" s="155" t="s">
        <v>44</v>
      </c>
      <c r="AX320" s="155" t="s">
        <v>44</v>
      </c>
      <c r="AY320" s="414" t="s">
        <v>44</v>
      </c>
      <c r="AZ320" s="415"/>
      <c r="BA320" s="34"/>
      <c r="BB320" s="155" t="s">
        <v>44</v>
      </c>
      <c r="BC320" s="155" t="s">
        <v>44</v>
      </c>
      <c r="BD320" s="155" t="s">
        <v>44</v>
      </c>
      <c r="BE320" s="414" t="s">
        <v>44</v>
      </c>
      <c r="BF320" s="415"/>
      <c r="BG320" s="34"/>
      <c r="BH320" s="155" t="s">
        <v>44</v>
      </c>
      <c r="BI320" s="155" t="s">
        <v>44</v>
      </c>
      <c r="BJ320" s="155" t="s">
        <v>44</v>
      </c>
      <c r="BK320" s="414" t="s">
        <v>44</v>
      </c>
      <c r="BL320" s="415"/>
      <c r="BM320" s="34"/>
      <c r="BN320" s="155" t="s">
        <v>44</v>
      </c>
      <c r="BO320" s="155" t="s">
        <v>44</v>
      </c>
      <c r="BP320" s="155" t="s">
        <v>44</v>
      </c>
      <c r="BQ320" s="414" t="s">
        <v>44</v>
      </c>
      <c r="BR320" s="415"/>
      <c r="BS320" s="34"/>
      <c r="BT320" s="20">
        <v>115</v>
      </c>
      <c r="BU320" s="18" t="s">
        <v>46</v>
      </c>
      <c r="BV320" s="155"/>
      <c r="BW320" s="328" t="s">
        <v>46</v>
      </c>
      <c r="BX320" s="329"/>
      <c r="BY320" s="34"/>
      <c r="BZ320" s="189">
        <v>189.36842105263159</v>
      </c>
      <c r="CA320" s="18" t="s">
        <v>45</v>
      </c>
      <c r="CB320" s="18" t="s">
        <v>45</v>
      </c>
      <c r="CC320" s="328" t="s">
        <v>46</v>
      </c>
      <c r="CD320" s="329"/>
      <c r="CE320" s="34"/>
      <c r="CF320" s="155" t="s">
        <v>44</v>
      </c>
      <c r="CG320" s="155" t="s">
        <v>44</v>
      </c>
      <c r="CH320" s="155" t="s">
        <v>44</v>
      </c>
      <c r="CI320" s="410" t="s">
        <v>44</v>
      </c>
      <c r="CJ320" s="410"/>
      <c r="CK320" s="34"/>
      <c r="CL320" s="155" t="s">
        <v>44</v>
      </c>
      <c r="CM320" s="155" t="s">
        <v>44</v>
      </c>
      <c r="CN320" s="155" t="s">
        <v>44</v>
      </c>
      <c r="CO320" s="410" t="s">
        <v>44</v>
      </c>
      <c r="CP320" s="410"/>
      <c r="CQ320" s="34"/>
      <c r="CR320" s="155" t="s">
        <v>44</v>
      </c>
      <c r="CS320" s="155" t="s">
        <v>44</v>
      </c>
      <c r="CT320" s="155" t="s">
        <v>44</v>
      </c>
      <c r="CU320" s="410" t="s">
        <v>44</v>
      </c>
      <c r="CV320" s="410"/>
      <c r="CW320" s="34"/>
      <c r="CX320" s="155" t="s">
        <v>44</v>
      </c>
      <c r="CY320" s="155" t="s">
        <v>44</v>
      </c>
      <c r="CZ320" s="155" t="s">
        <v>44</v>
      </c>
      <c r="DA320" s="410" t="s">
        <v>44</v>
      </c>
      <c r="DB320" s="410"/>
      <c r="DC320" s="34"/>
      <c r="DD320" s="155" t="s">
        <v>44</v>
      </c>
      <c r="DE320" s="155" t="s">
        <v>44</v>
      </c>
      <c r="DF320" s="155" t="s">
        <v>44</v>
      </c>
      <c r="DG320" s="410" t="s">
        <v>44</v>
      </c>
      <c r="DH320" s="410"/>
    </row>
    <row r="321" spans="1:112" ht="17.55" x14ac:dyDescent="0.3">
      <c r="A321" s="322"/>
      <c r="B321" s="439"/>
      <c r="C321" s="420"/>
      <c r="D321" s="31">
        <v>10</v>
      </c>
      <c r="E321" s="34"/>
      <c r="F321" s="188">
        <v>294.51400000000001</v>
      </c>
      <c r="G321" s="151" t="s">
        <v>53</v>
      </c>
      <c r="H321" s="151" t="s">
        <v>53</v>
      </c>
      <c r="I321" s="369" t="s">
        <v>46</v>
      </c>
      <c r="J321" s="369"/>
      <c r="K321" s="34"/>
      <c r="L321" s="53">
        <v>360</v>
      </c>
      <c r="M321" s="18" t="s">
        <v>45</v>
      </c>
      <c r="N321" s="18" t="s">
        <v>46</v>
      </c>
      <c r="O321" s="369" t="s">
        <v>46</v>
      </c>
      <c r="P321" s="369"/>
      <c r="Q321" s="14"/>
      <c r="R321" s="20">
        <v>430</v>
      </c>
      <c r="S321" s="150" t="s">
        <v>45</v>
      </c>
      <c r="T321" s="150" t="s">
        <v>45</v>
      </c>
      <c r="U321" s="426" t="s">
        <v>46</v>
      </c>
      <c r="V321" s="426"/>
      <c r="W321" s="14"/>
      <c r="X321" s="155" t="s">
        <v>44</v>
      </c>
      <c r="Y321" s="155" t="s">
        <v>44</v>
      </c>
      <c r="Z321" s="155" t="s">
        <v>44</v>
      </c>
      <c r="AA321" s="410" t="s">
        <v>44</v>
      </c>
      <c r="AB321" s="410"/>
      <c r="AC321" s="14"/>
      <c r="AD321" s="155" t="s">
        <v>44</v>
      </c>
      <c r="AE321" s="155" t="s">
        <v>44</v>
      </c>
      <c r="AF321" s="155" t="s">
        <v>44</v>
      </c>
      <c r="AG321" s="410" t="s">
        <v>44</v>
      </c>
      <c r="AH321" s="410"/>
      <c r="AI321" s="14"/>
      <c r="AJ321" s="55">
        <v>643</v>
      </c>
      <c r="AK321" s="18" t="s">
        <v>45</v>
      </c>
      <c r="AL321" s="18" t="s">
        <v>45</v>
      </c>
      <c r="AM321" s="318" t="s">
        <v>46</v>
      </c>
      <c r="AN321" s="318"/>
      <c r="AO321" s="14"/>
      <c r="AP321" s="15">
        <v>128.78800000000001</v>
      </c>
      <c r="AQ321" s="18" t="s">
        <v>45</v>
      </c>
      <c r="AR321" s="18" t="s">
        <v>46</v>
      </c>
      <c r="AS321" s="318" t="s">
        <v>46</v>
      </c>
      <c r="AT321" s="318"/>
      <c r="AU321" s="34"/>
      <c r="AV321" s="173" t="s">
        <v>44</v>
      </c>
      <c r="AW321" s="173" t="s">
        <v>44</v>
      </c>
      <c r="AX321" s="173" t="s">
        <v>44</v>
      </c>
      <c r="AY321" s="414" t="s">
        <v>44</v>
      </c>
      <c r="AZ321" s="415"/>
      <c r="BA321" s="34"/>
      <c r="BB321" s="173" t="s">
        <v>44</v>
      </c>
      <c r="BC321" s="173" t="s">
        <v>44</v>
      </c>
      <c r="BD321" s="173" t="s">
        <v>44</v>
      </c>
      <c r="BE321" s="414" t="s">
        <v>44</v>
      </c>
      <c r="BF321" s="415"/>
      <c r="BG321" s="34"/>
      <c r="BH321" s="173" t="s">
        <v>44</v>
      </c>
      <c r="BI321" s="173" t="s">
        <v>44</v>
      </c>
      <c r="BJ321" s="173" t="s">
        <v>44</v>
      </c>
      <c r="BK321" s="414" t="s">
        <v>44</v>
      </c>
      <c r="BL321" s="415"/>
      <c r="BM321" s="34"/>
      <c r="BN321" s="173" t="s">
        <v>44</v>
      </c>
      <c r="BO321" s="173" t="s">
        <v>44</v>
      </c>
      <c r="BP321" s="173" t="s">
        <v>44</v>
      </c>
      <c r="BQ321" s="414" t="s">
        <v>44</v>
      </c>
      <c r="BR321" s="415"/>
      <c r="BS321" s="34"/>
      <c r="BT321" s="20">
        <v>180</v>
      </c>
      <c r="BU321" s="18" t="s">
        <v>46</v>
      </c>
      <c r="BV321" s="173"/>
      <c r="BW321" s="328" t="s">
        <v>46</v>
      </c>
      <c r="BX321" s="329"/>
      <c r="BY321" s="34"/>
      <c r="BZ321" s="189">
        <v>205.15789473684211</v>
      </c>
      <c r="CA321" s="18" t="s">
        <v>45</v>
      </c>
      <c r="CB321" s="18" t="s">
        <v>45</v>
      </c>
      <c r="CC321" s="328" t="s">
        <v>46</v>
      </c>
      <c r="CD321" s="329"/>
      <c r="CE321" s="34"/>
      <c r="CF321" s="155" t="s">
        <v>44</v>
      </c>
      <c r="CG321" s="155" t="s">
        <v>44</v>
      </c>
      <c r="CH321" s="155" t="s">
        <v>44</v>
      </c>
      <c r="CI321" s="410" t="s">
        <v>44</v>
      </c>
      <c r="CJ321" s="410"/>
      <c r="CK321" s="34"/>
      <c r="CL321" s="155" t="s">
        <v>44</v>
      </c>
      <c r="CM321" s="155" t="s">
        <v>44</v>
      </c>
      <c r="CN321" s="155" t="s">
        <v>44</v>
      </c>
      <c r="CO321" s="410" t="s">
        <v>44</v>
      </c>
      <c r="CP321" s="410"/>
      <c r="CQ321" s="34"/>
      <c r="CR321" s="155" t="s">
        <v>44</v>
      </c>
      <c r="CS321" s="155" t="s">
        <v>44</v>
      </c>
      <c r="CT321" s="155" t="s">
        <v>44</v>
      </c>
      <c r="CU321" s="410" t="s">
        <v>44</v>
      </c>
      <c r="CV321" s="410"/>
      <c r="CW321" s="34"/>
      <c r="CX321" s="155" t="s">
        <v>44</v>
      </c>
      <c r="CY321" s="155" t="s">
        <v>44</v>
      </c>
      <c r="CZ321" s="155" t="s">
        <v>44</v>
      </c>
      <c r="DA321" s="410" t="s">
        <v>44</v>
      </c>
      <c r="DB321" s="410"/>
      <c r="DC321" s="34"/>
      <c r="DD321" s="155" t="s">
        <v>44</v>
      </c>
      <c r="DE321" s="155" t="s">
        <v>44</v>
      </c>
      <c r="DF321" s="155" t="s">
        <v>44</v>
      </c>
      <c r="DG321" s="410" t="s">
        <v>44</v>
      </c>
      <c r="DH321" s="410"/>
    </row>
    <row r="322" spans="1:112" ht="17.55" x14ac:dyDescent="0.3">
      <c r="A322" s="322"/>
      <c r="B322" s="439"/>
      <c r="C322" s="420"/>
      <c r="D322" s="31">
        <v>15</v>
      </c>
      <c r="E322" s="34"/>
      <c r="F322" s="188">
        <v>407.72600000000006</v>
      </c>
      <c r="G322" s="151" t="s">
        <v>53</v>
      </c>
      <c r="H322" s="151" t="s">
        <v>53</v>
      </c>
      <c r="I322" s="369" t="s">
        <v>46</v>
      </c>
      <c r="J322" s="369"/>
      <c r="K322" s="34"/>
      <c r="L322" s="53">
        <v>465</v>
      </c>
      <c r="M322" s="18" t="s">
        <v>45</v>
      </c>
      <c r="N322" s="18" t="s">
        <v>46</v>
      </c>
      <c r="O322" s="369" t="s">
        <v>46</v>
      </c>
      <c r="P322" s="369"/>
      <c r="Q322" s="14"/>
      <c r="R322" s="20">
        <v>520</v>
      </c>
      <c r="S322" s="150" t="s">
        <v>45</v>
      </c>
      <c r="T322" s="150" t="s">
        <v>45</v>
      </c>
      <c r="U322" s="426" t="s">
        <v>46</v>
      </c>
      <c r="V322" s="426"/>
      <c r="W322" s="14"/>
      <c r="X322" s="155" t="s">
        <v>44</v>
      </c>
      <c r="Y322" s="155" t="s">
        <v>44</v>
      </c>
      <c r="Z322" s="155" t="s">
        <v>44</v>
      </c>
      <c r="AA322" s="410" t="s">
        <v>44</v>
      </c>
      <c r="AB322" s="410"/>
      <c r="AC322" s="14"/>
      <c r="AD322" s="155" t="s">
        <v>44</v>
      </c>
      <c r="AE322" s="155" t="s">
        <v>44</v>
      </c>
      <c r="AF322" s="155" t="s">
        <v>44</v>
      </c>
      <c r="AG322" s="410" t="s">
        <v>44</v>
      </c>
      <c r="AH322" s="410"/>
      <c r="AI322" s="14"/>
      <c r="AJ322" s="18"/>
      <c r="AK322" s="18"/>
      <c r="AL322" s="18"/>
      <c r="AM322" s="318"/>
      <c r="AN322" s="318"/>
      <c r="AO322" s="14"/>
      <c r="AP322" s="15">
        <v>182.70999999999998</v>
      </c>
      <c r="AQ322" s="18" t="s">
        <v>45</v>
      </c>
      <c r="AR322" s="18" t="s">
        <v>46</v>
      </c>
      <c r="AS322" s="318" t="s">
        <v>46</v>
      </c>
      <c r="AT322" s="318"/>
      <c r="AU322" s="34"/>
      <c r="AV322" s="155" t="s">
        <v>44</v>
      </c>
      <c r="AW322" s="155" t="s">
        <v>44</v>
      </c>
      <c r="AX322" s="155" t="s">
        <v>44</v>
      </c>
      <c r="AY322" s="414" t="s">
        <v>44</v>
      </c>
      <c r="AZ322" s="415"/>
      <c r="BA322" s="34"/>
      <c r="BB322" s="155" t="s">
        <v>44</v>
      </c>
      <c r="BC322" s="155" t="s">
        <v>44</v>
      </c>
      <c r="BD322" s="155" t="s">
        <v>44</v>
      </c>
      <c r="BE322" s="414" t="s">
        <v>44</v>
      </c>
      <c r="BF322" s="415"/>
      <c r="BG322" s="34"/>
      <c r="BH322" s="155" t="s">
        <v>44</v>
      </c>
      <c r="BI322" s="155" t="s">
        <v>44</v>
      </c>
      <c r="BJ322" s="155" t="s">
        <v>44</v>
      </c>
      <c r="BK322" s="414" t="s">
        <v>44</v>
      </c>
      <c r="BL322" s="415"/>
      <c r="BM322" s="34"/>
      <c r="BN322" s="155" t="s">
        <v>44</v>
      </c>
      <c r="BO322" s="155" t="s">
        <v>44</v>
      </c>
      <c r="BP322" s="155" t="s">
        <v>44</v>
      </c>
      <c r="BQ322" s="414" t="s">
        <v>44</v>
      </c>
      <c r="BR322" s="415"/>
      <c r="BS322" s="34"/>
      <c r="BT322" s="20">
        <v>264</v>
      </c>
      <c r="BU322" s="18" t="s">
        <v>46</v>
      </c>
      <c r="BV322" s="155"/>
      <c r="BW322" s="440" t="s">
        <v>46</v>
      </c>
      <c r="BX322" s="441"/>
      <c r="BY322" s="34"/>
      <c r="BZ322" s="189">
        <v>242.03157894736844</v>
      </c>
      <c r="CA322" s="18" t="s">
        <v>45</v>
      </c>
      <c r="CB322" s="18" t="s">
        <v>45</v>
      </c>
      <c r="CC322" s="328" t="s">
        <v>46</v>
      </c>
      <c r="CD322" s="329"/>
      <c r="CE322" s="34"/>
      <c r="CF322" s="155" t="s">
        <v>44</v>
      </c>
      <c r="CG322" s="155" t="s">
        <v>44</v>
      </c>
      <c r="CH322" s="155" t="s">
        <v>44</v>
      </c>
      <c r="CI322" s="410" t="s">
        <v>44</v>
      </c>
      <c r="CJ322" s="410"/>
      <c r="CK322" s="34"/>
      <c r="CL322" s="155" t="s">
        <v>44</v>
      </c>
      <c r="CM322" s="155" t="s">
        <v>44</v>
      </c>
      <c r="CN322" s="155" t="s">
        <v>44</v>
      </c>
      <c r="CO322" s="410" t="s">
        <v>44</v>
      </c>
      <c r="CP322" s="410"/>
      <c r="CQ322" s="34"/>
      <c r="CR322" s="155" t="s">
        <v>44</v>
      </c>
      <c r="CS322" s="155" t="s">
        <v>44</v>
      </c>
      <c r="CT322" s="155" t="s">
        <v>44</v>
      </c>
      <c r="CU322" s="410" t="s">
        <v>44</v>
      </c>
      <c r="CV322" s="410"/>
      <c r="CW322" s="34"/>
      <c r="CX322" s="155" t="s">
        <v>44</v>
      </c>
      <c r="CY322" s="155" t="s">
        <v>44</v>
      </c>
      <c r="CZ322" s="155" t="s">
        <v>44</v>
      </c>
      <c r="DA322" s="410" t="s">
        <v>44</v>
      </c>
      <c r="DB322" s="410"/>
      <c r="DC322" s="34"/>
      <c r="DD322" s="155" t="s">
        <v>44</v>
      </c>
      <c r="DE322" s="155" t="s">
        <v>44</v>
      </c>
      <c r="DF322" s="155" t="s">
        <v>44</v>
      </c>
      <c r="DG322" s="410" t="s">
        <v>44</v>
      </c>
      <c r="DH322" s="410"/>
    </row>
    <row r="323" spans="1:112" ht="18.2" thickBot="1" x14ac:dyDescent="0.35">
      <c r="A323" s="322"/>
      <c r="B323" s="439"/>
      <c r="C323" s="420"/>
      <c r="D323" s="31">
        <v>20</v>
      </c>
      <c r="E323" s="25"/>
      <c r="F323" s="188">
        <v>524.2600000000001</v>
      </c>
      <c r="G323" s="151" t="s">
        <v>53</v>
      </c>
      <c r="H323" s="151" t="s">
        <v>53</v>
      </c>
      <c r="I323" s="369" t="s">
        <v>46</v>
      </c>
      <c r="J323" s="369"/>
      <c r="K323" s="25"/>
      <c r="L323" s="53">
        <v>540</v>
      </c>
      <c r="M323" s="18" t="s">
        <v>45</v>
      </c>
      <c r="N323" s="18" t="s">
        <v>46</v>
      </c>
      <c r="O323" s="369" t="s">
        <v>46</v>
      </c>
      <c r="P323" s="369"/>
      <c r="Q323" s="59"/>
      <c r="R323" s="20">
        <v>670</v>
      </c>
      <c r="S323" s="150" t="s">
        <v>45</v>
      </c>
      <c r="T323" s="150" t="s">
        <v>45</v>
      </c>
      <c r="U323" s="426" t="s">
        <v>46</v>
      </c>
      <c r="V323" s="426"/>
      <c r="W323" s="59"/>
      <c r="X323" s="155" t="s">
        <v>44</v>
      </c>
      <c r="Y323" s="155" t="s">
        <v>44</v>
      </c>
      <c r="Z323" s="155" t="s">
        <v>44</v>
      </c>
      <c r="AA323" s="410" t="s">
        <v>44</v>
      </c>
      <c r="AB323" s="410"/>
      <c r="AC323" s="59"/>
      <c r="AD323" s="155" t="s">
        <v>44</v>
      </c>
      <c r="AE323" s="155" t="s">
        <v>44</v>
      </c>
      <c r="AF323" s="155" t="s">
        <v>44</v>
      </c>
      <c r="AG323" s="410" t="s">
        <v>44</v>
      </c>
      <c r="AH323" s="410"/>
      <c r="AI323" s="59"/>
      <c r="AJ323" s="65">
        <v>1102</v>
      </c>
      <c r="AK323" s="18" t="s">
        <v>45</v>
      </c>
      <c r="AL323" s="18" t="s">
        <v>45</v>
      </c>
      <c r="AM323" s="318" t="s">
        <v>46</v>
      </c>
      <c r="AN323" s="318"/>
      <c r="AO323" s="59"/>
      <c r="AP323" s="15">
        <v>230.67000000000004</v>
      </c>
      <c r="AQ323" s="18" t="s">
        <v>45</v>
      </c>
      <c r="AR323" s="18" t="s">
        <v>46</v>
      </c>
      <c r="AS323" s="318" t="s">
        <v>46</v>
      </c>
      <c r="AT323" s="318"/>
      <c r="AU323" s="25"/>
      <c r="AV323" s="155" t="s">
        <v>44</v>
      </c>
      <c r="AW323" s="155" t="s">
        <v>44</v>
      </c>
      <c r="AX323" s="155" t="s">
        <v>44</v>
      </c>
      <c r="AY323" s="414" t="s">
        <v>44</v>
      </c>
      <c r="AZ323" s="415"/>
      <c r="BA323" s="25"/>
      <c r="BB323" s="155" t="s">
        <v>44</v>
      </c>
      <c r="BC323" s="155" t="s">
        <v>44</v>
      </c>
      <c r="BD323" s="155" t="s">
        <v>44</v>
      </c>
      <c r="BE323" s="414" t="s">
        <v>44</v>
      </c>
      <c r="BF323" s="415"/>
      <c r="BG323" s="25"/>
      <c r="BH323" s="155" t="s">
        <v>44</v>
      </c>
      <c r="BI323" s="155" t="s">
        <v>44</v>
      </c>
      <c r="BJ323" s="155" t="s">
        <v>44</v>
      </c>
      <c r="BK323" s="414" t="s">
        <v>44</v>
      </c>
      <c r="BL323" s="415"/>
      <c r="BM323" s="25"/>
      <c r="BN323" s="155" t="s">
        <v>44</v>
      </c>
      <c r="BO323" s="155" t="s">
        <v>44</v>
      </c>
      <c r="BP323" s="155" t="s">
        <v>44</v>
      </c>
      <c r="BQ323" s="414" t="s">
        <v>44</v>
      </c>
      <c r="BR323" s="415"/>
      <c r="BS323" s="25"/>
      <c r="BT323" s="20">
        <v>336</v>
      </c>
      <c r="BU323" s="155" t="s">
        <v>45</v>
      </c>
      <c r="BV323" s="18" t="s">
        <v>46</v>
      </c>
      <c r="BW323" s="328" t="s">
        <v>46</v>
      </c>
      <c r="BX323" s="329"/>
      <c r="BY323" s="25"/>
      <c r="BZ323" s="189">
        <v>382.44210526315788</v>
      </c>
      <c r="CA323" s="18" t="s">
        <v>45</v>
      </c>
      <c r="CB323" s="18" t="s">
        <v>45</v>
      </c>
      <c r="CC323" s="328" t="s">
        <v>46</v>
      </c>
      <c r="CD323" s="329"/>
      <c r="CE323" s="25"/>
      <c r="CF323" s="171" t="s">
        <v>44</v>
      </c>
      <c r="CG323" s="155" t="s">
        <v>44</v>
      </c>
      <c r="CH323" s="155" t="s">
        <v>44</v>
      </c>
      <c r="CI323" s="410" t="s">
        <v>44</v>
      </c>
      <c r="CJ323" s="410"/>
      <c r="CK323" s="25"/>
      <c r="CL323" s="171" t="s">
        <v>44</v>
      </c>
      <c r="CM323" s="155" t="s">
        <v>44</v>
      </c>
      <c r="CN323" s="155" t="s">
        <v>44</v>
      </c>
      <c r="CO323" s="410" t="s">
        <v>44</v>
      </c>
      <c r="CP323" s="410"/>
      <c r="CQ323" s="25"/>
      <c r="CR323" s="171" t="s">
        <v>44</v>
      </c>
      <c r="CS323" s="155" t="s">
        <v>44</v>
      </c>
      <c r="CT323" s="155" t="s">
        <v>44</v>
      </c>
      <c r="CU323" s="410" t="s">
        <v>44</v>
      </c>
      <c r="CV323" s="410"/>
      <c r="CW323" s="25"/>
      <c r="CX323" s="171" t="s">
        <v>44</v>
      </c>
      <c r="CY323" s="155" t="s">
        <v>44</v>
      </c>
      <c r="CZ323" s="155" t="s">
        <v>44</v>
      </c>
      <c r="DA323" s="410" t="s">
        <v>44</v>
      </c>
      <c r="DB323" s="410"/>
      <c r="DC323" s="25"/>
      <c r="DD323" s="171" t="s">
        <v>44</v>
      </c>
      <c r="DE323" s="155" t="s">
        <v>44</v>
      </c>
      <c r="DF323" s="155" t="s">
        <v>44</v>
      </c>
      <c r="DG323" s="410" t="s">
        <v>44</v>
      </c>
      <c r="DH323" s="410"/>
    </row>
    <row r="324" spans="1:112" ht="15.65" x14ac:dyDescent="0.3">
      <c r="A324" s="322"/>
      <c r="B324" s="439"/>
      <c r="C324" s="420" t="s">
        <v>180</v>
      </c>
      <c r="D324" s="31">
        <v>10000</v>
      </c>
      <c r="E324" s="27"/>
      <c r="F324" s="88" t="s">
        <v>92</v>
      </c>
      <c r="G324" s="88" t="s">
        <v>92</v>
      </c>
      <c r="H324" s="88" t="s">
        <v>92</v>
      </c>
      <c r="I324" s="369" t="s">
        <v>92</v>
      </c>
      <c r="J324" s="369"/>
      <c r="K324" s="27"/>
      <c r="L324" s="143" t="s">
        <v>92</v>
      </c>
      <c r="M324" s="143" t="s">
        <v>92</v>
      </c>
      <c r="N324" s="143" t="s">
        <v>92</v>
      </c>
      <c r="O324" s="402" t="s">
        <v>92</v>
      </c>
      <c r="P324" s="402"/>
      <c r="Q324" s="10"/>
      <c r="R324" s="143" t="s">
        <v>92</v>
      </c>
      <c r="S324" s="143" t="s">
        <v>92</v>
      </c>
      <c r="T324" s="143" t="s">
        <v>92</v>
      </c>
      <c r="U324" s="402" t="s">
        <v>92</v>
      </c>
      <c r="V324" s="402"/>
      <c r="W324" s="10"/>
      <c r="X324" s="155" t="s">
        <v>44</v>
      </c>
      <c r="Y324" s="155" t="s">
        <v>44</v>
      </c>
      <c r="Z324" s="155" t="s">
        <v>44</v>
      </c>
      <c r="AA324" s="410" t="s">
        <v>44</v>
      </c>
      <c r="AB324" s="410"/>
      <c r="AC324" s="10"/>
      <c r="AD324" s="155" t="s">
        <v>44</v>
      </c>
      <c r="AE324" s="155" t="s">
        <v>44</v>
      </c>
      <c r="AF324" s="155" t="s">
        <v>44</v>
      </c>
      <c r="AG324" s="410" t="s">
        <v>44</v>
      </c>
      <c r="AH324" s="410"/>
      <c r="AI324" s="10"/>
      <c r="AJ324" s="173" t="s">
        <v>44</v>
      </c>
      <c r="AK324" s="173" t="s">
        <v>44</v>
      </c>
      <c r="AL324" s="173" t="s">
        <v>44</v>
      </c>
      <c r="AM324" s="416" t="s">
        <v>44</v>
      </c>
      <c r="AN324" s="417"/>
      <c r="AO324" s="10"/>
      <c r="AP324" s="155" t="s">
        <v>44</v>
      </c>
      <c r="AQ324" s="155" t="s">
        <v>44</v>
      </c>
      <c r="AR324" s="155" t="s">
        <v>44</v>
      </c>
      <c r="AS324" s="410" t="s">
        <v>44</v>
      </c>
      <c r="AT324" s="410"/>
      <c r="AU324" s="27"/>
      <c r="AV324" s="155" t="s">
        <v>44</v>
      </c>
      <c r="AW324" s="155" t="s">
        <v>44</v>
      </c>
      <c r="AX324" s="155" t="s">
        <v>44</v>
      </c>
      <c r="AY324" s="414" t="s">
        <v>44</v>
      </c>
      <c r="AZ324" s="415"/>
      <c r="BA324" s="27"/>
      <c r="BB324" s="155" t="s">
        <v>44</v>
      </c>
      <c r="BC324" s="155" t="s">
        <v>44</v>
      </c>
      <c r="BD324" s="155" t="s">
        <v>44</v>
      </c>
      <c r="BE324" s="414" t="s">
        <v>44</v>
      </c>
      <c r="BF324" s="415"/>
      <c r="BG324" s="27"/>
      <c r="BH324" s="155" t="s">
        <v>44</v>
      </c>
      <c r="BI324" s="155" t="s">
        <v>44</v>
      </c>
      <c r="BJ324" s="155" t="s">
        <v>44</v>
      </c>
      <c r="BK324" s="414" t="s">
        <v>44</v>
      </c>
      <c r="BL324" s="415"/>
      <c r="BM324" s="27"/>
      <c r="BN324" s="155" t="s">
        <v>44</v>
      </c>
      <c r="BO324" s="155" t="s">
        <v>44</v>
      </c>
      <c r="BP324" s="155" t="s">
        <v>44</v>
      </c>
      <c r="BQ324" s="414" t="s">
        <v>44</v>
      </c>
      <c r="BR324" s="415"/>
      <c r="BS324" s="27"/>
      <c r="BT324" s="173" t="s">
        <v>44</v>
      </c>
      <c r="BU324" s="155" t="s">
        <v>44</v>
      </c>
      <c r="BV324" s="155" t="s">
        <v>44</v>
      </c>
      <c r="BW324" s="414" t="s">
        <v>44</v>
      </c>
      <c r="BX324" s="415"/>
      <c r="BY324" s="27"/>
      <c r="BZ324" s="20">
        <v>7490</v>
      </c>
      <c r="CA324" s="18" t="s">
        <v>45</v>
      </c>
      <c r="CB324" s="18" t="s">
        <v>45</v>
      </c>
      <c r="CC324" s="328" t="s">
        <v>46</v>
      </c>
      <c r="CD324" s="329"/>
      <c r="CE324" s="27"/>
      <c r="CF324" s="191">
        <v>4390</v>
      </c>
      <c r="CG324" s="155"/>
      <c r="CH324" s="155"/>
      <c r="CI324" s="328" t="s">
        <v>46</v>
      </c>
      <c r="CJ324" s="329"/>
      <c r="CK324" s="27"/>
      <c r="CL324" s="35">
        <v>4284</v>
      </c>
      <c r="CM324" s="18" t="s">
        <v>45</v>
      </c>
      <c r="CN324" s="18" t="s">
        <v>45</v>
      </c>
      <c r="CO324" s="328" t="s">
        <v>46</v>
      </c>
      <c r="CP324" s="329"/>
      <c r="CQ324" s="27"/>
      <c r="CR324" s="155" t="s">
        <v>44</v>
      </c>
      <c r="CS324" s="155" t="s">
        <v>44</v>
      </c>
      <c r="CT324" s="155" t="s">
        <v>44</v>
      </c>
      <c r="CU324" s="410" t="s">
        <v>44</v>
      </c>
      <c r="CV324" s="410"/>
      <c r="CW324" s="27"/>
      <c r="CX324" s="155" t="s">
        <v>44</v>
      </c>
      <c r="CY324" s="155" t="s">
        <v>44</v>
      </c>
      <c r="CZ324" s="155" t="s">
        <v>44</v>
      </c>
      <c r="DA324" s="410" t="s">
        <v>44</v>
      </c>
      <c r="DB324" s="410"/>
      <c r="DC324" s="27"/>
      <c r="DD324" s="155" t="s">
        <v>44</v>
      </c>
      <c r="DE324" s="155" t="s">
        <v>44</v>
      </c>
      <c r="DF324" s="155" t="s">
        <v>44</v>
      </c>
      <c r="DG324" s="410" t="s">
        <v>44</v>
      </c>
      <c r="DH324" s="410"/>
    </row>
    <row r="325" spans="1:112" ht="16.3" thickBot="1" x14ac:dyDescent="0.35">
      <c r="A325" s="322"/>
      <c r="B325" s="439"/>
      <c r="C325" s="420"/>
      <c r="D325" s="31">
        <v>15000</v>
      </c>
      <c r="E325" s="37"/>
      <c r="F325" s="88" t="s">
        <v>92</v>
      </c>
      <c r="G325" s="88" t="s">
        <v>92</v>
      </c>
      <c r="H325" s="88" t="s">
        <v>92</v>
      </c>
      <c r="I325" s="369" t="s">
        <v>92</v>
      </c>
      <c r="J325" s="369"/>
      <c r="K325" s="37"/>
      <c r="L325" s="88" t="s">
        <v>92</v>
      </c>
      <c r="M325" s="88" t="s">
        <v>92</v>
      </c>
      <c r="N325" s="88" t="s">
        <v>92</v>
      </c>
      <c r="O325" s="369" t="s">
        <v>92</v>
      </c>
      <c r="P325" s="369"/>
      <c r="Q325" s="59"/>
      <c r="R325" s="88" t="s">
        <v>92</v>
      </c>
      <c r="S325" s="88" t="s">
        <v>92</v>
      </c>
      <c r="T325" s="88" t="s">
        <v>92</v>
      </c>
      <c r="U325" s="369" t="s">
        <v>92</v>
      </c>
      <c r="V325" s="369"/>
      <c r="W325" s="59"/>
      <c r="X325" s="155" t="s">
        <v>44</v>
      </c>
      <c r="Y325" s="155" t="s">
        <v>44</v>
      </c>
      <c r="Z325" s="155" t="s">
        <v>44</v>
      </c>
      <c r="AA325" s="410" t="s">
        <v>44</v>
      </c>
      <c r="AB325" s="410"/>
      <c r="AC325" s="59"/>
      <c r="AD325" s="155" t="s">
        <v>44</v>
      </c>
      <c r="AE325" s="155" t="s">
        <v>44</v>
      </c>
      <c r="AF325" s="155" t="s">
        <v>44</v>
      </c>
      <c r="AG325" s="410" t="s">
        <v>44</v>
      </c>
      <c r="AH325" s="410"/>
      <c r="AI325" s="59"/>
      <c r="AJ325" s="155" t="s">
        <v>44</v>
      </c>
      <c r="AK325" s="155" t="s">
        <v>44</v>
      </c>
      <c r="AL325" s="155" t="s">
        <v>44</v>
      </c>
      <c r="AM325" s="414" t="s">
        <v>44</v>
      </c>
      <c r="AN325" s="415"/>
      <c r="AO325" s="59"/>
      <c r="AP325" s="155" t="s">
        <v>44</v>
      </c>
      <c r="AQ325" s="155" t="s">
        <v>44</v>
      </c>
      <c r="AR325" s="155" t="s">
        <v>44</v>
      </c>
      <c r="AS325" s="414" t="s">
        <v>44</v>
      </c>
      <c r="AT325" s="415"/>
      <c r="AU325" s="37"/>
      <c r="AV325" s="173" t="s">
        <v>44</v>
      </c>
      <c r="AW325" s="173" t="s">
        <v>44</v>
      </c>
      <c r="AX325" s="173" t="s">
        <v>44</v>
      </c>
      <c r="AY325" s="414" t="s">
        <v>44</v>
      </c>
      <c r="AZ325" s="415"/>
      <c r="BA325" s="37"/>
      <c r="BB325" s="173" t="s">
        <v>44</v>
      </c>
      <c r="BC325" s="173" t="s">
        <v>44</v>
      </c>
      <c r="BD325" s="173" t="s">
        <v>44</v>
      </c>
      <c r="BE325" s="414" t="s">
        <v>44</v>
      </c>
      <c r="BF325" s="415"/>
      <c r="BG325" s="37"/>
      <c r="BH325" s="173" t="s">
        <v>44</v>
      </c>
      <c r="BI325" s="173" t="s">
        <v>44</v>
      </c>
      <c r="BJ325" s="173" t="s">
        <v>44</v>
      </c>
      <c r="BK325" s="414" t="s">
        <v>44</v>
      </c>
      <c r="BL325" s="415"/>
      <c r="BM325" s="37"/>
      <c r="BN325" s="173" t="s">
        <v>44</v>
      </c>
      <c r="BO325" s="173" t="s">
        <v>44</v>
      </c>
      <c r="BP325" s="173" t="s">
        <v>44</v>
      </c>
      <c r="BQ325" s="414" t="s">
        <v>44</v>
      </c>
      <c r="BR325" s="415"/>
      <c r="BS325" s="37"/>
      <c r="BT325" s="173" t="s">
        <v>44</v>
      </c>
      <c r="BU325" s="173" t="s">
        <v>44</v>
      </c>
      <c r="BV325" s="173" t="s">
        <v>44</v>
      </c>
      <c r="BW325" s="414" t="s">
        <v>44</v>
      </c>
      <c r="BX325" s="415"/>
      <c r="BY325" s="37"/>
      <c r="BZ325" s="20">
        <v>6643</v>
      </c>
      <c r="CA325" s="18" t="s">
        <v>45</v>
      </c>
      <c r="CB325" s="18" t="s">
        <v>45</v>
      </c>
      <c r="CC325" s="328" t="s">
        <v>46</v>
      </c>
      <c r="CD325" s="329"/>
      <c r="CE325" s="37"/>
      <c r="CF325" s="191">
        <v>6015</v>
      </c>
      <c r="CG325" s="173"/>
      <c r="CH325" s="173"/>
      <c r="CI325" s="328" t="s">
        <v>46</v>
      </c>
      <c r="CJ325" s="329"/>
      <c r="CK325" s="37"/>
      <c r="CL325" s="35">
        <v>5243</v>
      </c>
      <c r="CM325" s="18" t="s">
        <v>45</v>
      </c>
      <c r="CN325" s="18" t="s">
        <v>45</v>
      </c>
      <c r="CO325" s="328" t="s">
        <v>46</v>
      </c>
      <c r="CP325" s="329"/>
      <c r="CQ325" s="37"/>
      <c r="CR325" s="155" t="s">
        <v>44</v>
      </c>
      <c r="CS325" s="155" t="s">
        <v>44</v>
      </c>
      <c r="CT325" s="155" t="s">
        <v>44</v>
      </c>
      <c r="CU325" s="410" t="s">
        <v>44</v>
      </c>
      <c r="CV325" s="410"/>
      <c r="CW325" s="37"/>
      <c r="CX325" s="155" t="s">
        <v>44</v>
      </c>
      <c r="CY325" s="155" t="s">
        <v>44</v>
      </c>
      <c r="CZ325" s="155" t="s">
        <v>44</v>
      </c>
      <c r="DA325" s="410" t="s">
        <v>44</v>
      </c>
      <c r="DB325" s="410"/>
      <c r="DC325" s="37"/>
      <c r="DD325" s="155" t="s">
        <v>44</v>
      </c>
      <c r="DE325" s="155" t="s">
        <v>44</v>
      </c>
      <c r="DF325" s="155" t="s">
        <v>44</v>
      </c>
      <c r="DG325" s="410" t="s">
        <v>44</v>
      </c>
      <c r="DH325" s="410"/>
    </row>
    <row r="326" spans="1:112" ht="15.65" x14ac:dyDescent="0.3">
      <c r="A326" s="322"/>
      <c r="B326" s="439"/>
      <c r="C326" s="420" t="s">
        <v>181</v>
      </c>
      <c r="D326" s="31">
        <v>5000</v>
      </c>
      <c r="E326" s="40"/>
      <c r="F326" s="88" t="s">
        <v>92</v>
      </c>
      <c r="G326" s="88" t="s">
        <v>92</v>
      </c>
      <c r="H326" s="88" t="s">
        <v>92</v>
      </c>
      <c r="I326" s="369" t="s">
        <v>92</v>
      </c>
      <c r="J326" s="369"/>
      <c r="K326" s="40"/>
      <c r="L326" s="88" t="s">
        <v>92</v>
      </c>
      <c r="M326" s="88" t="s">
        <v>92</v>
      </c>
      <c r="N326" s="88" t="s">
        <v>92</v>
      </c>
      <c r="O326" s="369" t="s">
        <v>92</v>
      </c>
      <c r="P326" s="369"/>
      <c r="Q326" s="10"/>
      <c r="R326" s="88" t="s">
        <v>92</v>
      </c>
      <c r="S326" s="88" t="s">
        <v>92</v>
      </c>
      <c r="T326" s="88" t="s">
        <v>92</v>
      </c>
      <c r="U326" s="369" t="s">
        <v>92</v>
      </c>
      <c r="V326" s="369"/>
      <c r="W326" s="10"/>
      <c r="X326" s="155" t="s">
        <v>44</v>
      </c>
      <c r="Y326" s="155" t="s">
        <v>44</v>
      </c>
      <c r="Z326" s="155" t="s">
        <v>44</v>
      </c>
      <c r="AA326" s="410" t="s">
        <v>44</v>
      </c>
      <c r="AB326" s="410"/>
      <c r="AC326" s="10"/>
      <c r="AD326" s="155" t="s">
        <v>44</v>
      </c>
      <c r="AE326" s="155" t="s">
        <v>44</v>
      </c>
      <c r="AF326" s="155" t="s">
        <v>44</v>
      </c>
      <c r="AG326" s="410" t="s">
        <v>44</v>
      </c>
      <c r="AH326" s="410"/>
      <c r="AI326" s="10"/>
      <c r="AJ326" s="155" t="s">
        <v>44</v>
      </c>
      <c r="AK326" s="155" t="s">
        <v>44</v>
      </c>
      <c r="AL326" s="155" t="s">
        <v>44</v>
      </c>
      <c r="AM326" s="414" t="s">
        <v>44</v>
      </c>
      <c r="AN326" s="415"/>
      <c r="AO326" s="10"/>
      <c r="AP326" s="155" t="s">
        <v>44</v>
      </c>
      <c r="AQ326" s="155" t="s">
        <v>44</v>
      </c>
      <c r="AR326" s="155" t="s">
        <v>44</v>
      </c>
      <c r="AS326" s="414" t="s">
        <v>44</v>
      </c>
      <c r="AT326" s="415"/>
      <c r="AU326" s="40"/>
      <c r="AV326" s="155" t="s">
        <v>44</v>
      </c>
      <c r="AW326" s="155" t="s">
        <v>44</v>
      </c>
      <c r="AX326" s="155" t="s">
        <v>44</v>
      </c>
      <c r="AY326" s="414" t="s">
        <v>44</v>
      </c>
      <c r="AZ326" s="415"/>
      <c r="BA326" s="40"/>
      <c r="BB326" s="155" t="s">
        <v>44</v>
      </c>
      <c r="BC326" s="155" t="s">
        <v>44</v>
      </c>
      <c r="BD326" s="155" t="s">
        <v>44</v>
      </c>
      <c r="BE326" s="414" t="s">
        <v>44</v>
      </c>
      <c r="BF326" s="415"/>
      <c r="BG326" s="40"/>
      <c r="BH326" s="155" t="s">
        <v>44</v>
      </c>
      <c r="BI326" s="155" t="s">
        <v>44</v>
      </c>
      <c r="BJ326" s="155" t="s">
        <v>44</v>
      </c>
      <c r="BK326" s="414" t="s">
        <v>44</v>
      </c>
      <c r="BL326" s="415"/>
      <c r="BM326" s="40"/>
      <c r="BN326" s="155" t="s">
        <v>44</v>
      </c>
      <c r="BO326" s="155" t="s">
        <v>44</v>
      </c>
      <c r="BP326" s="155" t="s">
        <v>44</v>
      </c>
      <c r="BQ326" s="414" t="s">
        <v>44</v>
      </c>
      <c r="BR326" s="415"/>
      <c r="BS326" s="40"/>
      <c r="BT326" s="155" t="s">
        <v>44</v>
      </c>
      <c r="BU326" s="155" t="s">
        <v>44</v>
      </c>
      <c r="BV326" s="155" t="s">
        <v>44</v>
      </c>
      <c r="BW326" s="414" t="s">
        <v>44</v>
      </c>
      <c r="BX326" s="415"/>
      <c r="BY326" s="40"/>
      <c r="BZ326" s="20"/>
      <c r="CA326" s="18" t="s">
        <v>45</v>
      </c>
      <c r="CB326" s="18" t="s">
        <v>45</v>
      </c>
      <c r="CC326" s="328" t="s">
        <v>46</v>
      </c>
      <c r="CD326" s="329"/>
      <c r="CE326" s="40"/>
      <c r="CF326" s="191">
        <v>2845</v>
      </c>
      <c r="CG326" s="155"/>
      <c r="CH326" s="155"/>
      <c r="CI326" s="328" t="s">
        <v>46</v>
      </c>
      <c r="CJ326" s="329"/>
      <c r="CK326" s="40"/>
      <c r="CL326" s="35">
        <v>4284</v>
      </c>
      <c r="CM326" s="18" t="s">
        <v>45</v>
      </c>
      <c r="CN326" s="18" t="s">
        <v>45</v>
      </c>
      <c r="CO326" s="328" t="s">
        <v>46</v>
      </c>
      <c r="CP326" s="329"/>
      <c r="CQ326" s="40"/>
      <c r="CR326" s="155" t="s">
        <v>44</v>
      </c>
      <c r="CS326" s="155" t="s">
        <v>44</v>
      </c>
      <c r="CT326" s="155" t="s">
        <v>44</v>
      </c>
      <c r="CU326" s="410" t="s">
        <v>44</v>
      </c>
      <c r="CV326" s="410"/>
      <c r="CW326" s="40"/>
      <c r="CX326" s="155" t="s">
        <v>44</v>
      </c>
      <c r="CY326" s="155" t="s">
        <v>44</v>
      </c>
      <c r="CZ326" s="155" t="s">
        <v>44</v>
      </c>
      <c r="DA326" s="410" t="s">
        <v>44</v>
      </c>
      <c r="DB326" s="410"/>
      <c r="DC326" s="40"/>
      <c r="DD326" s="155" t="s">
        <v>44</v>
      </c>
      <c r="DE326" s="155" t="s">
        <v>44</v>
      </c>
      <c r="DF326" s="155" t="s">
        <v>44</v>
      </c>
      <c r="DG326" s="410" t="s">
        <v>44</v>
      </c>
      <c r="DH326" s="410"/>
    </row>
    <row r="327" spans="1:112" ht="16.3" thickBot="1" x14ac:dyDescent="0.35">
      <c r="A327" s="322"/>
      <c r="B327" s="439"/>
      <c r="C327" s="420"/>
      <c r="D327" s="31">
        <v>10000</v>
      </c>
      <c r="E327" s="37"/>
      <c r="F327" s="88" t="s">
        <v>92</v>
      </c>
      <c r="G327" s="88" t="s">
        <v>92</v>
      </c>
      <c r="H327" s="88" t="s">
        <v>92</v>
      </c>
      <c r="I327" s="369" t="s">
        <v>92</v>
      </c>
      <c r="J327" s="369"/>
      <c r="K327" s="37"/>
      <c r="L327" s="88" t="s">
        <v>92</v>
      </c>
      <c r="M327" s="88" t="s">
        <v>92</v>
      </c>
      <c r="N327" s="88" t="s">
        <v>92</v>
      </c>
      <c r="O327" s="369" t="s">
        <v>92</v>
      </c>
      <c r="P327" s="369"/>
      <c r="Q327" s="59"/>
      <c r="R327" s="88" t="s">
        <v>92</v>
      </c>
      <c r="S327" s="88" t="s">
        <v>92</v>
      </c>
      <c r="T327" s="88" t="s">
        <v>92</v>
      </c>
      <c r="U327" s="369" t="s">
        <v>92</v>
      </c>
      <c r="V327" s="369"/>
      <c r="W327" s="59"/>
      <c r="X327" s="155" t="s">
        <v>44</v>
      </c>
      <c r="Y327" s="155" t="s">
        <v>44</v>
      </c>
      <c r="Z327" s="155" t="s">
        <v>44</v>
      </c>
      <c r="AA327" s="410" t="s">
        <v>44</v>
      </c>
      <c r="AB327" s="410"/>
      <c r="AC327" s="59"/>
      <c r="AD327" s="155" t="s">
        <v>44</v>
      </c>
      <c r="AE327" s="155" t="s">
        <v>44</v>
      </c>
      <c r="AF327" s="155" t="s">
        <v>44</v>
      </c>
      <c r="AG327" s="410" t="s">
        <v>44</v>
      </c>
      <c r="AH327" s="410"/>
      <c r="AI327" s="59"/>
      <c r="AJ327" s="155" t="s">
        <v>44</v>
      </c>
      <c r="AK327" s="155" t="s">
        <v>44</v>
      </c>
      <c r="AL327" s="155" t="s">
        <v>44</v>
      </c>
      <c r="AM327" s="414" t="s">
        <v>44</v>
      </c>
      <c r="AN327" s="415"/>
      <c r="AO327" s="59"/>
      <c r="AP327" s="155" t="s">
        <v>44</v>
      </c>
      <c r="AQ327" s="155" t="s">
        <v>44</v>
      </c>
      <c r="AR327" s="155" t="s">
        <v>44</v>
      </c>
      <c r="AS327" s="414" t="s">
        <v>44</v>
      </c>
      <c r="AT327" s="415"/>
      <c r="AU327" s="37"/>
      <c r="AV327" s="173" t="s">
        <v>44</v>
      </c>
      <c r="AW327" s="173" t="s">
        <v>44</v>
      </c>
      <c r="AX327" s="173" t="s">
        <v>44</v>
      </c>
      <c r="AY327" s="414" t="s">
        <v>44</v>
      </c>
      <c r="AZ327" s="415"/>
      <c r="BA327" s="37"/>
      <c r="BB327" s="173" t="s">
        <v>44</v>
      </c>
      <c r="BC327" s="173" t="s">
        <v>44</v>
      </c>
      <c r="BD327" s="173" t="s">
        <v>44</v>
      </c>
      <c r="BE327" s="414" t="s">
        <v>44</v>
      </c>
      <c r="BF327" s="415"/>
      <c r="BG327" s="37"/>
      <c r="BH327" s="173" t="s">
        <v>44</v>
      </c>
      <c r="BI327" s="173" t="s">
        <v>44</v>
      </c>
      <c r="BJ327" s="173" t="s">
        <v>44</v>
      </c>
      <c r="BK327" s="414" t="s">
        <v>44</v>
      </c>
      <c r="BL327" s="415"/>
      <c r="BM327" s="37"/>
      <c r="BN327" s="173" t="s">
        <v>44</v>
      </c>
      <c r="BO327" s="173" t="s">
        <v>44</v>
      </c>
      <c r="BP327" s="173" t="s">
        <v>44</v>
      </c>
      <c r="BQ327" s="414" t="s">
        <v>44</v>
      </c>
      <c r="BR327" s="415"/>
      <c r="BS327" s="37"/>
      <c r="BT327" s="173" t="s">
        <v>44</v>
      </c>
      <c r="BU327" s="173" t="s">
        <v>44</v>
      </c>
      <c r="BV327" s="173" t="s">
        <v>44</v>
      </c>
      <c r="BW327" s="414" t="s">
        <v>44</v>
      </c>
      <c r="BX327" s="415"/>
      <c r="BY327" s="37"/>
      <c r="BZ327" s="20">
        <v>2983</v>
      </c>
      <c r="CA327" s="18" t="s">
        <v>45</v>
      </c>
      <c r="CB327" s="18" t="s">
        <v>45</v>
      </c>
      <c r="CC327" s="328" t="s">
        <v>46</v>
      </c>
      <c r="CD327" s="329"/>
      <c r="CE327" s="37"/>
      <c r="CF327" s="191">
        <v>4390</v>
      </c>
      <c r="CG327" s="173"/>
      <c r="CH327" s="173"/>
      <c r="CI327" s="328" t="s">
        <v>46</v>
      </c>
      <c r="CJ327" s="329"/>
      <c r="CK327" s="37"/>
      <c r="CL327" s="35">
        <v>5243</v>
      </c>
      <c r="CM327" s="18" t="s">
        <v>45</v>
      </c>
      <c r="CN327" s="18" t="s">
        <v>45</v>
      </c>
      <c r="CO327" s="328" t="s">
        <v>46</v>
      </c>
      <c r="CP327" s="329"/>
      <c r="CQ327" s="37"/>
      <c r="CR327" s="155" t="s">
        <v>44</v>
      </c>
      <c r="CS327" s="155" t="s">
        <v>44</v>
      </c>
      <c r="CT327" s="155" t="s">
        <v>44</v>
      </c>
      <c r="CU327" s="410" t="s">
        <v>44</v>
      </c>
      <c r="CV327" s="410"/>
      <c r="CW327" s="37"/>
      <c r="CX327" s="155" t="s">
        <v>44</v>
      </c>
      <c r="CY327" s="155" t="s">
        <v>44</v>
      </c>
      <c r="CZ327" s="155" t="s">
        <v>44</v>
      </c>
      <c r="DA327" s="410" t="s">
        <v>44</v>
      </c>
      <c r="DB327" s="410"/>
      <c r="DC327" s="37"/>
      <c r="DD327" s="155" t="s">
        <v>44</v>
      </c>
      <c r="DE327" s="155" t="s">
        <v>44</v>
      </c>
      <c r="DF327" s="155" t="s">
        <v>44</v>
      </c>
      <c r="DG327" s="410" t="s">
        <v>44</v>
      </c>
      <c r="DH327" s="410"/>
    </row>
    <row r="328" spans="1:112" ht="15.65" x14ac:dyDescent="0.3">
      <c r="A328" s="322"/>
      <c r="B328" s="439"/>
      <c r="C328" s="435" t="s">
        <v>182</v>
      </c>
      <c r="D328" s="31">
        <v>5000</v>
      </c>
      <c r="E328" s="40"/>
      <c r="F328" s="88" t="s">
        <v>92</v>
      </c>
      <c r="G328" s="88" t="s">
        <v>92</v>
      </c>
      <c r="H328" s="88" t="s">
        <v>92</v>
      </c>
      <c r="I328" s="369" t="s">
        <v>92</v>
      </c>
      <c r="J328" s="369"/>
      <c r="K328" s="40"/>
      <c r="L328" s="88" t="s">
        <v>92</v>
      </c>
      <c r="M328" s="88" t="s">
        <v>92</v>
      </c>
      <c r="N328" s="88" t="s">
        <v>92</v>
      </c>
      <c r="O328" s="369" t="s">
        <v>92</v>
      </c>
      <c r="P328" s="369"/>
      <c r="Q328" s="10"/>
      <c r="R328" s="88" t="s">
        <v>92</v>
      </c>
      <c r="S328" s="88" t="s">
        <v>92</v>
      </c>
      <c r="T328" s="88" t="s">
        <v>92</v>
      </c>
      <c r="U328" s="369" t="s">
        <v>92</v>
      </c>
      <c r="V328" s="369"/>
      <c r="W328" s="10"/>
      <c r="X328" s="155" t="s">
        <v>44</v>
      </c>
      <c r="Y328" s="155" t="s">
        <v>44</v>
      </c>
      <c r="Z328" s="155" t="s">
        <v>44</v>
      </c>
      <c r="AA328" s="410" t="s">
        <v>44</v>
      </c>
      <c r="AB328" s="410"/>
      <c r="AC328" s="10"/>
      <c r="AD328" s="155" t="s">
        <v>44</v>
      </c>
      <c r="AE328" s="155" t="s">
        <v>44</v>
      </c>
      <c r="AF328" s="155" t="s">
        <v>44</v>
      </c>
      <c r="AG328" s="410" t="s">
        <v>44</v>
      </c>
      <c r="AH328" s="410"/>
      <c r="AI328" s="10"/>
      <c r="AJ328" s="155" t="s">
        <v>44</v>
      </c>
      <c r="AK328" s="155" t="s">
        <v>44</v>
      </c>
      <c r="AL328" s="155" t="s">
        <v>44</v>
      </c>
      <c r="AM328" s="414" t="s">
        <v>44</v>
      </c>
      <c r="AN328" s="415"/>
      <c r="AO328" s="10"/>
      <c r="AP328" s="155" t="s">
        <v>44</v>
      </c>
      <c r="AQ328" s="155" t="s">
        <v>44</v>
      </c>
      <c r="AR328" s="155" t="s">
        <v>44</v>
      </c>
      <c r="AS328" s="414" t="s">
        <v>44</v>
      </c>
      <c r="AT328" s="415"/>
      <c r="AU328" s="40"/>
      <c r="AV328" s="155" t="s">
        <v>44</v>
      </c>
      <c r="AW328" s="155" t="s">
        <v>44</v>
      </c>
      <c r="AX328" s="155" t="s">
        <v>44</v>
      </c>
      <c r="AY328" s="414" t="s">
        <v>44</v>
      </c>
      <c r="AZ328" s="415"/>
      <c r="BA328" s="40"/>
      <c r="BB328" s="155" t="s">
        <v>44</v>
      </c>
      <c r="BC328" s="155" t="s">
        <v>44</v>
      </c>
      <c r="BD328" s="155" t="s">
        <v>44</v>
      </c>
      <c r="BE328" s="414" t="s">
        <v>44</v>
      </c>
      <c r="BF328" s="415"/>
      <c r="BG328" s="40"/>
      <c r="BH328" s="155" t="s">
        <v>44</v>
      </c>
      <c r="BI328" s="155" t="s">
        <v>44</v>
      </c>
      <c r="BJ328" s="155" t="s">
        <v>44</v>
      </c>
      <c r="BK328" s="414" t="s">
        <v>44</v>
      </c>
      <c r="BL328" s="415"/>
      <c r="BM328" s="40"/>
      <c r="BN328" s="155" t="s">
        <v>44</v>
      </c>
      <c r="BO328" s="155" t="s">
        <v>44</v>
      </c>
      <c r="BP328" s="155" t="s">
        <v>44</v>
      </c>
      <c r="BQ328" s="414" t="s">
        <v>44</v>
      </c>
      <c r="BR328" s="415"/>
      <c r="BS328" s="40"/>
      <c r="BT328" s="155" t="s">
        <v>44</v>
      </c>
      <c r="BU328" s="155" t="s">
        <v>44</v>
      </c>
      <c r="BV328" s="155" t="s">
        <v>44</v>
      </c>
      <c r="BW328" s="414" t="s">
        <v>44</v>
      </c>
      <c r="BX328" s="415"/>
      <c r="BY328" s="40"/>
      <c r="BZ328" s="20">
        <v>3495</v>
      </c>
      <c r="CA328" s="18" t="s">
        <v>45</v>
      </c>
      <c r="CB328" s="18" t="s">
        <v>45</v>
      </c>
      <c r="CC328" s="328" t="s">
        <v>46</v>
      </c>
      <c r="CD328" s="329"/>
      <c r="CE328" s="40"/>
      <c r="CF328" s="191">
        <v>2845</v>
      </c>
      <c r="CG328" s="155"/>
      <c r="CH328" s="155"/>
      <c r="CI328" s="328" t="s">
        <v>46</v>
      </c>
      <c r="CJ328" s="329"/>
      <c r="CK328" s="40"/>
      <c r="CL328" s="35">
        <v>4284</v>
      </c>
      <c r="CM328" s="18" t="s">
        <v>45</v>
      </c>
      <c r="CN328" s="18" t="s">
        <v>45</v>
      </c>
      <c r="CO328" s="328" t="s">
        <v>46</v>
      </c>
      <c r="CP328" s="329"/>
      <c r="CQ328" s="40"/>
      <c r="CR328" s="155" t="s">
        <v>44</v>
      </c>
      <c r="CS328" s="155" t="s">
        <v>44</v>
      </c>
      <c r="CT328" s="155" t="s">
        <v>44</v>
      </c>
      <c r="CU328" s="410" t="s">
        <v>44</v>
      </c>
      <c r="CV328" s="410"/>
      <c r="CW328" s="40"/>
      <c r="CX328" s="155" t="s">
        <v>44</v>
      </c>
      <c r="CY328" s="155" t="s">
        <v>44</v>
      </c>
      <c r="CZ328" s="155" t="s">
        <v>44</v>
      </c>
      <c r="DA328" s="410" t="s">
        <v>44</v>
      </c>
      <c r="DB328" s="410"/>
      <c r="DC328" s="40"/>
      <c r="DD328" s="155" t="s">
        <v>44</v>
      </c>
      <c r="DE328" s="155" t="s">
        <v>44</v>
      </c>
      <c r="DF328" s="155" t="s">
        <v>44</v>
      </c>
      <c r="DG328" s="410" t="s">
        <v>44</v>
      </c>
      <c r="DH328" s="410"/>
    </row>
    <row r="329" spans="1:112" ht="16.3" thickBot="1" x14ac:dyDescent="0.35">
      <c r="A329" s="322"/>
      <c r="B329" s="439"/>
      <c r="C329" s="435"/>
      <c r="D329" s="31">
        <v>10000</v>
      </c>
      <c r="E329" s="23"/>
      <c r="F329" s="88" t="s">
        <v>92</v>
      </c>
      <c r="G329" s="88" t="s">
        <v>92</v>
      </c>
      <c r="H329" s="88" t="s">
        <v>92</v>
      </c>
      <c r="I329" s="369" t="s">
        <v>92</v>
      </c>
      <c r="J329" s="369"/>
      <c r="K329" s="23"/>
      <c r="L329" s="88" t="s">
        <v>92</v>
      </c>
      <c r="M329" s="88" t="s">
        <v>92</v>
      </c>
      <c r="N329" s="88" t="s">
        <v>92</v>
      </c>
      <c r="O329" s="369" t="s">
        <v>92</v>
      </c>
      <c r="P329" s="369"/>
      <c r="Q329" s="59"/>
      <c r="R329" s="88" t="s">
        <v>92</v>
      </c>
      <c r="S329" s="88" t="s">
        <v>92</v>
      </c>
      <c r="T329" s="88" t="s">
        <v>92</v>
      </c>
      <c r="U329" s="369" t="s">
        <v>92</v>
      </c>
      <c r="V329" s="369"/>
      <c r="W329" s="59"/>
      <c r="X329" s="155" t="s">
        <v>44</v>
      </c>
      <c r="Y329" s="155" t="s">
        <v>44</v>
      </c>
      <c r="Z329" s="155" t="s">
        <v>44</v>
      </c>
      <c r="AA329" s="410" t="s">
        <v>44</v>
      </c>
      <c r="AB329" s="410"/>
      <c r="AC329" s="59"/>
      <c r="AD329" s="155" t="s">
        <v>44</v>
      </c>
      <c r="AE329" s="155" t="s">
        <v>44</v>
      </c>
      <c r="AF329" s="155" t="s">
        <v>44</v>
      </c>
      <c r="AG329" s="410" t="s">
        <v>44</v>
      </c>
      <c r="AH329" s="410"/>
      <c r="AI329" s="59"/>
      <c r="AJ329" s="155" t="s">
        <v>44</v>
      </c>
      <c r="AK329" s="155" t="s">
        <v>44</v>
      </c>
      <c r="AL329" s="155" t="s">
        <v>44</v>
      </c>
      <c r="AM329" s="414" t="s">
        <v>44</v>
      </c>
      <c r="AN329" s="415"/>
      <c r="AO329" s="59"/>
      <c r="AP329" s="155" t="s">
        <v>44</v>
      </c>
      <c r="AQ329" s="155" t="s">
        <v>44</v>
      </c>
      <c r="AR329" s="155" t="s">
        <v>44</v>
      </c>
      <c r="AS329" s="414" t="s">
        <v>44</v>
      </c>
      <c r="AT329" s="415"/>
      <c r="AU329" s="23"/>
      <c r="AV329" s="155" t="s">
        <v>44</v>
      </c>
      <c r="AW329" s="155" t="s">
        <v>44</v>
      </c>
      <c r="AX329" s="155" t="s">
        <v>44</v>
      </c>
      <c r="AY329" s="414" t="s">
        <v>44</v>
      </c>
      <c r="AZ329" s="415"/>
      <c r="BA329" s="23"/>
      <c r="BB329" s="155" t="s">
        <v>44</v>
      </c>
      <c r="BC329" s="155" t="s">
        <v>44</v>
      </c>
      <c r="BD329" s="155" t="s">
        <v>44</v>
      </c>
      <c r="BE329" s="414" t="s">
        <v>44</v>
      </c>
      <c r="BF329" s="415"/>
      <c r="BG329" s="23"/>
      <c r="BH329" s="155" t="s">
        <v>44</v>
      </c>
      <c r="BI329" s="155" t="s">
        <v>44</v>
      </c>
      <c r="BJ329" s="155" t="s">
        <v>44</v>
      </c>
      <c r="BK329" s="414" t="s">
        <v>44</v>
      </c>
      <c r="BL329" s="415"/>
      <c r="BM329" s="23"/>
      <c r="BN329" s="155" t="s">
        <v>44</v>
      </c>
      <c r="BO329" s="155" t="s">
        <v>44</v>
      </c>
      <c r="BP329" s="155" t="s">
        <v>44</v>
      </c>
      <c r="BQ329" s="414" t="s">
        <v>44</v>
      </c>
      <c r="BR329" s="415"/>
      <c r="BS329" s="23"/>
      <c r="BT329" s="155" t="s">
        <v>44</v>
      </c>
      <c r="BU329" s="155" t="s">
        <v>44</v>
      </c>
      <c r="BV329" s="155" t="s">
        <v>44</v>
      </c>
      <c r="BW329" s="414" t="s">
        <v>44</v>
      </c>
      <c r="BX329" s="415"/>
      <c r="BY329" s="23"/>
      <c r="BZ329" s="20">
        <v>4210</v>
      </c>
      <c r="CA329" s="18" t="s">
        <v>45</v>
      </c>
      <c r="CB329" s="18" t="s">
        <v>45</v>
      </c>
      <c r="CC329" s="328" t="s">
        <v>46</v>
      </c>
      <c r="CD329" s="329"/>
      <c r="CE329" s="23"/>
      <c r="CF329" s="191">
        <v>4390</v>
      </c>
      <c r="CG329" s="155"/>
      <c r="CH329" s="155"/>
      <c r="CI329" s="328" t="s">
        <v>46</v>
      </c>
      <c r="CJ329" s="329"/>
      <c r="CK329" s="23"/>
      <c r="CL329" s="35">
        <v>5243</v>
      </c>
      <c r="CM329" s="18" t="s">
        <v>45</v>
      </c>
      <c r="CN329" s="18" t="s">
        <v>45</v>
      </c>
      <c r="CO329" s="328" t="s">
        <v>46</v>
      </c>
      <c r="CP329" s="329"/>
      <c r="CQ329" s="23"/>
      <c r="CR329" s="155" t="s">
        <v>44</v>
      </c>
      <c r="CS329" s="155" t="s">
        <v>44</v>
      </c>
      <c r="CT329" s="155" t="s">
        <v>44</v>
      </c>
      <c r="CU329" s="410" t="s">
        <v>44</v>
      </c>
      <c r="CV329" s="410"/>
      <c r="CW329" s="23"/>
      <c r="CX329" s="155" t="s">
        <v>44</v>
      </c>
      <c r="CY329" s="155" t="s">
        <v>44</v>
      </c>
      <c r="CZ329" s="155" t="s">
        <v>44</v>
      </c>
      <c r="DA329" s="410" t="s">
        <v>44</v>
      </c>
      <c r="DB329" s="410"/>
      <c r="DC329" s="23"/>
      <c r="DD329" s="155" t="s">
        <v>44</v>
      </c>
      <c r="DE329" s="155" t="s">
        <v>44</v>
      </c>
      <c r="DF329" s="155" t="s">
        <v>44</v>
      </c>
      <c r="DG329" s="410" t="s">
        <v>44</v>
      </c>
      <c r="DH329" s="410"/>
    </row>
    <row r="330" spans="1:112" ht="15.65" x14ac:dyDescent="0.3">
      <c r="A330" s="322"/>
      <c r="B330" s="439"/>
      <c r="C330" s="420" t="s">
        <v>183</v>
      </c>
      <c r="D330" s="31">
        <v>30000</v>
      </c>
      <c r="E330" s="27"/>
      <c r="F330" s="88" t="s">
        <v>92</v>
      </c>
      <c r="G330" s="88" t="s">
        <v>92</v>
      </c>
      <c r="H330" s="88" t="s">
        <v>92</v>
      </c>
      <c r="I330" s="369" t="s">
        <v>92</v>
      </c>
      <c r="J330" s="369"/>
      <c r="K330" s="27"/>
      <c r="L330" s="88" t="s">
        <v>92</v>
      </c>
      <c r="M330" s="88" t="s">
        <v>92</v>
      </c>
      <c r="N330" s="88" t="s">
        <v>92</v>
      </c>
      <c r="O330" s="369" t="s">
        <v>92</v>
      </c>
      <c r="P330" s="369"/>
      <c r="Q330" s="10"/>
      <c r="R330" s="88" t="s">
        <v>92</v>
      </c>
      <c r="S330" s="88" t="s">
        <v>92</v>
      </c>
      <c r="T330" s="88" t="s">
        <v>92</v>
      </c>
      <c r="U330" s="369" t="s">
        <v>92</v>
      </c>
      <c r="V330" s="369"/>
      <c r="W330" s="10"/>
      <c r="X330" s="155" t="s">
        <v>44</v>
      </c>
      <c r="Y330" s="155" t="s">
        <v>44</v>
      </c>
      <c r="Z330" s="155" t="s">
        <v>44</v>
      </c>
      <c r="AA330" s="410" t="s">
        <v>44</v>
      </c>
      <c r="AB330" s="410"/>
      <c r="AC330" s="10"/>
      <c r="AD330" s="155" t="s">
        <v>44</v>
      </c>
      <c r="AE330" s="155" t="s">
        <v>44</v>
      </c>
      <c r="AF330" s="155" t="s">
        <v>44</v>
      </c>
      <c r="AG330" s="410" t="s">
        <v>44</v>
      </c>
      <c r="AH330" s="410"/>
      <c r="AI330" s="10"/>
      <c r="AJ330" s="155" t="s">
        <v>44</v>
      </c>
      <c r="AK330" s="155" t="s">
        <v>44</v>
      </c>
      <c r="AL330" s="155" t="s">
        <v>44</v>
      </c>
      <c r="AM330" s="414" t="s">
        <v>44</v>
      </c>
      <c r="AN330" s="415"/>
      <c r="AO330" s="10"/>
      <c r="AP330" s="155" t="s">
        <v>44</v>
      </c>
      <c r="AQ330" s="155" t="s">
        <v>44</v>
      </c>
      <c r="AR330" s="155" t="s">
        <v>44</v>
      </c>
      <c r="AS330" s="414" t="s">
        <v>44</v>
      </c>
      <c r="AT330" s="415"/>
      <c r="AU330" s="27"/>
      <c r="AV330" s="155" t="s">
        <v>44</v>
      </c>
      <c r="AW330" s="155" t="s">
        <v>44</v>
      </c>
      <c r="AX330" s="155" t="s">
        <v>44</v>
      </c>
      <c r="AY330" s="414" t="s">
        <v>44</v>
      </c>
      <c r="AZ330" s="415"/>
      <c r="BA330" s="27"/>
      <c r="BB330" s="155" t="s">
        <v>44</v>
      </c>
      <c r="BC330" s="155" t="s">
        <v>44</v>
      </c>
      <c r="BD330" s="155" t="s">
        <v>44</v>
      </c>
      <c r="BE330" s="414" t="s">
        <v>44</v>
      </c>
      <c r="BF330" s="415"/>
      <c r="BG330" s="27"/>
      <c r="BH330" s="155" t="s">
        <v>44</v>
      </c>
      <c r="BI330" s="155" t="s">
        <v>44</v>
      </c>
      <c r="BJ330" s="155" t="s">
        <v>44</v>
      </c>
      <c r="BK330" s="414" t="s">
        <v>44</v>
      </c>
      <c r="BL330" s="415"/>
      <c r="BM330" s="27"/>
      <c r="BN330" s="155" t="s">
        <v>44</v>
      </c>
      <c r="BO330" s="155" t="s">
        <v>44</v>
      </c>
      <c r="BP330" s="155" t="s">
        <v>44</v>
      </c>
      <c r="BQ330" s="414" t="s">
        <v>44</v>
      </c>
      <c r="BR330" s="415"/>
      <c r="BS330" s="27"/>
      <c r="BT330" s="155" t="s">
        <v>44</v>
      </c>
      <c r="BU330" s="155" t="s">
        <v>44</v>
      </c>
      <c r="BV330" s="155" t="s">
        <v>44</v>
      </c>
      <c r="BW330" s="414" t="s">
        <v>44</v>
      </c>
      <c r="BX330" s="415"/>
      <c r="BY330" s="27"/>
      <c r="BZ330" s="20">
        <v>5640</v>
      </c>
      <c r="CA330" s="18" t="s">
        <v>45</v>
      </c>
      <c r="CB330" s="18" t="s">
        <v>45</v>
      </c>
      <c r="CC330" s="328" t="s">
        <v>46</v>
      </c>
      <c r="CD330" s="329"/>
      <c r="CE330" s="27"/>
      <c r="CF330" s="191">
        <v>11130</v>
      </c>
      <c r="CG330" s="155"/>
      <c r="CH330" s="155"/>
      <c r="CI330" s="328" t="s">
        <v>46</v>
      </c>
      <c r="CJ330" s="329"/>
      <c r="CK330" s="27"/>
      <c r="CL330" s="35">
        <v>867</v>
      </c>
      <c r="CM330" s="18" t="s">
        <v>45</v>
      </c>
      <c r="CN330" s="18" t="s">
        <v>45</v>
      </c>
      <c r="CO330" s="328" t="s">
        <v>46</v>
      </c>
      <c r="CP330" s="329"/>
      <c r="CQ330" s="27"/>
      <c r="CR330" s="155" t="s">
        <v>44</v>
      </c>
      <c r="CS330" s="155" t="s">
        <v>44</v>
      </c>
      <c r="CT330" s="155" t="s">
        <v>44</v>
      </c>
      <c r="CU330" s="410" t="s">
        <v>44</v>
      </c>
      <c r="CV330" s="410"/>
      <c r="CW330" s="27"/>
      <c r="CX330" s="155" t="s">
        <v>44</v>
      </c>
      <c r="CY330" s="155" t="s">
        <v>44</v>
      </c>
      <c r="CZ330" s="155" t="s">
        <v>44</v>
      </c>
      <c r="DA330" s="410" t="s">
        <v>44</v>
      </c>
      <c r="DB330" s="410"/>
      <c r="DC330" s="27"/>
      <c r="DD330" s="155" t="s">
        <v>44</v>
      </c>
      <c r="DE330" s="155" t="s">
        <v>44</v>
      </c>
      <c r="DF330" s="155" t="s">
        <v>44</v>
      </c>
      <c r="DG330" s="410" t="s">
        <v>44</v>
      </c>
      <c r="DH330" s="410"/>
    </row>
    <row r="331" spans="1:112" ht="16.3" thickBot="1" x14ac:dyDescent="0.35">
      <c r="A331" s="322"/>
      <c r="B331" s="439"/>
      <c r="C331" s="420"/>
      <c r="D331" s="31">
        <v>40000</v>
      </c>
      <c r="E331" s="23"/>
      <c r="F331" s="88" t="s">
        <v>92</v>
      </c>
      <c r="G331" s="88" t="s">
        <v>92</v>
      </c>
      <c r="H331" s="88" t="s">
        <v>92</v>
      </c>
      <c r="I331" s="369" t="s">
        <v>92</v>
      </c>
      <c r="J331" s="369"/>
      <c r="K331" s="23"/>
      <c r="L331" s="88" t="s">
        <v>92</v>
      </c>
      <c r="M331" s="88" t="s">
        <v>92</v>
      </c>
      <c r="N331" s="88" t="s">
        <v>92</v>
      </c>
      <c r="O331" s="369" t="s">
        <v>92</v>
      </c>
      <c r="P331" s="369"/>
      <c r="Q331" s="59"/>
      <c r="R331" s="88" t="s">
        <v>92</v>
      </c>
      <c r="S331" s="88" t="s">
        <v>92</v>
      </c>
      <c r="T331" s="88" t="s">
        <v>92</v>
      </c>
      <c r="U331" s="369" t="s">
        <v>92</v>
      </c>
      <c r="V331" s="369"/>
      <c r="W331" s="59"/>
      <c r="X331" s="155" t="s">
        <v>44</v>
      </c>
      <c r="Y331" s="155" t="s">
        <v>44</v>
      </c>
      <c r="Z331" s="155" t="s">
        <v>44</v>
      </c>
      <c r="AA331" s="410" t="s">
        <v>44</v>
      </c>
      <c r="AB331" s="410"/>
      <c r="AC331" s="59"/>
      <c r="AD331" s="155" t="s">
        <v>44</v>
      </c>
      <c r="AE331" s="155" t="s">
        <v>44</v>
      </c>
      <c r="AF331" s="155" t="s">
        <v>44</v>
      </c>
      <c r="AG331" s="410" t="s">
        <v>44</v>
      </c>
      <c r="AH331" s="410"/>
      <c r="AI331" s="59"/>
      <c r="AJ331" s="155" t="s">
        <v>44</v>
      </c>
      <c r="AK331" s="155" t="s">
        <v>44</v>
      </c>
      <c r="AL331" s="155" t="s">
        <v>44</v>
      </c>
      <c r="AM331" s="414" t="s">
        <v>44</v>
      </c>
      <c r="AN331" s="415"/>
      <c r="AO331" s="59"/>
      <c r="AP331" s="155" t="s">
        <v>44</v>
      </c>
      <c r="AQ331" s="155" t="s">
        <v>44</v>
      </c>
      <c r="AR331" s="155" t="s">
        <v>44</v>
      </c>
      <c r="AS331" s="414" t="s">
        <v>44</v>
      </c>
      <c r="AT331" s="415"/>
      <c r="AU331" s="23"/>
      <c r="AV331" s="173" t="s">
        <v>44</v>
      </c>
      <c r="AW331" s="173" t="s">
        <v>44</v>
      </c>
      <c r="AX331" s="173" t="s">
        <v>44</v>
      </c>
      <c r="AY331" s="414" t="s">
        <v>44</v>
      </c>
      <c r="AZ331" s="415"/>
      <c r="BA331" s="23"/>
      <c r="BB331" s="173" t="s">
        <v>44</v>
      </c>
      <c r="BC331" s="173" t="s">
        <v>44</v>
      </c>
      <c r="BD331" s="173" t="s">
        <v>44</v>
      </c>
      <c r="BE331" s="414" t="s">
        <v>44</v>
      </c>
      <c r="BF331" s="415"/>
      <c r="BG331" s="23"/>
      <c r="BH331" s="173" t="s">
        <v>44</v>
      </c>
      <c r="BI331" s="173" t="s">
        <v>44</v>
      </c>
      <c r="BJ331" s="173" t="s">
        <v>44</v>
      </c>
      <c r="BK331" s="414" t="s">
        <v>44</v>
      </c>
      <c r="BL331" s="415"/>
      <c r="BM331" s="23"/>
      <c r="BN331" s="173" t="s">
        <v>44</v>
      </c>
      <c r="BO331" s="173" t="s">
        <v>44</v>
      </c>
      <c r="BP331" s="173" t="s">
        <v>44</v>
      </c>
      <c r="BQ331" s="414" t="s">
        <v>44</v>
      </c>
      <c r="BR331" s="415"/>
      <c r="BS331" s="23"/>
      <c r="BT331" s="173" t="s">
        <v>44</v>
      </c>
      <c r="BU331" s="173" t="s">
        <v>44</v>
      </c>
      <c r="BV331" s="173" t="s">
        <v>44</v>
      </c>
      <c r="BW331" s="414" t="s">
        <v>44</v>
      </c>
      <c r="BX331" s="415"/>
      <c r="BY331" s="23"/>
      <c r="BZ331" s="20">
        <v>6759</v>
      </c>
      <c r="CA331" s="18" t="s">
        <v>45</v>
      </c>
      <c r="CB331" s="18" t="s">
        <v>45</v>
      </c>
      <c r="CC331" s="328" t="s">
        <v>46</v>
      </c>
      <c r="CD331" s="329"/>
      <c r="CE331" s="23"/>
      <c r="CF331" s="191">
        <v>14320</v>
      </c>
      <c r="CG331" s="173"/>
      <c r="CH331" s="173"/>
      <c r="CI331" s="328" t="s">
        <v>46</v>
      </c>
      <c r="CJ331" s="329"/>
      <c r="CK331" s="23"/>
      <c r="CL331" s="35">
        <v>957</v>
      </c>
      <c r="CM331" s="18" t="s">
        <v>45</v>
      </c>
      <c r="CN331" s="18" t="s">
        <v>45</v>
      </c>
      <c r="CO331" s="328" t="s">
        <v>46</v>
      </c>
      <c r="CP331" s="329"/>
      <c r="CQ331" s="23"/>
      <c r="CR331" s="155" t="s">
        <v>44</v>
      </c>
      <c r="CS331" s="155" t="s">
        <v>44</v>
      </c>
      <c r="CT331" s="155" t="s">
        <v>44</v>
      </c>
      <c r="CU331" s="410" t="s">
        <v>44</v>
      </c>
      <c r="CV331" s="410"/>
      <c r="CW331" s="23"/>
      <c r="CX331" s="155" t="s">
        <v>44</v>
      </c>
      <c r="CY331" s="155" t="s">
        <v>44</v>
      </c>
      <c r="CZ331" s="155" t="s">
        <v>44</v>
      </c>
      <c r="DA331" s="410" t="s">
        <v>44</v>
      </c>
      <c r="DB331" s="410"/>
      <c r="DC331" s="23"/>
      <c r="DD331" s="155" t="s">
        <v>44</v>
      </c>
      <c r="DE331" s="155" t="s">
        <v>44</v>
      </c>
      <c r="DF331" s="155" t="s">
        <v>44</v>
      </c>
      <c r="DG331" s="410" t="s">
        <v>44</v>
      </c>
      <c r="DH331" s="410"/>
    </row>
    <row r="332" spans="1:112" ht="15.65" x14ac:dyDescent="0.3">
      <c r="A332" s="322"/>
      <c r="B332" s="439"/>
      <c r="C332" s="420" t="s">
        <v>184</v>
      </c>
      <c r="D332" s="31">
        <v>10000</v>
      </c>
      <c r="E332" s="27"/>
      <c r="F332" s="88" t="s">
        <v>92</v>
      </c>
      <c r="G332" s="88" t="s">
        <v>92</v>
      </c>
      <c r="H332" s="88" t="s">
        <v>92</v>
      </c>
      <c r="I332" s="369" t="s">
        <v>92</v>
      </c>
      <c r="J332" s="369"/>
      <c r="K332" s="27"/>
      <c r="L332" s="88" t="s">
        <v>92</v>
      </c>
      <c r="M332" s="88" t="s">
        <v>92</v>
      </c>
      <c r="N332" s="88" t="s">
        <v>92</v>
      </c>
      <c r="O332" s="369" t="s">
        <v>92</v>
      </c>
      <c r="P332" s="369"/>
      <c r="Q332" s="10"/>
      <c r="R332" s="88" t="s">
        <v>92</v>
      </c>
      <c r="S332" s="88" t="s">
        <v>92</v>
      </c>
      <c r="T332" s="88" t="s">
        <v>92</v>
      </c>
      <c r="U332" s="369" t="s">
        <v>92</v>
      </c>
      <c r="V332" s="369"/>
      <c r="W332" s="10"/>
      <c r="X332" s="155" t="s">
        <v>44</v>
      </c>
      <c r="Y332" s="155" t="s">
        <v>44</v>
      </c>
      <c r="Z332" s="155" t="s">
        <v>44</v>
      </c>
      <c r="AA332" s="410" t="s">
        <v>44</v>
      </c>
      <c r="AB332" s="410"/>
      <c r="AC332" s="10"/>
      <c r="AD332" s="155" t="s">
        <v>44</v>
      </c>
      <c r="AE332" s="155" t="s">
        <v>44</v>
      </c>
      <c r="AF332" s="155" t="s">
        <v>44</v>
      </c>
      <c r="AG332" s="410" t="s">
        <v>44</v>
      </c>
      <c r="AH332" s="410"/>
      <c r="AI332" s="10"/>
      <c r="AJ332" s="155" t="s">
        <v>44</v>
      </c>
      <c r="AK332" s="155" t="s">
        <v>44</v>
      </c>
      <c r="AL332" s="155" t="s">
        <v>44</v>
      </c>
      <c r="AM332" s="414" t="s">
        <v>44</v>
      </c>
      <c r="AN332" s="415"/>
      <c r="AO332" s="10"/>
      <c r="AP332" s="155" t="s">
        <v>44</v>
      </c>
      <c r="AQ332" s="155" t="s">
        <v>44</v>
      </c>
      <c r="AR332" s="155" t="s">
        <v>44</v>
      </c>
      <c r="AS332" s="414" t="s">
        <v>44</v>
      </c>
      <c r="AT332" s="415"/>
      <c r="AU332" s="27"/>
      <c r="AV332" s="155" t="s">
        <v>44</v>
      </c>
      <c r="AW332" s="155" t="s">
        <v>44</v>
      </c>
      <c r="AX332" s="155" t="s">
        <v>44</v>
      </c>
      <c r="AY332" s="414" t="s">
        <v>44</v>
      </c>
      <c r="AZ332" s="415"/>
      <c r="BA332" s="27"/>
      <c r="BB332" s="155" t="s">
        <v>44</v>
      </c>
      <c r="BC332" s="155" t="s">
        <v>44</v>
      </c>
      <c r="BD332" s="155" t="s">
        <v>44</v>
      </c>
      <c r="BE332" s="414" t="s">
        <v>44</v>
      </c>
      <c r="BF332" s="415"/>
      <c r="BG332" s="27"/>
      <c r="BH332" s="155" t="s">
        <v>44</v>
      </c>
      <c r="BI332" s="155" t="s">
        <v>44</v>
      </c>
      <c r="BJ332" s="155" t="s">
        <v>44</v>
      </c>
      <c r="BK332" s="414" t="s">
        <v>44</v>
      </c>
      <c r="BL332" s="415"/>
      <c r="BM332" s="27"/>
      <c r="BN332" s="155" t="s">
        <v>44</v>
      </c>
      <c r="BO332" s="155" t="s">
        <v>44</v>
      </c>
      <c r="BP332" s="155" t="s">
        <v>44</v>
      </c>
      <c r="BQ332" s="414" t="s">
        <v>44</v>
      </c>
      <c r="BR332" s="415"/>
      <c r="BS332" s="27"/>
      <c r="BT332" s="155" t="s">
        <v>44</v>
      </c>
      <c r="BU332" s="155" t="s">
        <v>44</v>
      </c>
      <c r="BV332" s="155" t="s">
        <v>44</v>
      </c>
      <c r="BW332" s="414" t="s">
        <v>44</v>
      </c>
      <c r="BX332" s="415"/>
      <c r="BY332" s="27"/>
      <c r="BZ332" s="20">
        <v>2693</v>
      </c>
      <c r="CA332" s="18" t="s">
        <v>45</v>
      </c>
      <c r="CB332" s="18" t="s">
        <v>45</v>
      </c>
      <c r="CC332" s="328" t="s">
        <v>46</v>
      </c>
      <c r="CD332" s="329"/>
      <c r="CE332" s="27"/>
      <c r="CF332" s="191">
        <v>5320</v>
      </c>
      <c r="CG332" s="155"/>
      <c r="CH332" s="155"/>
      <c r="CI332" s="328" t="s">
        <v>46</v>
      </c>
      <c r="CJ332" s="329"/>
      <c r="CK332" s="27"/>
      <c r="CL332" s="173" t="s">
        <v>44</v>
      </c>
      <c r="CM332" s="155" t="s">
        <v>44</v>
      </c>
      <c r="CN332" s="155" t="s">
        <v>44</v>
      </c>
      <c r="CO332" s="414" t="s">
        <v>44</v>
      </c>
      <c r="CP332" s="415"/>
      <c r="CQ332" s="27"/>
      <c r="CR332" s="155" t="s">
        <v>44</v>
      </c>
      <c r="CS332" s="155" t="s">
        <v>44</v>
      </c>
      <c r="CT332" s="155" t="s">
        <v>44</v>
      </c>
      <c r="CU332" s="410" t="s">
        <v>44</v>
      </c>
      <c r="CV332" s="410"/>
      <c r="CW332" s="27"/>
      <c r="CX332" s="155" t="s">
        <v>44</v>
      </c>
      <c r="CY332" s="155" t="s">
        <v>44</v>
      </c>
      <c r="CZ332" s="155" t="s">
        <v>44</v>
      </c>
      <c r="DA332" s="410" t="s">
        <v>44</v>
      </c>
      <c r="DB332" s="410"/>
      <c r="DC332" s="27"/>
      <c r="DD332" s="155" t="s">
        <v>44</v>
      </c>
      <c r="DE332" s="155" t="s">
        <v>44</v>
      </c>
      <c r="DF332" s="155" t="s">
        <v>44</v>
      </c>
      <c r="DG332" s="410" t="s">
        <v>44</v>
      </c>
      <c r="DH332" s="410"/>
    </row>
    <row r="333" spans="1:112" ht="15.65" x14ac:dyDescent="0.3">
      <c r="A333" s="322"/>
      <c r="B333" s="439"/>
      <c r="C333" s="420"/>
      <c r="D333" s="31">
        <v>20000</v>
      </c>
      <c r="E333" s="32"/>
      <c r="F333" s="88" t="s">
        <v>92</v>
      </c>
      <c r="G333" s="88" t="s">
        <v>92</v>
      </c>
      <c r="H333" s="88" t="s">
        <v>92</v>
      </c>
      <c r="I333" s="369" t="s">
        <v>92</v>
      </c>
      <c r="J333" s="369"/>
      <c r="K333" s="32"/>
      <c r="L333" s="88" t="s">
        <v>92</v>
      </c>
      <c r="M333" s="88" t="s">
        <v>92</v>
      </c>
      <c r="N333" s="88" t="s">
        <v>92</v>
      </c>
      <c r="O333" s="369" t="s">
        <v>92</v>
      </c>
      <c r="P333" s="369"/>
      <c r="Q333" s="14"/>
      <c r="R333" s="88" t="s">
        <v>92</v>
      </c>
      <c r="S333" s="88" t="s">
        <v>92</v>
      </c>
      <c r="T333" s="88" t="s">
        <v>92</v>
      </c>
      <c r="U333" s="369" t="s">
        <v>92</v>
      </c>
      <c r="V333" s="369"/>
      <c r="W333" s="14"/>
      <c r="X333" s="155" t="s">
        <v>44</v>
      </c>
      <c r="Y333" s="155" t="s">
        <v>44</v>
      </c>
      <c r="Z333" s="155" t="s">
        <v>44</v>
      </c>
      <c r="AA333" s="410" t="s">
        <v>44</v>
      </c>
      <c r="AB333" s="410"/>
      <c r="AC333" s="14"/>
      <c r="AD333" s="155" t="s">
        <v>44</v>
      </c>
      <c r="AE333" s="155" t="s">
        <v>44</v>
      </c>
      <c r="AF333" s="155" t="s">
        <v>44</v>
      </c>
      <c r="AG333" s="410" t="s">
        <v>44</v>
      </c>
      <c r="AH333" s="410"/>
      <c r="AI333" s="14"/>
      <c r="AJ333" s="155" t="s">
        <v>44</v>
      </c>
      <c r="AK333" s="155" t="s">
        <v>44</v>
      </c>
      <c r="AL333" s="155" t="s">
        <v>44</v>
      </c>
      <c r="AM333" s="414" t="s">
        <v>44</v>
      </c>
      <c r="AN333" s="415"/>
      <c r="AO333" s="14"/>
      <c r="AP333" s="155" t="s">
        <v>44</v>
      </c>
      <c r="AQ333" s="155" t="s">
        <v>44</v>
      </c>
      <c r="AR333" s="155" t="s">
        <v>44</v>
      </c>
      <c r="AS333" s="414" t="s">
        <v>44</v>
      </c>
      <c r="AT333" s="415"/>
      <c r="AU333" s="32"/>
      <c r="AV333" s="155" t="s">
        <v>44</v>
      </c>
      <c r="AW333" s="155" t="s">
        <v>44</v>
      </c>
      <c r="AX333" s="155" t="s">
        <v>44</v>
      </c>
      <c r="AY333" s="414" t="s">
        <v>44</v>
      </c>
      <c r="AZ333" s="415"/>
      <c r="BA333" s="32"/>
      <c r="BB333" s="155" t="s">
        <v>44</v>
      </c>
      <c r="BC333" s="155" t="s">
        <v>44</v>
      </c>
      <c r="BD333" s="155" t="s">
        <v>44</v>
      </c>
      <c r="BE333" s="414" t="s">
        <v>44</v>
      </c>
      <c r="BF333" s="415"/>
      <c r="BG333" s="32"/>
      <c r="BH333" s="155" t="s">
        <v>44</v>
      </c>
      <c r="BI333" s="155" t="s">
        <v>44</v>
      </c>
      <c r="BJ333" s="155" t="s">
        <v>44</v>
      </c>
      <c r="BK333" s="414" t="s">
        <v>44</v>
      </c>
      <c r="BL333" s="415"/>
      <c r="BM333" s="32"/>
      <c r="BN333" s="155" t="s">
        <v>44</v>
      </c>
      <c r="BO333" s="155" t="s">
        <v>44</v>
      </c>
      <c r="BP333" s="155" t="s">
        <v>44</v>
      </c>
      <c r="BQ333" s="414" t="s">
        <v>44</v>
      </c>
      <c r="BR333" s="415"/>
      <c r="BS333" s="32"/>
      <c r="BT333" s="155" t="s">
        <v>44</v>
      </c>
      <c r="BU333" s="155" t="s">
        <v>44</v>
      </c>
      <c r="BV333" s="155" t="s">
        <v>44</v>
      </c>
      <c r="BW333" s="414" t="s">
        <v>44</v>
      </c>
      <c r="BX333" s="415"/>
      <c r="BY333" s="32"/>
      <c r="BZ333" s="20">
        <v>3987</v>
      </c>
      <c r="CA333" s="18" t="s">
        <v>45</v>
      </c>
      <c r="CB333" s="18" t="s">
        <v>45</v>
      </c>
      <c r="CC333" s="328" t="s">
        <v>46</v>
      </c>
      <c r="CD333" s="329"/>
      <c r="CE333" s="32"/>
      <c r="CF333" s="191">
        <v>8480</v>
      </c>
      <c r="CG333" s="155"/>
      <c r="CH333" s="155"/>
      <c r="CI333" s="328" t="s">
        <v>46</v>
      </c>
      <c r="CJ333" s="329"/>
      <c r="CK333" s="32"/>
      <c r="CL333" s="155" t="s">
        <v>44</v>
      </c>
      <c r="CM333" s="155" t="s">
        <v>44</v>
      </c>
      <c r="CN333" s="155" t="s">
        <v>44</v>
      </c>
      <c r="CO333" s="414" t="s">
        <v>44</v>
      </c>
      <c r="CP333" s="415"/>
      <c r="CQ333" s="32"/>
      <c r="CR333" s="155" t="s">
        <v>44</v>
      </c>
      <c r="CS333" s="155" t="s">
        <v>44</v>
      </c>
      <c r="CT333" s="155" t="s">
        <v>44</v>
      </c>
      <c r="CU333" s="410" t="s">
        <v>44</v>
      </c>
      <c r="CV333" s="410"/>
      <c r="CW333" s="32"/>
      <c r="CX333" s="155" t="s">
        <v>44</v>
      </c>
      <c r="CY333" s="155" t="s">
        <v>44</v>
      </c>
      <c r="CZ333" s="155" t="s">
        <v>44</v>
      </c>
      <c r="DA333" s="410" t="s">
        <v>44</v>
      </c>
      <c r="DB333" s="410"/>
      <c r="DC333" s="32"/>
      <c r="DD333" s="155" t="s">
        <v>44</v>
      </c>
      <c r="DE333" s="155" t="s">
        <v>44</v>
      </c>
      <c r="DF333" s="155" t="s">
        <v>44</v>
      </c>
      <c r="DG333" s="410" t="s">
        <v>44</v>
      </c>
      <c r="DH333" s="410"/>
    </row>
    <row r="334" spans="1:112" ht="16.3" thickBot="1" x14ac:dyDescent="0.35">
      <c r="A334" s="322"/>
      <c r="B334" s="439"/>
      <c r="C334" s="420"/>
      <c r="D334" s="31">
        <v>40000</v>
      </c>
      <c r="E334" s="23"/>
      <c r="F334" s="88" t="s">
        <v>92</v>
      </c>
      <c r="G334" s="88" t="s">
        <v>92</v>
      </c>
      <c r="H334" s="88" t="s">
        <v>92</v>
      </c>
      <c r="I334" s="369" t="s">
        <v>92</v>
      </c>
      <c r="J334" s="369"/>
      <c r="K334" s="23"/>
      <c r="L334" s="88" t="s">
        <v>92</v>
      </c>
      <c r="M334" s="88" t="s">
        <v>92</v>
      </c>
      <c r="N334" s="88" t="s">
        <v>92</v>
      </c>
      <c r="O334" s="369" t="s">
        <v>92</v>
      </c>
      <c r="P334" s="369"/>
      <c r="Q334" s="59"/>
      <c r="R334" s="88" t="s">
        <v>92</v>
      </c>
      <c r="S334" s="88" t="s">
        <v>92</v>
      </c>
      <c r="T334" s="88" t="s">
        <v>92</v>
      </c>
      <c r="U334" s="369" t="s">
        <v>92</v>
      </c>
      <c r="V334" s="369"/>
      <c r="W334" s="59"/>
      <c r="X334" s="155" t="s">
        <v>44</v>
      </c>
      <c r="Y334" s="155" t="s">
        <v>44</v>
      </c>
      <c r="Z334" s="155" t="s">
        <v>44</v>
      </c>
      <c r="AA334" s="410" t="s">
        <v>44</v>
      </c>
      <c r="AB334" s="410"/>
      <c r="AC334" s="59"/>
      <c r="AD334" s="155" t="s">
        <v>44</v>
      </c>
      <c r="AE334" s="155" t="s">
        <v>44</v>
      </c>
      <c r="AF334" s="155" t="s">
        <v>44</v>
      </c>
      <c r="AG334" s="410" t="s">
        <v>44</v>
      </c>
      <c r="AH334" s="410"/>
      <c r="AI334" s="59"/>
      <c r="AJ334" s="155" t="s">
        <v>44</v>
      </c>
      <c r="AK334" s="155" t="s">
        <v>44</v>
      </c>
      <c r="AL334" s="155" t="s">
        <v>44</v>
      </c>
      <c r="AM334" s="414" t="s">
        <v>44</v>
      </c>
      <c r="AN334" s="415"/>
      <c r="AO334" s="59"/>
      <c r="AP334" s="155" t="s">
        <v>44</v>
      </c>
      <c r="AQ334" s="155" t="s">
        <v>44</v>
      </c>
      <c r="AR334" s="155" t="s">
        <v>44</v>
      </c>
      <c r="AS334" s="414" t="s">
        <v>44</v>
      </c>
      <c r="AT334" s="415"/>
      <c r="AU334" s="23"/>
      <c r="AV334" s="155" t="s">
        <v>44</v>
      </c>
      <c r="AW334" s="155" t="s">
        <v>44</v>
      </c>
      <c r="AX334" s="155" t="s">
        <v>44</v>
      </c>
      <c r="AY334" s="414" t="s">
        <v>44</v>
      </c>
      <c r="AZ334" s="415"/>
      <c r="BA334" s="23"/>
      <c r="BB334" s="155" t="s">
        <v>44</v>
      </c>
      <c r="BC334" s="155" t="s">
        <v>44</v>
      </c>
      <c r="BD334" s="155" t="s">
        <v>44</v>
      </c>
      <c r="BE334" s="414" t="s">
        <v>44</v>
      </c>
      <c r="BF334" s="415"/>
      <c r="BG334" s="23"/>
      <c r="BH334" s="155" t="s">
        <v>44</v>
      </c>
      <c r="BI334" s="155" t="s">
        <v>44</v>
      </c>
      <c r="BJ334" s="155" t="s">
        <v>44</v>
      </c>
      <c r="BK334" s="414" t="s">
        <v>44</v>
      </c>
      <c r="BL334" s="415"/>
      <c r="BM334" s="23"/>
      <c r="BN334" s="155" t="s">
        <v>44</v>
      </c>
      <c r="BO334" s="155" t="s">
        <v>44</v>
      </c>
      <c r="BP334" s="155" t="s">
        <v>44</v>
      </c>
      <c r="BQ334" s="414" t="s">
        <v>44</v>
      </c>
      <c r="BR334" s="415"/>
      <c r="BS334" s="23"/>
      <c r="BT334" s="155" t="s">
        <v>44</v>
      </c>
      <c r="BU334" s="155" t="s">
        <v>44</v>
      </c>
      <c r="BV334" s="155" t="s">
        <v>44</v>
      </c>
      <c r="BW334" s="414" t="s">
        <v>44</v>
      </c>
      <c r="BX334" s="415"/>
      <c r="BY334" s="23"/>
      <c r="BZ334" s="20">
        <v>4329</v>
      </c>
      <c r="CA334" s="18" t="s">
        <v>45</v>
      </c>
      <c r="CB334" s="18" t="s">
        <v>45</v>
      </c>
      <c r="CC334" s="328" t="s">
        <v>46</v>
      </c>
      <c r="CD334" s="329"/>
      <c r="CE334" s="23"/>
      <c r="CF334" s="191">
        <v>14800</v>
      </c>
      <c r="CG334" s="155"/>
      <c r="CH334" s="155"/>
      <c r="CI334" s="328" t="s">
        <v>46</v>
      </c>
      <c r="CJ334" s="329"/>
      <c r="CK334" s="23"/>
      <c r="CL334" s="155" t="s">
        <v>44</v>
      </c>
      <c r="CM334" s="155" t="s">
        <v>44</v>
      </c>
      <c r="CN334" s="155" t="s">
        <v>44</v>
      </c>
      <c r="CO334" s="414" t="s">
        <v>44</v>
      </c>
      <c r="CP334" s="415"/>
      <c r="CQ334" s="23"/>
      <c r="CR334" s="155" t="s">
        <v>44</v>
      </c>
      <c r="CS334" s="155" t="s">
        <v>44</v>
      </c>
      <c r="CT334" s="155" t="s">
        <v>44</v>
      </c>
      <c r="CU334" s="410" t="s">
        <v>44</v>
      </c>
      <c r="CV334" s="410"/>
      <c r="CW334" s="23"/>
      <c r="CX334" s="155" t="s">
        <v>44</v>
      </c>
      <c r="CY334" s="155" t="s">
        <v>44</v>
      </c>
      <c r="CZ334" s="155" t="s">
        <v>44</v>
      </c>
      <c r="DA334" s="410" t="s">
        <v>44</v>
      </c>
      <c r="DB334" s="410"/>
      <c r="DC334" s="23"/>
      <c r="DD334" s="155" t="s">
        <v>44</v>
      </c>
      <c r="DE334" s="155" t="s">
        <v>44</v>
      </c>
      <c r="DF334" s="155" t="s">
        <v>44</v>
      </c>
      <c r="DG334" s="410" t="s">
        <v>44</v>
      </c>
      <c r="DH334" s="410"/>
    </row>
    <row r="335" spans="1:112" ht="15.65" x14ac:dyDescent="0.3">
      <c r="A335" s="322"/>
      <c r="B335" s="439"/>
      <c r="C335" s="420" t="s">
        <v>185</v>
      </c>
      <c r="D335" s="31">
        <v>5000</v>
      </c>
      <c r="E335" s="27"/>
      <c r="F335" s="88" t="s">
        <v>92</v>
      </c>
      <c r="G335" s="88" t="s">
        <v>92</v>
      </c>
      <c r="H335" s="88" t="s">
        <v>92</v>
      </c>
      <c r="I335" s="369" t="s">
        <v>92</v>
      </c>
      <c r="J335" s="369"/>
      <c r="K335" s="27"/>
      <c r="L335" s="88" t="s">
        <v>92</v>
      </c>
      <c r="M335" s="88" t="s">
        <v>92</v>
      </c>
      <c r="N335" s="88" t="s">
        <v>92</v>
      </c>
      <c r="O335" s="369" t="s">
        <v>92</v>
      </c>
      <c r="P335" s="369"/>
      <c r="Q335" s="10"/>
      <c r="R335" s="88" t="s">
        <v>92</v>
      </c>
      <c r="S335" s="88" t="s">
        <v>92</v>
      </c>
      <c r="T335" s="88" t="s">
        <v>92</v>
      </c>
      <c r="U335" s="369" t="s">
        <v>92</v>
      </c>
      <c r="V335" s="369"/>
      <c r="W335" s="10"/>
      <c r="X335" s="155" t="s">
        <v>44</v>
      </c>
      <c r="Y335" s="155" t="s">
        <v>44</v>
      </c>
      <c r="Z335" s="155" t="s">
        <v>44</v>
      </c>
      <c r="AA335" s="410" t="s">
        <v>44</v>
      </c>
      <c r="AB335" s="410"/>
      <c r="AC335" s="10"/>
      <c r="AD335" s="155" t="s">
        <v>44</v>
      </c>
      <c r="AE335" s="155" t="s">
        <v>44</v>
      </c>
      <c r="AF335" s="155" t="s">
        <v>44</v>
      </c>
      <c r="AG335" s="410" t="s">
        <v>44</v>
      </c>
      <c r="AH335" s="410"/>
      <c r="AI335" s="10"/>
      <c r="AJ335" s="155" t="s">
        <v>44</v>
      </c>
      <c r="AK335" s="155" t="s">
        <v>44</v>
      </c>
      <c r="AL335" s="155" t="s">
        <v>44</v>
      </c>
      <c r="AM335" s="414" t="s">
        <v>44</v>
      </c>
      <c r="AN335" s="415"/>
      <c r="AO335" s="10"/>
      <c r="AP335" s="155" t="s">
        <v>44</v>
      </c>
      <c r="AQ335" s="155" t="s">
        <v>44</v>
      </c>
      <c r="AR335" s="155" t="s">
        <v>44</v>
      </c>
      <c r="AS335" s="414" t="s">
        <v>44</v>
      </c>
      <c r="AT335" s="415"/>
      <c r="AU335" s="27"/>
      <c r="AV335" s="173" t="s">
        <v>44</v>
      </c>
      <c r="AW335" s="173" t="s">
        <v>44</v>
      </c>
      <c r="AX335" s="173" t="s">
        <v>44</v>
      </c>
      <c r="AY335" s="414" t="s">
        <v>44</v>
      </c>
      <c r="AZ335" s="415"/>
      <c r="BA335" s="27"/>
      <c r="BB335" s="173" t="s">
        <v>44</v>
      </c>
      <c r="BC335" s="173" t="s">
        <v>44</v>
      </c>
      <c r="BD335" s="173" t="s">
        <v>44</v>
      </c>
      <c r="BE335" s="414" t="s">
        <v>44</v>
      </c>
      <c r="BF335" s="415"/>
      <c r="BG335" s="27"/>
      <c r="BH335" s="173" t="s">
        <v>44</v>
      </c>
      <c r="BI335" s="173" t="s">
        <v>44</v>
      </c>
      <c r="BJ335" s="173" t="s">
        <v>44</v>
      </c>
      <c r="BK335" s="414" t="s">
        <v>44</v>
      </c>
      <c r="BL335" s="415"/>
      <c r="BM335" s="27"/>
      <c r="BN335" s="173" t="s">
        <v>44</v>
      </c>
      <c r="BO335" s="173" t="s">
        <v>44</v>
      </c>
      <c r="BP335" s="173" t="s">
        <v>44</v>
      </c>
      <c r="BQ335" s="414" t="s">
        <v>44</v>
      </c>
      <c r="BR335" s="415"/>
      <c r="BS335" s="27"/>
      <c r="BT335" s="173" t="s">
        <v>44</v>
      </c>
      <c r="BU335" s="173" t="s">
        <v>44</v>
      </c>
      <c r="BV335" s="173" t="s">
        <v>44</v>
      </c>
      <c r="BW335" s="414" t="s">
        <v>44</v>
      </c>
      <c r="BX335" s="415"/>
      <c r="BY335" s="27"/>
      <c r="BZ335" s="20">
        <v>2249</v>
      </c>
      <c r="CA335" s="18" t="s">
        <v>45</v>
      </c>
      <c r="CB335" s="18" t="s">
        <v>45</v>
      </c>
      <c r="CC335" s="328" t="s">
        <v>46</v>
      </c>
      <c r="CD335" s="329"/>
      <c r="CE335" s="27"/>
      <c r="CF335" s="173" t="s">
        <v>44</v>
      </c>
      <c r="CG335" s="173" t="s">
        <v>44</v>
      </c>
      <c r="CH335" s="173" t="s">
        <v>44</v>
      </c>
      <c r="CI335" s="414" t="s">
        <v>44</v>
      </c>
      <c r="CJ335" s="415"/>
      <c r="CK335" s="27"/>
      <c r="CL335" s="173" t="s">
        <v>44</v>
      </c>
      <c r="CM335" s="173" t="s">
        <v>44</v>
      </c>
      <c r="CN335" s="173" t="s">
        <v>44</v>
      </c>
      <c r="CO335" s="414" t="s">
        <v>44</v>
      </c>
      <c r="CP335" s="415"/>
      <c r="CQ335" s="27"/>
      <c r="CR335" s="155" t="s">
        <v>44</v>
      </c>
      <c r="CS335" s="155" t="s">
        <v>44</v>
      </c>
      <c r="CT335" s="155" t="s">
        <v>44</v>
      </c>
      <c r="CU335" s="410" t="s">
        <v>44</v>
      </c>
      <c r="CV335" s="410"/>
      <c r="CW335" s="27"/>
      <c r="CX335" s="155" t="s">
        <v>44</v>
      </c>
      <c r="CY335" s="155" t="s">
        <v>44</v>
      </c>
      <c r="CZ335" s="155" t="s">
        <v>44</v>
      </c>
      <c r="DA335" s="410" t="s">
        <v>44</v>
      </c>
      <c r="DB335" s="410"/>
      <c r="DC335" s="27"/>
      <c r="DD335" s="155" t="s">
        <v>44</v>
      </c>
      <c r="DE335" s="155" t="s">
        <v>44</v>
      </c>
      <c r="DF335" s="155" t="s">
        <v>44</v>
      </c>
      <c r="DG335" s="410" t="s">
        <v>44</v>
      </c>
      <c r="DH335" s="410"/>
    </row>
    <row r="336" spans="1:112" ht="16.3" thickBot="1" x14ac:dyDescent="0.35">
      <c r="A336" s="322"/>
      <c r="B336" s="439"/>
      <c r="C336" s="420"/>
      <c r="D336" s="31">
        <v>10000</v>
      </c>
      <c r="E336" s="23"/>
      <c r="F336" s="88" t="s">
        <v>92</v>
      </c>
      <c r="G336" s="88" t="s">
        <v>92</v>
      </c>
      <c r="H336" s="88" t="s">
        <v>92</v>
      </c>
      <c r="I336" s="369" t="s">
        <v>92</v>
      </c>
      <c r="J336" s="369"/>
      <c r="K336" s="23"/>
      <c r="L336" s="88" t="s">
        <v>92</v>
      </c>
      <c r="M336" s="88" t="s">
        <v>92</v>
      </c>
      <c r="N336" s="88" t="s">
        <v>92</v>
      </c>
      <c r="O336" s="369" t="s">
        <v>92</v>
      </c>
      <c r="P336" s="369"/>
      <c r="Q336" s="59"/>
      <c r="R336" s="121" t="s">
        <v>92</v>
      </c>
      <c r="S336" s="121" t="s">
        <v>92</v>
      </c>
      <c r="T336" s="121" t="s">
        <v>92</v>
      </c>
      <c r="U336" s="396" t="s">
        <v>92</v>
      </c>
      <c r="V336" s="396"/>
      <c r="W336" s="59"/>
      <c r="X336" s="155" t="s">
        <v>44</v>
      </c>
      <c r="Y336" s="155" t="s">
        <v>44</v>
      </c>
      <c r="Z336" s="155" t="s">
        <v>44</v>
      </c>
      <c r="AA336" s="410" t="s">
        <v>44</v>
      </c>
      <c r="AB336" s="410"/>
      <c r="AC336" s="59"/>
      <c r="AD336" s="155" t="s">
        <v>44</v>
      </c>
      <c r="AE336" s="155" t="s">
        <v>44</v>
      </c>
      <c r="AF336" s="155" t="s">
        <v>44</v>
      </c>
      <c r="AG336" s="410" t="s">
        <v>44</v>
      </c>
      <c r="AH336" s="410"/>
      <c r="AI336" s="59"/>
      <c r="AJ336" s="155" t="s">
        <v>44</v>
      </c>
      <c r="AK336" s="155" t="s">
        <v>44</v>
      </c>
      <c r="AL336" s="155" t="s">
        <v>44</v>
      </c>
      <c r="AM336" s="414" t="s">
        <v>44</v>
      </c>
      <c r="AN336" s="415"/>
      <c r="AO336" s="59"/>
      <c r="AP336" s="155" t="s">
        <v>44</v>
      </c>
      <c r="AQ336" s="155" t="s">
        <v>44</v>
      </c>
      <c r="AR336" s="155" t="s">
        <v>44</v>
      </c>
      <c r="AS336" s="414" t="s">
        <v>44</v>
      </c>
      <c r="AT336" s="415"/>
      <c r="AU336" s="23"/>
      <c r="AV336" s="155" t="s">
        <v>44</v>
      </c>
      <c r="AW336" s="155" t="s">
        <v>44</v>
      </c>
      <c r="AX336" s="155" t="s">
        <v>44</v>
      </c>
      <c r="AY336" s="414" t="s">
        <v>44</v>
      </c>
      <c r="AZ336" s="415"/>
      <c r="BA336" s="23"/>
      <c r="BB336" s="155" t="s">
        <v>44</v>
      </c>
      <c r="BC336" s="155" t="s">
        <v>44</v>
      </c>
      <c r="BD336" s="155" t="s">
        <v>44</v>
      </c>
      <c r="BE336" s="414" t="s">
        <v>44</v>
      </c>
      <c r="BF336" s="415"/>
      <c r="BG336" s="23"/>
      <c r="BH336" s="155" t="s">
        <v>44</v>
      </c>
      <c r="BI336" s="155" t="s">
        <v>44</v>
      </c>
      <c r="BJ336" s="155" t="s">
        <v>44</v>
      </c>
      <c r="BK336" s="414" t="s">
        <v>44</v>
      </c>
      <c r="BL336" s="415"/>
      <c r="BM336" s="23"/>
      <c r="BN336" s="155" t="s">
        <v>44</v>
      </c>
      <c r="BO336" s="155" t="s">
        <v>44</v>
      </c>
      <c r="BP336" s="155" t="s">
        <v>44</v>
      </c>
      <c r="BQ336" s="414" t="s">
        <v>44</v>
      </c>
      <c r="BR336" s="415"/>
      <c r="BS336" s="23"/>
      <c r="BT336" s="155" t="s">
        <v>44</v>
      </c>
      <c r="BU336" s="155" t="s">
        <v>44</v>
      </c>
      <c r="BV336" s="155" t="s">
        <v>44</v>
      </c>
      <c r="BW336" s="414" t="s">
        <v>44</v>
      </c>
      <c r="BX336" s="415"/>
      <c r="BY336" s="23"/>
      <c r="BZ336" s="20">
        <v>3289</v>
      </c>
      <c r="CA336" s="18" t="s">
        <v>45</v>
      </c>
      <c r="CB336" s="18" t="s">
        <v>45</v>
      </c>
      <c r="CC336" s="328" t="s">
        <v>46</v>
      </c>
      <c r="CD336" s="329"/>
      <c r="CE336" s="23"/>
      <c r="CF336" s="155" t="s">
        <v>44</v>
      </c>
      <c r="CG336" s="155" t="s">
        <v>44</v>
      </c>
      <c r="CH336" s="155" t="s">
        <v>44</v>
      </c>
      <c r="CI336" s="414" t="s">
        <v>44</v>
      </c>
      <c r="CJ336" s="415"/>
      <c r="CK336" s="23"/>
      <c r="CL336" s="155" t="s">
        <v>44</v>
      </c>
      <c r="CM336" s="155" t="s">
        <v>44</v>
      </c>
      <c r="CN336" s="155" t="s">
        <v>44</v>
      </c>
      <c r="CO336" s="414" t="s">
        <v>44</v>
      </c>
      <c r="CP336" s="415"/>
      <c r="CQ336" s="23"/>
      <c r="CR336" s="171" t="s">
        <v>44</v>
      </c>
      <c r="CS336" s="155" t="s">
        <v>44</v>
      </c>
      <c r="CT336" s="155" t="s">
        <v>44</v>
      </c>
      <c r="CU336" s="410" t="s">
        <v>44</v>
      </c>
      <c r="CV336" s="410"/>
      <c r="CW336" s="23"/>
      <c r="CX336" s="171" t="s">
        <v>44</v>
      </c>
      <c r="CY336" s="155" t="s">
        <v>44</v>
      </c>
      <c r="CZ336" s="155" t="s">
        <v>44</v>
      </c>
      <c r="DA336" s="410" t="s">
        <v>44</v>
      </c>
      <c r="DB336" s="410"/>
      <c r="DC336" s="23"/>
      <c r="DD336" s="171" t="s">
        <v>44</v>
      </c>
      <c r="DE336" s="155" t="s">
        <v>44</v>
      </c>
      <c r="DF336" s="155" t="s">
        <v>44</v>
      </c>
      <c r="DG336" s="410" t="s">
        <v>44</v>
      </c>
      <c r="DH336" s="410"/>
    </row>
    <row r="337" spans="1:112" ht="17.55" x14ac:dyDescent="0.3">
      <c r="A337" s="322"/>
      <c r="B337" s="439"/>
      <c r="C337" s="420" t="s">
        <v>186</v>
      </c>
      <c r="D337" s="31">
        <v>500</v>
      </c>
      <c r="E337" s="27"/>
      <c r="F337" s="88" t="s">
        <v>92</v>
      </c>
      <c r="G337" s="88" t="s">
        <v>92</v>
      </c>
      <c r="H337" s="88" t="s">
        <v>92</v>
      </c>
      <c r="I337" s="369" t="s">
        <v>92</v>
      </c>
      <c r="J337" s="369"/>
      <c r="K337" s="27"/>
      <c r="L337" s="88" t="s">
        <v>92</v>
      </c>
      <c r="M337" s="88" t="s">
        <v>92</v>
      </c>
      <c r="N337" s="88" t="s">
        <v>92</v>
      </c>
      <c r="O337" s="369" t="s">
        <v>92</v>
      </c>
      <c r="P337" s="369"/>
      <c r="Q337" s="10"/>
      <c r="R337" s="20">
        <v>650</v>
      </c>
      <c r="S337" s="150" t="s">
        <v>45</v>
      </c>
      <c r="T337" s="150" t="s">
        <v>45</v>
      </c>
      <c r="U337" s="426" t="s">
        <v>46</v>
      </c>
      <c r="V337" s="426"/>
      <c r="W337" s="10"/>
      <c r="X337" s="155" t="s">
        <v>44</v>
      </c>
      <c r="Y337" s="155" t="s">
        <v>44</v>
      </c>
      <c r="Z337" s="155" t="s">
        <v>44</v>
      </c>
      <c r="AA337" s="410" t="s">
        <v>44</v>
      </c>
      <c r="AB337" s="410"/>
      <c r="AC337" s="10"/>
      <c r="AD337" s="155" t="s">
        <v>44</v>
      </c>
      <c r="AE337" s="155" t="s">
        <v>44</v>
      </c>
      <c r="AF337" s="155" t="s">
        <v>44</v>
      </c>
      <c r="AG337" s="410" t="s">
        <v>44</v>
      </c>
      <c r="AH337" s="410"/>
      <c r="AI337" s="10"/>
      <c r="AJ337" s="155" t="s">
        <v>44</v>
      </c>
      <c r="AK337" s="155" t="s">
        <v>44</v>
      </c>
      <c r="AL337" s="155" t="s">
        <v>44</v>
      </c>
      <c r="AM337" s="414" t="s">
        <v>44</v>
      </c>
      <c r="AN337" s="415"/>
      <c r="AO337" s="10"/>
      <c r="AP337" s="155" t="s">
        <v>44</v>
      </c>
      <c r="AQ337" s="155" t="s">
        <v>44</v>
      </c>
      <c r="AR337" s="155" t="s">
        <v>44</v>
      </c>
      <c r="AS337" s="414" t="s">
        <v>44</v>
      </c>
      <c r="AT337" s="415"/>
      <c r="AU337" s="27"/>
      <c r="AV337" s="155" t="s">
        <v>44</v>
      </c>
      <c r="AW337" s="155" t="s">
        <v>44</v>
      </c>
      <c r="AX337" s="155" t="s">
        <v>44</v>
      </c>
      <c r="AY337" s="414" t="s">
        <v>44</v>
      </c>
      <c r="AZ337" s="415"/>
      <c r="BA337" s="27"/>
      <c r="BB337" s="155" t="s">
        <v>44</v>
      </c>
      <c r="BC337" s="155" t="s">
        <v>44</v>
      </c>
      <c r="BD337" s="155" t="s">
        <v>44</v>
      </c>
      <c r="BE337" s="414" t="s">
        <v>44</v>
      </c>
      <c r="BF337" s="415"/>
      <c r="BG337" s="27"/>
      <c r="BH337" s="155" t="s">
        <v>44</v>
      </c>
      <c r="BI337" s="155" t="s">
        <v>44</v>
      </c>
      <c r="BJ337" s="155" t="s">
        <v>44</v>
      </c>
      <c r="BK337" s="414" t="s">
        <v>44</v>
      </c>
      <c r="BL337" s="415"/>
      <c r="BM337" s="27"/>
      <c r="BN337" s="155" t="s">
        <v>44</v>
      </c>
      <c r="BO337" s="155" t="s">
        <v>44</v>
      </c>
      <c r="BP337" s="155" t="s">
        <v>44</v>
      </c>
      <c r="BQ337" s="414" t="s">
        <v>44</v>
      </c>
      <c r="BR337" s="415"/>
      <c r="BS337" s="27"/>
      <c r="BT337" s="155" t="s">
        <v>44</v>
      </c>
      <c r="BU337" s="155" t="s">
        <v>44</v>
      </c>
      <c r="BV337" s="155" t="s">
        <v>44</v>
      </c>
      <c r="BW337" s="414" t="s">
        <v>44</v>
      </c>
      <c r="BX337" s="415"/>
      <c r="BY337" s="27"/>
      <c r="BZ337" s="173" t="s">
        <v>44</v>
      </c>
      <c r="CA337" s="155" t="s">
        <v>44</v>
      </c>
      <c r="CB337" s="155" t="s">
        <v>44</v>
      </c>
      <c r="CC337" s="414" t="s">
        <v>44</v>
      </c>
      <c r="CD337" s="415"/>
      <c r="CE337" s="27"/>
      <c r="CF337" s="155" t="s">
        <v>44</v>
      </c>
      <c r="CG337" s="155" t="s">
        <v>44</v>
      </c>
      <c r="CH337" s="155" t="s">
        <v>44</v>
      </c>
      <c r="CI337" s="414" t="s">
        <v>44</v>
      </c>
      <c r="CJ337" s="415"/>
      <c r="CK337" s="27"/>
      <c r="CL337" s="155" t="s">
        <v>44</v>
      </c>
      <c r="CM337" s="155" t="s">
        <v>44</v>
      </c>
      <c r="CN337" s="155" t="s">
        <v>44</v>
      </c>
      <c r="CO337" s="414" t="s">
        <v>44</v>
      </c>
      <c r="CP337" s="415"/>
      <c r="CQ337" s="27"/>
      <c r="CR337" s="155" t="s">
        <v>44</v>
      </c>
      <c r="CS337" s="155" t="s">
        <v>44</v>
      </c>
      <c r="CT337" s="155" t="s">
        <v>44</v>
      </c>
      <c r="CU337" s="414" t="s">
        <v>44</v>
      </c>
      <c r="CV337" s="415"/>
      <c r="CW337" s="27"/>
      <c r="CX337" s="155" t="s">
        <v>44</v>
      </c>
      <c r="CY337" s="155" t="s">
        <v>44</v>
      </c>
      <c r="CZ337" s="155" t="s">
        <v>44</v>
      </c>
      <c r="DA337" s="414" t="s">
        <v>44</v>
      </c>
      <c r="DB337" s="415"/>
      <c r="DC337" s="27"/>
      <c r="DD337" s="155" t="s">
        <v>44</v>
      </c>
      <c r="DE337" s="155" t="s">
        <v>44</v>
      </c>
      <c r="DF337" s="155" t="s">
        <v>44</v>
      </c>
      <c r="DG337" s="414" t="s">
        <v>44</v>
      </c>
      <c r="DH337" s="415"/>
    </row>
    <row r="338" spans="1:112" ht="18.2" thickBot="1" x14ac:dyDescent="0.35">
      <c r="A338" s="380"/>
      <c r="B338" s="439"/>
      <c r="C338" s="420"/>
      <c r="D338" s="31">
        <v>1000</v>
      </c>
      <c r="E338" s="37"/>
      <c r="F338" s="88" t="s">
        <v>92</v>
      </c>
      <c r="G338" s="88" t="s">
        <v>92</v>
      </c>
      <c r="H338" s="88" t="s">
        <v>92</v>
      </c>
      <c r="I338" s="369" t="s">
        <v>92</v>
      </c>
      <c r="J338" s="369"/>
      <c r="K338" s="37"/>
      <c r="L338" s="88" t="s">
        <v>92</v>
      </c>
      <c r="M338" s="88" t="s">
        <v>92</v>
      </c>
      <c r="N338" s="88" t="s">
        <v>92</v>
      </c>
      <c r="O338" s="369" t="s">
        <v>92</v>
      </c>
      <c r="P338" s="369"/>
      <c r="Q338" s="84"/>
      <c r="R338" s="20">
        <v>1300</v>
      </c>
      <c r="S338" s="150" t="s">
        <v>45</v>
      </c>
      <c r="T338" s="150" t="s">
        <v>45</v>
      </c>
      <c r="U338" s="426" t="s">
        <v>46</v>
      </c>
      <c r="V338" s="426"/>
      <c r="W338" s="84"/>
      <c r="X338" s="155" t="s">
        <v>44</v>
      </c>
      <c r="Y338" s="155" t="s">
        <v>44</v>
      </c>
      <c r="Z338" s="155" t="s">
        <v>44</v>
      </c>
      <c r="AA338" s="410" t="s">
        <v>44</v>
      </c>
      <c r="AB338" s="410"/>
      <c r="AC338" s="84"/>
      <c r="AD338" s="155" t="s">
        <v>44</v>
      </c>
      <c r="AE338" s="155" t="s">
        <v>44</v>
      </c>
      <c r="AF338" s="155" t="s">
        <v>44</v>
      </c>
      <c r="AG338" s="410" t="s">
        <v>44</v>
      </c>
      <c r="AH338" s="410"/>
      <c r="AI338" s="84"/>
      <c r="AJ338" s="155" t="s">
        <v>44</v>
      </c>
      <c r="AK338" s="155" t="s">
        <v>44</v>
      </c>
      <c r="AL338" s="155" t="s">
        <v>44</v>
      </c>
      <c r="AM338" s="414" t="s">
        <v>44</v>
      </c>
      <c r="AN338" s="415"/>
      <c r="AO338" s="84"/>
      <c r="AP338" s="155" t="s">
        <v>44</v>
      </c>
      <c r="AQ338" s="155" t="s">
        <v>44</v>
      </c>
      <c r="AR338" s="155" t="s">
        <v>44</v>
      </c>
      <c r="AS338" s="414" t="s">
        <v>44</v>
      </c>
      <c r="AT338" s="415"/>
      <c r="AU338" s="37"/>
      <c r="AV338" s="171" t="s">
        <v>44</v>
      </c>
      <c r="AW338" s="155" t="s">
        <v>44</v>
      </c>
      <c r="AX338" s="155" t="s">
        <v>44</v>
      </c>
      <c r="AY338" s="414" t="s">
        <v>44</v>
      </c>
      <c r="AZ338" s="415"/>
      <c r="BA338" s="37"/>
      <c r="BB338" s="171" t="s">
        <v>44</v>
      </c>
      <c r="BC338" s="155" t="s">
        <v>44</v>
      </c>
      <c r="BD338" s="155" t="s">
        <v>44</v>
      </c>
      <c r="BE338" s="414" t="s">
        <v>44</v>
      </c>
      <c r="BF338" s="415"/>
      <c r="BG338" s="37"/>
      <c r="BH338" s="171" t="s">
        <v>44</v>
      </c>
      <c r="BI338" s="155" t="s">
        <v>44</v>
      </c>
      <c r="BJ338" s="155" t="s">
        <v>44</v>
      </c>
      <c r="BK338" s="414" t="s">
        <v>44</v>
      </c>
      <c r="BL338" s="415"/>
      <c r="BM338" s="37"/>
      <c r="BN338" s="171" t="s">
        <v>44</v>
      </c>
      <c r="BO338" s="155" t="s">
        <v>44</v>
      </c>
      <c r="BP338" s="155" t="s">
        <v>44</v>
      </c>
      <c r="BQ338" s="414" t="s">
        <v>44</v>
      </c>
      <c r="BR338" s="415"/>
      <c r="BS338" s="37"/>
      <c r="BT338" s="171" t="s">
        <v>44</v>
      </c>
      <c r="BU338" s="155" t="s">
        <v>44</v>
      </c>
      <c r="BV338" s="155" t="s">
        <v>44</v>
      </c>
      <c r="BW338" s="414" t="s">
        <v>44</v>
      </c>
      <c r="BX338" s="415"/>
      <c r="BY338" s="37"/>
      <c r="BZ338" s="171" t="s">
        <v>44</v>
      </c>
      <c r="CA338" s="155" t="s">
        <v>44</v>
      </c>
      <c r="CB338" s="155" t="s">
        <v>44</v>
      </c>
      <c r="CC338" s="414" t="s">
        <v>44</v>
      </c>
      <c r="CD338" s="415"/>
      <c r="CE338" s="37"/>
      <c r="CF338" s="171" t="s">
        <v>44</v>
      </c>
      <c r="CG338" s="155" t="s">
        <v>44</v>
      </c>
      <c r="CH338" s="155" t="s">
        <v>44</v>
      </c>
      <c r="CI338" s="414" t="s">
        <v>44</v>
      </c>
      <c r="CJ338" s="415"/>
      <c r="CK338" s="37"/>
      <c r="CL338" s="171" t="s">
        <v>44</v>
      </c>
      <c r="CM338" s="155" t="s">
        <v>44</v>
      </c>
      <c r="CN338" s="155" t="s">
        <v>44</v>
      </c>
      <c r="CO338" s="414" t="s">
        <v>44</v>
      </c>
      <c r="CP338" s="415"/>
      <c r="CQ338" s="37"/>
      <c r="CR338" s="171" t="s">
        <v>44</v>
      </c>
      <c r="CS338" s="155" t="s">
        <v>44</v>
      </c>
      <c r="CT338" s="155" t="s">
        <v>44</v>
      </c>
      <c r="CU338" s="414" t="s">
        <v>44</v>
      </c>
      <c r="CV338" s="415"/>
      <c r="CW338" s="37"/>
      <c r="CX338" s="171" t="s">
        <v>44</v>
      </c>
      <c r="CY338" s="155" t="s">
        <v>44</v>
      </c>
      <c r="CZ338" s="155" t="s">
        <v>44</v>
      </c>
      <c r="DA338" s="414" t="s">
        <v>44</v>
      </c>
      <c r="DB338" s="415"/>
      <c r="DC338" s="37"/>
      <c r="DD338" s="171" t="s">
        <v>44</v>
      </c>
      <c r="DE338" s="155" t="s">
        <v>44</v>
      </c>
      <c r="DF338" s="155" t="s">
        <v>44</v>
      </c>
      <c r="DG338" s="414" t="s">
        <v>44</v>
      </c>
      <c r="DH338" s="415"/>
    </row>
    <row r="339" spans="1:112" ht="25.05" x14ac:dyDescent="0.3">
      <c r="A339" s="436" t="s">
        <v>6</v>
      </c>
      <c r="B339" s="437"/>
      <c r="C339" s="437"/>
      <c r="D339" s="438"/>
      <c r="E339" s="102"/>
      <c r="F339" s="388" t="s">
        <v>6</v>
      </c>
      <c r="G339" s="389"/>
      <c r="H339" s="389"/>
      <c r="I339" s="389"/>
      <c r="J339" s="390"/>
      <c r="K339" s="102"/>
      <c r="L339" s="388" t="s">
        <v>6</v>
      </c>
      <c r="M339" s="389"/>
      <c r="N339" s="389"/>
      <c r="O339" s="389"/>
      <c r="P339" s="390"/>
      <c r="Q339" s="105"/>
      <c r="R339" s="388" t="s">
        <v>6</v>
      </c>
      <c r="S339" s="389"/>
      <c r="T339" s="389"/>
      <c r="U339" s="389"/>
      <c r="V339" s="390"/>
      <c r="W339" s="105"/>
      <c r="X339" s="388" t="s">
        <v>6</v>
      </c>
      <c r="Y339" s="389"/>
      <c r="Z339" s="389"/>
      <c r="AA339" s="389"/>
      <c r="AB339" s="390"/>
      <c r="AC339" s="105"/>
      <c r="AD339" s="388" t="s">
        <v>6</v>
      </c>
      <c r="AE339" s="389"/>
      <c r="AF339" s="389"/>
      <c r="AG339" s="389"/>
      <c r="AH339" s="390"/>
      <c r="AI339" s="105"/>
      <c r="AJ339" s="385" t="s">
        <v>6</v>
      </c>
      <c r="AK339" s="386"/>
      <c r="AL339" s="386"/>
      <c r="AM339" s="386"/>
      <c r="AN339" s="387"/>
      <c r="AO339" s="105"/>
      <c r="AP339" s="385" t="s">
        <v>6</v>
      </c>
      <c r="AQ339" s="386"/>
      <c r="AR339" s="386"/>
      <c r="AS339" s="386"/>
      <c r="AT339" s="387"/>
      <c r="AU339" s="102"/>
      <c r="AV339" s="385" t="s">
        <v>6</v>
      </c>
      <c r="AW339" s="386"/>
      <c r="AX339" s="386"/>
      <c r="AY339" s="386"/>
      <c r="AZ339" s="387"/>
      <c r="BA339" s="102"/>
      <c r="BB339" s="385" t="s">
        <v>6</v>
      </c>
      <c r="BC339" s="386"/>
      <c r="BD339" s="386"/>
      <c r="BE339" s="386"/>
      <c r="BF339" s="387"/>
      <c r="BG339" s="102"/>
      <c r="BH339" s="385" t="s">
        <v>6</v>
      </c>
      <c r="BI339" s="386"/>
      <c r="BJ339" s="386"/>
      <c r="BK339" s="386"/>
      <c r="BL339" s="387"/>
      <c r="BM339" s="102"/>
      <c r="BN339" s="385" t="s">
        <v>6</v>
      </c>
      <c r="BO339" s="386"/>
      <c r="BP339" s="386"/>
      <c r="BQ339" s="386"/>
      <c r="BR339" s="387"/>
      <c r="BS339" s="102"/>
      <c r="BT339" s="385" t="s">
        <v>6</v>
      </c>
      <c r="BU339" s="386"/>
      <c r="BV339" s="386"/>
      <c r="BW339" s="386"/>
      <c r="BX339" s="387"/>
      <c r="BY339" s="102"/>
      <c r="BZ339" s="385" t="s">
        <v>6</v>
      </c>
      <c r="CA339" s="386"/>
      <c r="CB339" s="386"/>
      <c r="CC339" s="386"/>
      <c r="CD339" s="387"/>
      <c r="CE339" s="102"/>
      <c r="CF339" s="385" t="s">
        <v>6</v>
      </c>
      <c r="CG339" s="386"/>
      <c r="CH339" s="386"/>
      <c r="CI339" s="386"/>
      <c r="CJ339" s="387"/>
      <c r="CK339" s="102"/>
      <c r="CL339" s="385" t="s">
        <v>6</v>
      </c>
      <c r="CM339" s="386"/>
      <c r="CN339" s="386"/>
      <c r="CO339" s="386"/>
      <c r="CP339" s="387"/>
      <c r="CQ339" s="102"/>
      <c r="CR339" s="385" t="s">
        <v>6</v>
      </c>
      <c r="CS339" s="386"/>
      <c r="CT339" s="386"/>
      <c r="CU339" s="386"/>
      <c r="CV339" s="387"/>
      <c r="CW339" s="102"/>
      <c r="CX339" s="385" t="s">
        <v>6</v>
      </c>
      <c r="CY339" s="386"/>
      <c r="CZ339" s="386"/>
      <c r="DA339" s="386"/>
      <c r="DB339" s="387"/>
      <c r="DC339" s="102"/>
      <c r="DD339" s="385" t="s">
        <v>6</v>
      </c>
      <c r="DE339" s="386"/>
      <c r="DF339" s="386"/>
      <c r="DG339" s="386"/>
      <c r="DH339" s="387"/>
    </row>
    <row r="340" spans="1:112" ht="110.2" thickBot="1" x14ac:dyDescent="0.35">
      <c r="A340" s="47" t="s">
        <v>34</v>
      </c>
      <c r="B340" s="85" t="s">
        <v>35</v>
      </c>
      <c r="C340" s="85" t="s">
        <v>36</v>
      </c>
      <c r="D340" s="85" t="s">
        <v>37</v>
      </c>
      <c r="E340" s="154"/>
      <c r="F340" s="108" t="s">
        <v>64</v>
      </c>
      <c r="G340" s="108" t="s">
        <v>39</v>
      </c>
      <c r="H340" s="108" t="s">
        <v>50</v>
      </c>
      <c r="I340" s="393" t="s">
        <v>41</v>
      </c>
      <c r="J340" s="393"/>
      <c r="K340" s="154"/>
      <c r="L340" s="108" t="s">
        <v>64</v>
      </c>
      <c r="M340" s="108" t="s">
        <v>39</v>
      </c>
      <c r="N340" s="108" t="s">
        <v>50</v>
      </c>
      <c r="O340" s="393" t="s">
        <v>41</v>
      </c>
      <c r="P340" s="393"/>
      <c r="Q340" s="84"/>
      <c r="R340" s="108" t="s">
        <v>64</v>
      </c>
      <c r="S340" s="108" t="s">
        <v>39</v>
      </c>
      <c r="T340" s="108" t="s">
        <v>50</v>
      </c>
      <c r="U340" s="393" t="s">
        <v>41</v>
      </c>
      <c r="V340" s="393"/>
      <c r="W340" s="84"/>
      <c r="X340" s="108" t="s">
        <v>64</v>
      </c>
      <c r="Y340" s="108" t="s">
        <v>39</v>
      </c>
      <c r="Z340" s="108" t="s">
        <v>50</v>
      </c>
      <c r="AA340" s="393" t="s">
        <v>41</v>
      </c>
      <c r="AB340" s="393"/>
      <c r="AC340" s="84"/>
      <c r="AD340" s="108" t="s">
        <v>64</v>
      </c>
      <c r="AE340" s="108" t="s">
        <v>39</v>
      </c>
      <c r="AF340" s="108" t="s">
        <v>50</v>
      </c>
      <c r="AG340" s="393" t="s">
        <v>41</v>
      </c>
      <c r="AH340" s="393"/>
      <c r="AI340" s="84"/>
      <c r="AJ340" s="108" t="s">
        <v>64</v>
      </c>
      <c r="AK340" s="108" t="s">
        <v>39</v>
      </c>
      <c r="AL340" s="108" t="s">
        <v>50</v>
      </c>
      <c r="AM340" s="394" t="s">
        <v>41</v>
      </c>
      <c r="AN340" s="395"/>
      <c r="AO340" s="84"/>
      <c r="AP340" s="108" t="s">
        <v>64</v>
      </c>
      <c r="AQ340" s="108" t="s">
        <v>39</v>
      </c>
      <c r="AR340" s="108" t="s">
        <v>50</v>
      </c>
      <c r="AS340" s="394" t="s">
        <v>41</v>
      </c>
      <c r="AT340" s="395"/>
      <c r="AU340" s="154"/>
      <c r="AV340" s="108" t="s">
        <v>64</v>
      </c>
      <c r="AW340" s="108" t="s">
        <v>39</v>
      </c>
      <c r="AX340" s="108" t="s">
        <v>50</v>
      </c>
      <c r="AY340" s="394" t="s">
        <v>41</v>
      </c>
      <c r="AZ340" s="395"/>
      <c r="BA340" s="154"/>
      <c r="BB340" s="108" t="s">
        <v>64</v>
      </c>
      <c r="BC340" s="108" t="s">
        <v>39</v>
      </c>
      <c r="BD340" s="108" t="s">
        <v>50</v>
      </c>
      <c r="BE340" s="394" t="s">
        <v>41</v>
      </c>
      <c r="BF340" s="395"/>
      <c r="BG340" s="154"/>
      <c r="BH340" s="108" t="s">
        <v>64</v>
      </c>
      <c r="BI340" s="108" t="s">
        <v>39</v>
      </c>
      <c r="BJ340" s="108" t="s">
        <v>50</v>
      </c>
      <c r="BK340" s="394" t="s">
        <v>41</v>
      </c>
      <c r="BL340" s="395"/>
      <c r="BM340" s="154"/>
      <c r="BN340" s="108" t="s">
        <v>64</v>
      </c>
      <c r="BO340" s="108" t="s">
        <v>39</v>
      </c>
      <c r="BP340" s="108" t="s">
        <v>50</v>
      </c>
      <c r="BQ340" s="394" t="s">
        <v>41</v>
      </c>
      <c r="BR340" s="395"/>
      <c r="BS340" s="154"/>
      <c r="BT340" s="108" t="s">
        <v>64</v>
      </c>
      <c r="BU340" s="108" t="s">
        <v>39</v>
      </c>
      <c r="BV340" s="108" t="s">
        <v>50</v>
      </c>
      <c r="BW340" s="394" t="s">
        <v>41</v>
      </c>
      <c r="BX340" s="395"/>
      <c r="BY340" s="154"/>
      <c r="BZ340" s="108" t="s">
        <v>64</v>
      </c>
      <c r="CA340" s="108" t="s">
        <v>39</v>
      </c>
      <c r="CB340" s="108" t="s">
        <v>50</v>
      </c>
      <c r="CC340" s="394" t="s">
        <v>41</v>
      </c>
      <c r="CD340" s="395"/>
      <c r="CE340" s="154"/>
      <c r="CF340" s="108" t="s">
        <v>64</v>
      </c>
      <c r="CG340" s="108" t="s">
        <v>39</v>
      </c>
      <c r="CH340" s="108" t="s">
        <v>50</v>
      </c>
      <c r="CI340" s="394" t="s">
        <v>41</v>
      </c>
      <c r="CJ340" s="395"/>
      <c r="CK340" s="154"/>
      <c r="CL340" s="108" t="s">
        <v>64</v>
      </c>
      <c r="CM340" s="108" t="s">
        <v>39</v>
      </c>
      <c r="CN340" s="108" t="s">
        <v>50</v>
      </c>
      <c r="CO340" s="394" t="s">
        <v>41</v>
      </c>
      <c r="CP340" s="395"/>
      <c r="CQ340" s="154"/>
      <c r="CR340" s="108" t="s">
        <v>64</v>
      </c>
      <c r="CS340" s="108" t="s">
        <v>39</v>
      </c>
      <c r="CT340" s="108" t="s">
        <v>50</v>
      </c>
      <c r="CU340" s="394" t="s">
        <v>41</v>
      </c>
      <c r="CV340" s="395"/>
      <c r="CW340" s="154"/>
      <c r="CX340" s="108" t="s">
        <v>64</v>
      </c>
      <c r="CY340" s="108" t="s">
        <v>39</v>
      </c>
      <c r="CZ340" s="108" t="s">
        <v>50</v>
      </c>
      <c r="DA340" s="394" t="s">
        <v>41</v>
      </c>
      <c r="DB340" s="395"/>
      <c r="DC340" s="154"/>
      <c r="DD340" s="108" t="s">
        <v>64</v>
      </c>
      <c r="DE340" s="108" t="s">
        <v>39</v>
      </c>
      <c r="DF340" s="108" t="s">
        <v>50</v>
      </c>
      <c r="DG340" s="394" t="s">
        <v>41</v>
      </c>
      <c r="DH340" s="395"/>
    </row>
    <row r="341" spans="1:112" ht="125.1" customHeight="1" thickBot="1" x14ac:dyDescent="0.35">
      <c r="A341" s="442"/>
      <c r="B341" s="444" t="s">
        <v>187</v>
      </c>
      <c r="C341" s="446" t="s">
        <v>188</v>
      </c>
      <c r="D341" s="50">
        <v>5000</v>
      </c>
      <c r="E341" s="192"/>
      <c r="F341" s="88" t="s">
        <v>92</v>
      </c>
      <c r="G341" s="88" t="s">
        <v>92</v>
      </c>
      <c r="H341" s="88" t="s">
        <v>92</v>
      </c>
      <c r="I341" s="369" t="s">
        <v>92</v>
      </c>
      <c r="J341" s="369"/>
      <c r="K341" s="192"/>
      <c r="L341" s="88" t="s">
        <v>92</v>
      </c>
      <c r="M341" s="88" t="s">
        <v>92</v>
      </c>
      <c r="N341" s="88" t="s">
        <v>92</v>
      </c>
      <c r="O341" s="369" t="s">
        <v>92</v>
      </c>
      <c r="P341" s="369"/>
      <c r="Q341" s="193"/>
      <c r="R341" s="88" t="s">
        <v>92</v>
      </c>
      <c r="S341" s="88" t="s">
        <v>92</v>
      </c>
      <c r="T341" s="88" t="s">
        <v>92</v>
      </c>
      <c r="U341" s="369" t="s">
        <v>92</v>
      </c>
      <c r="V341" s="369"/>
      <c r="W341" s="193"/>
      <c r="X341" s="88" t="s">
        <v>92</v>
      </c>
      <c r="Y341" s="88" t="s">
        <v>92</v>
      </c>
      <c r="Z341" s="88" t="s">
        <v>92</v>
      </c>
      <c r="AA341" s="369" t="s">
        <v>92</v>
      </c>
      <c r="AB341" s="369"/>
      <c r="AC341" s="193"/>
      <c r="AD341" s="88" t="s">
        <v>92</v>
      </c>
      <c r="AE341" s="88" t="s">
        <v>92</v>
      </c>
      <c r="AF341" s="88" t="s">
        <v>92</v>
      </c>
      <c r="AG341" s="369" t="s">
        <v>92</v>
      </c>
      <c r="AH341" s="369"/>
      <c r="AI341" s="193"/>
      <c r="AJ341" s="88" t="s">
        <v>92</v>
      </c>
      <c r="AK341" s="88" t="s">
        <v>92</v>
      </c>
      <c r="AL341" s="88" t="s">
        <v>92</v>
      </c>
      <c r="AM341" s="391" t="s">
        <v>92</v>
      </c>
      <c r="AN341" s="392"/>
      <c r="AO341" s="193"/>
      <c r="AP341" s="88" t="s">
        <v>92</v>
      </c>
      <c r="AQ341" s="88" t="s">
        <v>92</v>
      </c>
      <c r="AR341" s="88" t="s">
        <v>92</v>
      </c>
      <c r="AS341" s="391" t="s">
        <v>92</v>
      </c>
      <c r="AT341" s="392"/>
      <c r="AU341" s="192"/>
      <c r="AV341" s="88" t="s">
        <v>92</v>
      </c>
      <c r="AW341" s="88" t="s">
        <v>92</v>
      </c>
      <c r="AX341" s="88" t="s">
        <v>92</v>
      </c>
      <c r="AY341" s="369" t="s">
        <v>92</v>
      </c>
      <c r="AZ341" s="369"/>
      <c r="BA341" s="192"/>
      <c r="BB341" s="88" t="s">
        <v>92</v>
      </c>
      <c r="BC341" s="88" t="s">
        <v>92</v>
      </c>
      <c r="BD341" s="88" t="s">
        <v>92</v>
      </c>
      <c r="BE341" s="369" t="s">
        <v>92</v>
      </c>
      <c r="BF341" s="369"/>
      <c r="BG341" s="192"/>
      <c r="BH341" s="88" t="s">
        <v>92</v>
      </c>
      <c r="BI341" s="88" t="s">
        <v>92</v>
      </c>
      <c r="BJ341" s="88" t="s">
        <v>92</v>
      </c>
      <c r="BK341" s="369" t="s">
        <v>92</v>
      </c>
      <c r="BL341" s="369"/>
      <c r="BM341" s="192"/>
      <c r="BN341" s="88" t="s">
        <v>92</v>
      </c>
      <c r="BO341" s="88" t="s">
        <v>92</v>
      </c>
      <c r="BP341" s="88" t="s">
        <v>92</v>
      </c>
      <c r="BQ341" s="369" t="s">
        <v>92</v>
      </c>
      <c r="BR341" s="369"/>
      <c r="BS341" s="192"/>
      <c r="BT341" s="88" t="s">
        <v>92</v>
      </c>
      <c r="BU341" s="88" t="s">
        <v>92</v>
      </c>
      <c r="BV341" s="88" t="s">
        <v>92</v>
      </c>
      <c r="BW341" s="369" t="s">
        <v>92</v>
      </c>
      <c r="BX341" s="369"/>
      <c r="BY341" s="192"/>
      <c r="BZ341" s="194">
        <v>3219</v>
      </c>
      <c r="CA341" s="18" t="s">
        <v>45</v>
      </c>
      <c r="CB341" s="18" t="s">
        <v>45</v>
      </c>
      <c r="CC341" s="328" t="s">
        <v>46</v>
      </c>
      <c r="CD341" s="329"/>
      <c r="CE341" s="192"/>
      <c r="CF341" s="88" t="s">
        <v>92</v>
      </c>
      <c r="CG341" s="88" t="s">
        <v>92</v>
      </c>
      <c r="CH341" s="88" t="s">
        <v>92</v>
      </c>
      <c r="CI341" s="369" t="s">
        <v>92</v>
      </c>
      <c r="CJ341" s="369"/>
      <c r="CK341" s="192"/>
      <c r="CL341" s="88" t="s">
        <v>92</v>
      </c>
      <c r="CM341" s="88" t="s">
        <v>92</v>
      </c>
      <c r="CN341" s="88" t="s">
        <v>92</v>
      </c>
      <c r="CO341" s="369" t="s">
        <v>92</v>
      </c>
      <c r="CP341" s="369"/>
      <c r="CQ341" s="192"/>
      <c r="CR341" s="88" t="s">
        <v>92</v>
      </c>
      <c r="CS341" s="88" t="s">
        <v>92</v>
      </c>
      <c r="CT341" s="88" t="s">
        <v>92</v>
      </c>
      <c r="CU341" s="369" t="s">
        <v>92</v>
      </c>
      <c r="CV341" s="369"/>
      <c r="CW341" s="192"/>
      <c r="CX341" s="88" t="s">
        <v>92</v>
      </c>
      <c r="CY341" s="88" t="s">
        <v>92</v>
      </c>
      <c r="CZ341" s="88" t="s">
        <v>92</v>
      </c>
      <c r="DA341" s="369" t="s">
        <v>92</v>
      </c>
      <c r="DB341" s="369"/>
      <c r="DC341" s="192"/>
      <c r="DD341" s="88" t="s">
        <v>92</v>
      </c>
      <c r="DE341" s="88" t="s">
        <v>92</v>
      </c>
      <c r="DF341" s="88" t="s">
        <v>92</v>
      </c>
      <c r="DG341" s="369" t="s">
        <v>92</v>
      </c>
      <c r="DH341" s="369"/>
    </row>
    <row r="342" spans="1:112" ht="125.1" customHeight="1" thickBot="1" x14ac:dyDescent="0.35">
      <c r="A342" s="443"/>
      <c r="B342" s="445"/>
      <c r="C342" s="409"/>
      <c r="D342" s="50">
        <v>10000</v>
      </c>
      <c r="E342" s="176"/>
      <c r="F342" s="88" t="s">
        <v>92</v>
      </c>
      <c r="G342" s="88" t="s">
        <v>92</v>
      </c>
      <c r="H342" s="88" t="s">
        <v>92</v>
      </c>
      <c r="I342" s="369" t="s">
        <v>92</v>
      </c>
      <c r="J342" s="369"/>
      <c r="K342" s="176"/>
      <c r="L342" s="88" t="s">
        <v>92</v>
      </c>
      <c r="M342" s="88" t="s">
        <v>92</v>
      </c>
      <c r="N342" s="88" t="s">
        <v>92</v>
      </c>
      <c r="O342" s="369" t="s">
        <v>92</v>
      </c>
      <c r="P342" s="369"/>
      <c r="Q342" s="3"/>
      <c r="R342" s="88" t="s">
        <v>92</v>
      </c>
      <c r="S342" s="88" t="s">
        <v>92</v>
      </c>
      <c r="T342" s="88" t="s">
        <v>92</v>
      </c>
      <c r="U342" s="369" t="s">
        <v>92</v>
      </c>
      <c r="V342" s="369"/>
      <c r="W342" s="3"/>
      <c r="X342" s="88" t="s">
        <v>92</v>
      </c>
      <c r="Y342" s="88" t="s">
        <v>92</v>
      </c>
      <c r="Z342" s="88" t="s">
        <v>92</v>
      </c>
      <c r="AA342" s="369" t="s">
        <v>92</v>
      </c>
      <c r="AB342" s="369"/>
      <c r="AC342" s="3"/>
      <c r="AD342" s="88" t="s">
        <v>92</v>
      </c>
      <c r="AE342" s="88" t="s">
        <v>92</v>
      </c>
      <c r="AF342" s="88" t="s">
        <v>92</v>
      </c>
      <c r="AG342" s="369" t="s">
        <v>92</v>
      </c>
      <c r="AH342" s="369"/>
      <c r="AI342" s="3"/>
      <c r="AJ342" s="88" t="s">
        <v>92</v>
      </c>
      <c r="AK342" s="88" t="s">
        <v>92</v>
      </c>
      <c r="AL342" s="88" t="s">
        <v>92</v>
      </c>
      <c r="AM342" s="369" t="s">
        <v>92</v>
      </c>
      <c r="AN342" s="369"/>
      <c r="AO342" s="3"/>
      <c r="AP342" s="88" t="s">
        <v>92</v>
      </c>
      <c r="AQ342" s="88" t="s">
        <v>92</v>
      </c>
      <c r="AR342" s="88" t="s">
        <v>92</v>
      </c>
      <c r="AS342" s="369" t="s">
        <v>92</v>
      </c>
      <c r="AT342" s="369"/>
      <c r="AU342" s="176"/>
      <c r="AV342" s="88" t="s">
        <v>92</v>
      </c>
      <c r="AW342" s="88" t="s">
        <v>92</v>
      </c>
      <c r="AX342" s="88" t="s">
        <v>92</v>
      </c>
      <c r="AY342" s="369" t="s">
        <v>92</v>
      </c>
      <c r="AZ342" s="369"/>
      <c r="BA342" s="176"/>
      <c r="BB342" s="88" t="s">
        <v>92</v>
      </c>
      <c r="BC342" s="88" t="s">
        <v>92</v>
      </c>
      <c r="BD342" s="88" t="s">
        <v>92</v>
      </c>
      <c r="BE342" s="369" t="s">
        <v>92</v>
      </c>
      <c r="BF342" s="369"/>
      <c r="BG342" s="176"/>
      <c r="BH342" s="88" t="s">
        <v>92</v>
      </c>
      <c r="BI342" s="88" t="s">
        <v>92</v>
      </c>
      <c r="BJ342" s="88" t="s">
        <v>92</v>
      </c>
      <c r="BK342" s="369" t="s">
        <v>92</v>
      </c>
      <c r="BL342" s="369"/>
      <c r="BM342" s="176"/>
      <c r="BN342" s="88" t="s">
        <v>92</v>
      </c>
      <c r="BO342" s="88" t="s">
        <v>92</v>
      </c>
      <c r="BP342" s="88" t="s">
        <v>92</v>
      </c>
      <c r="BQ342" s="369" t="s">
        <v>92</v>
      </c>
      <c r="BR342" s="369"/>
      <c r="BS342" s="176"/>
      <c r="BT342" s="88" t="s">
        <v>92</v>
      </c>
      <c r="BU342" s="88" t="s">
        <v>92</v>
      </c>
      <c r="BV342" s="88" t="s">
        <v>92</v>
      </c>
      <c r="BW342" s="369" t="s">
        <v>92</v>
      </c>
      <c r="BX342" s="369"/>
      <c r="BY342" s="176"/>
      <c r="BZ342" s="195">
        <v>5879</v>
      </c>
      <c r="CA342" s="18" t="s">
        <v>45</v>
      </c>
      <c r="CB342" s="18" t="s">
        <v>45</v>
      </c>
      <c r="CC342" s="328" t="s">
        <v>46</v>
      </c>
      <c r="CD342" s="329"/>
      <c r="CE342" s="176"/>
      <c r="CF342" s="88" t="s">
        <v>92</v>
      </c>
      <c r="CG342" s="88" t="s">
        <v>92</v>
      </c>
      <c r="CH342" s="88" t="s">
        <v>92</v>
      </c>
      <c r="CI342" s="369" t="s">
        <v>92</v>
      </c>
      <c r="CJ342" s="369"/>
      <c r="CK342" s="176"/>
      <c r="CL342" s="88" t="s">
        <v>92</v>
      </c>
      <c r="CM342" s="88" t="s">
        <v>92</v>
      </c>
      <c r="CN342" s="88" t="s">
        <v>92</v>
      </c>
      <c r="CO342" s="369" t="s">
        <v>92</v>
      </c>
      <c r="CP342" s="369"/>
      <c r="CQ342" s="176"/>
      <c r="CR342" s="88" t="s">
        <v>92</v>
      </c>
      <c r="CS342" s="88" t="s">
        <v>92</v>
      </c>
      <c r="CT342" s="88" t="s">
        <v>92</v>
      </c>
      <c r="CU342" s="369" t="s">
        <v>92</v>
      </c>
      <c r="CV342" s="369"/>
      <c r="CW342" s="176"/>
      <c r="CX342" s="88" t="s">
        <v>92</v>
      </c>
      <c r="CY342" s="88" t="s">
        <v>92</v>
      </c>
      <c r="CZ342" s="88" t="s">
        <v>92</v>
      </c>
      <c r="DA342" s="369" t="s">
        <v>92</v>
      </c>
      <c r="DB342" s="369"/>
      <c r="DC342" s="176"/>
      <c r="DD342" s="88" t="s">
        <v>92</v>
      </c>
      <c r="DE342" s="88" t="s">
        <v>92</v>
      </c>
      <c r="DF342" s="88" t="s">
        <v>92</v>
      </c>
      <c r="DG342" s="369" t="s">
        <v>92</v>
      </c>
      <c r="DH342" s="369"/>
    </row>
    <row r="343" spans="1:112" ht="25.05" x14ac:dyDescent="0.3">
      <c r="A343" s="421" t="s">
        <v>189</v>
      </c>
      <c r="B343" s="422"/>
      <c r="C343" s="422"/>
      <c r="D343" s="423"/>
      <c r="E343" s="102"/>
      <c r="F343" s="388" t="s">
        <v>189</v>
      </c>
      <c r="G343" s="389"/>
      <c r="H343" s="389"/>
      <c r="I343" s="389"/>
      <c r="J343" s="390"/>
      <c r="K343" s="102"/>
      <c r="L343" s="388" t="s">
        <v>189</v>
      </c>
      <c r="M343" s="389"/>
      <c r="N343" s="389"/>
      <c r="O343" s="389"/>
      <c r="P343" s="390"/>
      <c r="Q343" s="10"/>
      <c r="R343" s="388" t="s">
        <v>189</v>
      </c>
      <c r="S343" s="389"/>
      <c r="T343" s="389"/>
      <c r="U343" s="389"/>
      <c r="V343" s="390"/>
      <c r="W343" s="10"/>
      <c r="X343" s="388" t="s">
        <v>189</v>
      </c>
      <c r="Y343" s="389"/>
      <c r="Z343" s="389"/>
      <c r="AA343" s="389"/>
      <c r="AB343" s="390"/>
      <c r="AC343" s="10"/>
      <c r="AD343" s="388" t="s">
        <v>189</v>
      </c>
      <c r="AE343" s="389"/>
      <c r="AF343" s="389"/>
      <c r="AG343" s="389"/>
      <c r="AH343" s="390"/>
      <c r="AI343" s="10"/>
      <c r="AJ343" s="385" t="s">
        <v>189</v>
      </c>
      <c r="AK343" s="386"/>
      <c r="AL343" s="386"/>
      <c r="AM343" s="386"/>
      <c r="AN343" s="387"/>
      <c r="AO343" s="10"/>
      <c r="AP343" s="385" t="s">
        <v>189</v>
      </c>
      <c r="AQ343" s="386"/>
      <c r="AR343" s="386"/>
      <c r="AS343" s="386"/>
      <c r="AT343" s="387"/>
      <c r="AU343" s="102"/>
      <c r="AV343" s="388" t="s">
        <v>189</v>
      </c>
      <c r="AW343" s="389"/>
      <c r="AX343" s="389"/>
      <c r="AY343" s="389"/>
      <c r="AZ343" s="390"/>
      <c r="BA343" s="102"/>
      <c r="BB343" s="388" t="s">
        <v>189</v>
      </c>
      <c r="BC343" s="389"/>
      <c r="BD343" s="389"/>
      <c r="BE343" s="389"/>
      <c r="BF343" s="390"/>
      <c r="BG343" s="102"/>
      <c r="BH343" s="388" t="s">
        <v>189</v>
      </c>
      <c r="BI343" s="389"/>
      <c r="BJ343" s="389"/>
      <c r="BK343" s="389"/>
      <c r="BL343" s="390"/>
      <c r="BM343" s="102"/>
      <c r="BN343" s="388" t="s">
        <v>189</v>
      </c>
      <c r="BO343" s="389"/>
      <c r="BP343" s="389"/>
      <c r="BQ343" s="389"/>
      <c r="BR343" s="390"/>
      <c r="BS343" s="102"/>
      <c r="BT343" s="388" t="s">
        <v>189</v>
      </c>
      <c r="BU343" s="389"/>
      <c r="BV343" s="389"/>
      <c r="BW343" s="389"/>
      <c r="BX343" s="390"/>
      <c r="BY343" s="102"/>
      <c r="BZ343" s="388" t="s">
        <v>189</v>
      </c>
      <c r="CA343" s="389"/>
      <c r="CB343" s="389"/>
      <c r="CC343" s="389"/>
      <c r="CD343" s="390"/>
      <c r="CE343" s="102"/>
      <c r="CF343" s="388" t="s">
        <v>189</v>
      </c>
      <c r="CG343" s="389"/>
      <c r="CH343" s="389"/>
      <c r="CI343" s="389"/>
      <c r="CJ343" s="390"/>
      <c r="CK343" s="102"/>
      <c r="CL343" s="388" t="s">
        <v>189</v>
      </c>
      <c r="CM343" s="389"/>
      <c r="CN343" s="389"/>
      <c r="CO343" s="389"/>
      <c r="CP343" s="390"/>
      <c r="CQ343" s="102"/>
      <c r="CR343" s="388" t="s">
        <v>189</v>
      </c>
      <c r="CS343" s="389"/>
      <c r="CT343" s="389"/>
      <c r="CU343" s="389"/>
      <c r="CV343" s="390"/>
      <c r="CW343" s="102"/>
      <c r="CX343" s="388" t="s">
        <v>189</v>
      </c>
      <c r="CY343" s="389"/>
      <c r="CZ343" s="389"/>
      <c r="DA343" s="389"/>
      <c r="DB343" s="390"/>
      <c r="DC343" s="102"/>
      <c r="DD343" s="388" t="s">
        <v>189</v>
      </c>
      <c r="DE343" s="389"/>
      <c r="DF343" s="389"/>
      <c r="DG343" s="389"/>
      <c r="DH343" s="390"/>
    </row>
    <row r="344" spans="1:112" ht="110.2" thickBot="1" x14ac:dyDescent="0.35">
      <c r="A344" s="47" t="s">
        <v>34</v>
      </c>
      <c r="B344" s="85" t="s">
        <v>35</v>
      </c>
      <c r="C344" s="85" t="s">
        <v>36</v>
      </c>
      <c r="D344" s="85" t="s">
        <v>37</v>
      </c>
      <c r="E344" s="154"/>
      <c r="F344" s="108" t="s">
        <v>64</v>
      </c>
      <c r="G344" s="108" t="s">
        <v>39</v>
      </c>
      <c r="H344" s="108" t="s">
        <v>50</v>
      </c>
      <c r="I344" s="393" t="s">
        <v>41</v>
      </c>
      <c r="J344" s="393"/>
      <c r="K344" s="154"/>
      <c r="L344" s="108" t="s">
        <v>64</v>
      </c>
      <c r="M344" s="108" t="s">
        <v>39</v>
      </c>
      <c r="N344" s="108" t="s">
        <v>50</v>
      </c>
      <c r="O344" s="393" t="s">
        <v>41</v>
      </c>
      <c r="P344" s="393"/>
      <c r="Q344" s="84"/>
      <c r="R344" s="108" t="s">
        <v>64</v>
      </c>
      <c r="S344" s="108" t="s">
        <v>39</v>
      </c>
      <c r="T344" s="108" t="s">
        <v>50</v>
      </c>
      <c r="U344" s="393" t="s">
        <v>41</v>
      </c>
      <c r="V344" s="393"/>
      <c r="W344" s="84"/>
      <c r="X344" s="108" t="s">
        <v>64</v>
      </c>
      <c r="Y344" s="108" t="s">
        <v>39</v>
      </c>
      <c r="Z344" s="108" t="s">
        <v>50</v>
      </c>
      <c r="AA344" s="393" t="s">
        <v>41</v>
      </c>
      <c r="AB344" s="393"/>
      <c r="AC344" s="84"/>
      <c r="AD344" s="108" t="s">
        <v>64</v>
      </c>
      <c r="AE344" s="108" t="s">
        <v>39</v>
      </c>
      <c r="AF344" s="108" t="s">
        <v>50</v>
      </c>
      <c r="AG344" s="393" t="s">
        <v>41</v>
      </c>
      <c r="AH344" s="393"/>
      <c r="AI344" s="84"/>
      <c r="AJ344" s="108" t="s">
        <v>64</v>
      </c>
      <c r="AK344" s="108" t="s">
        <v>39</v>
      </c>
      <c r="AL344" s="108" t="s">
        <v>50</v>
      </c>
      <c r="AM344" s="394" t="s">
        <v>41</v>
      </c>
      <c r="AN344" s="395"/>
      <c r="AO344" s="84"/>
      <c r="AP344" s="110" t="s">
        <v>64</v>
      </c>
      <c r="AQ344" s="110" t="s">
        <v>39</v>
      </c>
      <c r="AR344" s="110" t="s">
        <v>50</v>
      </c>
      <c r="AS344" s="424" t="s">
        <v>41</v>
      </c>
      <c r="AT344" s="425"/>
      <c r="AU344" s="154"/>
      <c r="AV344" s="108" t="s">
        <v>64</v>
      </c>
      <c r="AW344" s="108" t="s">
        <v>39</v>
      </c>
      <c r="AX344" s="108" t="s">
        <v>50</v>
      </c>
      <c r="AY344" s="393" t="s">
        <v>41</v>
      </c>
      <c r="AZ344" s="393"/>
      <c r="BA344" s="154"/>
      <c r="BB344" s="108" t="s">
        <v>64</v>
      </c>
      <c r="BC344" s="108" t="s">
        <v>39</v>
      </c>
      <c r="BD344" s="108" t="s">
        <v>50</v>
      </c>
      <c r="BE344" s="393" t="s">
        <v>41</v>
      </c>
      <c r="BF344" s="393"/>
      <c r="BG344" s="154"/>
      <c r="BH344" s="108" t="s">
        <v>64</v>
      </c>
      <c r="BI344" s="108" t="s">
        <v>39</v>
      </c>
      <c r="BJ344" s="108" t="s">
        <v>50</v>
      </c>
      <c r="BK344" s="393" t="s">
        <v>41</v>
      </c>
      <c r="BL344" s="393"/>
      <c r="BM344" s="154"/>
      <c r="BN344" s="108" t="s">
        <v>64</v>
      </c>
      <c r="BO344" s="108" t="s">
        <v>39</v>
      </c>
      <c r="BP344" s="108" t="s">
        <v>50</v>
      </c>
      <c r="BQ344" s="393" t="s">
        <v>41</v>
      </c>
      <c r="BR344" s="393"/>
      <c r="BS344" s="154"/>
      <c r="BT344" s="108" t="s">
        <v>64</v>
      </c>
      <c r="BU344" s="108" t="s">
        <v>39</v>
      </c>
      <c r="BV344" s="108" t="s">
        <v>50</v>
      </c>
      <c r="BW344" s="393" t="s">
        <v>41</v>
      </c>
      <c r="BX344" s="393"/>
      <c r="BY344" s="154"/>
      <c r="BZ344" s="108" t="s">
        <v>64</v>
      </c>
      <c r="CA344" s="108" t="s">
        <v>39</v>
      </c>
      <c r="CB344" s="108" t="s">
        <v>50</v>
      </c>
      <c r="CC344" s="393" t="s">
        <v>41</v>
      </c>
      <c r="CD344" s="393"/>
      <c r="CE344" s="154"/>
      <c r="CF344" s="108" t="s">
        <v>64</v>
      </c>
      <c r="CG344" s="108" t="s">
        <v>39</v>
      </c>
      <c r="CH344" s="108" t="s">
        <v>50</v>
      </c>
      <c r="CI344" s="393" t="s">
        <v>41</v>
      </c>
      <c r="CJ344" s="393"/>
      <c r="CK344" s="154"/>
      <c r="CL344" s="108" t="s">
        <v>64</v>
      </c>
      <c r="CM344" s="108" t="s">
        <v>39</v>
      </c>
      <c r="CN344" s="108" t="s">
        <v>50</v>
      </c>
      <c r="CO344" s="393" t="s">
        <v>41</v>
      </c>
      <c r="CP344" s="393"/>
      <c r="CQ344" s="154"/>
      <c r="CR344" s="108" t="s">
        <v>64</v>
      </c>
      <c r="CS344" s="108" t="s">
        <v>39</v>
      </c>
      <c r="CT344" s="108" t="s">
        <v>50</v>
      </c>
      <c r="CU344" s="393" t="s">
        <v>41</v>
      </c>
      <c r="CV344" s="393"/>
      <c r="CW344" s="154"/>
      <c r="CX344" s="108" t="s">
        <v>64</v>
      </c>
      <c r="CY344" s="108" t="s">
        <v>39</v>
      </c>
      <c r="CZ344" s="108" t="s">
        <v>50</v>
      </c>
      <c r="DA344" s="393" t="s">
        <v>41</v>
      </c>
      <c r="DB344" s="393"/>
      <c r="DC344" s="154"/>
      <c r="DD344" s="108" t="s">
        <v>64</v>
      </c>
      <c r="DE344" s="108" t="s">
        <v>39</v>
      </c>
      <c r="DF344" s="108" t="s">
        <v>50</v>
      </c>
      <c r="DG344" s="393" t="s">
        <v>41</v>
      </c>
      <c r="DH344" s="393"/>
    </row>
    <row r="345" spans="1:112" ht="58.25" thickBot="1" x14ac:dyDescent="0.35">
      <c r="A345" s="321"/>
      <c r="B345" s="359" t="s">
        <v>190</v>
      </c>
      <c r="C345" s="196" t="s">
        <v>191</v>
      </c>
      <c r="D345" s="36">
        <v>1</v>
      </c>
      <c r="E345" s="197"/>
      <c r="F345" s="188">
        <f>268*1.1</f>
        <v>294.8</v>
      </c>
      <c r="G345" s="151" t="s">
        <v>53</v>
      </c>
      <c r="H345" s="151" t="s">
        <v>53</v>
      </c>
      <c r="I345" s="369" t="s">
        <v>46</v>
      </c>
      <c r="J345" s="369"/>
      <c r="K345" s="197"/>
      <c r="L345" s="53">
        <v>384</v>
      </c>
      <c r="M345" s="18" t="s">
        <v>45</v>
      </c>
      <c r="N345" s="18" t="s">
        <v>46</v>
      </c>
      <c r="O345" s="369" t="s">
        <v>46</v>
      </c>
      <c r="P345" s="369"/>
      <c r="Q345" s="105"/>
      <c r="R345" s="20">
        <v>710</v>
      </c>
      <c r="S345" s="150" t="s">
        <v>45</v>
      </c>
      <c r="T345" s="150" t="s">
        <v>45</v>
      </c>
      <c r="U345" s="426" t="s">
        <v>46</v>
      </c>
      <c r="V345" s="426"/>
      <c r="W345" s="105"/>
      <c r="X345" s="20">
        <v>300</v>
      </c>
      <c r="Y345" s="150" t="s">
        <v>45</v>
      </c>
      <c r="Z345" s="150" t="s">
        <v>45</v>
      </c>
      <c r="AA345" s="426" t="s">
        <v>46</v>
      </c>
      <c r="AB345" s="426"/>
      <c r="AC345" s="105"/>
      <c r="AD345" s="155" t="s">
        <v>44</v>
      </c>
      <c r="AE345" s="155" t="s">
        <v>44</v>
      </c>
      <c r="AF345" s="155" t="s">
        <v>44</v>
      </c>
      <c r="AG345" s="410" t="s">
        <v>44</v>
      </c>
      <c r="AH345" s="410"/>
      <c r="AI345" s="105"/>
      <c r="AJ345" s="55">
        <v>733</v>
      </c>
      <c r="AK345" s="18" t="s">
        <v>45</v>
      </c>
      <c r="AL345" s="18" t="s">
        <v>45</v>
      </c>
      <c r="AM345" s="318" t="s">
        <v>46</v>
      </c>
      <c r="AN345" s="318"/>
      <c r="AO345" s="105"/>
      <c r="AP345" s="15">
        <v>156.35400000000004</v>
      </c>
      <c r="AQ345" s="18" t="s">
        <v>45</v>
      </c>
      <c r="AR345" s="18" t="s">
        <v>45</v>
      </c>
      <c r="AS345" s="318" t="s">
        <v>46</v>
      </c>
      <c r="AT345" s="318"/>
      <c r="AU345" s="197"/>
      <c r="AV345" s="20">
        <v>1000</v>
      </c>
      <c r="AW345" s="18" t="s">
        <v>46</v>
      </c>
      <c r="AX345" s="18" t="s">
        <v>46</v>
      </c>
      <c r="AY345" s="369" t="s">
        <v>46</v>
      </c>
      <c r="AZ345" s="369"/>
      <c r="BA345" s="197"/>
      <c r="BB345" s="155" t="s">
        <v>44</v>
      </c>
      <c r="BC345" s="155" t="s">
        <v>44</v>
      </c>
      <c r="BD345" s="155" t="s">
        <v>44</v>
      </c>
      <c r="BE345" s="410" t="s">
        <v>44</v>
      </c>
      <c r="BF345" s="410"/>
      <c r="BG345" s="197"/>
      <c r="BH345" s="155" t="s">
        <v>44</v>
      </c>
      <c r="BI345" s="155" t="s">
        <v>44</v>
      </c>
      <c r="BJ345" s="155" t="s">
        <v>44</v>
      </c>
      <c r="BK345" s="410" t="s">
        <v>44</v>
      </c>
      <c r="BL345" s="410"/>
      <c r="BM345" s="197"/>
      <c r="BN345" s="155" t="s">
        <v>44</v>
      </c>
      <c r="BO345" s="155" t="s">
        <v>44</v>
      </c>
      <c r="BP345" s="155" t="s">
        <v>44</v>
      </c>
      <c r="BQ345" s="410" t="s">
        <v>44</v>
      </c>
      <c r="BR345" s="410"/>
      <c r="BS345" s="197"/>
      <c r="BT345" s="155" t="s">
        <v>44</v>
      </c>
      <c r="BU345" s="155" t="s">
        <v>44</v>
      </c>
      <c r="BV345" s="155" t="s">
        <v>44</v>
      </c>
      <c r="BW345" s="410" t="s">
        <v>44</v>
      </c>
      <c r="BX345" s="410"/>
      <c r="BY345" s="197"/>
      <c r="BZ345" s="198">
        <v>380.16842105263163</v>
      </c>
      <c r="CA345" s="18" t="s">
        <v>45</v>
      </c>
      <c r="CB345" s="18" t="s">
        <v>45</v>
      </c>
      <c r="CC345" s="328" t="s">
        <v>46</v>
      </c>
      <c r="CD345" s="329"/>
      <c r="CE345" s="197"/>
      <c r="CF345" s="155" t="s">
        <v>44</v>
      </c>
      <c r="CG345" s="155" t="s">
        <v>44</v>
      </c>
      <c r="CH345" s="155" t="s">
        <v>44</v>
      </c>
      <c r="CI345" s="410" t="s">
        <v>44</v>
      </c>
      <c r="CJ345" s="410"/>
      <c r="CK345" s="197"/>
      <c r="CL345" s="155" t="s">
        <v>44</v>
      </c>
      <c r="CM345" s="155" t="s">
        <v>44</v>
      </c>
      <c r="CN345" s="155" t="s">
        <v>44</v>
      </c>
      <c r="CO345" s="410" t="s">
        <v>44</v>
      </c>
      <c r="CP345" s="410"/>
      <c r="CQ345" s="197"/>
      <c r="CR345" s="20">
        <v>220</v>
      </c>
      <c r="CS345" s="18" t="s">
        <v>45</v>
      </c>
      <c r="CT345" s="18" t="s">
        <v>45</v>
      </c>
      <c r="CU345" s="328" t="s">
        <v>46</v>
      </c>
      <c r="CV345" s="329"/>
      <c r="CW345" s="197"/>
      <c r="CX345" s="60">
        <v>605</v>
      </c>
      <c r="CY345" s="18"/>
      <c r="CZ345" s="18"/>
      <c r="DA345" s="328" t="s">
        <v>46</v>
      </c>
      <c r="DB345" s="329"/>
      <c r="DC345" s="197"/>
      <c r="DD345" s="155" t="s">
        <v>44</v>
      </c>
      <c r="DE345" s="155" t="s">
        <v>44</v>
      </c>
      <c r="DF345" s="155" t="s">
        <v>44</v>
      </c>
      <c r="DG345" s="410" t="s">
        <v>44</v>
      </c>
      <c r="DH345" s="410"/>
    </row>
    <row r="346" spans="1:112" ht="29.45" thickBot="1" x14ac:dyDescent="0.35">
      <c r="A346" s="322"/>
      <c r="B346" s="360"/>
      <c r="C346" s="199" t="s">
        <v>192</v>
      </c>
      <c r="D346" s="200">
        <v>1</v>
      </c>
      <c r="E346" s="201"/>
      <c r="F346" s="188">
        <f>42.59*0.9*1.1</f>
        <v>42.164100000000005</v>
      </c>
      <c r="G346" s="151" t="s">
        <v>53</v>
      </c>
      <c r="H346" s="151" t="s">
        <v>53</v>
      </c>
      <c r="I346" s="369" t="s">
        <v>46</v>
      </c>
      <c r="J346" s="369"/>
      <c r="K346" s="201"/>
      <c r="L346" s="53">
        <v>42</v>
      </c>
      <c r="M346" s="18" t="s">
        <v>45</v>
      </c>
      <c r="N346" s="18" t="s">
        <v>45</v>
      </c>
      <c r="O346" s="369" t="s">
        <v>46</v>
      </c>
      <c r="P346" s="369"/>
      <c r="Q346" s="14"/>
      <c r="R346" s="20">
        <v>185</v>
      </c>
      <c r="S346" s="150" t="s">
        <v>45</v>
      </c>
      <c r="T346" s="150" t="s">
        <v>45</v>
      </c>
      <c r="U346" s="426" t="s">
        <v>46</v>
      </c>
      <c r="V346" s="426"/>
      <c r="W346" s="14"/>
      <c r="X346" s="20">
        <v>60</v>
      </c>
      <c r="Y346" s="150" t="s">
        <v>45</v>
      </c>
      <c r="Z346" s="150" t="s">
        <v>45</v>
      </c>
      <c r="AA346" s="426" t="s">
        <v>46</v>
      </c>
      <c r="AB346" s="426"/>
      <c r="AC346" s="14"/>
      <c r="AD346" s="155" t="s">
        <v>44</v>
      </c>
      <c r="AE346" s="155" t="s">
        <v>44</v>
      </c>
      <c r="AF346" s="155" t="s">
        <v>44</v>
      </c>
      <c r="AG346" s="410" t="s">
        <v>44</v>
      </c>
      <c r="AH346" s="410"/>
      <c r="AI346" s="14"/>
      <c r="AJ346" s="55">
        <v>47</v>
      </c>
      <c r="AK346" s="18" t="s">
        <v>45</v>
      </c>
      <c r="AL346" s="18" t="s">
        <v>45</v>
      </c>
      <c r="AM346" s="318" t="s">
        <v>46</v>
      </c>
      <c r="AN346" s="318"/>
      <c r="AO346" s="14"/>
      <c r="AP346" s="15">
        <v>86.39400000000002</v>
      </c>
      <c r="AQ346" s="18" t="s">
        <v>45</v>
      </c>
      <c r="AR346" s="18" t="s">
        <v>45</v>
      </c>
      <c r="AS346" s="318" t="s">
        <v>46</v>
      </c>
      <c r="AT346" s="318"/>
      <c r="AU346" s="201"/>
      <c r="AV346" s="20">
        <v>75</v>
      </c>
      <c r="AW346" s="18" t="s">
        <v>46</v>
      </c>
      <c r="AX346" s="18" t="s">
        <v>46</v>
      </c>
      <c r="AY346" s="369" t="s">
        <v>46</v>
      </c>
      <c r="AZ346" s="369"/>
      <c r="BA346" s="201"/>
      <c r="BB346" s="155" t="s">
        <v>44</v>
      </c>
      <c r="BC346" s="155" t="s">
        <v>44</v>
      </c>
      <c r="BD346" s="155" t="s">
        <v>44</v>
      </c>
      <c r="BE346" s="410" t="s">
        <v>44</v>
      </c>
      <c r="BF346" s="410"/>
      <c r="BG346" s="201"/>
      <c r="BH346" s="155" t="s">
        <v>44</v>
      </c>
      <c r="BI346" s="155" t="s">
        <v>44</v>
      </c>
      <c r="BJ346" s="155" t="s">
        <v>44</v>
      </c>
      <c r="BK346" s="410" t="s">
        <v>44</v>
      </c>
      <c r="BL346" s="410"/>
      <c r="BM346" s="201"/>
      <c r="BN346" s="155" t="s">
        <v>44</v>
      </c>
      <c r="BO346" s="155" t="s">
        <v>44</v>
      </c>
      <c r="BP346" s="155" t="s">
        <v>44</v>
      </c>
      <c r="BQ346" s="410" t="s">
        <v>44</v>
      </c>
      <c r="BR346" s="410"/>
      <c r="BS346" s="201"/>
      <c r="BT346" s="202">
        <v>42</v>
      </c>
      <c r="BU346" s="18" t="s">
        <v>46</v>
      </c>
      <c r="BV346" s="155"/>
      <c r="BW346" s="328" t="s">
        <v>46</v>
      </c>
      <c r="BX346" s="329"/>
      <c r="BY346" s="201"/>
      <c r="BZ346" s="198">
        <v>167.26315789473685</v>
      </c>
      <c r="CA346" s="18" t="s">
        <v>45</v>
      </c>
      <c r="CB346" s="18" t="s">
        <v>45</v>
      </c>
      <c r="CC346" s="328" t="s">
        <v>46</v>
      </c>
      <c r="CD346" s="329"/>
      <c r="CE346" s="201"/>
      <c r="CF346" s="155" t="s">
        <v>44</v>
      </c>
      <c r="CG346" s="155" t="s">
        <v>44</v>
      </c>
      <c r="CH346" s="155" t="s">
        <v>44</v>
      </c>
      <c r="CI346" s="410" t="s">
        <v>44</v>
      </c>
      <c r="CJ346" s="410"/>
      <c r="CK346" s="201"/>
      <c r="CL346" s="155" t="s">
        <v>44</v>
      </c>
      <c r="CM346" s="155" t="s">
        <v>44</v>
      </c>
      <c r="CN346" s="155" t="s">
        <v>44</v>
      </c>
      <c r="CO346" s="410" t="s">
        <v>44</v>
      </c>
      <c r="CP346" s="410"/>
      <c r="CQ346" s="201"/>
      <c r="CR346" s="20">
        <v>20</v>
      </c>
      <c r="CS346" s="18" t="s">
        <v>45</v>
      </c>
      <c r="CT346" s="18" t="s">
        <v>45</v>
      </c>
      <c r="CU346" s="328" t="s">
        <v>46</v>
      </c>
      <c r="CV346" s="329"/>
      <c r="CW346" s="201"/>
      <c r="CX346" s="60">
        <v>605</v>
      </c>
      <c r="CY346" s="18"/>
      <c r="CZ346" s="18"/>
      <c r="DA346" s="328" t="s">
        <v>46</v>
      </c>
      <c r="DB346" s="329"/>
      <c r="DC346" s="201"/>
      <c r="DD346" s="155" t="s">
        <v>44</v>
      </c>
      <c r="DE346" s="155" t="s">
        <v>44</v>
      </c>
      <c r="DF346" s="155" t="s">
        <v>44</v>
      </c>
      <c r="DG346" s="410" t="s">
        <v>44</v>
      </c>
      <c r="DH346" s="410"/>
    </row>
    <row r="347" spans="1:112" ht="58.25" thickBot="1" x14ac:dyDescent="0.35">
      <c r="A347" s="322"/>
      <c r="B347" s="360"/>
      <c r="C347" s="199" t="s">
        <v>193</v>
      </c>
      <c r="D347" s="203">
        <v>1</v>
      </c>
      <c r="E347" s="44"/>
      <c r="F347" s="88" t="s">
        <v>92</v>
      </c>
      <c r="G347" s="88" t="s">
        <v>92</v>
      </c>
      <c r="H347" s="88" t="s">
        <v>92</v>
      </c>
      <c r="I347" s="369" t="s">
        <v>92</v>
      </c>
      <c r="J347" s="369"/>
      <c r="K347" s="44"/>
      <c r="L347" s="204" t="s">
        <v>92</v>
      </c>
      <c r="M347" s="204" t="s">
        <v>92</v>
      </c>
      <c r="N347" s="204" t="s">
        <v>92</v>
      </c>
      <c r="O347" s="369" t="s">
        <v>92</v>
      </c>
      <c r="P347" s="369"/>
      <c r="Q347" s="14"/>
      <c r="R347" s="20">
        <v>505</v>
      </c>
      <c r="S347" s="150" t="s">
        <v>45</v>
      </c>
      <c r="T347" s="150" t="s">
        <v>45</v>
      </c>
      <c r="U347" s="426" t="s">
        <v>46</v>
      </c>
      <c r="V347" s="426"/>
      <c r="W347" s="14"/>
      <c r="X347" s="20">
        <v>175</v>
      </c>
      <c r="Y347" s="150" t="s">
        <v>45</v>
      </c>
      <c r="Z347" s="150" t="s">
        <v>45</v>
      </c>
      <c r="AA347" s="426" t="s">
        <v>46</v>
      </c>
      <c r="AB347" s="426"/>
      <c r="AC347" s="14"/>
      <c r="AD347" s="155" t="s">
        <v>44</v>
      </c>
      <c r="AE347" s="155" t="s">
        <v>44</v>
      </c>
      <c r="AF347" s="155" t="s">
        <v>44</v>
      </c>
      <c r="AG347" s="410" t="s">
        <v>44</v>
      </c>
      <c r="AH347" s="410"/>
      <c r="AI347" s="14"/>
      <c r="AJ347" s="55">
        <v>370</v>
      </c>
      <c r="AK347" s="18" t="s">
        <v>45</v>
      </c>
      <c r="AL347" s="18" t="s">
        <v>45</v>
      </c>
      <c r="AM347" s="318" t="s">
        <v>46</v>
      </c>
      <c r="AN347" s="318"/>
      <c r="AO347" s="14"/>
      <c r="AP347" s="15">
        <v>154.792</v>
      </c>
      <c r="AQ347" s="18" t="s">
        <v>45</v>
      </c>
      <c r="AR347" s="18" t="s">
        <v>45</v>
      </c>
      <c r="AS347" s="318" t="s">
        <v>46</v>
      </c>
      <c r="AT347" s="318"/>
      <c r="AU347" s="44"/>
      <c r="AV347" s="20">
        <v>450</v>
      </c>
      <c r="AW347" s="88"/>
      <c r="AX347" s="88"/>
      <c r="AY347" s="328" t="s">
        <v>46</v>
      </c>
      <c r="AZ347" s="329"/>
      <c r="BA347" s="44"/>
      <c r="BB347" s="155" t="s">
        <v>44</v>
      </c>
      <c r="BC347" s="155" t="s">
        <v>44</v>
      </c>
      <c r="BD347" s="155" t="s">
        <v>44</v>
      </c>
      <c r="BE347" s="410" t="s">
        <v>44</v>
      </c>
      <c r="BF347" s="410"/>
      <c r="BG347" s="44"/>
      <c r="BH347" s="155" t="s">
        <v>44</v>
      </c>
      <c r="BI347" s="155" t="s">
        <v>44</v>
      </c>
      <c r="BJ347" s="155" t="s">
        <v>44</v>
      </c>
      <c r="BK347" s="410" t="s">
        <v>44</v>
      </c>
      <c r="BL347" s="410"/>
      <c r="BM347" s="44"/>
      <c r="BN347" s="155" t="s">
        <v>44</v>
      </c>
      <c r="BO347" s="155" t="s">
        <v>44</v>
      </c>
      <c r="BP347" s="155" t="s">
        <v>44</v>
      </c>
      <c r="BQ347" s="410" t="s">
        <v>44</v>
      </c>
      <c r="BR347" s="410"/>
      <c r="BS347" s="44"/>
      <c r="BT347" s="155" t="s">
        <v>44</v>
      </c>
      <c r="BU347" s="155" t="s">
        <v>44</v>
      </c>
      <c r="BV347" s="155" t="s">
        <v>44</v>
      </c>
      <c r="BW347" s="410" t="s">
        <v>44</v>
      </c>
      <c r="BX347" s="410"/>
      <c r="BY347" s="44"/>
      <c r="BZ347" s="198">
        <v>435.7684210526316</v>
      </c>
      <c r="CA347" s="18" t="s">
        <v>45</v>
      </c>
      <c r="CB347" s="18" t="s">
        <v>45</v>
      </c>
      <c r="CC347" s="328" t="s">
        <v>46</v>
      </c>
      <c r="CD347" s="329"/>
      <c r="CE347" s="44"/>
      <c r="CF347" s="155" t="s">
        <v>44</v>
      </c>
      <c r="CG347" s="155" t="s">
        <v>44</v>
      </c>
      <c r="CH347" s="155" t="s">
        <v>44</v>
      </c>
      <c r="CI347" s="410" t="s">
        <v>44</v>
      </c>
      <c r="CJ347" s="410"/>
      <c r="CK347" s="44"/>
      <c r="CL347" s="155" t="s">
        <v>44</v>
      </c>
      <c r="CM347" s="155" t="s">
        <v>44</v>
      </c>
      <c r="CN347" s="155" t="s">
        <v>44</v>
      </c>
      <c r="CO347" s="410" t="s">
        <v>44</v>
      </c>
      <c r="CP347" s="410"/>
      <c r="CQ347" s="44"/>
      <c r="CR347" s="20">
        <v>224</v>
      </c>
      <c r="CS347" s="18" t="s">
        <v>45</v>
      </c>
      <c r="CT347" s="18" t="s">
        <v>45</v>
      </c>
      <c r="CU347" s="328" t="s">
        <v>46</v>
      </c>
      <c r="CV347" s="329"/>
      <c r="CW347" s="44"/>
      <c r="CX347" s="60">
        <v>605</v>
      </c>
      <c r="CY347" s="18"/>
      <c r="CZ347" s="18"/>
      <c r="DA347" s="328" t="s">
        <v>46</v>
      </c>
      <c r="DB347" s="329"/>
      <c r="DC347" s="44"/>
      <c r="DD347" s="155" t="s">
        <v>44</v>
      </c>
      <c r="DE347" s="155" t="s">
        <v>44</v>
      </c>
      <c r="DF347" s="155" t="s">
        <v>44</v>
      </c>
      <c r="DG347" s="410" t="s">
        <v>44</v>
      </c>
      <c r="DH347" s="410"/>
    </row>
    <row r="348" spans="1:112" ht="58.25" thickBot="1" x14ac:dyDescent="0.35">
      <c r="A348" s="322"/>
      <c r="B348" s="360"/>
      <c r="C348" s="199" t="s">
        <v>194</v>
      </c>
      <c r="D348" s="200">
        <v>1</v>
      </c>
      <c r="E348" s="201"/>
      <c r="F348" s="88" t="s">
        <v>92</v>
      </c>
      <c r="G348" s="88" t="s">
        <v>92</v>
      </c>
      <c r="H348" s="88" t="s">
        <v>92</v>
      </c>
      <c r="I348" s="369" t="s">
        <v>92</v>
      </c>
      <c r="J348" s="369"/>
      <c r="K348" s="201"/>
      <c r="L348" s="204" t="s">
        <v>92</v>
      </c>
      <c r="M348" s="204" t="s">
        <v>92</v>
      </c>
      <c r="N348" s="204" t="s">
        <v>92</v>
      </c>
      <c r="O348" s="369" t="s">
        <v>92</v>
      </c>
      <c r="P348" s="369"/>
      <c r="Q348" s="14"/>
      <c r="R348" s="20">
        <v>505</v>
      </c>
      <c r="S348" s="150" t="s">
        <v>45</v>
      </c>
      <c r="T348" s="150" t="s">
        <v>45</v>
      </c>
      <c r="U348" s="426" t="s">
        <v>46</v>
      </c>
      <c r="V348" s="426"/>
      <c r="W348" s="14"/>
      <c r="X348" s="20">
        <v>285</v>
      </c>
      <c r="Y348" s="150" t="s">
        <v>45</v>
      </c>
      <c r="Z348" s="150" t="s">
        <v>45</v>
      </c>
      <c r="AA348" s="426" t="s">
        <v>46</v>
      </c>
      <c r="AB348" s="426"/>
      <c r="AC348" s="14"/>
      <c r="AD348" s="155" t="s">
        <v>44</v>
      </c>
      <c r="AE348" s="155" t="s">
        <v>44</v>
      </c>
      <c r="AF348" s="155" t="s">
        <v>44</v>
      </c>
      <c r="AG348" s="410" t="s">
        <v>44</v>
      </c>
      <c r="AH348" s="410"/>
      <c r="AI348" s="14"/>
      <c r="AJ348" s="55">
        <v>440</v>
      </c>
      <c r="AK348" s="18" t="s">
        <v>45</v>
      </c>
      <c r="AL348" s="18" t="s">
        <v>45</v>
      </c>
      <c r="AM348" s="318" t="s">
        <v>46</v>
      </c>
      <c r="AN348" s="318"/>
      <c r="AO348" s="14"/>
      <c r="AP348" s="15">
        <v>228.49200000000002</v>
      </c>
      <c r="AQ348" s="18" t="s">
        <v>45</v>
      </c>
      <c r="AR348" s="18" t="s">
        <v>45</v>
      </c>
      <c r="AS348" s="318" t="s">
        <v>46</v>
      </c>
      <c r="AT348" s="318"/>
      <c r="AU348" s="201"/>
      <c r="AV348" s="20">
        <v>450</v>
      </c>
      <c r="AW348" s="88"/>
      <c r="AX348" s="88"/>
      <c r="AY348" s="328" t="s">
        <v>46</v>
      </c>
      <c r="AZ348" s="329"/>
      <c r="BA348" s="201"/>
      <c r="BB348" s="155" t="s">
        <v>44</v>
      </c>
      <c r="BC348" s="155" t="s">
        <v>44</v>
      </c>
      <c r="BD348" s="155" t="s">
        <v>44</v>
      </c>
      <c r="BE348" s="410" t="s">
        <v>44</v>
      </c>
      <c r="BF348" s="410"/>
      <c r="BG348" s="201"/>
      <c r="BH348" s="155" t="s">
        <v>44</v>
      </c>
      <c r="BI348" s="155" t="s">
        <v>44</v>
      </c>
      <c r="BJ348" s="155" t="s">
        <v>44</v>
      </c>
      <c r="BK348" s="410" t="s">
        <v>44</v>
      </c>
      <c r="BL348" s="410"/>
      <c r="BM348" s="201"/>
      <c r="BN348" s="155" t="s">
        <v>44</v>
      </c>
      <c r="BO348" s="155" t="s">
        <v>44</v>
      </c>
      <c r="BP348" s="155" t="s">
        <v>44</v>
      </c>
      <c r="BQ348" s="410" t="s">
        <v>44</v>
      </c>
      <c r="BR348" s="410"/>
      <c r="BS348" s="201"/>
      <c r="BT348" s="171" t="s">
        <v>44</v>
      </c>
      <c r="BU348" s="155" t="s">
        <v>44</v>
      </c>
      <c r="BV348" s="155" t="s">
        <v>44</v>
      </c>
      <c r="BW348" s="410" t="s">
        <v>44</v>
      </c>
      <c r="BX348" s="410"/>
      <c r="BY348" s="201"/>
      <c r="BZ348" s="198">
        <v>435.7684210526316</v>
      </c>
      <c r="CA348" s="18" t="s">
        <v>45</v>
      </c>
      <c r="CB348" s="18" t="s">
        <v>45</v>
      </c>
      <c r="CC348" s="328" t="s">
        <v>46</v>
      </c>
      <c r="CD348" s="329"/>
      <c r="CE348" s="201"/>
      <c r="CF348" s="155" t="s">
        <v>44</v>
      </c>
      <c r="CG348" s="155" t="s">
        <v>44</v>
      </c>
      <c r="CH348" s="155" t="s">
        <v>44</v>
      </c>
      <c r="CI348" s="410" t="s">
        <v>44</v>
      </c>
      <c r="CJ348" s="410"/>
      <c r="CK348" s="201"/>
      <c r="CL348" s="171" t="s">
        <v>44</v>
      </c>
      <c r="CM348" s="155" t="s">
        <v>44</v>
      </c>
      <c r="CN348" s="155" t="s">
        <v>44</v>
      </c>
      <c r="CO348" s="410" t="s">
        <v>44</v>
      </c>
      <c r="CP348" s="410"/>
      <c r="CQ348" s="201"/>
      <c r="CR348" s="20">
        <v>224</v>
      </c>
      <c r="CS348" s="18" t="s">
        <v>45</v>
      </c>
      <c r="CT348" s="18" t="s">
        <v>45</v>
      </c>
      <c r="CU348" s="328" t="s">
        <v>46</v>
      </c>
      <c r="CV348" s="329"/>
      <c r="CW348" s="201"/>
      <c r="CX348" s="60">
        <v>605</v>
      </c>
      <c r="CY348" s="18"/>
      <c r="CZ348" s="18"/>
      <c r="DA348" s="328" t="s">
        <v>46</v>
      </c>
      <c r="DB348" s="329"/>
      <c r="DC348" s="201"/>
      <c r="DD348" s="155" t="s">
        <v>44</v>
      </c>
      <c r="DE348" s="155" t="s">
        <v>44</v>
      </c>
      <c r="DF348" s="155" t="s">
        <v>44</v>
      </c>
      <c r="DG348" s="410" t="s">
        <v>44</v>
      </c>
      <c r="DH348" s="410"/>
    </row>
    <row r="349" spans="1:112" ht="87.05" thickBot="1" x14ac:dyDescent="0.35">
      <c r="A349" s="322"/>
      <c r="B349" s="360"/>
      <c r="C349" s="43" t="s">
        <v>195</v>
      </c>
      <c r="D349" s="200">
        <v>1</v>
      </c>
      <c r="E349" s="44"/>
      <c r="F349" s="88" t="s">
        <v>92</v>
      </c>
      <c r="G349" s="88" t="s">
        <v>92</v>
      </c>
      <c r="H349" s="88" t="s">
        <v>92</v>
      </c>
      <c r="I349" s="369" t="s">
        <v>92</v>
      </c>
      <c r="J349" s="369"/>
      <c r="K349" s="44"/>
      <c r="L349" s="53">
        <v>245</v>
      </c>
      <c r="M349" s="18" t="s">
        <v>45</v>
      </c>
      <c r="N349" s="18" t="s">
        <v>45</v>
      </c>
      <c r="O349" s="369" t="s">
        <v>46</v>
      </c>
      <c r="P349" s="369"/>
      <c r="Q349" s="14"/>
      <c r="R349" s="20">
        <v>650</v>
      </c>
      <c r="S349" s="150" t="s">
        <v>45</v>
      </c>
      <c r="T349" s="150" t="s">
        <v>45</v>
      </c>
      <c r="U349" s="426" t="s">
        <v>46</v>
      </c>
      <c r="V349" s="426"/>
      <c r="W349" s="14"/>
      <c r="X349" s="20">
        <v>365</v>
      </c>
      <c r="Y349" s="150" t="s">
        <v>45</v>
      </c>
      <c r="Z349" s="150" t="s">
        <v>45</v>
      </c>
      <c r="AA349" s="426" t="s">
        <v>46</v>
      </c>
      <c r="AB349" s="426"/>
      <c r="AC349" s="14"/>
      <c r="AD349" s="155" t="s">
        <v>44</v>
      </c>
      <c r="AE349" s="155" t="s">
        <v>44</v>
      </c>
      <c r="AF349" s="155" t="s">
        <v>44</v>
      </c>
      <c r="AG349" s="410" t="s">
        <v>44</v>
      </c>
      <c r="AH349" s="410"/>
      <c r="AI349" s="14"/>
      <c r="AJ349" s="55">
        <v>571</v>
      </c>
      <c r="AK349" s="18" t="s">
        <v>45</v>
      </c>
      <c r="AL349" s="18" t="s">
        <v>45</v>
      </c>
      <c r="AM349" s="318" t="s">
        <v>46</v>
      </c>
      <c r="AN349" s="318"/>
      <c r="AO349" s="14"/>
      <c r="AP349" s="15">
        <v>118.28300000000002</v>
      </c>
      <c r="AQ349" s="18" t="s">
        <v>45</v>
      </c>
      <c r="AR349" s="18" t="s">
        <v>45</v>
      </c>
      <c r="AS349" s="318" t="s">
        <v>46</v>
      </c>
      <c r="AT349" s="318"/>
      <c r="AU349" s="44"/>
      <c r="AV349" s="20">
        <v>550</v>
      </c>
      <c r="AW349" s="18" t="s">
        <v>46</v>
      </c>
      <c r="AX349" s="18" t="s">
        <v>46</v>
      </c>
      <c r="AY349" s="328" t="s">
        <v>46</v>
      </c>
      <c r="AZ349" s="329"/>
      <c r="BA349" s="44"/>
      <c r="BB349" s="155" t="s">
        <v>44</v>
      </c>
      <c r="BC349" s="155" t="s">
        <v>44</v>
      </c>
      <c r="BD349" s="155" t="s">
        <v>44</v>
      </c>
      <c r="BE349" s="410" t="s">
        <v>44</v>
      </c>
      <c r="BF349" s="410"/>
      <c r="BG349" s="44"/>
      <c r="BH349" s="155" t="s">
        <v>44</v>
      </c>
      <c r="BI349" s="155" t="s">
        <v>44</v>
      </c>
      <c r="BJ349" s="155" t="s">
        <v>44</v>
      </c>
      <c r="BK349" s="410" t="s">
        <v>44</v>
      </c>
      <c r="BL349" s="410"/>
      <c r="BM349" s="44"/>
      <c r="BN349" s="155" t="s">
        <v>44</v>
      </c>
      <c r="BO349" s="155" t="s">
        <v>44</v>
      </c>
      <c r="BP349" s="155" t="s">
        <v>44</v>
      </c>
      <c r="BQ349" s="410" t="s">
        <v>44</v>
      </c>
      <c r="BR349" s="410"/>
      <c r="BS349" s="44"/>
      <c r="BT349" s="20">
        <v>385</v>
      </c>
      <c r="BU349" s="18" t="s">
        <v>46</v>
      </c>
      <c r="BV349" s="155"/>
      <c r="BW349" s="328" t="s">
        <v>46</v>
      </c>
      <c r="BX349" s="329"/>
      <c r="BY349" s="44"/>
      <c r="BZ349" s="198">
        <v>243.50526315789477</v>
      </c>
      <c r="CA349" s="18" t="s">
        <v>45</v>
      </c>
      <c r="CB349" s="18" t="s">
        <v>45</v>
      </c>
      <c r="CC349" s="328" t="s">
        <v>46</v>
      </c>
      <c r="CD349" s="329"/>
      <c r="CE349" s="44"/>
      <c r="CF349" s="155" t="s">
        <v>44</v>
      </c>
      <c r="CG349" s="155" t="s">
        <v>44</v>
      </c>
      <c r="CH349" s="155" t="s">
        <v>44</v>
      </c>
      <c r="CI349" s="410" t="s">
        <v>44</v>
      </c>
      <c r="CJ349" s="410"/>
      <c r="CK349" s="44"/>
      <c r="CL349" s="155" t="s">
        <v>44</v>
      </c>
      <c r="CM349" s="155" t="s">
        <v>44</v>
      </c>
      <c r="CN349" s="155" t="s">
        <v>44</v>
      </c>
      <c r="CO349" s="410" t="s">
        <v>44</v>
      </c>
      <c r="CP349" s="410"/>
      <c r="CQ349" s="44"/>
      <c r="CR349" s="20">
        <v>346</v>
      </c>
      <c r="CS349" s="18" t="s">
        <v>45</v>
      </c>
      <c r="CT349" s="18" t="s">
        <v>45</v>
      </c>
      <c r="CU349" s="328" t="s">
        <v>46</v>
      </c>
      <c r="CV349" s="329"/>
      <c r="CW349" s="44"/>
      <c r="CX349" s="60">
        <v>605</v>
      </c>
      <c r="CY349" s="18"/>
      <c r="CZ349" s="18"/>
      <c r="DA349" s="328" t="s">
        <v>46</v>
      </c>
      <c r="DB349" s="329"/>
      <c r="DC349" s="44"/>
      <c r="DD349" s="155" t="s">
        <v>44</v>
      </c>
      <c r="DE349" s="155" t="s">
        <v>44</v>
      </c>
      <c r="DF349" s="155" t="s">
        <v>44</v>
      </c>
      <c r="DG349" s="410" t="s">
        <v>44</v>
      </c>
      <c r="DH349" s="410"/>
    </row>
    <row r="350" spans="1:112" ht="17.55" x14ac:dyDescent="0.3">
      <c r="A350" s="322"/>
      <c r="B350" s="360"/>
      <c r="C350" s="330" t="s">
        <v>196</v>
      </c>
      <c r="D350" s="39">
        <v>1</v>
      </c>
      <c r="E350" s="27"/>
      <c r="F350" s="88" t="s">
        <v>92</v>
      </c>
      <c r="G350" s="88" t="s">
        <v>92</v>
      </c>
      <c r="H350" s="88" t="s">
        <v>92</v>
      </c>
      <c r="I350" s="369" t="s">
        <v>92</v>
      </c>
      <c r="J350" s="369"/>
      <c r="K350" s="27"/>
      <c r="L350" s="204" t="s">
        <v>92</v>
      </c>
      <c r="M350" s="204" t="s">
        <v>92</v>
      </c>
      <c r="N350" s="204" t="s">
        <v>92</v>
      </c>
      <c r="O350" s="369" t="s">
        <v>92</v>
      </c>
      <c r="P350" s="369"/>
      <c r="Q350" s="14"/>
      <c r="R350" s="20">
        <v>285</v>
      </c>
      <c r="S350" s="150" t="s">
        <v>45</v>
      </c>
      <c r="T350" s="150" t="s">
        <v>45</v>
      </c>
      <c r="U350" s="426" t="s">
        <v>46</v>
      </c>
      <c r="V350" s="426"/>
      <c r="W350" s="14"/>
      <c r="X350" s="155" t="s">
        <v>44</v>
      </c>
      <c r="Y350" s="155" t="s">
        <v>44</v>
      </c>
      <c r="Z350" s="155" t="s">
        <v>44</v>
      </c>
      <c r="AA350" s="410" t="s">
        <v>44</v>
      </c>
      <c r="AB350" s="410"/>
      <c r="AC350" s="14"/>
      <c r="AD350" s="155" t="s">
        <v>44</v>
      </c>
      <c r="AE350" s="155" t="s">
        <v>44</v>
      </c>
      <c r="AF350" s="155" t="s">
        <v>44</v>
      </c>
      <c r="AG350" s="410" t="s">
        <v>44</v>
      </c>
      <c r="AH350" s="410"/>
      <c r="AI350" s="14"/>
      <c r="AJ350" s="173" t="s">
        <v>44</v>
      </c>
      <c r="AK350" s="173" t="s">
        <v>44</v>
      </c>
      <c r="AL350" s="173" t="s">
        <v>44</v>
      </c>
      <c r="AM350" s="416" t="s">
        <v>44</v>
      </c>
      <c r="AN350" s="417"/>
      <c r="AO350" s="14"/>
      <c r="AP350" s="15">
        <v>56.155000000000008</v>
      </c>
      <c r="AQ350" s="18" t="s">
        <v>45</v>
      </c>
      <c r="AR350" s="18" t="s">
        <v>45</v>
      </c>
      <c r="AS350" s="318" t="s">
        <v>46</v>
      </c>
      <c r="AT350" s="318"/>
      <c r="AU350" s="27"/>
      <c r="AV350" s="20">
        <v>100</v>
      </c>
      <c r="AW350" s="18" t="s">
        <v>46</v>
      </c>
      <c r="AX350" s="18" t="s">
        <v>46</v>
      </c>
      <c r="AY350" s="328" t="s">
        <v>46</v>
      </c>
      <c r="AZ350" s="329"/>
      <c r="BA350" s="27"/>
      <c r="BB350" s="155" t="s">
        <v>44</v>
      </c>
      <c r="BC350" s="155" t="s">
        <v>44</v>
      </c>
      <c r="BD350" s="155" t="s">
        <v>44</v>
      </c>
      <c r="BE350" s="410" t="s">
        <v>44</v>
      </c>
      <c r="BF350" s="410"/>
      <c r="BG350" s="27"/>
      <c r="BH350" s="155" t="s">
        <v>44</v>
      </c>
      <c r="BI350" s="155" t="s">
        <v>44</v>
      </c>
      <c r="BJ350" s="155" t="s">
        <v>44</v>
      </c>
      <c r="BK350" s="410" t="s">
        <v>44</v>
      </c>
      <c r="BL350" s="410"/>
      <c r="BM350" s="27"/>
      <c r="BN350" s="155" t="s">
        <v>44</v>
      </c>
      <c r="BO350" s="155" t="s">
        <v>44</v>
      </c>
      <c r="BP350" s="155" t="s">
        <v>44</v>
      </c>
      <c r="BQ350" s="410" t="s">
        <v>44</v>
      </c>
      <c r="BR350" s="410"/>
      <c r="BS350" s="27"/>
      <c r="BT350" s="20">
        <v>114</v>
      </c>
      <c r="BU350" s="18" t="s">
        <v>46</v>
      </c>
      <c r="BV350" s="155"/>
      <c r="BW350" s="328" t="s">
        <v>46</v>
      </c>
      <c r="BX350" s="329"/>
      <c r="BY350" s="27"/>
      <c r="BZ350" s="198">
        <v>163.17894736842106</v>
      </c>
      <c r="CA350" s="18" t="s">
        <v>45</v>
      </c>
      <c r="CB350" s="18" t="s">
        <v>45</v>
      </c>
      <c r="CC350" s="328" t="s">
        <v>46</v>
      </c>
      <c r="CD350" s="329"/>
      <c r="CE350" s="27"/>
      <c r="CF350" s="155" t="s">
        <v>44</v>
      </c>
      <c r="CG350" s="155" t="s">
        <v>44</v>
      </c>
      <c r="CH350" s="155" t="s">
        <v>44</v>
      </c>
      <c r="CI350" s="410" t="s">
        <v>44</v>
      </c>
      <c r="CJ350" s="410"/>
      <c r="CK350" s="27"/>
      <c r="CL350" s="155" t="s">
        <v>44</v>
      </c>
      <c r="CM350" s="155" t="s">
        <v>44</v>
      </c>
      <c r="CN350" s="155" t="s">
        <v>44</v>
      </c>
      <c r="CO350" s="410" t="s">
        <v>44</v>
      </c>
      <c r="CP350" s="410"/>
      <c r="CQ350" s="27"/>
      <c r="CR350" s="20">
        <v>71</v>
      </c>
      <c r="CS350" s="18" t="s">
        <v>45</v>
      </c>
      <c r="CT350" s="18" t="s">
        <v>45</v>
      </c>
      <c r="CU350" s="328" t="s">
        <v>46</v>
      </c>
      <c r="CV350" s="329"/>
      <c r="CW350" s="27"/>
      <c r="CX350" s="205" t="s">
        <v>44</v>
      </c>
      <c r="CY350" s="155" t="s">
        <v>44</v>
      </c>
      <c r="CZ350" s="155" t="s">
        <v>44</v>
      </c>
      <c r="DA350" s="410" t="s">
        <v>44</v>
      </c>
      <c r="DB350" s="410"/>
      <c r="DC350" s="27"/>
      <c r="DD350" s="155" t="s">
        <v>44</v>
      </c>
      <c r="DE350" s="155" t="s">
        <v>44</v>
      </c>
      <c r="DF350" s="155" t="s">
        <v>44</v>
      </c>
      <c r="DG350" s="410" t="s">
        <v>44</v>
      </c>
      <c r="DH350" s="410"/>
    </row>
    <row r="351" spans="1:112" ht="17.55" x14ac:dyDescent="0.3">
      <c r="A351" s="322"/>
      <c r="B351" s="360"/>
      <c r="C351" s="331"/>
      <c r="D351" s="31">
        <v>5</v>
      </c>
      <c r="E351" s="32"/>
      <c r="F351" s="88" t="s">
        <v>92</v>
      </c>
      <c r="G351" s="88" t="s">
        <v>92</v>
      </c>
      <c r="H351" s="88" t="s">
        <v>92</v>
      </c>
      <c r="I351" s="369" t="s">
        <v>92</v>
      </c>
      <c r="J351" s="369"/>
      <c r="K351" s="32"/>
      <c r="L351" s="204" t="s">
        <v>92</v>
      </c>
      <c r="M351" s="204" t="s">
        <v>92</v>
      </c>
      <c r="N351" s="204" t="s">
        <v>92</v>
      </c>
      <c r="O351" s="369" t="s">
        <v>92</v>
      </c>
      <c r="P351" s="369"/>
      <c r="Q351" s="14"/>
      <c r="R351" s="20">
        <v>610</v>
      </c>
      <c r="S351" s="150" t="s">
        <v>45</v>
      </c>
      <c r="T351" s="150" t="s">
        <v>45</v>
      </c>
      <c r="U351" s="426" t="s">
        <v>46</v>
      </c>
      <c r="V351" s="426"/>
      <c r="W351" s="14"/>
      <c r="X351" s="155" t="s">
        <v>44</v>
      </c>
      <c r="Y351" s="155" t="s">
        <v>44</v>
      </c>
      <c r="Z351" s="155" t="s">
        <v>44</v>
      </c>
      <c r="AA351" s="410" t="s">
        <v>44</v>
      </c>
      <c r="AB351" s="410"/>
      <c r="AC351" s="14"/>
      <c r="AD351" s="155" t="s">
        <v>44</v>
      </c>
      <c r="AE351" s="155" t="s">
        <v>44</v>
      </c>
      <c r="AF351" s="155" t="s">
        <v>44</v>
      </c>
      <c r="AG351" s="410" t="s">
        <v>44</v>
      </c>
      <c r="AH351" s="410"/>
      <c r="AI351" s="14"/>
      <c r="AJ351" s="155" t="s">
        <v>44</v>
      </c>
      <c r="AK351" s="155" t="s">
        <v>44</v>
      </c>
      <c r="AL351" s="155" t="s">
        <v>44</v>
      </c>
      <c r="AM351" s="414" t="s">
        <v>44</v>
      </c>
      <c r="AN351" s="415"/>
      <c r="AO351" s="14"/>
      <c r="AP351" s="15">
        <v>104.62100000000001</v>
      </c>
      <c r="AQ351" s="18" t="s">
        <v>45</v>
      </c>
      <c r="AR351" s="18" t="s">
        <v>45</v>
      </c>
      <c r="AS351" s="318" t="s">
        <v>46</v>
      </c>
      <c r="AT351" s="318"/>
      <c r="AU351" s="32"/>
      <c r="AV351" s="20">
        <v>500</v>
      </c>
      <c r="AW351" s="18" t="s">
        <v>46</v>
      </c>
      <c r="AX351" s="18" t="s">
        <v>46</v>
      </c>
      <c r="AY351" s="328" t="s">
        <v>46</v>
      </c>
      <c r="AZ351" s="329"/>
      <c r="BA351" s="32"/>
      <c r="BB351" s="155" t="s">
        <v>44</v>
      </c>
      <c r="BC351" s="155" t="s">
        <v>44</v>
      </c>
      <c r="BD351" s="155" t="s">
        <v>44</v>
      </c>
      <c r="BE351" s="410" t="s">
        <v>44</v>
      </c>
      <c r="BF351" s="410"/>
      <c r="BG351" s="32"/>
      <c r="BH351" s="155" t="s">
        <v>44</v>
      </c>
      <c r="BI351" s="155" t="s">
        <v>44</v>
      </c>
      <c r="BJ351" s="155" t="s">
        <v>44</v>
      </c>
      <c r="BK351" s="410" t="s">
        <v>44</v>
      </c>
      <c r="BL351" s="410"/>
      <c r="BM351" s="32"/>
      <c r="BN351" s="155" t="s">
        <v>44</v>
      </c>
      <c r="BO351" s="155" t="s">
        <v>44</v>
      </c>
      <c r="BP351" s="155" t="s">
        <v>44</v>
      </c>
      <c r="BQ351" s="410" t="s">
        <v>44</v>
      </c>
      <c r="BR351" s="410"/>
      <c r="BS351" s="32"/>
      <c r="BT351" s="20">
        <v>510</v>
      </c>
      <c r="BU351" s="18" t="s">
        <v>46</v>
      </c>
      <c r="BV351" s="155"/>
      <c r="BW351" s="328" t="s">
        <v>46</v>
      </c>
      <c r="BX351" s="329"/>
      <c r="BY351" s="32"/>
      <c r="BZ351" s="198">
        <v>193.10526315789474</v>
      </c>
      <c r="CA351" s="18" t="s">
        <v>45</v>
      </c>
      <c r="CB351" s="18" t="s">
        <v>45</v>
      </c>
      <c r="CC351" s="328" t="s">
        <v>46</v>
      </c>
      <c r="CD351" s="329"/>
      <c r="CE351" s="32"/>
      <c r="CF351" s="155" t="s">
        <v>44</v>
      </c>
      <c r="CG351" s="155" t="s">
        <v>44</v>
      </c>
      <c r="CH351" s="155" t="s">
        <v>44</v>
      </c>
      <c r="CI351" s="410" t="s">
        <v>44</v>
      </c>
      <c r="CJ351" s="410"/>
      <c r="CK351" s="32"/>
      <c r="CL351" s="155" t="s">
        <v>44</v>
      </c>
      <c r="CM351" s="155" t="s">
        <v>44</v>
      </c>
      <c r="CN351" s="155" t="s">
        <v>44</v>
      </c>
      <c r="CO351" s="410" t="s">
        <v>44</v>
      </c>
      <c r="CP351" s="410"/>
      <c r="CQ351" s="32"/>
      <c r="CR351" s="20">
        <v>357</v>
      </c>
      <c r="CS351" s="18" t="s">
        <v>45</v>
      </c>
      <c r="CT351" s="18" t="s">
        <v>45</v>
      </c>
      <c r="CU351" s="328" t="s">
        <v>46</v>
      </c>
      <c r="CV351" s="329"/>
      <c r="CW351" s="32"/>
      <c r="CX351" s="205" t="s">
        <v>44</v>
      </c>
      <c r="CY351" s="155" t="s">
        <v>44</v>
      </c>
      <c r="CZ351" s="155" t="s">
        <v>44</v>
      </c>
      <c r="DA351" s="410" t="s">
        <v>44</v>
      </c>
      <c r="DB351" s="410"/>
      <c r="DC351" s="32"/>
      <c r="DD351" s="155" t="s">
        <v>44</v>
      </c>
      <c r="DE351" s="155" t="s">
        <v>44</v>
      </c>
      <c r="DF351" s="155" t="s">
        <v>44</v>
      </c>
      <c r="DG351" s="410" t="s">
        <v>44</v>
      </c>
      <c r="DH351" s="410"/>
    </row>
    <row r="352" spans="1:112" ht="18.2" thickBot="1" x14ac:dyDescent="0.35">
      <c r="A352" s="322"/>
      <c r="B352" s="360"/>
      <c r="C352" s="332"/>
      <c r="D352" s="144">
        <v>10</v>
      </c>
      <c r="E352" s="140"/>
      <c r="F352" s="88" t="s">
        <v>92</v>
      </c>
      <c r="G352" s="88" t="s">
        <v>92</v>
      </c>
      <c r="H352" s="88" t="s">
        <v>92</v>
      </c>
      <c r="I352" s="369" t="s">
        <v>92</v>
      </c>
      <c r="J352" s="369"/>
      <c r="K352" s="140"/>
      <c r="L352" s="204" t="s">
        <v>92</v>
      </c>
      <c r="M352" s="204" t="s">
        <v>92</v>
      </c>
      <c r="N352" s="204" t="s">
        <v>92</v>
      </c>
      <c r="O352" s="369" t="s">
        <v>92</v>
      </c>
      <c r="P352" s="369"/>
      <c r="Q352" s="14"/>
      <c r="R352" s="20">
        <v>890</v>
      </c>
      <c r="S352" s="150" t="s">
        <v>45</v>
      </c>
      <c r="T352" s="150" t="s">
        <v>45</v>
      </c>
      <c r="U352" s="426" t="s">
        <v>46</v>
      </c>
      <c r="V352" s="426"/>
      <c r="W352" s="14"/>
      <c r="X352" s="155" t="s">
        <v>44</v>
      </c>
      <c r="Y352" s="155" t="s">
        <v>44</v>
      </c>
      <c r="Z352" s="155" t="s">
        <v>44</v>
      </c>
      <c r="AA352" s="410" t="s">
        <v>44</v>
      </c>
      <c r="AB352" s="410"/>
      <c r="AC352" s="14"/>
      <c r="AD352" s="155" t="s">
        <v>44</v>
      </c>
      <c r="AE352" s="155" t="s">
        <v>44</v>
      </c>
      <c r="AF352" s="155" t="s">
        <v>44</v>
      </c>
      <c r="AG352" s="410" t="s">
        <v>44</v>
      </c>
      <c r="AH352" s="410"/>
      <c r="AI352" s="14"/>
      <c r="AJ352" s="171" t="s">
        <v>44</v>
      </c>
      <c r="AK352" s="171" t="s">
        <v>44</v>
      </c>
      <c r="AL352" s="171" t="s">
        <v>44</v>
      </c>
      <c r="AM352" s="427" t="s">
        <v>44</v>
      </c>
      <c r="AN352" s="428"/>
      <c r="AO352" s="14"/>
      <c r="AP352" s="15">
        <v>147.63100000000003</v>
      </c>
      <c r="AQ352" s="18" t="s">
        <v>45</v>
      </c>
      <c r="AR352" s="18" t="s">
        <v>45</v>
      </c>
      <c r="AS352" s="318" t="s">
        <v>46</v>
      </c>
      <c r="AT352" s="318"/>
      <c r="AU352" s="140"/>
      <c r="AV352" s="20">
        <v>1000</v>
      </c>
      <c r="AW352" s="18" t="s">
        <v>46</v>
      </c>
      <c r="AX352" s="18" t="s">
        <v>46</v>
      </c>
      <c r="AY352" s="328" t="s">
        <v>46</v>
      </c>
      <c r="AZ352" s="329"/>
      <c r="BA352" s="140"/>
      <c r="BB352" s="155" t="s">
        <v>44</v>
      </c>
      <c r="BC352" s="155" t="s">
        <v>44</v>
      </c>
      <c r="BD352" s="155" t="s">
        <v>44</v>
      </c>
      <c r="BE352" s="410" t="s">
        <v>44</v>
      </c>
      <c r="BF352" s="410"/>
      <c r="BG352" s="140"/>
      <c r="BH352" s="155" t="s">
        <v>44</v>
      </c>
      <c r="BI352" s="155" t="s">
        <v>44</v>
      </c>
      <c r="BJ352" s="155" t="s">
        <v>44</v>
      </c>
      <c r="BK352" s="410" t="s">
        <v>44</v>
      </c>
      <c r="BL352" s="410"/>
      <c r="BM352" s="140"/>
      <c r="BN352" s="155" t="s">
        <v>44</v>
      </c>
      <c r="BO352" s="155" t="s">
        <v>44</v>
      </c>
      <c r="BP352" s="155" t="s">
        <v>44</v>
      </c>
      <c r="BQ352" s="410" t="s">
        <v>44</v>
      </c>
      <c r="BR352" s="410"/>
      <c r="BS352" s="140"/>
      <c r="BT352" s="20">
        <v>920</v>
      </c>
      <c r="BU352" s="155" t="s">
        <v>45</v>
      </c>
      <c r="BV352" s="18" t="s">
        <v>46</v>
      </c>
      <c r="BW352" s="328" t="s">
        <v>46</v>
      </c>
      <c r="BX352" s="329"/>
      <c r="BY352" s="140"/>
      <c r="BZ352" s="198">
        <v>257.71578947368425</v>
      </c>
      <c r="CA352" s="18" t="s">
        <v>45</v>
      </c>
      <c r="CB352" s="18" t="s">
        <v>45</v>
      </c>
      <c r="CC352" s="328" t="s">
        <v>46</v>
      </c>
      <c r="CD352" s="329"/>
      <c r="CE352" s="140"/>
      <c r="CF352" s="155" t="s">
        <v>44</v>
      </c>
      <c r="CG352" s="155" t="s">
        <v>44</v>
      </c>
      <c r="CH352" s="155" t="s">
        <v>44</v>
      </c>
      <c r="CI352" s="410" t="s">
        <v>44</v>
      </c>
      <c r="CJ352" s="410"/>
      <c r="CK352" s="140"/>
      <c r="CL352" s="171" t="s">
        <v>44</v>
      </c>
      <c r="CM352" s="155" t="s">
        <v>44</v>
      </c>
      <c r="CN352" s="155" t="s">
        <v>44</v>
      </c>
      <c r="CO352" s="410" t="s">
        <v>44</v>
      </c>
      <c r="CP352" s="410"/>
      <c r="CQ352" s="140"/>
      <c r="CR352" s="20">
        <v>672</v>
      </c>
      <c r="CS352" s="18" t="s">
        <v>45</v>
      </c>
      <c r="CT352" s="18" t="s">
        <v>45</v>
      </c>
      <c r="CU352" s="328" t="s">
        <v>46</v>
      </c>
      <c r="CV352" s="329"/>
      <c r="CW352" s="140"/>
      <c r="CX352" s="205" t="s">
        <v>44</v>
      </c>
      <c r="CY352" s="155" t="s">
        <v>44</v>
      </c>
      <c r="CZ352" s="155" t="s">
        <v>44</v>
      </c>
      <c r="DA352" s="410" t="s">
        <v>44</v>
      </c>
      <c r="DB352" s="410"/>
      <c r="DC352" s="140"/>
      <c r="DD352" s="155" t="s">
        <v>44</v>
      </c>
      <c r="DE352" s="155" t="s">
        <v>44</v>
      </c>
      <c r="DF352" s="155" t="s">
        <v>44</v>
      </c>
      <c r="DG352" s="410" t="s">
        <v>44</v>
      </c>
      <c r="DH352" s="410"/>
    </row>
    <row r="353" spans="1:112" ht="17.55" x14ac:dyDescent="0.3">
      <c r="A353" s="322"/>
      <c r="B353" s="360"/>
      <c r="C353" s="330" t="s">
        <v>197</v>
      </c>
      <c r="D353" s="206">
        <v>1</v>
      </c>
      <c r="E353" s="142"/>
      <c r="F353" s="88" t="s">
        <v>92</v>
      </c>
      <c r="G353" s="88" t="s">
        <v>92</v>
      </c>
      <c r="H353" s="88" t="s">
        <v>92</v>
      </c>
      <c r="I353" s="369" t="s">
        <v>92</v>
      </c>
      <c r="J353" s="369"/>
      <c r="K353" s="142"/>
      <c r="L353" s="53">
        <v>35</v>
      </c>
      <c r="M353" s="207" t="s">
        <v>46</v>
      </c>
      <c r="N353" s="207" t="s">
        <v>46</v>
      </c>
      <c r="O353" s="369" t="s">
        <v>46</v>
      </c>
      <c r="P353" s="369"/>
      <c r="Q353" s="14"/>
      <c r="R353" s="20">
        <v>150</v>
      </c>
      <c r="S353" s="150" t="s">
        <v>45</v>
      </c>
      <c r="T353" s="150" t="s">
        <v>45</v>
      </c>
      <c r="U353" s="426" t="s">
        <v>46</v>
      </c>
      <c r="V353" s="426"/>
      <c r="W353" s="14"/>
      <c r="X353" s="20">
        <v>30</v>
      </c>
      <c r="Y353" s="150" t="s">
        <v>45</v>
      </c>
      <c r="Z353" s="150" t="s">
        <v>45</v>
      </c>
      <c r="AA353" s="426" t="s">
        <v>46</v>
      </c>
      <c r="AB353" s="426"/>
      <c r="AC353" s="14"/>
      <c r="AD353" s="155" t="s">
        <v>44</v>
      </c>
      <c r="AE353" s="155" t="s">
        <v>44</v>
      </c>
      <c r="AF353" s="155" t="s">
        <v>44</v>
      </c>
      <c r="AG353" s="410" t="s">
        <v>44</v>
      </c>
      <c r="AH353" s="410"/>
      <c r="AI353" s="14"/>
      <c r="AJ353" s="55">
        <v>32</v>
      </c>
      <c r="AK353" s="18" t="s">
        <v>45</v>
      </c>
      <c r="AL353" s="18" t="s">
        <v>45</v>
      </c>
      <c r="AM353" s="318" t="s">
        <v>46</v>
      </c>
      <c r="AN353" s="318"/>
      <c r="AO353" s="14"/>
      <c r="AP353" s="15">
        <v>111.21836000000002</v>
      </c>
      <c r="AQ353" s="18" t="s">
        <v>45</v>
      </c>
      <c r="AR353" s="18" t="s">
        <v>45</v>
      </c>
      <c r="AS353" s="318" t="s">
        <v>46</v>
      </c>
      <c r="AT353" s="318"/>
      <c r="AU353" s="142"/>
      <c r="AV353" s="20">
        <v>75</v>
      </c>
      <c r="AW353" s="18" t="s">
        <v>46</v>
      </c>
      <c r="AX353" s="18" t="s">
        <v>46</v>
      </c>
      <c r="AY353" s="328" t="s">
        <v>46</v>
      </c>
      <c r="AZ353" s="329"/>
      <c r="BA353" s="142"/>
      <c r="BB353" s="155" t="s">
        <v>44</v>
      </c>
      <c r="BC353" s="155" t="s">
        <v>44</v>
      </c>
      <c r="BD353" s="155" t="s">
        <v>44</v>
      </c>
      <c r="BE353" s="410" t="s">
        <v>44</v>
      </c>
      <c r="BF353" s="410"/>
      <c r="BG353" s="142"/>
      <c r="BH353" s="155" t="s">
        <v>44</v>
      </c>
      <c r="BI353" s="155" t="s">
        <v>44</v>
      </c>
      <c r="BJ353" s="155" t="s">
        <v>44</v>
      </c>
      <c r="BK353" s="410" t="s">
        <v>44</v>
      </c>
      <c r="BL353" s="410"/>
      <c r="BM353" s="142"/>
      <c r="BN353" s="155" t="s">
        <v>44</v>
      </c>
      <c r="BO353" s="155" t="s">
        <v>44</v>
      </c>
      <c r="BP353" s="155" t="s">
        <v>44</v>
      </c>
      <c r="BQ353" s="410" t="s">
        <v>44</v>
      </c>
      <c r="BR353" s="410"/>
      <c r="BS353" s="142"/>
      <c r="BT353" s="20">
        <v>11</v>
      </c>
      <c r="BU353" s="18" t="s">
        <v>46</v>
      </c>
      <c r="BV353" s="155"/>
      <c r="BW353" s="328" t="s">
        <v>46</v>
      </c>
      <c r="BX353" s="329"/>
      <c r="BY353" s="142"/>
      <c r="BZ353" s="198">
        <v>172.35789473684213</v>
      </c>
      <c r="CA353" s="18" t="s">
        <v>45</v>
      </c>
      <c r="CB353" s="18" t="s">
        <v>45</v>
      </c>
      <c r="CC353" s="328" t="s">
        <v>46</v>
      </c>
      <c r="CD353" s="329"/>
      <c r="CE353" s="142"/>
      <c r="CF353" s="155" t="s">
        <v>44</v>
      </c>
      <c r="CG353" s="155" t="s">
        <v>44</v>
      </c>
      <c r="CH353" s="155" t="s">
        <v>44</v>
      </c>
      <c r="CI353" s="410" t="s">
        <v>44</v>
      </c>
      <c r="CJ353" s="410"/>
      <c r="CK353" s="142"/>
      <c r="CL353" s="35">
        <v>66</v>
      </c>
      <c r="CM353" s="18" t="s">
        <v>46</v>
      </c>
      <c r="CN353" s="18" t="s">
        <v>46</v>
      </c>
      <c r="CO353" s="328" t="s">
        <v>46</v>
      </c>
      <c r="CP353" s="329"/>
      <c r="CQ353" s="142"/>
      <c r="CR353" s="20">
        <v>13</v>
      </c>
      <c r="CS353" s="18" t="s">
        <v>45</v>
      </c>
      <c r="CT353" s="18" t="s">
        <v>45</v>
      </c>
      <c r="CU353" s="328" t="s">
        <v>46</v>
      </c>
      <c r="CV353" s="329"/>
      <c r="CW353" s="142"/>
      <c r="CX353" s="60">
        <v>170</v>
      </c>
      <c r="CY353" s="18"/>
      <c r="CZ353" s="18"/>
      <c r="DA353" s="328" t="s">
        <v>46</v>
      </c>
      <c r="DB353" s="329"/>
      <c r="DC353" s="142"/>
      <c r="DD353" s="155" t="s">
        <v>44</v>
      </c>
      <c r="DE353" s="155" t="s">
        <v>44</v>
      </c>
      <c r="DF353" s="155" t="s">
        <v>44</v>
      </c>
      <c r="DG353" s="410" t="s">
        <v>44</v>
      </c>
      <c r="DH353" s="410"/>
    </row>
    <row r="354" spans="1:112" ht="17.55" x14ac:dyDescent="0.3">
      <c r="A354" s="322"/>
      <c r="B354" s="360"/>
      <c r="C354" s="331"/>
      <c r="D354" s="137">
        <v>5</v>
      </c>
      <c r="E354" s="138"/>
      <c r="F354" s="88" t="s">
        <v>92</v>
      </c>
      <c r="G354" s="88" t="s">
        <v>92</v>
      </c>
      <c r="H354" s="88" t="s">
        <v>92</v>
      </c>
      <c r="I354" s="369" t="s">
        <v>92</v>
      </c>
      <c r="J354" s="369"/>
      <c r="K354" s="138"/>
      <c r="L354" s="53">
        <v>75</v>
      </c>
      <c r="M354" s="207" t="s">
        <v>46</v>
      </c>
      <c r="N354" s="207" t="s">
        <v>46</v>
      </c>
      <c r="O354" s="369" t="s">
        <v>46</v>
      </c>
      <c r="P354" s="369"/>
      <c r="Q354" s="14"/>
      <c r="R354" s="20">
        <v>260</v>
      </c>
      <c r="S354" s="150" t="s">
        <v>45</v>
      </c>
      <c r="T354" s="150" t="s">
        <v>45</v>
      </c>
      <c r="U354" s="426" t="s">
        <v>46</v>
      </c>
      <c r="V354" s="426"/>
      <c r="W354" s="14"/>
      <c r="X354" s="20">
        <v>120</v>
      </c>
      <c r="Y354" s="150" t="s">
        <v>45</v>
      </c>
      <c r="Z354" s="150" t="s">
        <v>45</v>
      </c>
      <c r="AA354" s="426" t="s">
        <v>46</v>
      </c>
      <c r="AB354" s="426"/>
      <c r="AC354" s="14"/>
      <c r="AD354" s="155" t="s">
        <v>44</v>
      </c>
      <c r="AE354" s="155" t="s">
        <v>44</v>
      </c>
      <c r="AF354" s="155" t="s">
        <v>44</v>
      </c>
      <c r="AG354" s="410" t="s">
        <v>44</v>
      </c>
      <c r="AH354" s="410"/>
      <c r="AI354" s="14"/>
      <c r="AJ354" s="55">
        <v>158</v>
      </c>
      <c r="AK354" s="18" t="s">
        <v>45</v>
      </c>
      <c r="AL354" s="18" t="s">
        <v>45</v>
      </c>
      <c r="AM354" s="318" t="s">
        <v>46</v>
      </c>
      <c r="AN354" s="318"/>
      <c r="AO354" s="14"/>
      <c r="AP354" s="15">
        <v>188.23200000000003</v>
      </c>
      <c r="AQ354" s="18" t="s">
        <v>45</v>
      </c>
      <c r="AR354" s="18" t="s">
        <v>45</v>
      </c>
      <c r="AS354" s="318" t="s">
        <v>46</v>
      </c>
      <c r="AT354" s="318"/>
      <c r="AU354" s="138"/>
      <c r="AV354" s="20">
        <v>150</v>
      </c>
      <c r="AW354" s="18" t="s">
        <v>46</v>
      </c>
      <c r="AX354" s="18" t="s">
        <v>46</v>
      </c>
      <c r="AY354" s="328" t="s">
        <v>46</v>
      </c>
      <c r="AZ354" s="329"/>
      <c r="BA354" s="138"/>
      <c r="BB354" s="155" t="s">
        <v>44</v>
      </c>
      <c r="BC354" s="155" t="s">
        <v>44</v>
      </c>
      <c r="BD354" s="155" t="s">
        <v>44</v>
      </c>
      <c r="BE354" s="410" t="s">
        <v>44</v>
      </c>
      <c r="BF354" s="410"/>
      <c r="BG354" s="138"/>
      <c r="BH354" s="155" t="s">
        <v>44</v>
      </c>
      <c r="BI354" s="155" t="s">
        <v>44</v>
      </c>
      <c r="BJ354" s="155" t="s">
        <v>44</v>
      </c>
      <c r="BK354" s="410" t="s">
        <v>44</v>
      </c>
      <c r="BL354" s="410"/>
      <c r="BM354" s="138"/>
      <c r="BN354" s="155" t="s">
        <v>44</v>
      </c>
      <c r="BO354" s="155" t="s">
        <v>44</v>
      </c>
      <c r="BP354" s="155" t="s">
        <v>44</v>
      </c>
      <c r="BQ354" s="410" t="s">
        <v>44</v>
      </c>
      <c r="BR354" s="410"/>
      <c r="BS354" s="138"/>
      <c r="BT354" s="20">
        <v>45</v>
      </c>
      <c r="BU354" s="18" t="s">
        <v>46</v>
      </c>
      <c r="BV354" s="155"/>
      <c r="BW354" s="328" t="s">
        <v>46</v>
      </c>
      <c r="BX354" s="329"/>
      <c r="BY354" s="138"/>
      <c r="BZ354" s="198">
        <v>175.45263157894738</v>
      </c>
      <c r="CA354" s="18" t="s">
        <v>45</v>
      </c>
      <c r="CB354" s="18" t="s">
        <v>45</v>
      </c>
      <c r="CC354" s="328" t="s">
        <v>46</v>
      </c>
      <c r="CD354" s="329"/>
      <c r="CE354" s="138"/>
      <c r="CF354" s="155" t="s">
        <v>44</v>
      </c>
      <c r="CG354" s="155" t="s">
        <v>44</v>
      </c>
      <c r="CH354" s="155" t="s">
        <v>44</v>
      </c>
      <c r="CI354" s="410" t="s">
        <v>44</v>
      </c>
      <c r="CJ354" s="410"/>
      <c r="CK354" s="138"/>
      <c r="CL354" s="35">
        <v>75</v>
      </c>
      <c r="CM354" s="18" t="s">
        <v>46</v>
      </c>
      <c r="CN354" s="18" t="s">
        <v>46</v>
      </c>
      <c r="CO354" s="328" t="s">
        <v>46</v>
      </c>
      <c r="CP354" s="329"/>
      <c r="CQ354" s="138"/>
      <c r="CR354" s="20">
        <v>62</v>
      </c>
      <c r="CS354" s="18" t="s">
        <v>45</v>
      </c>
      <c r="CT354" s="18" t="s">
        <v>45</v>
      </c>
      <c r="CU354" s="328" t="s">
        <v>46</v>
      </c>
      <c r="CV354" s="329"/>
      <c r="CW354" s="138"/>
      <c r="CX354" s="60">
        <v>275</v>
      </c>
      <c r="CY354" s="18"/>
      <c r="CZ354" s="18"/>
      <c r="DA354" s="328" t="s">
        <v>46</v>
      </c>
      <c r="DB354" s="329"/>
      <c r="DC354" s="138"/>
      <c r="DD354" s="155" t="s">
        <v>44</v>
      </c>
      <c r="DE354" s="155" t="s">
        <v>44</v>
      </c>
      <c r="DF354" s="155" t="s">
        <v>44</v>
      </c>
      <c r="DG354" s="410" t="s">
        <v>44</v>
      </c>
      <c r="DH354" s="410"/>
    </row>
    <row r="355" spans="1:112" ht="17.55" x14ac:dyDescent="0.3">
      <c r="A355" s="322"/>
      <c r="B355" s="360"/>
      <c r="C355" s="331"/>
      <c r="D355" s="137">
        <v>10</v>
      </c>
      <c r="E355" s="138"/>
      <c r="F355" s="88" t="s">
        <v>92</v>
      </c>
      <c r="G355" s="88" t="s">
        <v>92</v>
      </c>
      <c r="H355" s="88" t="s">
        <v>92</v>
      </c>
      <c r="I355" s="369" t="s">
        <v>92</v>
      </c>
      <c r="J355" s="369"/>
      <c r="K355" s="138"/>
      <c r="L355" s="53">
        <v>120</v>
      </c>
      <c r="M355" s="207" t="s">
        <v>46</v>
      </c>
      <c r="N355" s="207" t="s">
        <v>46</v>
      </c>
      <c r="O355" s="369" t="s">
        <v>46</v>
      </c>
      <c r="P355" s="369"/>
      <c r="Q355" s="14"/>
      <c r="R355" s="20">
        <v>320</v>
      </c>
      <c r="S355" s="150" t="s">
        <v>45</v>
      </c>
      <c r="T355" s="150" t="s">
        <v>45</v>
      </c>
      <c r="U355" s="426" t="s">
        <v>46</v>
      </c>
      <c r="V355" s="426"/>
      <c r="W355" s="14"/>
      <c r="X355" s="20">
        <v>140</v>
      </c>
      <c r="Y355" s="150" t="s">
        <v>45</v>
      </c>
      <c r="Z355" s="150" t="s">
        <v>45</v>
      </c>
      <c r="AA355" s="426" t="s">
        <v>46</v>
      </c>
      <c r="AB355" s="426"/>
      <c r="AC355" s="14"/>
      <c r="AD355" s="155" t="s">
        <v>44</v>
      </c>
      <c r="AE355" s="155" t="s">
        <v>44</v>
      </c>
      <c r="AF355" s="155" t="s">
        <v>44</v>
      </c>
      <c r="AG355" s="410" t="s">
        <v>44</v>
      </c>
      <c r="AH355" s="410"/>
      <c r="AI355" s="14"/>
      <c r="AJ355" s="55">
        <v>259</v>
      </c>
      <c r="AK355" s="18" t="s">
        <v>45</v>
      </c>
      <c r="AL355" s="18" t="s">
        <v>45</v>
      </c>
      <c r="AM355" s="318" t="s">
        <v>46</v>
      </c>
      <c r="AN355" s="318"/>
      <c r="AO355" s="14"/>
      <c r="AP355" s="15">
        <v>168.53100000000003</v>
      </c>
      <c r="AQ355" s="18" t="s">
        <v>45</v>
      </c>
      <c r="AR355" s="18" t="s">
        <v>45</v>
      </c>
      <c r="AS355" s="318" t="s">
        <v>46</v>
      </c>
      <c r="AT355" s="318"/>
      <c r="AU355" s="138"/>
      <c r="AV355" s="20">
        <v>300</v>
      </c>
      <c r="AW355" s="18" t="s">
        <v>46</v>
      </c>
      <c r="AX355" s="18" t="s">
        <v>46</v>
      </c>
      <c r="AY355" s="328" t="s">
        <v>46</v>
      </c>
      <c r="AZ355" s="329"/>
      <c r="BA355" s="138"/>
      <c r="BB355" s="155" t="s">
        <v>44</v>
      </c>
      <c r="BC355" s="155" t="s">
        <v>44</v>
      </c>
      <c r="BD355" s="155" t="s">
        <v>44</v>
      </c>
      <c r="BE355" s="410" t="s">
        <v>44</v>
      </c>
      <c r="BF355" s="410"/>
      <c r="BG355" s="138"/>
      <c r="BH355" s="155" t="s">
        <v>44</v>
      </c>
      <c r="BI355" s="155" t="s">
        <v>44</v>
      </c>
      <c r="BJ355" s="155" t="s">
        <v>44</v>
      </c>
      <c r="BK355" s="410" t="s">
        <v>44</v>
      </c>
      <c r="BL355" s="410"/>
      <c r="BM355" s="138"/>
      <c r="BN355" s="155" t="s">
        <v>44</v>
      </c>
      <c r="BO355" s="155" t="s">
        <v>44</v>
      </c>
      <c r="BP355" s="155" t="s">
        <v>44</v>
      </c>
      <c r="BQ355" s="410" t="s">
        <v>44</v>
      </c>
      <c r="BR355" s="410"/>
      <c r="BS355" s="138"/>
      <c r="BT355" s="20">
        <v>80</v>
      </c>
      <c r="BU355" s="18" t="s">
        <v>46</v>
      </c>
      <c r="BV355" s="155"/>
      <c r="BW355" s="328" t="s">
        <v>46</v>
      </c>
      <c r="BX355" s="329"/>
      <c r="BY355" s="138"/>
      <c r="BZ355" s="198">
        <v>179.08421052631579</v>
      </c>
      <c r="CA355" s="18" t="s">
        <v>45</v>
      </c>
      <c r="CB355" s="18" t="s">
        <v>45</v>
      </c>
      <c r="CC355" s="328" t="s">
        <v>46</v>
      </c>
      <c r="CD355" s="329"/>
      <c r="CE355" s="138"/>
      <c r="CF355" s="155" t="s">
        <v>44</v>
      </c>
      <c r="CG355" s="155" t="s">
        <v>44</v>
      </c>
      <c r="CH355" s="155" t="s">
        <v>44</v>
      </c>
      <c r="CI355" s="410" t="s">
        <v>44</v>
      </c>
      <c r="CJ355" s="410"/>
      <c r="CK355" s="138"/>
      <c r="CL355" s="35">
        <v>81</v>
      </c>
      <c r="CM355" s="18" t="s">
        <v>46</v>
      </c>
      <c r="CN355" s="18" t="s">
        <v>46</v>
      </c>
      <c r="CO355" s="328" t="s">
        <v>46</v>
      </c>
      <c r="CP355" s="329"/>
      <c r="CQ355" s="138"/>
      <c r="CR355" s="20">
        <v>88</v>
      </c>
      <c r="CS355" s="18" t="s">
        <v>45</v>
      </c>
      <c r="CT355" s="18" t="s">
        <v>45</v>
      </c>
      <c r="CU355" s="328" t="s">
        <v>46</v>
      </c>
      <c r="CV355" s="329"/>
      <c r="CW355" s="138"/>
      <c r="CX355" s="60">
        <v>375</v>
      </c>
      <c r="CY355" s="18"/>
      <c r="CZ355" s="18"/>
      <c r="DA355" s="328" t="s">
        <v>46</v>
      </c>
      <c r="DB355" s="329"/>
      <c r="DC355" s="138"/>
      <c r="DD355" s="155" t="s">
        <v>44</v>
      </c>
      <c r="DE355" s="155" t="s">
        <v>44</v>
      </c>
      <c r="DF355" s="155" t="s">
        <v>44</v>
      </c>
      <c r="DG355" s="410" t="s">
        <v>44</v>
      </c>
      <c r="DH355" s="410"/>
    </row>
    <row r="356" spans="1:112" ht="18.2" thickBot="1" x14ac:dyDescent="0.35">
      <c r="A356" s="322"/>
      <c r="B356" s="360"/>
      <c r="C356" s="332"/>
      <c r="D356" s="22">
        <v>25</v>
      </c>
      <c r="E356" s="37"/>
      <c r="F356" s="88" t="s">
        <v>92</v>
      </c>
      <c r="G356" s="88" t="s">
        <v>92</v>
      </c>
      <c r="H356" s="88" t="s">
        <v>92</v>
      </c>
      <c r="I356" s="369" t="s">
        <v>92</v>
      </c>
      <c r="J356" s="369"/>
      <c r="K356" s="37"/>
      <c r="L356" s="53">
        <v>165</v>
      </c>
      <c r="M356" s="207" t="s">
        <v>46</v>
      </c>
      <c r="N356" s="207" t="s">
        <v>46</v>
      </c>
      <c r="O356" s="369" t="s">
        <v>46</v>
      </c>
      <c r="P356" s="369"/>
      <c r="Q356" s="14"/>
      <c r="R356" s="20">
        <v>490</v>
      </c>
      <c r="S356" s="150" t="s">
        <v>45</v>
      </c>
      <c r="T356" s="150" t="s">
        <v>45</v>
      </c>
      <c r="U356" s="426" t="s">
        <v>46</v>
      </c>
      <c r="V356" s="426"/>
      <c r="W356" s="14"/>
      <c r="X356" s="20">
        <v>190</v>
      </c>
      <c r="Y356" s="150" t="s">
        <v>45</v>
      </c>
      <c r="Z356" s="150" t="s">
        <v>45</v>
      </c>
      <c r="AA356" s="426" t="s">
        <v>46</v>
      </c>
      <c r="AB356" s="426"/>
      <c r="AC356" s="14"/>
      <c r="AD356" s="155" t="s">
        <v>44</v>
      </c>
      <c r="AE356" s="155" t="s">
        <v>44</v>
      </c>
      <c r="AF356" s="155" t="s">
        <v>44</v>
      </c>
      <c r="AG356" s="410" t="s">
        <v>44</v>
      </c>
      <c r="AH356" s="410"/>
      <c r="AI356" s="14"/>
      <c r="AJ356" s="55">
        <v>713</v>
      </c>
      <c r="AK356" s="18" t="s">
        <v>45</v>
      </c>
      <c r="AL356" s="18" t="s">
        <v>45</v>
      </c>
      <c r="AM356" s="318" t="s">
        <v>46</v>
      </c>
      <c r="AN356" s="318"/>
      <c r="AO356" s="14"/>
      <c r="AP356" s="15">
        <v>278.74</v>
      </c>
      <c r="AQ356" s="18" t="s">
        <v>45</v>
      </c>
      <c r="AR356" s="18" t="s">
        <v>45</v>
      </c>
      <c r="AS356" s="318" t="s">
        <v>46</v>
      </c>
      <c r="AT356" s="318"/>
      <c r="AU356" s="37"/>
      <c r="AV356" s="20">
        <v>650</v>
      </c>
      <c r="AW356" s="18" t="s">
        <v>46</v>
      </c>
      <c r="AX356" s="18" t="s">
        <v>46</v>
      </c>
      <c r="AY356" s="328" t="s">
        <v>46</v>
      </c>
      <c r="AZ356" s="329"/>
      <c r="BA356" s="37"/>
      <c r="BB356" s="155" t="s">
        <v>44</v>
      </c>
      <c r="BC356" s="155" t="s">
        <v>44</v>
      </c>
      <c r="BD356" s="155" t="s">
        <v>44</v>
      </c>
      <c r="BE356" s="410" t="s">
        <v>44</v>
      </c>
      <c r="BF356" s="410"/>
      <c r="BG356" s="37"/>
      <c r="BH356" s="155" t="s">
        <v>44</v>
      </c>
      <c r="BI356" s="155" t="s">
        <v>44</v>
      </c>
      <c r="BJ356" s="155" t="s">
        <v>44</v>
      </c>
      <c r="BK356" s="410" t="s">
        <v>44</v>
      </c>
      <c r="BL356" s="410"/>
      <c r="BM356" s="37"/>
      <c r="BN356" s="155" t="s">
        <v>44</v>
      </c>
      <c r="BO356" s="155" t="s">
        <v>44</v>
      </c>
      <c r="BP356" s="155" t="s">
        <v>44</v>
      </c>
      <c r="BQ356" s="410" t="s">
        <v>44</v>
      </c>
      <c r="BR356" s="410"/>
      <c r="BS356" s="37"/>
      <c r="BT356" s="20">
        <v>195</v>
      </c>
      <c r="BU356" s="18" t="s">
        <v>46</v>
      </c>
      <c r="BV356" s="155"/>
      <c r="BW356" s="328" t="s">
        <v>46</v>
      </c>
      <c r="BX356" s="329"/>
      <c r="BY356" s="37"/>
      <c r="BZ356" s="198">
        <v>219.8</v>
      </c>
      <c r="CA356" s="18" t="s">
        <v>45</v>
      </c>
      <c r="CB356" s="18" t="s">
        <v>45</v>
      </c>
      <c r="CC356" s="328" t="s">
        <v>46</v>
      </c>
      <c r="CD356" s="329"/>
      <c r="CE356" s="37"/>
      <c r="CF356" s="171" t="s">
        <v>44</v>
      </c>
      <c r="CG356" s="155" t="s">
        <v>44</v>
      </c>
      <c r="CH356" s="155" t="s">
        <v>44</v>
      </c>
      <c r="CI356" s="410" t="s">
        <v>44</v>
      </c>
      <c r="CJ356" s="410"/>
      <c r="CK356" s="37"/>
      <c r="CL356" s="35">
        <v>122</v>
      </c>
      <c r="CM356" s="18" t="s">
        <v>46</v>
      </c>
      <c r="CN356" s="18" t="s">
        <v>46</v>
      </c>
      <c r="CO356" s="328" t="s">
        <v>46</v>
      </c>
      <c r="CP356" s="329"/>
      <c r="CQ356" s="37"/>
      <c r="CR356" s="20">
        <v>218</v>
      </c>
      <c r="CS356" s="18" t="s">
        <v>45</v>
      </c>
      <c r="CT356" s="18" t="s">
        <v>45</v>
      </c>
      <c r="CU356" s="328" t="s">
        <v>46</v>
      </c>
      <c r="CV356" s="329"/>
      <c r="CW356" s="37"/>
      <c r="CX356" s="60">
        <v>775</v>
      </c>
      <c r="CY356" s="18"/>
      <c r="CZ356" s="18"/>
      <c r="DA356" s="328" t="s">
        <v>46</v>
      </c>
      <c r="DB356" s="329"/>
      <c r="DC356" s="37"/>
      <c r="DD356" s="171" t="s">
        <v>44</v>
      </c>
      <c r="DE356" s="155" t="s">
        <v>44</v>
      </c>
      <c r="DF356" s="155" t="s">
        <v>44</v>
      </c>
      <c r="DG356" s="410" t="s">
        <v>44</v>
      </c>
      <c r="DH356" s="410"/>
    </row>
    <row r="357" spans="1:112" ht="17.55" x14ac:dyDescent="0.3">
      <c r="A357" s="322"/>
      <c r="B357" s="360"/>
      <c r="C357" s="330" t="s">
        <v>198</v>
      </c>
      <c r="D357" s="26">
        <v>1</v>
      </c>
      <c r="E357" s="40"/>
      <c r="F357" s="88" t="s">
        <v>92</v>
      </c>
      <c r="G357" s="88" t="s">
        <v>92</v>
      </c>
      <c r="H357" s="88" t="s">
        <v>92</v>
      </c>
      <c r="I357" s="369" t="s">
        <v>92</v>
      </c>
      <c r="J357" s="369"/>
      <c r="K357" s="40"/>
      <c r="L357" s="53">
        <v>35</v>
      </c>
      <c r="M357" s="207" t="s">
        <v>46</v>
      </c>
      <c r="N357" s="207" t="s">
        <v>46</v>
      </c>
      <c r="O357" s="369" t="s">
        <v>46</v>
      </c>
      <c r="P357" s="369"/>
      <c r="Q357" s="14"/>
      <c r="R357" s="20">
        <v>150</v>
      </c>
      <c r="S357" s="150" t="s">
        <v>45</v>
      </c>
      <c r="T357" s="150" t="s">
        <v>45</v>
      </c>
      <c r="U357" s="426" t="s">
        <v>46</v>
      </c>
      <c r="V357" s="426"/>
      <c r="W357" s="14"/>
      <c r="X357" s="20">
        <v>30</v>
      </c>
      <c r="Y357" s="150" t="s">
        <v>45</v>
      </c>
      <c r="Z357" s="150" t="s">
        <v>45</v>
      </c>
      <c r="AA357" s="426" t="s">
        <v>46</v>
      </c>
      <c r="AB357" s="426"/>
      <c r="AC357" s="14"/>
      <c r="AD357" s="155" t="s">
        <v>44</v>
      </c>
      <c r="AE357" s="155" t="s">
        <v>44</v>
      </c>
      <c r="AF357" s="155" t="s">
        <v>44</v>
      </c>
      <c r="AG357" s="410" t="s">
        <v>44</v>
      </c>
      <c r="AH357" s="410"/>
      <c r="AI357" s="14"/>
      <c r="AJ357" s="55">
        <v>32</v>
      </c>
      <c r="AK357" s="18" t="s">
        <v>45</v>
      </c>
      <c r="AL357" s="18" t="s">
        <v>45</v>
      </c>
      <c r="AM357" s="318" t="s">
        <v>46</v>
      </c>
      <c r="AN357" s="318"/>
      <c r="AO357" s="14"/>
      <c r="AP357" s="15">
        <v>36.088360000000002</v>
      </c>
      <c r="AQ357" s="18" t="s">
        <v>45</v>
      </c>
      <c r="AR357" s="18" t="s">
        <v>45</v>
      </c>
      <c r="AS357" s="318" t="s">
        <v>46</v>
      </c>
      <c r="AT357" s="318"/>
      <c r="AU357" s="40"/>
      <c r="AV357" s="20">
        <v>75</v>
      </c>
      <c r="AW357" s="18" t="s">
        <v>46</v>
      </c>
      <c r="AX357" s="18" t="s">
        <v>46</v>
      </c>
      <c r="AY357" s="328" t="s">
        <v>46</v>
      </c>
      <c r="AZ357" s="329"/>
      <c r="BA357" s="40"/>
      <c r="BB357" s="155" t="s">
        <v>44</v>
      </c>
      <c r="BC357" s="155" t="s">
        <v>44</v>
      </c>
      <c r="BD357" s="155" t="s">
        <v>44</v>
      </c>
      <c r="BE357" s="410" t="s">
        <v>44</v>
      </c>
      <c r="BF357" s="410"/>
      <c r="BG357" s="40"/>
      <c r="BH357" s="155" t="s">
        <v>44</v>
      </c>
      <c r="BI357" s="155" t="s">
        <v>44</v>
      </c>
      <c r="BJ357" s="155" t="s">
        <v>44</v>
      </c>
      <c r="BK357" s="410" t="s">
        <v>44</v>
      </c>
      <c r="BL357" s="410"/>
      <c r="BM357" s="40"/>
      <c r="BN357" s="155" t="s">
        <v>44</v>
      </c>
      <c r="BO357" s="155" t="s">
        <v>44</v>
      </c>
      <c r="BP357" s="155" t="s">
        <v>44</v>
      </c>
      <c r="BQ357" s="410" t="s">
        <v>44</v>
      </c>
      <c r="BR357" s="410"/>
      <c r="BS357" s="40"/>
      <c r="BT357" s="20">
        <v>11</v>
      </c>
      <c r="BU357" s="18" t="s">
        <v>46</v>
      </c>
      <c r="BV357" s="155"/>
      <c r="BW357" s="328" t="s">
        <v>46</v>
      </c>
      <c r="BX357" s="329"/>
      <c r="BY357" s="40"/>
      <c r="BZ357" s="198">
        <v>172.35789473684213</v>
      </c>
      <c r="CA357" s="18" t="s">
        <v>45</v>
      </c>
      <c r="CB357" s="18" t="s">
        <v>45</v>
      </c>
      <c r="CC357" s="328" t="s">
        <v>46</v>
      </c>
      <c r="CD357" s="329"/>
      <c r="CE357" s="40"/>
      <c r="CF357" s="155" t="s">
        <v>44</v>
      </c>
      <c r="CG357" s="155" t="s">
        <v>44</v>
      </c>
      <c r="CH357" s="155" t="s">
        <v>44</v>
      </c>
      <c r="CI357" s="410" t="s">
        <v>44</v>
      </c>
      <c r="CJ357" s="410"/>
      <c r="CK357" s="40"/>
      <c r="CL357" s="35">
        <v>66</v>
      </c>
      <c r="CM357" s="18" t="s">
        <v>46</v>
      </c>
      <c r="CN357" s="18" t="s">
        <v>46</v>
      </c>
      <c r="CO357" s="328" t="s">
        <v>46</v>
      </c>
      <c r="CP357" s="329"/>
      <c r="CQ357" s="40"/>
      <c r="CR357" s="20">
        <v>13</v>
      </c>
      <c r="CS357" s="18" t="s">
        <v>45</v>
      </c>
      <c r="CT357" s="18" t="s">
        <v>45</v>
      </c>
      <c r="CU357" s="328" t="s">
        <v>46</v>
      </c>
      <c r="CV357" s="329"/>
      <c r="CW357" s="40"/>
      <c r="CX357" s="60">
        <v>170</v>
      </c>
      <c r="CY357" s="18"/>
      <c r="CZ357" s="18"/>
      <c r="DA357" s="328" t="s">
        <v>46</v>
      </c>
      <c r="DB357" s="329"/>
      <c r="DC357" s="40"/>
      <c r="DD357" s="155" t="s">
        <v>44</v>
      </c>
      <c r="DE357" s="155" t="s">
        <v>44</v>
      </c>
      <c r="DF357" s="155" t="s">
        <v>44</v>
      </c>
      <c r="DG357" s="410" t="s">
        <v>44</v>
      </c>
      <c r="DH357" s="410"/>
    </row>
    <row r="358" spans="1:112" ht="17.55" x14ac:dyDescent="0.3">
      <c r="A358" s="322"/>
      <c r="B358" s="360"/>
      <c r="C358" s="331"/>
      <c r="D358" s="31">
        <v>5</v>
      </c>
      <c r="E358" s="32"/>
      <c r="F358" s="88" t="s">
        <v>92</v>
      </c>
      <c r="G358" s="88" t="s">
        <v>92</v>
      </c>
      <c r="H358" s="88" t="s">
        <v>92</v>
      </c>
      <c r="I358" s="369" t="s">
        <v>92</v>
      </c>
      <c r="J358" s="369"/>
      <c r="K358" s="32"/>
      <c r="L358" s="53">
        <v>75</v>
      </c>
      <c r="M358" s="207" t="s">
        <v>46</v>
      </c>
      <c r="N358" s="207" t="s">
        <v>46</v>
      </c>
      <c r="O358" s="369" t="s">
        <v>46</v>
      </c>
      <c r="P358" s="369"/>
      <c r="Q358" s="14"/>
      <c r="R358" s="20">
        <v>260</v>
      </c>
      <c r="S358" s="150" t="s">
        <v>45</v>
      </c>
      <c r="T358" s="150" t="s">
        <v>45</v>
      </c>
      <c r="U358" s="426" t="s">
        <v>46</v>
      </c>
      <c r="V358" s="426"/>
      <c r="W358" s="14"/>
      <c r="X358" s="20">
        <v>120</v>
      </c>
      <c r="Y358" s="150" t="s">
        <v>45</v>
      </c>
      <c r="Z358" s="150" t="s">
        <v>45</v>
      </c>
      <c r="AA358" s="426" t="s">
        <v>46</v>
      </c>
      <c r="AB358" s="426"/>
      <c r="AC358" s="14"/>
      <c r="AD358" s="155" t="s">
        <v>44</v>
      </c>
      <c r="AE358" s="155" t="s">
        <v>44</v>
      </c>
      <c r="AF358" s="155" t="s">
        <v>44</v>
      </c>
      <c r="AG358" s="410" t="s">
        <v>44</v>
      </c>
      <c r="AH358" s="410"/>
      <c r="AI358" s="14"/>
      <c r="AJ358" s="55">
        <v>158</v>
      </c>
      <c r="AK358" s="18" t="s">
        <v>45</v>
      </c>
      <c r="AL358" s="18" t="s">
        <v>45</v>
      </c>
      <c r="AM358" s="318" t="s">
        <v>46</v>
      </c>
      <c r="AN358" s="318"/>
      <c r="AO358" s="14"/>
      <c r="AP358" s="15">
        <v>243.39700000000002</v>
      </c>
      <c r="AQ358" s="18" t="s">
        <v>45</v>
      </c>
      <c r="AR358" s="18" t="s">
        <v>45</v>
      </c>
      <c r="AS358" s="318" t="s">
        <v>46</v>
      </c>
      <c r="AT358" s="318"/>
      <c r="AU358" s="32"/>
      <c r="AV358" s="20">
        <v>150</v>
      </c>
      <c r="AW358" s="18" t="s">
        <v>46</v>
      </c>
      <c r="AX358" s="18" t="s">
        <v>46</v>
      </c>
      <c r="AY358" s="328" t="s">
        <v>46</v>
      </c>
      <c r="AZ358" s="329"/>
      <c r="BA358" s="32"/>
      <c r="BB358" s="155" t="s">
        <v>44</v>
      </c>
      <c r="BC358" s="155" t="s">
        <v>44</v>
      </c>
      <c r="BD358" s="155" t="s">
        <v>44</v>
      </c>
      <c r="BE358" s="410" t="s">
        <v>44</v>
      </c>
      <c r="BF358" s="410"/>
      <c r="BG358" s="32"/>
      <c r="BH358" s="155" t="s">
        <v>44</v>
      </c>
      <c r="BI358" s="155" t="s">
        <v>44</v>
      </c>
      <c r="BJ358" s="155" t="s">
        <v>44</v>
      </c>
      <c r="BK358" s="410" t="s">
        <v>44</v>
      </c>
      <c r="BL358" s="410"/>
      <c r="BM358" s="32"/>
      <c r="BN358" s="155" t="s">
        <v>44</v>
      </c>
      <c r="BO358" s="155" t="s">
        <v>44</v>
      </c>
      <c r="BP358" s="155" t="s">
        <v>44</v>
      </c>
      <c r="BQ358" s="410" t="s">
        <v>44</v>
      </c>
      <c r="BR358" s="410"/>
      <c r="BS358" s="32"/>
      <c r="BT358" s="20">
        <v>45</v>
      </c>
      <c r="BU358" s="18" t="s">
        <v>46</v>
      </c>
      <c r="BV358" s="155"/>
      <c r="BW358" s="328" t="s">
        <v>46</v>
      </c>
      <c r="BX358" s="329"/>
      <c r="BY358" s="32"/>
      <c r="BZ358" s="198">
        <v>175.45263157894738</v>
      </c>
      <c r="CA358" s="18" t="s">
        <v>45</v>
      </c>
      <c r="CB358" s="18" t="s">
        <v>45</v>
      </c>
      <c r="CC358" s="328" t="s">
        <v>46</v>
      </c>
      <c r="CD358" s="329"/>
      <c r="CE358" s="32"/>
      <c r="CF358" s="155" t="s">
        <v>44</v>
      </c>
      <c r="CG358" s="155" t="s">
        <v>44</v>
      </c>
      <c r="CH358" s="155" t="s">
        <v>44</v>
      </c>
      <c r="CI358" s="410" t="s">
        <v>44</v>
      </c>
      <c r="CJ358" s="410"/>
      <c r="CK358" s="32"/>
      <c r="CL358" s="35">
        <v>75</v>
      </c>
      <c r="CM358" s="18" t="s">
        <v>46</v>
      </c>
      <c r="CN358" s="18" t="s">
        <v>46</v>
      </c>
      <c r="CO358" s="328" t="s">
        <v>46</v>
      </c>
      <c r="CP358" s="329"/>
      <c r="CQ358" s="32"/>
      <c r="CR358" s="20">
        <v>62</v>
      </c>
      <c r="CS358" s="18" t="s">
        <v>45</v>
      </c>
      <c r="CT358" s="18" t="s">
        <v>45</v>
      </c>
      <c r="CU358" s="328" t="s">
        <v>46</v>
      </c>
      <c r="CV358" s="329"/>
      <c r="CW358" s="32"/>
      <c r="CX358" s="60">
        <v>275</v>
      </c>
      <c r="CY358" s="18"/>
      <c r="CZ358" s="18"/>
      <c r="DA358" s="328" t="s">
        <v>46</v>
      </c>
      <c r="DB358" s="329"/>
      <c r="DC358" s="32"/>
      <c r="DD358" s="155" t="s">
        <v>44</v>
      </c>
      <c r="DE358" s="155" t="s">
        <v>44</v>
      </c>
      <c r="DF358" s="155" t="s">
        <v>44</v>
      </c>
      <c r="DG358" s="410" t="s">
        <v>44</v>
      </c>
      <c r="DH358" s="410"/>
    </row>
    <row r="359" spans="1:112" ht="17.55" x14ac:dyDescent="0.3">
      <c r="A359" s="322"/>
      <c r="B359" s="360"/>
      <c r="C359" s="331"/>
      <c r="D359" s="31">
        <v>10</v>
      </c>
      <c r="E359" s="32"/>
      <c r="F359" s="88" t="s">
        <v>92</v>
      </c>
      <c r="G359" s="88" t="s">
        <v>92</v>
      </c>
      <c r="H359" s="88" t="s">
        <v>92</v>
      </c>
      <c r="I359" s="369" t="s">
        <v>92</v>
      </c>
      <c r="J359" s="369"/>
      <c r="K359" s="32"/>
      <c r="L359" s="53">
        <v>120</v>
      </c>
      <c r="M359" s="207" t="s">
        <v>46</v>
      </c>
      <c r="N359" s="207" t="s">
        <v>46</v>
      </c>
      <c r="O359" s="369" t="s">
        <v>46</v>
      </c>
      <c r="P359" s="369"/>
      <c r="Q359" s="14"/>
      <c r="R359" s="20">
        <v>320</v>
      </c>
      <c r="S359" s="150" t="s">
        <v>45</v>
      </c>
      <c r="T359" s="150" t="s">
        <v>45</v>
      </c>
      <c r="U359" s="426" t="s">
        <v>46</v>
      </c>
      <c r="V359" s="426"/>
      <c r="W359" s="14"/>
      <c r="X359" s="20">
        <v>140</v>
      </c>
      <c r="Y359" s="150" t="s">
        <v>45</v>
      </c>
      <c r="Z359" s="150" t="s">
        <v>45</v>
      </c>
      <c r="AA359" s="426" t="s">
        <v>46</v>
      </c>
      <c r="AB359" s="426"/>
      <c r="AC359" s="14"/>
      <c r="AD359" s="155" t="s">
        <v>44</v>
      </c>
      <c r="AE359" s="155" t="s">
        <v>44</v>
      </c>
      <c r="AF359" s="155" t="s">
        <v>44</v>
      </c>
      <c r="AG359" s="410" t="s">
        <v>44</v>
      </c>
      <c r="AH359" s="410"/>
      <c r="AI359" s="14"/>
      <c r="AJ359" s="55">
        <v>259</v>
      </c>
      <c r="AK359" s="18" t="s">
        <v>45</v>
      </c>
      <c r="AL359" s="18" t="s">
        <v>45</v>
      </c>
      <c r="AM359" s="318" t="s">
        <v>46</v>
      </c>
      <c r="AN359" s="318"/>
      <c r="AO359" s="14"/>
      <c r="AP359" s="15">
        <v>278.92700000000002</v>
      </c>
      <c r="AQ359" s="18" t="s">
        <v>45</v>
      </c>
      <c r="AR359" s="18" t="s">
        <v>45</v>
      </c>
      <c r="AS359" s="318" t="s">
        <v>46</v>
      </c>
      <c r="AT359" s="318"/>
      <c r="AU359" s="32"/>
      <c r="AV359" s="20">
        <v>300</v>
      </c>
      <c r="AW359" s="18" t="s">
        <v>46</v>
      </c>
      <c r="AX359" s="18" t="s">
        <v>46</v>
      </c>
      <c r="AY359" s="328" t="s">
        <v>46</v>
      </c>
      <c r="AZ359" s="329"/>
      <c r="BA359" s="32"/>
      <c r="BB359" s="155" t="s">
        <v>44</v>
      </c>
      <c r="BC359" s="155" t="s">
        <v>44</v>
      </c>
      <c r="BD359" s="155" t="s">
        <v>44</v>
      </c>
      <c r="BE359" s="410" t="s">
        <v>44</v>
      </c>
      <c r="BF359" s="410"/>
      <c r="BG359" s="32"/>
      <c r="BH359" s="155" t="s">
        <v>44</v>
      </c>
      <c r="BI359" s="155" t="s">
        <v>44</v>
      </c>
      <c r="BJ359" s="155" t="s">
        <v>44</v>
      </c>
      <c r="BK359" s="410" t="s">
        <v>44</v>
      </c>
      <c r="BL359" s="410"/>
      <c r="BM359" s="32"/>
      <c r="BN359" s="155" t="s">
        <v>44</v>
      </c>
      <c r="BO359" s="155" t="s">
        <v>44</v>
      </c>
      <c r="BP359" s="155" t="s">
        <v>44</v>
      </c>
      <c r="BQ359" s="410" t="s">
        <v>44</v>
      </c>
      <c r="BR359" s="410"/>
      <c r="BS359" s="32"/>
      <c r="BT359" s="20">
        <v>80</v>
      </c>
      <c r="BU359" s="18" t="s">
        <v>46</v>
      </c>
      <c r="BV359" s="155"/>
      <c r="BW359" s="328" t="s">
        <v>46</v>
      </c>
      <c r="BX359" s="329"/>
      <c r="BY359" s="32"/>
      <c r="BZ359" s="198">
        <v>179.08421052631579</v>
      </c>
      <c r="CA359" s="18" t="s">
        <v>45</v>
      </c>
      <c r="CB359" s="18" t="s">
        <v>45</v>
      </c>
      <c r="CC359" s="328" t="s">
        <v>46</v>
      </c>
      <c r="CD359" s="329"/>
      <c r="CE359" s="32"/>
      <c r="CF359" s="155" t="s">
        <v>44</v>
      </c>
      <c r="CG359" s="155" t="s">
        <v>44</v>
      </c>
      <c r="CH359" s="155" t="s">
        <v>44</v>
      </c>
      <c r="CI359" s="410" t="s">
        <v>44</v>
      </c>
      <c r="CJ359" s="410"/>
      <c r="CK359" s="32"/>
      <c r="CL359" s="35">
        <v>81</v>
      </c>
      <c r="CM359" s="18" t="s">
        <v>46</v>
      </c>
      <c r="CN359" s="18" t="s">
        <v>46</v>
      </c>
      <c r="CO359" s="328" t="s">
        <v>46</v>
      </c>
      <c r="CP359" s="329"/>
      <c r="CQ359" s="32"/>
      <c r="CR359" s="20">
        <v>88</v>
      </c>
      <c r="CS359" s="18" t="s">
        <v>45</v>
      </c>
      <c r="CT359" s="18" t="s">
        <v>45</v>
      </c>
      <c r="CU359" s="328" t="s">
        <v>46</v>
      </c>
      <c r="CV359" s="329"/>
      <c r="CW359" s="32"/>
      <c r="CX359" s="60">
        <v>375</v>
      </c>
      <c r="CY359" s="18"/>
      <c r="CZ359" s="18"/>
      <c r="DA359" s="328" t="s">
        <v>46</v>
      </c>
      <c r="DB359" s="329"/>
      <c r="DC359" s="32"/>
      <c r="DD359" s="155" t="s">
        <v>44</v>
      </c>
      <c r="DE359" s="155" t="s">
        <v>44</v>
      </c>
      <c r="DF359" s="155" t="s">
        <v>44</v>
      </c>
      <c r="DG359" s="410" t="s">
        <v>44</v>
      </c>
      <c r="DH359" s="410"/>
    </row>
    <row r="360" spans="1:112" ht="18.2" thickBot="1" x14ac:dyDescent="0.35">
      <c r="A360" s="322"/>
      <c r="B360" s="360"/>
      <c r="C360" s="332"/>
      <c r="D360" s="36">
        <v>25</v>
      </c>
      <c r="E360" s="23"/>
      <c r="F360" s="88" t="s">
        <v>92</v>
      </c>
      <c r="G360" s="88" t="s">
        <v>92</v>
      </c>
      <c r="H360" s="88" t="s">
        <v>92</v>
      </c>
      <c r="I360" s="369" t="s">
        <v>92</v>
      </c>
      <c r="J360" s="369"/>
      <c r="K360" s="23"/>
      <c r="L360" s="53">
        <v>165</v>
      </c>
      <c r="M360" s="207" t="s">
        <v>46</v>
      </c>
      <c r="N360" s="207" t="s">
        <v>46</v>
      </c>
      <c r="O360" s="369" t="s">
        <v>46</v>
      </c>
      <c r="P360" s="369"/>
      <c r="Q360" s="14"/>
      <c r="R360" s="20">
        <v>490</v>
      </c>
      <c r="S360" s="150" t="s">
        <v>45</v>
      </c>
      <c r="T360" s="150" t="s">
        <v>45</v>
      </c>
      <c r="U360" s="426" t="s">
        <v>46</v>
      </c>
      <c r="V360" s="426"/>
      <c r="W360" s="14"/>
      <c r="X360" s="20">
        <v>190</v>
      </c>
      <c r="Y360" s="150" t="s">
        <v>45</v>
      </c>
      <c r="Z360" s="150" t="s">
        <v>45</v>
      </c>
      <c r="AA360" s="426" t="s">
        <v>46</v>
      </c>
      <c r="AB360" s="426"/>
      <c r="AC360" s="14"/>
      <c r="AD360" s="155" t="s">
        <v>44</v>
      </c>
      <c r="AE360" s="155" t="s">
        <v>44</v>
      </c>
      <c r="AF360" s="155" t="s">
        <v>44</v>
      </c>
      <c r="AG360" s="410" t="s">
        <v>44</v>
      </c>
      <c r="AH360" s="410"/>
      <c r="AI360" s="14"/>
      <c r="AJ360" s="55">
        <v>713</v>
      </c>
      <c r="AK360" s="18" t="s">
        <v>45</v>
      </c>
      <c r="AL360" s="18" t="s">
        <v>45</v>
      </c>
      <c r="AM360" s="318" t="s">
        <v>46</v>
      </c>
      <c r="AN360" s="318"/>
      <c r="AO360" s="14"/>
      <c r="AP360" s="15">
        <v>554.7025000000001</v>
      </c>
      <c r="AQ360" s="18" t="s">
        <v>45</v>
      </c>
      <c r="AR360" s="18" t="s">
        <v>45</v>
      </c>
      <c r="AS360" s="318" t="s">
        <v>46</v>
      </c>
      <c r="AT360" s="318"/>
      <c r="AU360" s="23"/>
      <c r="AV360" s="20">
        <v>650</v>
      </c>
      <c r="AW360" s="18" t="s">
        <v>46</v>
      </c>
      <c r="AX360" s="18" t="s">
        <v>46</v>
      </c>
      <c r="AY360" s="328" t="s">
        <v>46</v>
      </c>
      <c r="AZ360" s="329"/>
      <c r="BA360" s="23"/>
      <c r="BB360" s="155" t="s">
        <v>44</v>
      </c>
      <c r="BC360" s="155" t="s">
        <v>44</v>
      </c>
      <c r="BD360" s="155" t="s">
        <v>44</v>
      </c>
      <c r="BE360" s="410" t="s">
        <v>44</v>
      </c>
      <c r="BF360" s="410"/>
      <c r="BG360" s="23"/>
      <c r="BH360" s="155" t="s">
        <v>44</v>
      </c>
      <c r="BI360" s="155" t="s">
        <v>44</v>
      </c>
      <c r="BJ360" s="155" t="s">
        <v>44</v>
      </c>
      <c r="BK360" s="410" t="s">
        <v>44</v>
      </c>
      <c r="BL360" s="410"/>
      <c r="BM360" s="23"/>
      <c r="BN360" s="155" t="s">
        <v>44</v>
      </c>
      <c r="BO360" s="155" t="s">
        <v>44</v>
      </c>
      <c r="BP360" s="155" t="s">
        <v>44</v>
      </c>
      <c r="BQ360" s="410" t="s">
        <v>44</v>
      </c>
      <c r="BR360" s="410"/>
      <c r="BS360" s="23"/>
      <c r="BT360" s="20">
        <v>195</v>
      </c>
      <c r="BU360" s="18" t="s">
        <v>46</v>
      </c>
      <c r="BV360" s="155"/>
      <c r="BW360" s="328" t="s">
        <v>46</v>
      </c>
      <c r="BX360" s="329"/>
      <c r="BY360" s="23"/>
      <c r="BZ360" s="198">
        <v>219.8</v>
      </c>
      <c r="CA360" s="18" t="s">
        <v>45</v>
      </c>
      <c r="CB360" s="18" t="s">
        <v>45</v>
      </c>
      <c r="CC360" s="328" t="s">
        <v>46</v>
      </c>
      <c r="CD360" s="329"/>
      <c r="CE360" s="23"/>
      <c r="CF360" s="155" t="s">
        <v>44</v>
      </c>
      <c r="CG360" s="155" t="s">
        <v>44</v>
      </c>
      <c r="CH360" s="155" t="s">
        <v>44</v>
      </c>
      <c r="CI360" s="410" t="s">
        <v>44</v>
      </c>
      <c r="CJ360" s="410"/>
      <c r="CK360" s="23"/>
      <c r="CL360" s="35">
        <v>122</v>
      </c>
      <c r="CM360" s="18" t="s">
        <v>46</v>
      </c>
      <c r="CN360" s="18" t="s">
        <v>46</v>
      </c>
      <c r="CO360" s="328" t="s">
        <v>46</v>
      </c>
      <c r="CP360" s="329"/>
      <c r="CQ360" s="23"/>
      <c r="CR360" s="20">
        <v>218</v>
      </c>
      <c r="CS360" s="18" t="s">
        <v>45</v>
      </c>
      <c r="CT360" s="18" t="s">
        <v>45</v>
      </c>
      <c r="CU360" s="328" t="s">
        <v>46</v>
      </c>
      <c r="CV360" s="329"/>
      <c r="CW360" s="23"/>
      <c r="CX360" s="60">
        <v>775</v>
      </c>
      <c r="CY360" s="18"/>
      <c r="CZ360" s="18"/>
      <c r="DA360" s="328" t="s">
        <v>46</v>
      </c>
      <c r="DB360" s="329"/>
      <c r="DC360" s="23"/>
      <c r="DD360" s="155" t="s">
        <v>44</v>
      </c>
      <c r="DE360" s="155" t="s">
        <v>44</v>
      </c>
      <c r="DF360" s="155" t="s">
        <v>44</v>
      </c>
      <c r="DG360" s="410" t="s">
        <v>44</v>
      </c>
      <c r="DH360" s="410"/>
    </row>
    <row r="361" spans="1:112" ht="17.55" x14ac:dyDescent="0.3">
      <c r="A361" s="322"/>
      <c r="B361" s="360"/>
      <c r="C361" s="330" t="s">
        <v>199</v>
      </c>
      <c r="D361" s="39">
        <v>1</v>
      </c>
      <c r="E361" s="27"/>
      <c r="F361" s="88" t="s">
        <v>92</v>
      </c>
      <c r="G361" s="88" t="s">
        <v>92</v>
      </c>
      <c r="H361" s="88" t="s">
        <v>92</v>
      </c>
      <c r="I361" s="369" t="s">
        <v>92</v>
      </c>
      <c r="J361" s="369"/>
      <c r="K361" s="27"/>
      <c r="L361" s="53">
        <v>178</v>
      </c>
      <c r="M361" s="207" t="s">
        <v>46</v>
      </c>
      <c r="N361" s="207" t="s">
        <v>46</v>
      </c>
      <c r="O361" s="369" t="s">
        <v>46</v>
      </c>
      <c r="P361" s="369"/>
      <c r="Q361" s="14"/>
      <c r="R361" s="20">
        <v>240</v>
      </c>
      <c r="S361" s="150" t="s">
        <v>45</v>
      </c>
      <c r="T361" s="150" t="s">
        <v>45</v>
      </c>
      <c r="U361" s="426" t="s">
        <v>46</v>
      </c>
      <c r="V361" s="426"/>
      <c r="W361" s="14"/>
      <c r="X361" s="20">
        <v>75</v>
      </c>
      <c r="Y361" s="150" t="s">
        <v>45</v>
      </c>
      <c r="Z361" s="150" t="s">
        <v>45</v>
      </c>
      <c r="AA361" s="426" t="s">
        <v>46</v>
      </c>
      <c r="AB361" s="426"/>
      <c r="AC361" s="14"/>
      <c r="AD361" s="155" t="s">
        <v>44</v>
      </c>
      <c r="AE361" s="155" t="s">
        <v>44</v>
      </c>
      <c r="AF361" s="155" t="s">
        <v>44</v>
      </c>
      <c r="AG361" s="410" t="s">
        <v>44</v>
      </c>
      <c r="AH361" s="410"/>
      <c r="AI361" s="14"/>
      <c r="AJ361" s="55">
        <v>46</v>
      </c>
      <c r="AK361" s="18" t="s">
        <v>45</v>
      </c>
      <c r="AL361" s="18" t="s">
        <v>45</v>
      </c>
      <c r="AM361" s="318" t="s">
        <v>46</v>
      </c>
      <c r="AN361" s="318"/>
      <c r="AO361" s="14"/>
      <c r="AP361" s="15">
        <v>47.127519999999997</v>
      </c>
      <c r="AQ361" s="18" t="s">
        <v>45</v>
      </c>
      <c r="AR361" s="18" t="s">
        <v>45</v>
      </c>
      <c r="AS361" s="318" t="s">
        <v>46</v>
      </c>
      <c r="AT361" s="318"/>
      <c r="AU361" s="27"/>
      <c r="AV361" s="20">
        <v>450</v>
      </c>
      <c r="AW361" s="18" t="s">
        <v>46</v>
      </c>
      <c r="AX361" s="18" t="s">
        <v>46</v>
      </c>
      <c r="AY361" s="328" t="s">
        <v>46</v>
      </c>
      <c r="AZ361" s="329"/>
      <c r="BA361" s="27"/>
      <c r="BB361" s="155" t="s">
        <v>44</v>
      </c>
      <c r="BC361" s="155" t="s">
        <v>44</v>
      </c>
      <c r="BD361" s="155" t="s">
        <v>44</v>
      </c>
      <c r="BE361" s="410" t="s">
        <v>44</v>
      </c>
      <c r="BF361" s="410"/>
      <c r="BG361" s="27"/>
      <c r="BH361" s="155" t="s">
        <v>44</v>
      </c>
      <c r="BI361" s="155" t="s">
        <v>44</v>
      </c>
      <c r="BJ361" s="155" t="s">
        <v>44</v>
      </c>
      <c r="BK361" s="410" t="s">
        <v>44</v>
      </c>
      <c r="BL361" s="410"/>
      <c r="BM361" s="27"/>
      <c r="BN361" s="155" t="s">
        <v>44</v>
      </c>
      <c r="BO361" s="155" t="s">
        <v>44</v>
      </c>
      <c r="BP361" s="155" t="s">
        <v>44</v>
      </c>
      <c r="BQ361" s="410" t="s">
        <v>44</v>
      </c>
      <c r="BR361" s="410"/>
      <c r="BS361" s="27"/>
      <c r="BT361" s="20">
        <v>148</v>
      </c>
      <c r="BU361" s="18" t="s">
        <v>46</v>
      </c>
      <c r="BV361" s="155"/>
      <c r="BW361" s="328" t="s">
        <v>46</v>
      </c>
      <c r="BX361" s="329"/>
      <c r="BY361" s="27"/>
      <c r="BZ361" s="198">
        <v>196.71578947368423</v>
      </c>
      <c r="CA361" s="18" t="s">
        <v>45</v>
      </c>
      <c r="CB361" s="18" t="s">
        <v>45</v>
      </c>
      <c r="CC361" s="328" t="s">
        <v>46</v>
      </c>
      <c r="CD361" s="329"/>
      <c r="CE361" s="27"/>
      <c r="CF361" s="155" t="s">
        <v>44</v>
      </c>
      <c r="CG361" s="155" t="s">
        <v>44</v>
      </c>
      <c r="CH361" s="155" t="s">
        <v>44</v>
      </c>
      <c r="CI361" s="410" t="s">
        <v>44</v>
      </c>
      <c r="CJ361" s="410"/>
      <c r="CK361" s="27"/>
      <c r="CL361" s="35">
        <v>199</v>
      </c>
      <c r="CM361" s="18" t="s">
        <v>46</v>
      </c>
      <c r="CN361" s="18" t="s">
        <v>46</v>
      </c>
      <c r="CO361" s="328" t="s">
        <v>46</v>
      </c>
      <c r="CP361" s="329"/>
      <c r="CQ361" s="27"/>
      <c r="CR361" s="20">
        <v>25</v>
      </c>
      <c r="CS361" s="18" t="s">
        <v>45</v>
      </c>
      <c r="CT361" s="18" t="s">
        <v>45</v>
      </c>
      <c r="CU361" s="328" t="s">
        <v>46</v>
      </c>
      <c r="CV361" s="329"/>
      <c r="CW361" s="27"/>
      <c r="CX361" s="60">
        <v>500</v>
      </c>
      <c r="CY361" s="18"/>
      <c r="CZ361" s="18"/>
      <c r="DA361" s="328" t="s">
        <v>46</v>
      </c>
      <c r="DB361" s="329"/>
      <c r="DC361" s="27"/>
      <c r="DD361" s="155" t="s">
        <v>44</v>
      </c>
      <c r="DE361" s="155" t="s">
        <v>44</v>
      </c>
      <c r="DF361" s="155" t="s">
        <v>44</v>
      </c>
      <c r="DG361" s="410" t="s">
        <v>44</v>
      </c>
      <c r="DH361" s="410"/>
    </row>
    <row r="362" spans="1:112" ht="17.55" x14ac:dyDescent="0.3">
      <c r="A362" s="322"/>
      <c r="B362" s="360"/>
      <c r="C362" s="331"/>
      <c r="D362" s="31">
        <v>5</v>
      </c>
      <c r="E362" s="32"/>
      <c r="F362" s="88" t="s">
        <v>92</v>
      </c>
      <c r="G362" s="88" t="s">
        <v>92</v>
      </c>
      <c r="H362" s="88" t="s">
        <v>92</v>
      </c>
      <c r="I362" s="369" t="s">
        <v>92</v>
      </c>
      <c r="J362" s="369"/>
      <c r="K362" s="32"/>
      <c r="L362" s="53">
        <v>725</v>
      </c>
      <c r="M362" s="207" t="s">
        <v>46</v>
      </c>
      <c r="N362" s="207" t="s">
        <v>46</v>
      </c>
      <c r="O362" s="369" t="s">
        <v>46</v>
      </c>
      <c r="P362" s="369"/>
      <c r="Q362" s="14"/>
      <c r="R362" s="20">
        <v>555</v>
      </c>
      <c r="S362" s="150" t="s">
        <v>45</v>
      </c>
      <c r="T362" s="150" t="s">
        <v>45</v>
      </c>
      <c r="U362" s="426" t="s">
        <v>46</v>
      </c>
      <c r="V362" s="426"/>
      <c r="W362" s="14"/>
      <c r="X362" s="20">
        <v>220</v>
      </c>
      <c r="Y362" s="150" t="s">
        <v>45</v>
      </c>
      <c r="Z362" s="150" t="s">
        <v>45</v>
      </c>
      <c r="AA362" s="426" t="s">
        <v>46</v>
      </c>
      <c r="AB362" s="426"/>
      <c r="AC362" s="14"/>
      <c r="AD362" s="155" t="s">
        <v>44</v>
      </c>
      <c r="AE362" s="155" t="s">
        <v>44</v>
      </c>
      <c r="AF362" s="155" t="s">
        <v>44</v>
      </c>
      <c r="AG362" s="410" t="s">
        <v>44</v>
      </c>
      <c r="AH362" s="410"/>
      <c r="AI362" s="14"/>
      <c r="AJ362" s="55">
        <v>230</v>
      </c>
      <c r="AK362" s="18" t="s">
        <v>45</v>
      </c>
      <c r="AL362" s="18" t="s">
        <v>45</v>
      </c>
      <c r="AM362" s="318" t="s">
        <v>46</v>
      </c>
      <c r="AN362" s="318"/>
      <c r="AO362" s="14"/>
      <c r="AP362" s="15">
        <v>243.39700000000002</v>
      </c>
      <c r="AQ362" s="18" t="s">
        <v>45</v>
      </c>
      <c r="AR362" s="18" t="s">
        <v>45</v>
      </c>
      <c r="AS362" s="318" t="s">
        <v>46</v>
      </c>
      <c r="AT362" s="318"/>
      <c r="AU362" s="32"/>
      <c r="AV362" s="20">
        <v>2100</v>
      </c>
      <c r="AW362" s="18" t="s">
        <v>46</v>
      </c>
      <c r="AX362" s="18" t="s">
        <v>46</v>
      </c>
      <c r="AY362" s="328" t="s">
        <v>46</v>
      </c>
      <c r="AZ362" s="329"/>
      <c r="BA362" s="32"/>
      <c r="BB362" s="155" t="s">
        <v>44</v>
      </c>
      <c r="BC362" s="155" t="s">
        <v>44</v>
      </c>
      <c r="BD362" s="155" t="s">
        <v>44</v>
      </c>
      <c r="BE362" s="410" t="s">
        <v>44</v>
      </c>
      <c r="BF362" s="410"/>
      <c r="BG362" s="32"/>
      <c r="BH362" s="155" t="s">
        <v>44</v>
      </c>
      <c r="BI362" s="155" t="s">
        <v>44</v>
      </c>
      <c r="BJ362" s="155" t="s">
        <v>44</v>
      </c>
      <c r="BK362" s="410" t="s">
        <v>44</v>
      </c>
      <c r="BL362" s="410"/>
      <c r="BM362" s="32"/>
      <c r="BN362" s="155" t="s">
        <v>44</v>
      </c>
      <c r="BO362" s="155" t="s">
        <v>44</v>
      </c>
      <c r="BP362" s="155" t="s">
        <v>44</v>
      </c>
      <c r="BQ362" s="410" t="s">
        <v>44</v>
      </c>
      <c r="BR362" s="410"/>
      <c r="BS362" s="32"/>
      <c r="BT362" s="20">
        <v>611</v>
      </c>
      <c r="BU362" s="18" t="s">
        <v>46</v>
      </c>
      <c r="BV362" s="155"/>
      <c r="BW362" s="328" t="s">
        <v>46</v>
      </c>
      <c r="BX362" s="329"/>
      <c r="BY362" s="32"/>
      <c r="BZ362" s="198">
        <v>212.50526315789475</v>
      </c>
      <c r="CA362" s="18" t="s">
        <v>45</v>
      </c>
      <c r="CB362" s="18" t="s">
        <v>45</v>
      </c>
      <c r="CC362" s="328" t="s">
        <v>46</v>
      </c>
      <c r="CD362" s="329"/>
      <c r="CE362" s="32"/>
      <c r="CF362" s="155" t="s">
        <v>44</v>
      </c>
      <c r="CG362" s="155" t="s">
        <v>44</v>
      </c>
      <c r="CH362" s="155" t="s">
        <v>44</v>
      </c>
      <c r="CI362" s="410" t="s">
        <v>44</v>
      </c>
      <c r="CJ362" s="410"/>
      <c r="CK362" s="32"/>
      <c r="CL362" s="35">
        <v>595</v>
      </c>
      <c r="CM362" s="18" t="s">
        <v>46</v>
      </c>
      <c r="CN362" s="18" t="s">
        <v>46</v>
      </c>
      <c r="CO362" s="328" t="s">
        <v>46</v>
      </c>
      <c r="CP362" s="329"/>
      <c r="CQ362" s="32"/>
      <c r="CR362" s="20">
        <v>126</v>
      </c>
      <c r="CS362" s="18" t="s">
        <v>45</v>
      </c>
      <c r="CT362" s="18" t="s">
        <v>45</v>
      </c>
      <c r="CU362" s="328" t="s">
        <v>46</v>
      </c>
      <c r="CV362" s="329"/>
      <c r="CW362" s="32"/>
      <c r="CX362" s="60">
        <v>2200</v>
      </c>
      <c r="CY362" s="18"/>
      <c r="CZ362" s="18"/>
      <c r="DA362" s="328" t="s">
        <v>46</v>
      </c>
      <c r="DB362" s="329"/>
      <c r="DC362" s="32"/>
      <c r="DD362" s="155" t="s">
        <v>44</v>
      </c>
      <c r="DE362" s="155" t="s">
        <v>44</v>
      </c>
      <c r="DF362" s="155" t="s">
        <v>44</v>
      </c>
      <c r="DG362" s="410" t="s">
        <v>44</v>
      </c>
      <c r="DH362" s="410"/>
    </row>
    <row r="363" spans="1:112" ht="17.55" x14ac:dyDescent="0.3">
      <c r="A363" s="322"/>
      <c r="B363" s="360"/>
      <c r="C363" s="331"/>
      <c r="D363" s="31">
        <v>10</v>
      </c>
      <c r="E363" s="32"/>
      <c r="F363" s="88" t="s">
        <v>92</v>
      </c>
      <c r="G363" s="88" t="s">
        <v>92</v>
      </c>
      <c r="H363" s="88" t="s">
        <v>92</v>
      </c>
      <c r="I363" s="369" t="s">
        <v>92</v>
      </c>
      <c r="J363" s="369"/>
      <c r="K363" s="32"/>
      <c r="L363" s="53">
        <v>1390</v>
      </c>
      <c r="M363" s="207" t="s">
        <v>46</v>
      </c>
      <c r="N363" s="207" t="s">
        <v>46</v>
      </c>
      <c r="O363" s="369" t="s">
        <v>46</v>
      </c>
      <c r="P363" s="369"/>
      <c r="Q363" s="14"/>
      <c r="R363" s="20">
        <v>635</v>
      </c>
      <c r="S363" s="150" t="s">
        <v>45</v>
      </c>
      <c r="T363" s="150" t="s">
        <v>45</v>
      </c>
      <c r="U363" s="426" t="s">
        <v>46</v>
      </c>
      <c r="V363" s="426"/>
      <c r="W363" s="14"/>
      <c r="X363" s="20">
        <v>400</v>
      </c>
      <c r="Y363" s="150" t="s">
        <v>45</v>
      </c>
      <c r="Z363" s="150" t="s">
        <v>45</v>
      </c>
      <c r="AA363" s="426" t="s">
        <v>46</v>
      </c>
      <c r="AB363" s="426"/>
      <c r="AC363" s="14"/>
      <c r="AD363" s="155" t="s">
        <v>44</v>
      </c>
      <c r="AE363" s="155" t="s">
        <v>44</v>
      </c>
      <c r="AF363" s="155" t="s">
        <v>44</v>
      </c>
      <c r="AG363" s="410" t="s">
        <v>44</v>
      </c>
      <c r="AH363" s="410"/>
      <c r="AI363" s="14"/>
      <c r="AJ363" s="55">
        <v>418</v>
      </c>
      <c r="AK363" s="18" t="s">
        <v>45</v>
      </c>
      <c r="AL363" s="18" t="s">
        <v>45</v>
      </c>
      <c r="AM363" s="318" t="s">
        <v>46</v>
      </c>
      <c r="AN363" s="318"/>
      <c r="AO363" s="14"/>
      <c r="AP363" s="15">
        <v>278.92700000000002</v>
      </c>
      <c r="AQ363" s="18" t="s">
        <v>45</v>
      </c>
      <c r="AR363" s="18" t="s">
        <v>45</v>
      </c>
      <c r="AS363" s="318" t="s">
        <v>46</v>
      </c>
      <c r="AT363" s="318"/>
      <c r="AU363" s="32"/>
      <c r="AV363" s="20">
        <v>4200</v>
      </c>
      <c r="AW363" s="18" t="s">
        <v>46</v>
      </c>
      <c r="AX363" s="18" t="s">
        <v>46</v>
      </c>
      <c r="AY363" s="328" t="s">
        <v>46</v>
      </c>
      <c r="AZ363" s="329"/>
      <c r="BA363" s="32"/>
      <c r="BB363" s="155" t="s">
        <v>44</v>
      </c>
      <c r="BC363" s="155" t="s">
        <v>44</v>
      </c>
      <c r="BD363" s="155" t="s">
        <v>44</v>
      </c>
      <c r="BE363" s="410" t="s">
        <v>44</v>
      </c>
      <c r="BF363" s="410"/>
      <c r="BG363" s="32"/>
      <c r="BH363" s="155" t="s">
        <v>44</v>
      </c>
      <c r="BI363" s="155" t="s">
        <v>44</v>
      </c>
      <c r="BJ363" s="155" t="s">
        <v>44</v>
      </c>
      <c r="BK363" s="410" t="s">
        <v>44</v>
      </c>
      <c r="BL363" s="410"/>
      <c r="BM363" s="32"/>
      <c r="BN363" s="155" t="s">
        <v>44</v>
      </c>
      <c r="BO363" s="155" t="s">
        <v>44</v>
      </c>
      <c r="BP363" s="155" t="s">
        <v>44</v>
      </c>
      <c r="BQ363" s="410" t="s">
        <v>44</v>
      </c>
      <c r="BR363" s="410"/>
      <c r="BS363" s="32"/>
      <c r="BT363" s="20">
        <v>1155</v>
      </c>
      <c r="BU363" s="155" t="s">
        <v>45</v>
      </c>
      <c r="BV363" s="18" t="s">
        <v>46</v>
      </c>
      <c r="BW363" s="328" t="s">
        <v>46</v>
      </c>
      <c r="BX363" s="329"/>
      <c r="BY363" s="32"/>
      <c r="BZ363" s="198">
        <v>247.34736842105264</v>
      </c>
      <c r="CA363" s="18" t="s">
        <v>45</v>
      </c>
      <c r="CB363" s="18" t="s">
        <v>45</v>
      </c>
      <c r="CC363" s="328" t="s">
        <v>46</v>
      </c>
      <c r="CD363" s="329"/>
      <c r="CE363" s="32"/>
      <c r="CF363" s="155" t="s">
        <v>44</v>
      </c>
      <c r="CG363" s="155" t="s">
        <v>44</v>
      </c>
      <c r="CH363" s="155" t="s">
        <v>44</v>
      </c>
      <c r="CI363" s="410" t="s">
        <v>44</v>
      </c>
      <c r="CJ363" s="410"/>
      <c r="CK363" s="32"/>
      <c r="CL363" s="35">
        <v>1200</v>
      </c>
      <c r="CM363" s="18" t="s">
        <v>46</v>
      </c>
      <c r="CN363" s="18" t="s">
        <v>46</v>
      </c>
      <c r="CO363" s="328" t="s">
        <v>46</v>
      </c>
      <c r="CP363" s="329"/>
      <c r="CQ363" s="32"/>
      <c r="CR363" s="20">
        <v>168</v>
      </c>
      <c r="CS363" s="18" t="s">
        <v>45</v>
      </c>
      <c r="CT363" s="18" t="s">
        <v>45</v>
      </c>
      <c r="CU363" s="328" t="s">
        <v>46</v>
      </c>
      <c r="CV363" s="329"/>
      <c r="CW363" s="32"/>
      <c r="CX363" s="60">
        <v>3310</v>
      </c>
      <c r="CY363" s="18"/>
      <c r="CZ363" s="18"/>
      <c r="DA363" s="328" t="s">
        <v>46</v>
      </c>
      <c r="DB363" s="329"/>
      <c r="DC363" s="32"/>
      <c r="DD363" s="155" t="s">
        <v>44</v>
      </c>
      <c r="DE363" s="155" t="s">
        <v>44</v>
      </c>
      <c r="DF363" s="155" t="s">
        <v>44</v>
      </c>
      <c r="DG363" s="410" t="s">
        <v>44</v>
      </c>
      <c r="DH363" s="410"/>
    </row>
    <row r="364" spans="1:112" ht="18.2" thickBot="1" x14ac:dyDescent="0.35">
      <c r="A364" s="322"/>
      <c r="B364" s="360"/>
      <c r="C364" s="332"/>
      <c r="D364" s="22">
        <v>25</v>
      </c>
      <c r="E364" s="37"/>
      <c r="F364" s="88" t="s">
        <v>92</v>
      </c>
      <c r="G364" s="88" t="s">
        <v>92</v>
      </c>
      <c r="H364" s="88" t="s">
        <v>92</v>
      </c>
      <c r="I364" s="369" t="s">
        <v>92</v>
      </c>
      <c r="J364" s="369"/>
      <c r="K364" s="37"/>
      <c r="L364" s="53">
        <v>3100</v>
      </c>
      <c r="M364" s="207" t="s">
        <v>46</v>
      </c>
      <c r="N364" s="207" t="s">
        <v>46</v>
      </c>
      <c r="O364" s="369" t="s">
        <v>46</v>
      </c>
      <c r="P364" s="369"/>
      <c r="Q364" s="14"/>
      <c r="R364" s="20">
        <v>1080</v>
      </c>
      <c r="S364" s="150" t="s">
        <v>45</v>
      </c>
      <c r="T364" s="150" t="s">
        <v>45</v>
      </c>
      <c r="U364" s="426" t="s">
        <v>46</v>
      </c>
      <c r="V364" s="426"/>
      <c r="W364" s="14"/>
      <c r="X364" s="20">
        <v>625</v>
      </c>
      <c r="Y364" s="150" t="s">
        <v>45</v>
      </c>
      <c r="Z364" s="150" t="s">
        <v>45</v>
      </c>
      <c r="AA364" s="426" t="s">
        <v>46</v>
      </c>
      <c r="AB364" s="426"/>
      <c r="AC364" s="14"/>
      <c r="AD364" s="155" t="s">
        <v>44</v>
      </c>
      <c r="AE364" s="155" t="s">
        <v>44</v>
      </c>
      <c r="AF364" s="155" t="s">
        <v>44</v>
      </c>
      <c r="AG364" s="410" t="s">
        <v>44</v>
      </c>
      <c r="AH364" s="410"/>
      <c r="AI364" s="14"/>
      <c r="AJ364" s="55">
        <v>1147</v>
      </c>
      <c r="AK364" s="18" t="s">
        <v>45</v>
      </c>
      <c r="AL364" s="18" t="s">
        <v>45</v>
      </c>
      <c r="AM364" s="318" t="s">
        <v>46</v>
      </c>
      <c r="AN364" s="318"/>
      <c r="AO364" s="14"/>
      <c r="AP364" s="15">
        <v>554.7025000000001</v>
      </c>
      <c r="AQ364" s="18" t="s">
        <v>45</v>
      </c>
      <c r="AR364" s="18" t="s">
        <v>45</v>
      </c>
      <c r="AS364" s="318" t="s">
        <v>46</v>
      </c>
      <c r="AT364" s="318"/>
      <c r="AU364" s="37"/>
      <c r="AV364" s="20">
        <v>9999</v>
      </c>
      <c r="AW364" s="18" t="s">
        <v>46</v>
      </c>
      <c r="AX364" s="18" t="s">
        <v>46</v>
      </c>
      <c r="AY364" s="328" t="s">
        <v>46</v>
      </c>
      <c r="AZ364" s="329"/>
      <c r="BA364" s="37"/>
      <c r="BB364" s="155" t="s">
        <v>44</v>
      </c>
      <c r="BC364" s="155" t="s">
        <v>44</v>
      </c>
      <c r="BD364" s="155" t="s">
        <v>44</v>
      </c>
      <c r="BE364" s="410" t="s">
        <v>44</v>
      </c>
      <c r="BF364" s="410"/>
      <c r="BG364" s="37"/>
      <c r="BH364" s="155" t="s">
        <v>44</v>
      </c>
      <c r="BI364" s="155" t="s">
        <v>44</v>
      </c>
      <c r="BJ364" s="155" t="s">
        <v>44</v>
      </c>
      <c r="BK364" s="410" t="s">
        <v>44</v>
      </c>
      <c r="BL364" s="410"/>
      <c r="BM364" s="37"/>
      <c r="BN364" s="155" t="s">
        <v>44</v>
      </c>
      <c r="BO364" s="155" t="s">
        <v>44</v>
      </c>
      <c r="BP364" s="155" t="s">
        <v>44</v>
      </c>
      <c r="BQ364" s="410" t="s">
        <v>44</v>
      </c>
      <c r="BR364" s="410"/>
      <c r="BS364" s="37"/>
      <c r="BT364" s="20">
        <v>2681</v>
      </c>
      <c r="BU364" s="155" t="s">
        <v>45</v>
      </c>
      <c r="BV364" s="18" t="s">
        <v>46</v>
      </c>
      <c r="BW364" s="328" t="s">
        <v>46</v>
      </c>
      <c r="BX364" s="329"/>
      <c r="BY364" s="37"/>
      <c r="BZ364" s="198">
        <v>353.09473684210531</v>
      </c>
      <c r="CA364" s="18" t="s">
        <v>45</v>
      </c>
      <c r="CB364" s="18" t="s">
        <v>45</v>
      </c>
      <c r="CC364" s="328" t="s">
        <v>46</v>
      </c>
      <c r="CD364" s="329"/>
      <c r="CE364" s="37"/>
      <c r="CF364" s="155" t="s">
        <v>44</v>
      </c>
      <c r="CG364" s="155" t="s">
        <v>44</v>
      </c>
      <c r="CH364" s="155" t="s">
        <v>44</v>
      </c>
      <c r="CI364" s="410" t="s">
        <v>44</v>
      </c>
      <c r="CJ364" s="410"/>
      <c r="CK364" s="37"/>
      <c r="CL364" s="35">
        <v>2599</v>
      </c>
      <c r="CM364" s="18" t="s">
        <v>46</v>
      </c>
      <c r="CN364" s="18" t="s">
        <v>46</v>
      </c>
      <c r="CO364" s="328" t="s">
        <v>46</v>
      </c>
      <c r="CP364" s="329"/>
      <c r="CQ364" s="37"/>
      <c r="CR364" s="20">
        <v>420</v>
      </c>
      <c r="CS364" s="18" t="s">
        <v>45</v>
      </c>
      <c r="CT364" s="18" t="s">
        <v>45</v>
      </c>
      <c r="CU364" s="328" t="s">
        <v>46</v>
      </c>
      <c r="CV364" s="329"/>
      <c r="CW364" s="37"/>
      <c r="CX364" s="60">
        <v>7550</v>
      </c>
      <c r="CY364" s="18"/>
      <c r="CZ364" s="18"/>
      <c r="DA364" s="328" t="s">
        <v>46</v>
      </c>
      <c r="DB364" s="329"/>
      <c r="DC364" s="37"/>
      <c r="DD364" s="155" t="s">
        <v>44</v>
      </c>
      <c r="DE364" s="155" t="s">
        <v>44</v>
      </c>
      <c r="DF364" s="155" t="s">
        <v>44</v>
      </c>
      <c r="DG364" s="410" t="s">
        <v>44</v>
      </c>
      <c r="DH364" s="410"/>
    </row>
    <row r="365" spans="1:112" ht="17.55" x14ac:dyDescent="0.3">
      <c r="A365" s="322"/>
      <c r="B365" s="360"/>
      <c r="C365" s="330" t="s">
        <v>200</v>
      </c>
      <c r="D365" s="26">
        <v>1</v>
      </c>
      <c r="E365" s="40"/>
      <c r="F365" s="88" t="s">
        <v>92</v>
      </c>
      <c r="G365" s="88" t="s">
        <v>92</v>
      </c>
      <c r="H365" s="88" t="s">
        <v>92</v>
      </c>
      <c r="I365" s="369" t="s">
        <v>92</v>
      </c>
      <c r="J365" s="369"/>
      <c r="K365" s="40"/>
      <c r="L365" s="204" t="s">
        <v>92</v>
      </c>
      <c r="M365" s="204" t="s">
        <v>92</v>
      </c>
      <c r="N365" s="204" t="s">
        <v>92</v>
      </c>
      <c r="O365" s="369" t="s">
        <v>92</v>
      </c>
      <c r="P365" s="369"/>
      <c r="Q365" s="14"/>
      <c r="R365" s="20">
        <v>795</v>
      </c>
      <c r="S365" s="150" t="s">
        <v>45</v>
      </c>
      <c r="T365" s="150" t="s">
        <v>45</v>
      </c>
      <c r="U365" s="426" t="s">
        <v>46</v>
      </c>
      <c r="V365" s="426"/>
      <c r="W365" s="14"/>
      <c r="X365" s="155" t="s">
        <v>44</v>
      </c>
      <c r="Y365" s="155" t="s">
        <v>44</v>
      </c>
      <c r="Z365" s="155" t="s">
        <v>44</v>
      </c>
      <c r="AA365" s="410" t="s">
        <v>44</v>
      </c>
      <c r="AB365" s="410"/>
      <c r="AC365" s="14"/>
      <c r="AD365" s="155" t="s">
        <v>44</v>
      </c>
      <c r="AE365" s="155" t="s">
        <v>44</v>
      </c>
      <c r="AF365" s="155" t="s">
        <v>44</v>
      </c>
      <c r="AG365" s="410" t="s">
        <v>44</v>
      </c>
      <c r="AH365" s="410"/>
      <c r="AI365" s="14"/>
      <c r="AJ365" s="173" t="s">
        <v>44</v>
      </c>
      <c r="AK365" s="173" t="s">
        <v>44</v>
      </c>
      <c r="AL365" s="173" t="s">
        <v>44</v>
      </c>
      <c r="AM365" s="416" t="s">
        <v>44</v>
      </c>
      <c r="AN365" s="417"/>
      <c r="AO365" s="14"/>
      <c r="AP365" s="15">
        <v>24.533519999999999</v>
      </c>
      <c r="AQ365" s="18" t="s">
        <v>45</v>
      </c>
      <c r="AR365" s="18" t="s">
        <v>45</v>
      </c>
      <c r="AS365" s="318" t="s">
        <v>46</v>
      </c>
      <c r="AT365" s="318"/>
      <c r="AU365" s="40"/>
      <c r="AV365" s="20">
        <v>500</v>
      </c>
      <c r="AW365" s="18" t="s">
        <v>45</v>
      </c>
      <c r="AX365" s="18" t="s">
        <v>45</v>
      </c>
      <c r="AY365" s="328" t="s">
        <v>46</v>
      </c>
      <c r="AZ365" s="329"/>
      <c r="BA365" s="40"/>
      <c r="BB365" s="155" t="s">
        <v>44</v>
      </c>
      <c r="BC365" s="155" t="s">
        <v>44</v>
      </c>
      <c r="BD365" s="155" t="s">
        <v>44</v>
      </c>
      <c r="BE365" s="410" t="s">
        <v>44</v>
      </c>
      <c r="BF365" s="410"/>
      <c r="BG365" s="40"/>
      <c r="BH365" s="155" t="s">
        <v>44</v>
      </c>
      <c r="BI365" s="155" t="s">
        <v>44</v>
      </c>
      <c r="BJ365" s="155" t="s">
        <v>44</v>
      </c>
      <c r="BK365" s="410" t="s">
        <v>44</v>
      </c>
      <c r="BL365" s="410"/>
      <c r="BM365" s="40"/>
      <c r="BN365" s="155" t="s">
        <v>44</v>
      </c>
      <c r="BO365" s="155" t="s">
        <v>44</v>
      </c>
      <c r="BP365" s="155" t="s">
        <v>44</v>
      </c>
      <c r="BQ365" s="410" t="s">
        <v>44</v>
      </c>
      <c r="BR365" s="410"/>
      <c r="BS365" s="40"/>
      <c r="BT365" s="170" t="s">
        <v>44</v>
      </c>
      <c r="BU365" s="155" t="s">
        <v>44</v>
      </c>
      <c r="BV365" s="155" t="s">
        <v>44</v>
      </c>
      <c r="BW365" s="410" t="s">
        <v>44</v>
      </c>
      <c r="BX365" s="410"/>
      <c r="BY365" s="40"/>
      <c r="BZ365" s="198">
        <v>184.83157894736843</v>
      </c>
      <c r="CA365" s="18" t="s">
        <v>45</v>
      </c>
      <c r="CB365" s="18" t="s">
        <v>45</v>
      </c>
      <c r="CC365" s="328" t="s">
        <v>46</v>
      </c>
      <c r="CD365" s="329"/>
      <c r="CE365" s="40"/>
      <c r="CF365" s="155" t="s">
        <v>44</v>
      </c>
      <c r="CG365" s="155" t="s">
        <v>44</v>
      </c>
      <c r="CH365" s="155" t="s">
        <v>44</v>
      </c>
      <c r="CI365" s="410" t="s">
        <v>44</v>
      </c>
      <c r="CJ365" s="410"/>
      <c r="CK365" s="40"/>
      <c r="CL365" s="35">
        <v>357</v>
      </c>
      <c r="CM365" s="155" t="s">
        <v>45</v>
      </c>
      <c r="CN365" s="155" t="s">
        <v>45</v>
      </c>
      <c r="CO365" s="328" t="s">
        <v>46</v>
      </c>
      <c r="CP365" s="329"/>
      <c r="CQ365" s="40"/>
      <c r="CR365" s="20">
        <v>519</v>
      </c>
      <c r="CS365" s="18" t="s">
        <v>45</v>
      </c>
      <c r="CT365" s="18" t="s">
        <v>45</v>
      </c>
      <c r="CU365" s="328" t="s">
        <v>46</v>
      </c>
      <c r="CV365" s="329"/>
      <c r="CW365" s="40"/>
      <c r="CX365" s="60">
        <v>775</v>
      </c>
      <c r="CY365" s="18"/>
      <c r="CZ365" s="18"/>
      <c r="DA365" s="328" t="s">
        <v>46</v>
      </c>
      <c r="DB365" s="329"/>
      <c r="DC365" s="40"/>
      <c r="DD365" s="155" t="s">
        <v>44</v>
      </c>
      <c r="DE365" s="155" t="s">
        <v>44</v>
      </c>
      <c r="DF365" s="155" t="s">
        <v>44</v>
      </c>
      <c r="DG365" s="410" t="s">
        <v>44</v>
      </c>
      <c r="DH365" s="410"/>
    </row>
    <row r="366" spans="1:112" ht="17.55" x14ac:dyDescent="0.3">
      <c r="A366" s="322"/>
      <c r="B366" s="360"/>
      <c r="C366" s="331"/>
      <c r="D366" s="31">
        <v>5</v>
      </c>
      <c r="E366" s="32"/>
      <c r="F366" s="88" t="s">
        <v>92</v>
      </c>
      <c r="G366" s="88" t="s">
        <v>92</v>
      </c>
      <c r="H366" s="88" t="s">
        <v>92</v>
      </c>
      <c r="I366" s="369" t="s">
        <v>92</v>
      </c>
      <c r="J366" s="369"/>
      <c r="K366" s="32"/>
      <c r="L366" s="204" t="s">
        <v>92</v>
      </c>
      <c r="M366" s="204" t="s">
        <v>92</v>
      </c>
      <c r="N366" s="204" t="s">
        <v>92</v>
      </c>
      <c r="O366" s="369" t="s">
        <v>92</v>
      </c>
      <c r="P366" s="369"/>
      <c r="Q366" s="14"/>
      <c r="R366" s="20">
        <v>2615</v>
      </c>
      <c r="S366" s="150" t="s">
        <v>45</v>
      </c>
      <c r="T366" s="150" t="s">
        <v>45</v>
      </c>
      <c r="U366" s="426" t="s">
        <v>46</v>
      </c>
      <c r="V366" s="426"/>
      <c r="W366" s="14"/>
      <c r="X366" s="155" t="s">
        <v>44</v>
      </c>
      <c r="Y366" s="155" t="s">
        <v>44</v>
      </c>
      <c r="Z366" s="155" t="s">
        <v>44</v>
      </c>
      <c r="AA366" s="410" t="s">
        <v>44</v>
      </c>
      <c r="AB366" s="410"/>
      <c r="AC366" s="14"/>
      <c r="AD366" s="155" t="s">
        <v>44</v>
      </c>
      <c r="AE366" s="155" t="s">
        <v>44</v>
      </c>
      <c r="AF366" s="155" t="s">
        <v>44</v>
      </c>
      <c r="AG366" s="410" t="s">
        <v>44</v>
      </c>
      <c r="AH366" s="410"/>
      <c r="AI366" s="14"/>
      <c r="AJ366" s="155" t="s">
        <v>44</v>
      </c>
      <c r="AK366" s="155" t="s">
        <v>44</v>
      </c>
      <c r="AL366" s="155" t="s">
        <v>44</v>
      </c>
      <c r="AM366" s="414" t="s">
        <v>44</v>
      </c>
      <c r="AN366" s="415"/>
      <c r="AO366" s="14"/>
      <c r="AP366" s="15">
        <v>292.10500000000002</v>
      </c>
      <c r="AQ366" s="18" t="s">
        <v>45</v>
      </c>
      <c r="AR366" s="18" t="s">
        <v>45</v>
      </c>
      <c r="AS366" s="318" t="s">
        <v>46</v>
      </c>
      <c r="AT366" s="318"/>
      <c r="AU366" s="32"/>
      <c r="AV366" s="20">
        <v>2500</v>
      </c>
      <c r="AW366" s="18" t="s">
        <v>45</v>
      </c>
      <c r="AX366" s="18" t="s">
        <v>45</v>
      </c>
      <c r="AY366" s="328" t="s">
        <v>46</v>
      </c>
      <c r="AZ366" s="329"/>
      <c r="BA366" s="32"/>
      <c r="BB366" s="155" t="s">
        <v>44</v>
      </c>
      <c r="BC366" s="155" t="s">
        <v>44</v>
      </c>
      <c r="BD366" s="155" t="s">
        <v>44</v>
      </c>
      <c r="BE366" s="410" t="s">
        <v>44</v>
      </c>
      <c r="BF366" s="410"/>
      <c r="BG366" s="32"/>
      <c r="BH366" s="155" t="s">
        <v>44</v>
      </c>
      <c r="BI366" s="155" t="s">
        <v>44</v>
      </c>
      <c r="BJ366" s="155" t="s">
        <v>44</v>
      </c>
      <c r="BK366" s="410" t="s">
        <v>44</v>
      </c>
      <c r="BL366" s="410"/>
      <c r="BM366" s="32"/>
      <c r="BN366" s="155" t="s">
        <v>44</v>
      </c>
      <c r="BO366" s="155" t="s">
        <v>44</v>
      </c>
      <c r="BP366" s="155" t="s">
        <v>44</v>
      </c>
      <c r="BQ366" s="410" t="s">
        <v>44</v>
      </c>
      <c r="BR366" s="410"/>
      <c r="BS366" s="32"/>
      <c r="BT366" s="170" t="s">
        <v>44</v>
      </c>
      <c r="BU366" s="155" t="s">
        <v>44</v>
      </c>
      <c r="BV366" s="155" t="s">
        <v>44</v>
      </c>
      <c r="BW366" s="410" t="s">
        <v>44</v>
      </c>
      <c r="BX366" s="410"/>
      <c r="BY366" s="32"/>
      <c r="BZ366" s="198">
        <v>924.11578947368423</v>
      </c>
      <c r="CA366" s="18" t="s">
        <v>45</v>
      </c>
      <c r="CB366" s="18" t="s">
        <v>45</v>
      </c>
      <c r="CC366" s="328" t="s">
        <v>46</v>
      </c>
      <c r="CD366" s="329"/>
      <c r="CE366" s="32"/>
      <c r="CF366" s="155" t="s">
        <v>44</v>
      </c>
      <c r="CG366" s="155" t="s">
        <v>44</v>
      </c>
      <c r="CH366" s="155" t="s">
        <v>44</v>
      </c>
      <c r="CI366" s="410" t="s">
        <v>44</v>
      </c>
      <c r="CJ366" s="410"/>
      <c r="CK366" s="32"/>
      <c r="CL366" s="35">
        <v>1785</v>
      </c>
      <c r="CM366" s="155" t="s">
        <v>45</v>
      </c>
      <c r="CN366" s="155" t="s">
        <v>45</v>
      </c>
      <c r="CO366" s="328" t="s">
        <v>46</v>
      </c>
      <c r="CP366" s="329"/>
      <c r="CQ366" s="32"/>
      <c r="CR366" s="20">
        <v>2597</v>
      </c>
      <c r="CS366" s="18" t="s">
        <v>45</v>
      </c>
      <c r="CT366" s="18" t="s">
        <v>45</v>
      </c>
      <c r="CU366" s="328" t="s">
        <v>46</v>
      </c>
      <c r="CV366" s="329"/>
      <c r="CW366" s="32"/>
      <c r="CX366" s="60">
        <v>3850</v>
      </c>
      <c r="CY366" s="18"/>
      <c r="CZ366" s="18"/>
      <c r="DA366" s="328" t="s">
        <v>46</v>
      </c>
      <c r="DB366" s="329"/>
      <c r="DC366" s="32"/>
      <c r="DD366" s="155" t="s">
        <v>44</v>
      </c>
      <c r="DE366" s="155" t="s">
        <v>44</v>
      </c>
      <c r="DF366" s="155" t="s">
        <v>44</v>
      </c>
      <c r="DG366" s="410" t="s">
        <v>44</v>
      </c>
      <c r="DH366" s="410"/>
    </row>
    <row r="367" spans="1:112" ht="17.55" x14ac:dyDescent="0.3">
      <c r="A367" s="322"/>
      <c r="B367" s="360"/>
      <c r="C367" s="331"/>
      <c r="D367" s="31">
        <v>10</v>
      </c>
      <c r="E367" s="32"/>
      <c r="F367" s="88" t="s">
        <v>92</v>
      </c>
      <c r="G367" s="88" t="s">
        <v>92</v>
      </c>
      <c r="H367" s="88" t="s">
        <v>92</v>
      </c>
      <c r="I367" s="369" t="s">
        <v>92</v>
      </c>
      <c r="J367" s="369"/>
      <c r="K367" s="32"/>
      <c r="L367" s="204" t="s">
        <v>92</v>
      </c>
      <c r="M367" s="204" t="s">
        <v>92</v>
      </c>
      <c r="N367" s="204" t="s">
        <v>92</v>
      </c>
      <c r="O367" s="369" t="s">
        <v>92</v>
      </c>
      <c r="P367" s="369"/>
      <c r="Q367" s="14"/>
      <c r="R367" s="20">
        <v>4635</v>
      </c>
      <c r="S367" s="150" t="s">
        <v>45</v>
      </c>
      <c r="T367" s="150" t="s">
        <v>45</v>
      </c>
      <c r="U367" s="426" t="s">
        <v>46</v>
      </c>
      <c r="V367" s="426"/>
      <c r="W367" s="14"/>
      <c r="X367" s="155" t="s">
        <v>44</v>
      </c>
      <c r="Y367" s="155" t="s">
        <v>44</v>
      </c>
      <c r="Z367" s="155" t="s">
        <v>44</v>
      </c>
      <c r="AA367" s="410" t="s">
        <v>44</v>
      </c>
      <c r="AB367" s="410"/>
      <c r="AC367" s="14"/>
      <c r="AD367" s="155" t="s">
        <v>44</v>
      </c>
      <c r="AE367" s="155" t="s">
        <v>44</v>
      </c>
      <c r="AF367" s="155" t="s">
        <v>44</v>
      </c>
      <c r="AG367" s="410" t="s">
        <v>44</v>
      </c>
      <c r="AH367" s="410"/>
      <c r="AI367" s="14"/>
      <c r="AJ367" s="155" t="s">
        <v>44</v>
      </c>
      <c r="AK367" s="155" t="s">
        <v>44</v>
      </c>
      <c r="AL367" s="155" t="s">
        <v>44</v>
      </c>
      <c r="AM367" s="414" t="s">
        <v>44</v>
      </c>
      <c r="AN367" s="415"/>
      <c r="AO367" s="14"/>
      <c r="AP367" s="15">
        <v>584.21</v>
      </c>
      <c r="AQ367" s="18" t="s">
        <v>45</v>
      </c>
      <c r="AR367" s="18" t="s">
        <v>45</v>
      </c>
      <c r="AS367" s="318" t="s">
        <v>46</v>
      </c>
      <c r="AT367" s="318"/>
      <c r="AU367" s="32"/>
      <c r="AV367" s="20">
        <v>3000</v>
      </c>
      <c r="AW367" s="18" t="s">
        <v>45</v>
      </c>
      <c r="AX367" s="18" t="s">
        <v>45</v>
      </c>
      <c r="AY367" s="328" t="s">
        <v>46</v>
      </c>
      <c r="AZ367" s="329"/>
      <c r="BA367" s="32"/>
      <c r="BB367" s="155" t="s">
        <v>44</v>
      </c>
      <c r="BC367" s="155" t="s">
        <v>44</v>
      </c>
      <c r="BD367" s="155" t="s">
        <v>44</v>
      </c>
      <c r="BE367" s="410" t="s">
        <v>44</v>
      </c>
      <c r="BF367" s="410"/>
      <c r="BG367" s="32"/>
      <c r="BH367" s="155" t="s">
        <v>44</v>
      </c>
      <c r="BI367" s="155" t="s">
        <v>44</v>
      </c>
      <c r="BJ367" s="155" t="s">
        <v>44</v>
      </c>
      <c r="BK367" s="410" t="s">
        <v>44</v>
      </c>
      <c r="BL367" s="410"/>
      <c r="BM367" s="32"/>
      <c r="BN367" s="155" t="s">
        <v>44</v>
      </c>
      <c r="BO367" s="155" t="s">
        <v>44</v>
      </c>
      <c r="BP367" s="155" t="s">
        <v>44</v>
      </c>
      <c r="BQ367" s="410" t="s">
        <v>44</v>
      </c>
      <c r="BR367" s="410"/>
      <c r="BS367" s="32"/>
      <c r="BT367" s="170" t="s">
        <v>44</v>
      </c>
      <c r="BU367" s="155" t="s">
        <v>44</v>
      </c>
      <c r="BV367" s="155" t="s">
        <v>44</v>
      </c>
      <c r="BW367" s="410" t="s">
        <v>44</v>
      </c>
      <c r="BX367" s="410"/>
      <c r="BY367" s="32"/>
      <c r="BZ367" s="198">
        <v>1848.2315789473685</v>
      </c>
      <c r="CA367" s="18" t="s">
        <v>45</v>
      </c>
      <c r="CB367" s="18" t="s">
        <v>45</v>
      </c>
      <c r="CC367" s="328" t="s">
        <v>46</v>
      </c>
      <c r="CD367" s="329"/>
      <c r="CE367" s="32"/>
      <c r="CF367" s="155" t="s">
        <v>44</v>
      </c>
      <c r="CG367" s="155" t="s">
        <v>44</v>
      </c>
      <c r="CH367" s="155" t="s">
        <v>44</v>
      </c>
      <c r="CI367" s="410" t="s">
        <v>44</v>
      </c>
      <c r="CJ367" s="410"/>
      <c r="CK367" s="32"/>
      <c r="CL367" s="35">
        <v>3570</v>
      </c>
      <c r="CM367" s="155" t="s">
        <v>45</v>
      </c>
      <c r="CN367" s="155" t="s">
        <v>45</v>
      </c>
      <c r="CO367" s="328" t="s">
        <v>46</v>
      </c>
      <c r="CP367" s="329"/>
      <c r="CQ367" s="32"/>
      <c r="CR367" s="20">
        <v>4900</v>
      </c>
      <c r="CS367" s="18" t="s">
        <v>45</v>
      </c>
      <c r="CT367" s="18" t="s">
        <v>45</v>
      </c>
      <c r="CU367" s="328" t="s">
        <v>46</v>
      </c>
      <c r="CV367" s="329"/>
      <c r="CW367" s="32"/>
      <c r="CX367" s="60">
        <v>7725</v>
      </c>
      <c r="CY367" s="18"/>
      <c r="CZ367" s="18"/>
      <c r="DA367" s="328" t="s">
        <v>46</v>
      </c>
      <c r="DB367" s="329"/>
      <c r="DC367" s="32"/>
      <c r="DD367" s="155" t="s">
        <v>44</v>
      </c>
      <c r="DE367" s="155" t="s">
        <v>44</v>
      </c>
      <c r="DF367" s="155" t="s">
        <v>44</v>
      </c>
      <c r="DG367" s="410" t="s">
        <v>44</v>
      </c>
      <c r="DH367" s="410"/>
    </row>
    <row r="368" spans="1:112" ht="18.2" thickBot="1" x14ac:dyDescent="0.35">
      <c r="A368" s="322"/>
      <c r="B368" s="360"/>
      <c r="C368" s="332"/>
      <c r="D368" s="22">
        <v>25</v>
      </c>
      <c r="E368" s="37"/>
      <c r="F368" s="88" t="s">
        <v>92</v>
      </c>
      <c r="G368" s="88" t="s">
        <v>92</v>
      </c>
      <c r="H368" s="88" t="s">
        <v>92</v>
      </c>
      <c r="I368" s="369" t="s">
        <v>92</v>
      </c>
      <c r="J368" s="369"/>
      <c r="K368" s="37"/>
      <c r="L368" s="204" t="s">
        <v>92</v>
      </c>
      <c r="M368" s="204" t="s">
        <v>92</v>
      </c>
      <c r="N368" s="204" t="s">
        <v>92</v>
      </c>
      <c r="O368" s="369" t="s">
        <v>92</v>
      </c>
      <c r="P368" s="369"/>
      <c r="Q368" s="14"/>
      <c r="R368" s="20">
        <v>11065</v>
      </c>
      <c r="S368" s="150" t="s">
        <v>45</v>
      </c>
      <c r="T368" s="150" t="s">
        <v>45</v>
      </c>
      <c r="U368" s="426" t="s">
        <v>46</v>
      </c>
      <c r="V368" s="426"/>
      <c r="W368" s="14"/>
      <c r="X368" s="155" t="s">
        <v>44</v>
      </c>
      <c r="Y368" s="155" t="s">
        <v>44</v>
      </c>
      <c r="Z368" s="155" t="s">
        <v>44</v>
      </c>
      <c r="AA368" s="410" t="s">
        <v>44</v>
      </c>
      <c r="AB368" s="410"/>
      <c r="AC368" s="14"/>
      <c r="AD368" s="155" t="s">
        <v>44</v>
      </c>
      <c r="AE368" s="155" t="s">
        <v>44</v>
      </c>
      <c r="AF368" s="155" t="s">
        <v>44</v>
      </c>
      <c r="AG368" s="410" t="s">
        <v>44</v>
      </c>
      <c r="AH368" s="410"/>
      <c r="AI368" s="14"/>
      <c r="AJ368" s="155" t="s">
        <v>44</v>
      </c>
      <c r="AK368" s="155" t="s">
        <v>44</v>
      </c>
      <c r="AL368" s="155" t="s">
        <v>44</v>
      </c>
      <c r="AM368" s="414" t="s">
        <v>44</v>
      </c>
      <c r="AN368" s="415"/>
      <c r="AO368" s="14"/>
      <c r="AP368" s="15">
        <v>1459.9750000000001</v>
      </c>
      <c r="AQ368" s="18" t="s">
        <v>45</v>
      </c>
      <c r="AR368" s="18" t="s">
        <v>45</v>
      </c>
      <c r="AS368" s="318" t="s">
        <v>46</v>
      </c>
      <c r="AT368" s="318"/>
      <c r="AU368" s="37"/>
      <c r="AV368" s="20">
        <v>6500</v>
      </c>
      <c r="AW368" s="18" t="s">
        <v>45</v>
      </c>
      <c r="AX368" s="18" t="s">
        <v>45</v>
      </c>
      <c r="AY368" s="328" t="s">
        <v>46</v>
      </c>
      <c r="AZ368" s="329"/>
      <c r="BA368" s="37"/>
      <c r="BB368" s="155" t="s">
        <v>44</v>
      </c>
      <c r="BC368" s="155" t="s">
        <v>44</v>
      </c>
      <c r="BD368" s="155" t="s">
        <v>44</v>
      </c>
      <c r="BE368" s="410" t="s">
        <v>44</v>
      </c>
      <c r="BF368" s="410"/>
      <c r="BG368" s="37"/>
      <c r="BH368" s="155" t="s">
        <v>44</v>
      </c>
      <c r="BI368" s="155" t="s">
        <v>44</v>
      </c>
      <c r="BJ368" s="155" t="s">
        <v>44</v>
      </c>
      <c r="BK368" s="410" t="s">
        <v>44</v>
      </c>
      <c r="BL368" s="410"/>
      <c r="BM368" s="37"/>
      <c r="BN368" s="155" t="s">
        <v>44</v>
      </c>
      <c r="BO368" s="155" t="s">
        <v>44</v>
      </c>
      <c r="BP368" s="155" t="s">
        <v>44</v>
      </c>
      <c r="BQ368" s="410" t="s">
        <v>44</v>
      </c>
      <c r="BR368" s="410"/>
      <c r="BS368" s="37"/>
      <c r="BT368" s="170" t="s">
        <v>44</v>
      </c>
      <c r="BU368" s="155" t="s">
        <v>44</v>
      </c>
      <c r="BV368" s="155" t="s">
        <v>44</v>
      </c>
      <c r="BW368" s="410" t="s">
        <v>44</v>
      </c>
      <c r="BX368" s="410"/>
      <c r="BY368" s="37"/>
      <c r="BZ368" s="198">
        <v>4620</v>
      </c>
      <c r="CA368" s="18" t="s">
        <v>45</v>
      </c>
      <c r="CB368" s="18" t="s">
        <v>45</v>
      </c>
      <c r="CC368" s="328" t="s">
        <v>46</v>
      </c>
      <c r="CD368" s="329"/>
      <c r="CE368" s="37"/>
      <c r="CF368" s="155" t="s">
        <v>44</v>
      </c>
      <c r="CG368" s="155" t="s">
        <v>44</v>
      </c>
      <c r="CH368" s="155" t="s">
        <v>44</v>
      </c>
      <c r="CI368" s="410" t="s">
        <v>44</v>
      </c>
      <c r="CJ368" s="410"/>
      <c r="CK368" s="37"/>
      <c r="CL368" s="35">
        <v>7675</v>
      </c>
      <c r="CM368" s="155" t="s">
        <v>45</v>
      </c>
      <c r="CN368" s="155" t="s">
        <v>45</v>
      </c>
      <c r="CO368" s="328" t="s">
        <v>46</v>
      </c>
      <c r="CP368" s="329"/>
      <c r="CQ368" s="37"/>
      <c r="CR368" s="20">
        <v>11813</v>
      </c>
      <c r="CS368" s="18" t="s">
        <v>45</v>
      </c>
      <c r="CT368" s="18" t="s">
        <v>45</v>
      </c>
      <c r="CU368" s="328" t="s">
        <v>46</v>
      </c>
      <c r="CV368" s="329"/>
      <c r="CW368" s="37"/>
      <c r="CX368" s="60">
        <v>19295</v>
      </c>
      <c r="CY368" s="18"/>
      <c r="CZ368" s="18"/>
      <c r="DA368" s="328" t="s">
        <v>46</v>
      </c>
      <c r="DB368" s="329"/>
      <c r="DC368" s="37"/>
      <c r="DD368" s="155" t="s">
        <v>44</v>
      </c>
      <c r="DE368" s="155" t="s">
        <v>44</v>
      </c>
      <c r="DF368" s="155" t="s">
        <v>44</v>
      </c>
      <c r="DG368" s="410" t="s">
        <v>44</v>
      </c>
      <c r="DH368" s="410"/>
    </row>
    <row r="369" spans="1:112" ht="17.55" x14ac:dyDescent="0.3">
      <c r="A369" s="322"/>
      <c r="B369" s="360"/>
      <c r="C369" s="330" t="s">
        <v>201</v>
      </c>
      <c r="D369" s="26">
        <v>1</v>
      </c>
      <c r="E369" s="44"/>
      <c r="F369" s="88" t="s">
        <v>92</v>
      </c>
      <c r="G369" s="88" t="s">
        <v>92</v>
      </c>
      <c r="H369" s="88" t="s">
        <v>92</v>
      </c>
      <c r="I369" s="369" t="s">
        <v>92</v>
      </c>
      <c r="J369" s="369"/>
      <c r="K369" s="44"/>
      <c r="L369" s="53">
        <v>398</v>
      </c>
      <c r="M369" s="18" t="s">
        <v>45</v>
      </c>
      <c r="N369" s="18" t="s">
        <v>46</v>
      </c>
      <c r="O369" s="369" t="s">
        <v>46</v>
      </c>
      <c r="P369" s="369"/>
      <c r="Q369" s="14"/>
      <c r="R369" s="20">
        <v>840</v>
      </c>
      <c r="S369" s="150" t="s">
        <v>45</v>
      </c>
      <c r="T369" s="150" t="s">
        <v>45</v>
      </c>
      <c r="U369" s="447" t="s">
        <v>46</v>
      </c>
      <c r="V369" s="448"/>
      <c r="W369" s="14"/>
      <c r="X369" s="20">
        <v>325</v>
      </c>
      <c r="Y369" s="150" t="s">
        <v>45</v>
      </c>
      <c r="Z369" s="150" t="s">
        <v>45</v>
      </c>
      <c r="AA369" s="447" t="s">
        <v>46</v>
      </c>
      <c r="AB369" s="448"/>
      <c r="AC369" s="14"/>
      <c r="AD369" s="155" t="s">
        <v>44</v>
      </c>
      <c r="AE369" s="155" t="s">
        <v>44</v>
      </c>
      <c r="AF369" s="155" t="s">
        <v>44</v>
      </c>
      <c r="AG369" s="410" t="s">
        <v>44</v>
      </c>
      <c r="AH369" s="410"/>
      <c r="AI369" s="14"/>
      <c r="AJ369" s="155" t="s">
        <v>44</v>
      </c>
      <c r="AK369" s="155" t="s">
        <v>44</v>
      </c>
      <c r="AL369" s="155" t="s">
        <v>44</v>
      </c>
      <c r="AM369" s="414" t="s">
        <v>44</v>
      </c>
      <c r="AN369" s="415"/>
      <c r="AO369" s="14"/>
      <c r="AP369" s="15">
        <v>135.21200000000002</v>
      </c>
      <c r="AQ369" s="18" t="s">
        <v>45</v>
      </c>
      <c r="AR369" s="18" t="s">
        <v>45</v>
      </c>
      <c r="AS369" s="318" t="s">
        <v>46</v>
      </c>
      <c r="AT369" s="318"/>
      <c r="AU369" s="44"/>
      <c r="AV369" s="20">
        <v>1500</v>
      </c>
      <c r="AW369" s="18" t="s">
        <v>46</v>
      </c>
      <c r="AX369" s="18" t="s">
        <v>46</v>
      </c>
      <c r="AY369" s="328" t="s">
        <v>46</v>
      </c>
      <c r="AZ369" s="329"/>
      <c r="BA369" s="44"/>
      <c r="BB369" s="155" t="s">
        <v>44</v>
      </c>
      <c r="BC369" s="155" t="s">
        <v>44</v>
      </c>
      <c r="BD369" s="155" t="s">
        <v>44</v>
      </c>
      <c r="BE369" s="410" t="s">
        <v>44</v>
      </c>
      <c r="BF369" s="410"/>
      <c r="BG369" s="44"/>
      <c r="BH369" s="155" t="s">
        <v>44</v>
      </c>
      <c r="BI369" s="155" t="s">
        <v>44</v>
      </c>
      <c r="BJ369" s="155" t="s">
        <v>44</v>
      </c>
      <c r="BK369" s="410" t="s">
        <v>44</v>
      </c>
      <c r="BL369" s="410"/>
      <c r="BM369" s="44"/>
      <c r="BN369" s="155" t="s">
        <v>44</v>
      </c>
      <c r="BO369" s="155" t="s">
        <v>44</v>
      </c>
      <c r="BP369" s="155" t="s">
        <v>44</v>
      </c>
      <c r="BQ369" s="410" t="s">
        <v>44</v>
      </c>
      <c r="BR369" s="410"/>
      <c r="BS369" s="44"/>
      <c r="BT369" s="170" t="s">
        <v>44</v>
      </c>
      <c r="BU369" s="155" t="s">
        <v>44</v>
      </c>
      <c r="BV369" s="155" t="s">
        <v>44</v>
      </c>
      <c r="BW369" s="410" t="s">
        <v>44</v>
      </c>
      <c r="BX369" s="410"/>
      <c r="BY369" s="44"/>
      <c r="BZ369" s="198">
        <v>1319.5263157894738</v>
      </c>
      <c r="CA369" s="18" t="s">
        <v>45</v>
      </c>
      <c r="CB369" s="18" t="s">
        <v>45</v>
      </c>
      <c r="CC369" s="328" t="s">
        <v>46</v>
      </c>
      <c r="CD369" s="329"/>
      <c r="CE369" s="44"/>
      <c r="CF369" s="155" t="s">
        <v>44</v>
      </c>
      <c r="CG369" s="155" t="s">
        <v>44</v>
      </c>
      <c r="CH369" s="155" t="s">
        <v>44</v>
      </c>
      <c r="CI369" s="410" t="s">
        <v>44</v>
      </c>
      <c r="CJ369" s="410"/>
      <c r="CK369" s="44"/>
      <c r="CL369" s="35">
        <v>326</v>
      </c>
      <c r="CM369" s="155" t="s">
        <v>46</v>
      </c>
      <c r="CN369" s="155" t="s">
        <v>46</v>
      </c>
      <c r="CO369" s="328" t="s">
        <v>46</v>
      </c>
      <c r="CP369" s="329"/>
      <c r="CQ369" s="44"/>
      <c r="CR369" s="20">
        <v>609</v>
      </c>
      <c r="CS369" s="18" t="s">
        <v>45</v>
      </c>
      <c r="CT369" s="18" t="s">
        <v>45</v>
      </c>
      <c r="CU369" s="328" t="s">
        <v>46</v>
      </c>
      <c r="CV369" s="329"/>
      <c r="CW369" s="44"/>
      <c r="CX369" s="205" t="s">
        <v>44</v>
      </c>
      <c r="CY369" s="155" t="s">
        <v>44</v>
      </c>
      <c r="CZ369" s="155" t="s">
        <v>44</v>
      </c>
      <c r="DA369" s="410" t="s">
        <v>44</v>
      </c>
      <c r="DB369" s="410"/>
      <c r="DC369" s="44"/>
      <c r="DD369" s="155" t="s">
        <v>44</v>
      </c>
      <c r="DE369" s="155" t="s">
        <v>44</v>
      </c>
      <c r="DF369" s="155" t="s">
        <v>44</v>
      </c>
      <c r="DG369" s="410" t="s">
        <v>44</v>
      </c>
      <c r="DH369" s="410"/>
    </row>
    <row r="370" spans="1:112" ht="18.2" thickBot="1" x14ac:dyDescent="0.35">
      <c r="A370" s="322"/>
      <c r="B370" s="360"/>
      <c r="C370" s="332"/>
      <c r="D370" s="208">
        <v>5</v>
      </c>
      <c r="E370" s="140"/>
      <c r="F370" s="88" t="s">
        <v>92</v>
      </c>
      <c r="G370" s="88" t="s">
        <v>92</v>
      </c>
      <c r="H370" s="88" t="s">
        <v>92</v>
      </c>
      <c r="I370" s="369" t="s">
        <v>92</v>
      </c>
      <c r="J370" s="369"/>
      <c r="K370" s="140"/>
      <c r="L370" s="53">
        <v>1485</v>
      </c>
      <c r="M370" s="18" t="s">
        <v>45</v>
      </c>
      <c r="N370" s="18" t="s">
        <v>46</v>
      </c>
      <c r="O370" s="369" t="s">
        <v>46</v>
      </c>
      <c r="P370" s="369"/>
      <c r="Q370" s="14"/>
      <c r="R370" s="20">
        <v>3045</v>
      </c>
      <c r="S370" s="150" t="s">
        <v>45</v>
      </c>
      <c r="T370" s="150" t="s">
        <v>45</v>
      </c>
      <c r="U370" s="447" t="s">
        <v>46</v>
      </c>
      <c r="V370" s="448"/>
      <c r="W370" s="14"/>
      <c r="X370" s="20">
        <v>1300</v>
      </c>
      <c r="Y370" s="150" t="s">
        <v>45</v>
      </c>
      <c r="Z370" s="150" t="s">
        <v>45</v>
      </c>
      <c r="AA370" s="447" t="s">
        <v>46</v>
      </c>
      <c r="AB370" s="448"/>
      <c r="AC370" s="14"/>
      <c r="AD370" s="155" t="s">
        <v>44</v>
      </c>
      <c r="AE370" s="155" t="s">
        <v>44</v>
      </c>
      <c r="AF370" s="155" t="s">
        <v>44</v>
      </c>
      <c r="AG370" s="410" t="s">
        <v>44</v>
      </c>
      <c r="AH370" s="410"/>
      <c r="AI370" s="14"/>
      <c r="AJ370" s="155" t="s">
        <v>44</v>
      </c>
      <c r="AK370" s="155" t="s">
        <v>44</v>
      </c>
      <c r="AL370" s="155" t="s">
        <v>44</v>
      </c>
      <c r="AM370" s="414" t="s">
        <v>44</v>
      </c>
      <c r="AN370" s="415"/>
      <c r="AO370" s="14"/>
      <c r="AP370" s="15">
        <v>592.30600000000004</v>
      </c>
      <c r="AQ370" s="18" t="s">
        <v>45</v>
      </c>
      <c r="AR370" s="18" t="s">
        <v>45</v>
      </c>
      <c r="AS370" s="318" t="s">
        <v>46</v>
      </c>
      <c r="AT370" s="318"/>
      <c r="AU370" s="140"/>
      <c r="AV370" s="20">
        <v>6500</v>
      </c>
      <c r="AW370" s="18" t="s">
        <v>46</v>
      </c>
      <c r="AX370" s="18" t="s">
        <v>46</v>
      </c>
      <c r="AY370" s="328" t="s">
        <v>46</v>
      </c>
      <c r="AZ370" s="329"/>
      <c r="BA370" s="140"/>
      <c r="BB370" s="155" t="s">
        <v>44</v>
      </c>
      <c r="BC370" s="155" t="s">
        <v>44</v>
      </c>
      <c r="BD370" s="155" t="s">
        <v>44</v>
      </c>
      <c r="BE370" s="410" t="s">
        <v>44</v>
      </c>
      <c r="BF370" s="410"/>
      <c r="BG370" s="140"/>
      <c r="BH370" s="155" t="s">
        <v>44</v>
      </c>
      <c r="BI370" s="155" t="s">
        <v>44</v>
      </c>
      <c r="BJ370" s="155" t="s">
        <v>44</v>
      </c>
      <c r="BK370" s="410" t="s">
        <v>44</v>
      </c>
      <c r="BL370" s="410"/>
      <c r="BM370" s="140"/>
      <c r="BN370" s="155" t="s">
        <v>44</v>
      </c>
      <c r="BO370" s="155" t="s">
        <v>44</v>
      </c>
      <c r="BP370" s="155" t="s">
        <v>44</v>
      </c>
      <c r="BQ370" s="410" t="s">
        <v>44</v>
      </c>
      <c r="BR370" s="410"/>
      <c r="BS370" s="140"/>
      <c r="BT370" s="170" t="s">
        <v>44</v>
      </c>
      <c r="BU370" s="155" t="s">
        <v>44</v>
      </c>
      <c r="BV370" s="155" t="s">
        <v>44</v>
      </c>
      <c r="BW370" s="410" t="s">
        <v>44</v>
      </c>
      <c r="BX370" s="410"/>
      <c r="BY370" s="140"/>
      <c r="BZ370" s="198">
        <v>6597.621052631579</v>
      </c>
      <c r="CA370" s="18" t="s">
        <v>45</v>
      </c>
      <c r="CB370" s="18" t="s">
        <v>45</v>
      </c>
      <c r="CC370" s="328" t="s">
        <v>46</v>
      </c>
      <c r="CD370" s="329"/>
      <c r="CE370" s="140"/>
      <c r="CF370" s="155" t="s">
        <v>44</v>
      </c>
      <c r="CG370" s="155" t="s">
        <v>44</v>
      </c>
      <c r="CH370" s="155" t="s">
        <v>44</v>
      </c>
      <c r="CI370" s="410" t="s">
        <v>44</v>
      </c>
      <c r="CJ370" s="410"/>
      <c r="CK370" s="140"/>
      <c r="CL370" s="35">
        <v>1598</v>
      </c>
      <c r="CM370" s="155" t="s">
        <v>46</v>
      </c>
      <c r="CN370" s="155" t="s">
        <v>46</v>
      </c>
      <c r="CO370" s="328" t="s">
        <v>46</v>
      </c>
      <c r="CP370" s="329"/>
      <c r="CQ370" s="140"/>
      <c r="CR370" s="20">
        <v>2936</v>
      </c>
      <c r="CS370" s="18" t="s">
        <v>45</v>
      </c>
      <c r="CT370" s="18" t="s">
        <v>45</v>
      </c>
      <c r="CU370" s="328" t="s">
        <v>46</v>
      </c>
      <c r="CV370" s="329"/>
      <c r="CW370" s="140"/>
      <c r="CX370" s="155" t="s">
        <v>44</v>
      </c>
      <c r="CY370" s="155" t="s">
        <v>44</v>
      </c>
      <c r="CZ370" s="155" t="s">
        <v>44</v>
      </c>
      <c r="DA370" s="410" t="s">
        <v>44</v>
      </c>
      <c r="DB370" s="410"/>
      <c r="DC370" s="140"/>
      <c r="DD370" s="155" t="s">
        <v>44</v>
      </c>
      <c r="DE370" s="155" t="s">
        <v>44</v>
      </c>
      <c r="DF370" s="155" t="s">
        <v>44</v>
      </c>
      <c r="DG370" s="410" t="s">
        <v>44</v>
      </c>
      <c r="DH370" s="410"/>
    </row>
    <row r="371" spans="1:112" ht="17.55" x14ac:dyDescent="0.3">
      <c r="A371" s="322"/>
      <c r="B371" s="360"/>
      <c r="C371" s="330" t="s">
        <v>202</v>
      </c>
      <c r="D371" s="134">
        <v>1</v>
      </c>
      <c r="E371" s="142"/>
      <c r="F371" s="88" t="s">
        <v>92</v>
      </c>
      <c r="G371" s="88" t="s">
        <v>92</v>
      </c>
      <c r="H371" s="88" t="s">
        <v>92</v>
      </c>
      <c r="I371" s="369" t="s">
        <v>92</v>
      </c>
      <c r="J371" s="369"/>
      <c r="K371" s="142"/>
      <c r="L371" s="53">
        <v>70</v>
      </c>
      <c r="M371" s="18" t="s">
        <v>45</v>
      </c>
      <c r="N371" s="18" t="s">
        <v>46</v>
      </c>
      <c r="O371" s="369" t="s">
        <v>46</v>
      </c>
      <c r="P371" s="369"/>
      <c r="Q371" s="14"/>
      <c r="R371" s="20">
        <v>270</v>
      </c>
      <c r="S371" s="150" t="s">
        <v>45</v>
      </c>
      <c r="T371" s="150" t="s">
        <v>45</v>
      </c>
      <c r="U371" s="447" t="s">
        <v>46</v>
      </c>
      <c r="V371" s="448"/>
      <c r="W371" s="14"/>
      <c r="X371" s="20">
        <v>100</v>
      </c>
      <c r="Y371" s="150" t="s">
        <v>45</v>
      </c>
      <c r="Z371" s="150" t="s">
        <v>45</v>
      </c>
      <c r="AA371" s="447" t="s">
        <v>46</v>
      </c>
      <c r="AB371" s="448"/>
      <c r="AC371" s="14"/>
      <c r="AD371" s="155" t="s">
        <v>44</v>
      </c>
      <c r="AE371" s="155" t="s">
        <v>44</v>
      </c>
      <c r="AF371" s="155" t="s">
        <v>44</v>
      </c>
      <c r="AG371" s="410" t="s">
        <v>44</v>
      </c>
      <c r="AH371" s="410"/>
      <c r="AI371" s="14"/>
      <c r="AJ371" s="155" t="s">
        <v>44</v>
      </c>
      <c r="AK371" s="155" t="s">
        <v>44</v>
      </c>
      <c r="AL371" s="155" t="s">
        <v>44</v>
      </c>
      <c r="AM371" s="414" t="s">
        <v>44</v>
      </c>
      <c r="AN371" s="415"/>
      <c r="AO371" s="14"/>
      <c r="AP371" s="15">
        <v>64.834000000000003</v>
      </c>
      <c r="AQ371" s="18" t="s">
        <v>45</v>
      </c>
      <c r="AR371" s="18" t="s">
        <v>45</v>
      </c>
      <c r="AS371" s="318" t="s">
        <v>46</v>
      </c>
      <c r="AT371" s="318"/>
      <c r="AU371" s="142"/>
      <c r="AV371" s="20">
        <v>125</v>
      </c>
      <c r="AW371" s="18" t="s">
        <v>46</v>
      </c>
      <c r="AX371" s="18" t="s">
        <v>46</v>
      </c>
      <c r="AY371" s="328" t="s">
        <v>46</v>
      </c>
      <c r="AZ371" s="329"/>
      <c r="BA371" s="142"/>
      <c r="BB371" s="155" t="s">
        <v>44</v>
      </c>
      <c r="BC371" s="155" t="s">
        <v>44</v>
      </c>
      <c r="BD371" s="155" t="s">
        <v>44</v>
      </c>
      <c r="BE371" s="410" t="s">
        <v>44</v>
      </c>
      <c r="BF371" s="410"/>
      <c r="BG371" s="142"/>
      <c r="BH371" s="155" t="s">
        <v>44</v>
      </c>
      <c r="BI371" s="155" t="s">
        <v>44</v>
      </c>
      <c r="BJ371" s="155" t="s">
        <v>44</v>
      </c>
      <c r="BK371" s="410" t="s">
        <v>44</v>
      </c>
      <c r="BL371" s="410"/>
      <c r="BM371" s="142"/>
      <c r="BN371" s="155" t="s">
        <v>44</v>
      </c>
      <c r="BO371" s="155" t="s">
        <v>44</v>
      </c>
      <c r="BP371" s="155" t="s">
        <v>44</v>
      </c>
      <c r="BQ371" s="410" t="s">
        <v>44</v>
      </c>
      <c r="BR371" s="410"/>
      <c r="BS371" s="142"/>
      <c r="BT371" s="20">
        <v>86</v>
      </c>
      <c r="BU371" s="18" t="s">
        <v>46</v>
      </c>
      <c r="BV371" s="155"/>
      <c r="BW371" s="328" t="s">
        <v>46</v>
      </c>
      <c r="BX371" s="329"/>
      <c r="BY371" s="142"/>
      <c r="BZ371" s="198">
        <v>189.36842105263159</v>
      </c>
      <c r="CA371" s="18" t="s">
        <v>45</v>
      </c>
      <c r="CB371" s="18" t="s">
        <v>45</v>
      </c>
      <c r="CC371" s="328" t="s">
        <v>46</v>
      </c>
      <c r="CD371" s="329"/>
      <c r="CE371" s="142"/>
      <c r="CF371" s="155" t="s">
        <v>44</v>
      </c>
      <c r="CG371" s="155" t="s">
        <v>44</v>
      </c>
      <c r="CH371" s="155" t="s">
        <v>44</v>
      </c>
      <c r="CI371" s="410" t="s">
        <v>44</v>
      </c>
      <c r="CJ371" s="410"/>
      <c r="CK371" s="142"/>
      <c r="CL371" s="173" t="s">
        <v>44</v>
      </c>
      <c r="CM371" s="155" t="s">
        <v>44</v>
      </c>
      <c r="CN371" s="155" t="s">
        <v>44</v>
      </c>
      <c r="CO371" s="410" t="s">
        <v>44</v>
      </c>
      <c r="CP371" s="410"/>
      <c r="CQ371" s="142"/>
      <c r="CR371" s="20">
        <v>63</v>
      </c>
      <c r="CS371" s="18" t="s">
        <v>45</v>
      </c>
      <c r="CT371" s="18" t="s">
        <v>45</v>
      </c>
      <c r="CU371" s="328" t="s">
        <v>46</v>
      </c>
      <c r="CV371" s="329"/>
      <c r="CW371" s="142"/>
      <c r="CX371" s="155" t="s">
        <v>44</v>
      </c>
      <c r="CY371" s="155" t="s">
        <v>44</v>
      </c>
      <c r="CZ371" s="155" t="s">
        <v>44</v>
      </c>
      <c r="DA371" s="410" t="s">
        <v>44</v>
      </c>
      <c r="DB371" s="410"/>
      <c r="DC371" s="142"/>
      <c r="DD371" s="155" t="s">
        <v>44</v>
      </c>
      <c r="DE371" s="155" t="s">
        <v>44</v>
      </c>
      <c r="DF371" s="155" t="s">
        <v>44</v>
      </c>
      <c r="DG371" s="410" t="s">
        <v>44</v>
      </c>
      <c r="DH371" s="410"/>
    </row>
    <row r="372" spans="1:112" ht="17.55" x14ac:dyDescent="0.3">
      <c r="A372" s="322"/>
      <c r="B372" s="360"/>
      <c r="C372" s="331"/>
      <c r="D372" s="137">
        <v>5</v>
      </c>
      <c r="E372" s="138"/>
      <c r="F372" s="88" t="s">
        <v>92</v>
      </c>
      <c r="G372" s="88" t="s">
        <v>92</v>
      </c>
      <c r="H372" s="88" t="s">
        <v>92</v>
      </c>
      <c r="I372" s="369" t="s">
        <v>92</v>
      </c>
      <c r="J372" s="369"/>
      <c r="K372" s="138"/>
      <c r="L372" s="53">
        <v>215</v>
      </c>
      <c r="M372" s="18" t="s">
        <v>45</v>
      </c>
      <c r="N372" s="18" t="s">
        <v>46</v>
      </c>
      <c r="O372" s="369" t="s">
        <v>46</v>
      </c>
      <c r="P372" s="369"/>
      <c r="Q372" s="14"/>
      <c r="R372" s="20">
        <v>600</v>
      </c>
      <c r="S372" s="150" t="s">
        <v>45</v>
      </c>
      <c r="T372" s="150" t="s">
        <v>45</v>
      </c>
      <c r="U372" s="447" t="s">
        <v>46</v>
      </c>
      <c r="V372" s="448"/>
      <c r="W372" s="14"/>
      <c r="X372" s="20">
        <v>200</v>
      </c>
      <c r="Y372" s="150" t="s">
        <v>45</v>
      </c>
      <c r="Z372" s="150" t="s">
        <v>45</v>
      </c>
      <c r="AA372" s="447" t="s">
        <v>46</v>
      </c>
      <c r="AB372" s="448"/>
      <c r="AC372" s="14"/>
      <c r="AD372" s="155" t="s">
        <v>44</v>
      </c>
      <c r="AE372" s="155" t="s">
        <v>44</v>
      </c>
      <c r="AF372" s="155" t="s">
        <v>44</v>
      </c>
      <c r="AG372" s="410" t="s">
        <v>44</v>
      </c>
      <c r="AH372" s="410"/>
      <c r="AI372" s="14"/>
      <c r="AJ372" s="155" t="s">
        <v>44</v>
      </c>
      <c r="AK372" s="155" t="s">
        <v>44</v>
      </c>
      <c r="AL372" s="155" t="s">
        <v>44</v>
      </c>
      <c r="AM372" s="414" t="s">
        <v>44</v>
      </c>
      <c r="AN372" s="415"/>
      <c r="AO372" s="14"/>
      <c r="AP372" s="15">
        <v>148.04900000000001</v>
      </c>
      <c r="AQ372" s="18" t="s">
        <v>45</v>
      </c>
      <c r="AR372" s="18" t="s">
        <v>45</v>
      </c>
      <c r="AS372" s="318" t="s">
        <v>46</v>
      </c>
      <c r="AT372" s="318"/>
      <c r="AU372" s="138"/>
      <c r="AV372" s="20">
        <v>650</v>
      </c>
      <c r="AW372" s="18" t="s">
        <v>46</v>
      </c>
      <c r="AX372" s="18" t="s">
        <v>46</v>
      </c>
      <c r="AY372" s="328" t="s">
        <v>46</v>
      </c>
      <c r="AZ372" s="329"/>
      <c r="BA372" s="138"/>
      <c r="BB372" s="155" t="s">
        <v>44</v>
      </c>
      <c r="BC372" s="155" t="s">
        <v>44</v>
      </c>
      <c r="BD372" s="155" t="s">
        <v>44</v>
      </c>
      <c r="BE372" s="410" t="s">
        <v>44</v>
      </c>
      <c r="BF372" s="410"/>
      <c r="BG372" s="138"/>
      <c r="BH372" s="155" t="s">
        <v>44</v>
      </c>
      <c r="BI372" s="155" t="s">
        <v>44</v>
      </c>
      <c r="BJ372" s="155" t="s">
        <v>44</v>
      </c>
      <c r="BK372" s="410" t="s">
        <v>44</v>
      </c>
      <c r="BL372" s="410"/>
      <c r="BM372" s="138"/>
      <c r="BN372" s="155" t="s">
        <v>44</v>
      </c>
      <c r="BO372" s="155" t="s">
        <v>44</v>
      </c>
      <c r="BP372" s="155" t="s">
        <v>44</v>
      </c>
      <c r="BQ372" s="410" t="s">
        <v>44</v>
      </c>
      <c r="BR372" s="410"/>
      <c r="BS372" s="138"/>
      <c r="BT372" s="20">
        <v>360</v>
      </c>
      <c r="BU372" s="18" t="s">
        <v>46</v>
      </c>
      <c r="BV372" s="155"/>
      <c r="BW372" s="328" t="s">
        <v>46</v>
      </c>
      <c r="BX372" s="329"/>
      <c r="BY372" s="138"/>
      <c r="BZ372" s="198">
        <v>205.15789473684211</v>
      </c>
      <c r="CA372" s="18" t="s">
        <v>45</v>
      </c>
      <c r="CB372" s="18" t="s">
        <v>45</v>
      </c>
      <c r="CC372" s="328" t="s">
        <v>46</v>
      </c>
      <c r="CD372" s="329"/>
      <c r="CE372" s="138"/>
      <c r="CF372" s="155" t="s">
        <v>44</v>
      </c>
      <c r="CG372" s="155" t="s">
        <v>44</v>
      </c>
      <c r="CH372" s="155" t="s">
        <v>44</v>
      </c>
      <c r="CI372" s="410" t="s">
        <v>44</v>
      </c>
      <c r="CJ372" s="410"/>
      <c r="CK372" s="138"/>
      <c r="CL372" s="155" t="s">
        <v>44</v>
      </c>
      <c r="CM372" s="155" t="s">
        <v>44</v>
      </c>
      <c r="CN372" s="155" t="s">
        <v>44</v>
      </c>
      <c r="CO372" s="410" t="s">
        <v>44</v>
      </c>
      <c r="CP372" s="410"/>
      <c r="CQ372" s="138"/>
      <c r="CR372" s="20">
        <v>315</v>
      </c>
      <c r="CS372" s="18" t="s">
        <v>45</v>
      </c>
      <c r="CT372" s="18" t="s">
        <v>45</v>
      </c>
      <c r="CU372" s="328" t="s">
        <v>46</v>
      </c>
      <c r="CV372" s="329"/>
      <c r="CW372" s="138"/>
      <c r="CX372" s="155" t="s">
        <v>44</v>
      </c>
      <c r="CY372" s="155" t="s">
        <v>44</v>
      </c>
      <c r="CZ372" s="155" t="s">
        <v>44</v>
      </c>
      <c r="DA372" s="410" t="s">
        <v>44</v>
      </c>
      <c r="DB372" s="410"/>
      <c r="DC372" s="138"/>
      <c r="DD372" s="155" t="s">
        <v>44</v>
      </c>
      <c r="DE372" s="155" t="s">
        <v>44</v>
      </c>
      <c r="DF372" s="155" t="s">
        <v>44</v>
      </c>
      <c r="DG372" s="410" t="s">
        <v>44</v>
      </c>
      <c r="DH372" s="410"/>
    </row>
    <row r="373" spans="1:112" ht="17.55" x14ac:dyDescent="0.3">
      <c r="A373" s="322"/>
      <c r="B373" s="360"/>
      <c r="C373" s="331"/>
      <c r="D373" s="137">
        <v>10</v>
      </c>
      <c r="E373" s="138"/>
      <c r="F373" s="88" t="s">
        <v>92</v>
      </c>
      <c r="G373" s="88" t="s">
        <v>92</v>
      </c>
      <c r="H373" s="88" t="s">
        <v>92</v>
      </c>
      <c r="I373" s="369" t="s">
        <v>92</v>
      </c>
      <c r="J373" s="369"/>
      <c r="K373" s="138"/>
      <c r="L373" s="53">
        <v>360</v>
      </c>
      <c r="M373" s="18" t="s">
        <v>45</v>
      </c>
      <c r="N373" s="18" t="s">
        <v>46</v>
      </c>
      <c r="O373" s="369" t="s">
        <v>46</v>
      </c>
      <c r="P373" s="369"/>
      <c r="Q373" s="14"/>
      <c r="R373" s="20">
        <v>840</v>
      </c>
      <c r="S373" s="150" t="s">
        <v>45</v>
      </c>
      <c r="T373" s="150" t="s">
        <v>45</v>
      </c>
      <c r="U373" s="447" t="s">
        <v>46</v>
      </c>
      <c r="V373" s="448"/>
      <c r="W373" s="14"/>
      <c r="X373" s="20">
        <v>350</v>
      </c>
      <c r="Y373" s="150" t="s">
        <v>45</v>
      </c>
      <c r="Z373" s="150" t="s">
        <v>45</v>
      </c>
      <c r="AA373" s="447" t="s">
        <v>46</v>
      </c>
      <c r="AB373" s="448"/>
      <c r="AC373" s="14"/>
      <c r="AD373" s="155" t="s">
        <v>44</v>
      </c>
      <c r="AE373" s="155" t="s">
        <v>44</v>
      </c>
      <c r="AF373" s="155" t="s">
        <v>44</v>
      </c>
      <c r="AG373" s="410" t="s">
        <v>44</v>
      </c>
      <c r="AH373" s="410"/>
      <c r="AI373" s="14"/>
      <c r="AJ373" s="155" t="s">
        <v>44</v>
      </c>
      <c r="AK373" s="155" t="s">
        <v>44</v>
      </c>
      <c r="AL373" s="155" t="s">
        <v>44</v>
      </c>
      <c r="AM373" s="414" t="s">
        <v>44</v>
      </c>
      <c r="AN373" s="415"/>
      <c r="AO373" s="14"/>
      <c r="AP373" s="15">
        <v>234.48700000000002</v>
      </c>
      <c r="AQ373" s="18" t="s">
        <v>45</v>
      </c>
      <c r="AR373" s="18" t="s">
        <v>45</v>
      </c>
      <c r="AS373" s="318" t="s">
        <v>46</v>
      </c>
      <c r="AT373" s="318"/>
      <c r="AU373" s="138"/>
      <c r="AV373" s="20">
        <v>1300</v>
      </c>
      <c r="AW373" s="18" t="s">
        <v>46</v>
      </c>
      <c r="AX373" s="18" t="s">
        <v>46</v>
      </c>
      <c r="AY373" s="328" t="s">
        <v>46</v>
      </c>
      <c r="AZ373" s="329"/>
      <c r="BA373" s="138"/>
      <c r="BB373" s="155" t="s">
        <v>44</v>
      </c>
      <c r="BC373" s="155" t="s">
        <v>44</v>
      </c>
      <c r="BD373" s="155" t="s">
        <v>44</v>
      </c>
      <c r="BE373" s="410" t="s">
        <v>44</v>
      </c>
      <c r="BF373" s="410"/>
      <c r="BG373" s="138"/>
      <c r="BH373" s="155" t="s">
        <v>44</v>
      </c>
      <c r="BI373" s="155" t="s">
        <v>44</v>
      </c>
      <c r="BJ373" s="155" t="s">
        <v>44</v>
      </c>
      <c r="BK373" s="410" t="s">
        <v>44</v>
      </c>
      <c r="BL373" s="410"/>
      <c r="BM373" s="138"/>
      <c r="BN373" s="155" t="s">
        <v>44</v>
      </c>
      <c r="BO373" s="155" t="s">
        <v>44</v>
      </c>
      <c r="BP373" s="155" t="s">
        <v>44</v>
      </c>
      <c r="BQ373" s="410" t="s">
        <v>44</v>
      </c>
      <c r="BR373" s="410"/>
      <c r="BS373" s="138"/>
      <c r="BT373" s="20">
        <v>600</v>
      </c>
      <c r="BU373" s="155" t="s">
        <v>45</v>
      </c>
      <c r="BV373" s="18" t="s">
        <v>46</v>
      </c>
      <c r="BW373" s="328" t="s">
        <v>46</v>
      </c>
      <c r="BX373" s="329"/>
      <c r="BY373" s="138"/>
      <c r="BZ373" s="198">
        <v>242.03157894736844</v>
      </c>
      <c r="CA373" s="18" t="s">
        <v>45</v>
      </c>
      <c r="CB373" s="18" t="s">
        <v>45</v>
      </c>
      <c r="CC373" s="328" t="s">
        <v>46</v>
      </c>
      <c r="CD373" s="329"/>
      <c r="CE373" s="138"/>
      <c r="CF373" s="155" t="s">
        <v>44</v>
      </c>
      <c r="CG373" s="155" t="s">
        <v>44</v>
      </c>
      <c r="CH373" s="155" t="s">
        <v>44</v>
      </c>
      <c r="CI373" s="410" t="s">
        <v>44</v>
      </c>
      <c r="CJ373" s="410"/>
      <c r="CK373" s="138"/>
      <c r="CL373" s="155" t="s">
        <v>44</v>
      </c>
      <c r="CM373" s="155" t="s">
        <v>44</v>
      </c>
      <c r="CN373" s="155" t="s">
        <v>44</v>
      </c>
      <c r="CO373" s="410" t="s">
        <v>44</v>
      </c>
      <c r="CP373" s="410"/>
      <c r="CQ373" s="138"/>
      <c r="CR373" s="20">
        <v>630</v>
      </c>
      <c r="CS373" s="18" t="s">
        <v>45</v>
      </c>
      <c r="CT373" s="18" t="s">
        <v>45</v>
      </c>
      <c r="CU373" s="328" t="s">
        <v>46</v>
      </c>
      <c r="CV373" s="329"/>
      <c r="CW373" s="138"/>
      <c r="CX373" s="155" t="s">
        <v>44</v>
      </c>
      <c r="CY373" s="155" t="s">
        <v>44</v>
      </c>
      <c r="CZ373" s="155" t="s">
        <v>44</v>
      </c>
      <c r="DA373" s="410" t="s">
        <v>44</v>
      </c>
      <c r="DB373" s="410"/>
      <c r="DC373" s="138"/>
      <c r="DD373" s="155" t="s">
        <v>44</v>
      </c>
      <c r="DE373" s="155" t="s">
        <v>44</v>
      </c>
      <c r="DF373" s="155" t="s">
        <v>44</v>
      </c>
      <c r="DG373" s="410" t="s">
        <v>44</v>
      </c>
      <c r="DH373" s="410"/>
    </row>
    <row r="374" spans="1:112" ht="18.2" thickBot="1" x14ac:dyDescent="0.35">
      <c r="A374" s="322"/>
      <c r="B374" s="360"/>
      <c r="C374" s="332"/>
      <c r="D374" s="36">
        <v>25</v>
      </c>
      <c r="E374" s="23"/>
      <c r="F374" s="88" t="s">
        <v>92</v>
      </c>
      <c r="G374" s="88" t="s">
        <v>92</v>
      </c>
      <c r="H374" s="88" t="s">
        <v>92</v>
      </c>
      <c r="I374" s="369" t="s">
        <v>92</v>
      </c>
      <c r="J374" s="369"/>
      <c r="K374" s="23"/>
      <c r="L374" s="53">
        <v>795</v>
      </c>
      <c r="M374" s="18" t="s">
        <v>45</v>
      </c>
      <c r="N374" s="18" t="s">
        <v>46</v>
      </c>
      <c r="O374" s="369" t="s">
        <v>46</v>
      </c>
      <c r="P374" s="369"/>
      <c r="Q374" s="14"/>
      <c r="R374" s="20">
        <v>1615</v>
      </c>
      <c r="S374" s="150" t="s">
        <v>45</v>
      </c>
      <c r="T374" s="150" t="s">
        <v>45</v>
      </c>
      <c r="U374" s="447" t="s">
        <v>46</v>
      </c>
      <c r="V374" s="448"/>
      <c r="W374" s="14"/>
      <c r="X374" s="20">
        <v>650</v>
      </c>
      <c r="Y374" s="150" t="s">
        <v>45</v>
      </c>
      <c r="Z374" s="150" t="s">
        <v>45</v>
      </c>
      <c r="AA374" s="447" t="s">
        <v>46</v>
      </c>
      <c r="AB374" s="448"/>
      <c r="AC374" s="14"/>
      <c r="AD374" s="155" t="s">
        <v>44</v>
      </c>
      <c r="AE374" s="155" t="s">
        <v>44</v>
      </c>
      <c r="AF374" s="155" t="s">
        <v>44</v>
      </c>
      <c r="AG374" s="410" t="s">
        <v>44</v>
      </c>
      <c r="AH374" s="410"/>
      <c r="AI374" s="14"/>
      <c r="AJ374" s="155" t="s">
        <v>44</v>
      </c>
      <c r="AK374" s="155" t="s">
        <v>44</v>
      </c>
      <c r="AL374" s="155" t="s">
        <v>44</v>
      </c>
      <c r="AM374" s="414" t="s">
        <v>44</v>
      </c>
      <c r="AN374" s="415"/>
      <c r="AO374" s="14"/>
      <c r="AP374" s="15">
        <v>464.53000000000003</v>
      </c>
      <c r="AQ374" s="18" t="s">
        <v>45</v>
      </c>
      <c r="AR374" s="18" t="s">
        <v>45</v>
      </c>
      <c r="AS374" s="318" t="s">
        <v>46</v>
      </c>
      <c r="AT374" s="318"/>
      <c r="AU374" s="23"/>
      <c r="AV374" s="20">
        <v>2750</v>
      </c>
      <c r="AW374" s="18" t="s">
        <v>46</v>
      </c>
      <c r="AX374" s="18" t="s">
        <v>46</v>
      </c>
      <c r="AY374" s="328" t="s">
        <v>46</v>
      </c>
      <c r="AZ374" s="329"/>
      <c r="BA374" s="23"/>
      <c r="BB374" s="155" t="s">
        <v>44</v>
      </c>
      <c r="BC374" s="155" t="s">
        <v>44</v>
      </c>
      <c r="BD374" s="155" t="s">
        <v>44</v>
      </c>
      <c r="BE374" s="410" t="s">
        <v>44</v>
      </c>
      <c r="BF374" s="410"/>
      <c r="BG374" s="23"/>
      <c r="BH374" s="155" t="s">
        <v>44</v>
      </c>
      <c r="BI374" s="155" t="s">
        <v>44</v>
      </c>
      <c r="BJ374" s="155" t="s">
        <v>44</v>
      </c>
      <c r="BK374" s="410" t="s">
        <v>44</v>
      </c>
      <c r="BL374" s="410"/>
      <c r="BM374" s="23"/>
      <c r="BN374" s="155" t="s">
        <v>44</v>
      </c>
      <c r="BO374" s="155" t="s">
        <v>44</v>
      </c>
      <c r="BP374" s="155" t="s">
        <v>44</v>
      </c>
      <c r="BQ374" s="410" t="s">
        <v>44</v>
      </c>
      <c r="BR374" s="410"/>
      <c r="BS374" s="23"/>
      <c r="BT374" s="20">
        <v>1200</v>
      </c>
      <c r="BU374" s="155" t="s">
        <v>45</v>
      </c>
      <c r="BV374" s="18" t="s">
        <v>46</v>
      </c>
      <c r="BW374" s="328" t="s">
        <v>46</v>
      </c>
      <c r="BX374" s="329"/>
      <c r="BY374" s="23"/>
      <c r="BZ374" s="198">
        <v>382.44210526315788</v>
      </c>
      <c r="CA374" s="18" t="s">
        <v>45</v>
      </c>
      <c r="CB374" s="18" t="s">
        <v>45</v>
      </c>
      <c r="CC374" s="328" t="s">
        <v>46</v>
      </c>
      <c r="CD374" s="329"/>
      <c r="CE374" s="23"/>
      <c r="CF374" s="155" t="s">
        <v>44</v>
      </c>
      <c r="CG374" s="155" t="s">
        <v>44</v>
      </c>
      <c r="CH374" s="155" t="s">
        <v>44</v>
      </c>
      <c r="CI374" s="410" t="s">
        <v>44</v>
      </c>
      <c r="CJ374" s="410"/>
      <c r="CK374" s="23"/>
      <c r="CL374" s="155" t="s">
        <v>44</v>
      </c>
      <c r="CM374" s="155" t="s">
        <v>44</v>
      </c>
      <c r="CN374" s="155" t="s">
        <v>44</v>
      </c>
      <c r="CO374" s="410" t="s">
        <v>44</v>
      </c>
      <c r="CP374" s="410"/>
      <c r="CQ374" s="23"/>
      <c r="CR374" s="20">
        <v>1505</v>
      </c>
      <c r="CS374" s="18" t="s">
        <v>45</v>
      </c>
      <c r="CT374" s="18" t="s">
        <v>45</v>
      </c>
      <c r="CU374" s="328" t="s">
        <v>46</v>
      </c>
      <c r="CV374" s="329"/>
      <c r="CW374" s="23"/>
      <c r="CX374" s="155" t="s">
        <v>44</v>
      </c>
      <c r="CY374" s="155" t="s">
        <v>44</v>
      </c>
      <c r="CZ374" s="155" t="s">
        <v>44</v>
      </c>
      <c r="DA374" s="410" t="s">
        <v>44</v>
      </c>
      <c r="DB374" s="410"/>
      <c r="DC374" s="23"/>
      <c r="DD374" s="155" t="s">
        <v>44</v>
      </c>
      <c r="DE374" s="155" t="s">
        <v>44</v>
      </c>
      <c r="DF374" s="155" t="s">
        <v>44</v>
      </c>
      <c r="DG374" s="410" t="s">
        <v>44</v>
      </c>
      <c r="DH374" s="410"/>
    </row>
    <row r="375" spans="1:112" ht="30.05" x14ac:dyDescent="0.3">
      <c r="A375" s="322"/>
      <c r="B375" s="360"/>
      <c r="C375" s="330" t="s">
        <v>203</v>
      </c>
      <c r="D375" s="39">
        <v>1</v>
      </c>
      <c r="E375" s="27"/>
      <c r="F375" s="88" t="s">
        <v>92</v>
      </c>
      <c r="G375" s="88" t="s">
        <v>92</v>
      </c>
      <c r="H375" s="88" t="s">
        <v>92</v>
      </c>
      <c r="I375" s="369" t="s">
        <v>92</v>
      </c>
      <c r="J375" s="369"/>
      <c r="K375" s="27"/>
      <c r="L375" s="204" t="s">
        <v>92</v>
      </c>
      <c r="M375" s="204" t="s">
        <v>92</v>
      </c>
      <c r="N375" s="204" t="s">
        <v>92</v>
      </c>
      <c r="O375" s="369" t="s">
        <v>92</v>
      </c>
      <c r="P375" s="369"/>
      <c r="Q375" s="14"/>
      <c r="R375" s="209" t="s">
        <v>92</v>
      </c>
      <c r="S375" s="209" t="s">
        <v>92</v>
      </c>
      <c r="T375" s="209" t="s">
        <v>92</v>
      </c>
      <c r="U375" s="402" t="s">
        <v>92</v>
      </c>
      <c r="V375" s="402"/>
      <c r="W375" s="14"/>
      <c r="X375" s="155" t="s">
        <v>44</v>
      </c>
      <c r="Y375" s="155" t="s">
        <v>44</v>
      </c>
      <c r="Z375" s="155" t="s">
        <v>44</v>
      </c>
      <c r="AA375" s="410" t="s">
        <v>44</v>
      </c>
      <c r="AB375" s="410"/>
      <c r="AC375" s="14"/>
      <c r="AD375" s="155" t="s">
        <v>44</v>
      </c>
      <c r="AE375" s="155" t="s">
        <v>44</v>
      </c>
      <c r="AF375" s="155" t="s">
        <v>44</v>
      </c>
      <c r="AG375" s="410" t="s">
        <v>44</v>
      </c>
      <c r="AH375" s="410"/>
      <c r="AI375" s="14"/>
      <c r="AJ375" s="155" t="s">
        <v>44</v>
      </c>
      <c r="AK375" s="155" t="s">
        <v>44</v>
      </c>
      <c r="AL375" s="155" t="s">
        <v>44</v>
      </c>
      <c r="AM375" s="414" t="s">
        <v>44</v>
      </c>
      <c r="AN375" s="415"/>
      <c r="AO375" s="14"/>
      <c r="AP375" s="173" t="s">
        <v>44</v>
      </c>
      <c r="AQ375" s="173" t="s">
        <v>44</v>
      </c>
      <c r="AR375" s="173" t="s">
        <v>44</v>
      </c>
      <c r="AS375" s="416" t="s">
        <v>44</v>
      </c>
      <c r="AT375" s="417"/>
      <c r="AU375" s="27"/>
      <c r="AV375" s="20">
        <v>800</v>
      </c>
      <c r="AW375" s="18" t="s">
        <v>46</v>
      </c>
      <c r="AX375" s="18" t="s">
        <v>46</v>
      </c>
      <c r="AY375" s="328" t="s">
        <v>46</v>
      </c>
      <c r="AZ375" s="329"/>
      <c r="BA375" s="27"/>
      <c r="BB375" s="155" t="s">
        <v>44</v>
      </c>
      <c r="BC375" s="155" t="s">
        <v>44</v>
      </c>
      <c r="BD375" s="155" t="s">
        <v>44</v>
      </c>
      <c r="BE375" s="410" t="s">
        <v>44</v>
      </c>
      <c r="BF375" s="410"/>
      <c r="BG375" s="27"/>
      <c r="BH375" s="155" t="s">
        <v>44</v>
      </c>
      <c r="BI375" s="155" t="s">
        <v>44</v>
      </c>
      <c r="BJ375" s="155" t="s">
        <v>44</v>
      </c>
      <c r="BK375" s="410" t="s">
        <v>44</v>
      </c>
      <c r="BL375" s="410"/>
      <c r="BM375" s="27"/>
      <c r="BN375" s="155" t="s">
        <v>44</v>
      </c>
      <c r="BO375" s="155" t="s">
        <v>44</v>
      </c>
      <c r="BP375" s="155" t="s">
        <v>44</v>
      </c>
      <c r="BQ375" s="410" t="s">
        <v>44</v>
      </c>
      <c r="BR375" s="410"/>
      <c r="BS375" s="27"/>
      <c r="BT375" s="173" t="s">
        <v>44</v>
      </c>
      <c r="BU375" s="155" t="s">
        <v>44</v>
      </c>
      <c r="BV375" s="155" t="s">
        <v>44</v>
      </c>
      <c r="BW375" s="410" t="s">
        <v>44</v>
      </c>
      <c r="BX375" s="410"/>
      <c r="BY375" s="27"/>
      <c r="BZ375" s="173" t="s">
        <v>44</v>
      </c>
      <c r="CA375" s="155" t="s">
        <v>44</v>
      </c>
      <c r="CB375" s="155" t="s">
        <v>44</v>
      </c>
      <c r="CC375" s="410" t="s">
        <v>44</v>
      </c>
      <c r="CD375" s="410"/>
      <c r="CE375" s="27"/>
      <c r="CF375" s="155" t="s">
        <v>44</v>
      </c>
      <c r="CG375" s="155" t="s">
        <v>44</v>
      </c>
      <c r="CH375" s="155" t="s">
        <v>44</v>
      </c>
      <c r="CI375" s="410" t="s">
        <v>44</v>
      </c>
      <c r="CJ375" s="410"/>
      <c r="CK375" s="27"/>
      <c r="CL375" s="155" t="s">
        <v>44</v>
      </c>
      <c r="CM375" s="155" t="s">
        <v>44</v>
      </c>
      <c r="CN375" s="155" t="s">
        <v>44</v>
      </c>
      <c r="CO375" s="410" t="s">
        <v>44</v>
      </c>
      <c r="CP375" s="410"/>
      <c r="CQ375" s="27"/>
      <c r="CR375" s="173" t="s">
        <v>44</v>
      </c>
      <c r="CS375" s="155" t="s">
        <v>44</v>
      </c>
      <c r="CT375" s="155" t="s">
        <v>44</v>
      </c>
      <c r="CU375" s="410" t="s">
        <v>44</v>
      </c>
      <c r="CV375" s="410"/>
      <c r="CW375" s="27"/>
      <c r="CX375" s="210" t="s">
        <v>204</v>
      </c>
      <c r="CY375" s="155"/>
      <c r="CZ375" s="155"/>
      <c r="DA375" s="410"/>
      <c r="DB375" s="410"/>
      <c r="DC375" s="27"/>
      <c r="DD375" s="155" t="s">
        <v>44</v>
      </c>
      <c r="DE375" s="155" t="s">
        <v>44</v>
      </c>
      <c r="DF375" s="155" t="s">
        <v>44</v>
      </c>
      <c r="DG375" s="410" t="s">
        <v>44</v>
      </c>
      <c r="DH375" s="410"/>
    </row>
    <row r="376" spans="1:112" ht="30.05" x14ac:dyDescent="0.3">
      <c r="A376" s="322"/>
      <c r="B376" s="360"/>
      <c r="C376" s="331"/>
      <c r="D376" s="31">
        <v>3</v>
      </c>
      <c r="E376" s="32"/>
      <c r="F376" s="88" t="s">
        <v>92</v>
      </c>
      <c r="G376" s="88" t="s">
        <v>92</v>
      </c>
      <c r="H376" s="88" t="s">
        <v>92</v>
      </c>
      <c r="I376" s="369" t="s">
        <v>92</v>
      </c>
      <c r="J376" s="369"/>
      <c r="K376" s="32"/>
      <c r="L376" s="204" t="s">
        <v>92</v>
      </c>
      <c r="M376" s="204" t="s">
        <v>92</v>
      </c>
      <c r="N376" s="204" t="s">
        <v>92</v>
      </c>
      <c r="O376" s="369" t="s">
        <v>92</v>
      </c>
      <c r="P376" s="369"/>
      <c r="Q376" s="14"/>
      <c r="R376" s="204" t="s">
        <v>92</v>
      </c>
      <c r="S376" s="204" t="s">
        <v>92</v>
      </c>
      <c r="T376" s="204" t="s">
        <v>92</v>
      </c>
      <c r="U376" s="369" t="s">
        <v>92</v>
      </c>
      <c r="V376" s="369"/>
      <c r="W376" s="14"/>
      <c r="X376" s="155" t="s">
        <v>44</v>
      </c>
      <c r="Y376" s="155" t="s">
        <v>44</v>
      </c>
      <c r="Z376" s="155" t="s">
        <v>44</v>
      </c>
      <c r="AA376" s="410" t="s">
        <v>44</v>
      </c>
      <c r="AB376" s="410"/>
      <c r="AC376" s="14"/>
      <c r="AD376" s="155" t="s">
        <v>44</v>
      </c>
      <c r="AE376" s="155" t="s">
        <v>44</v>
      </c>
      <c r="AF376" s="155" t="s">
        <v>44</v>
      </c>
      <c r="AG376" s="410" t="s">
        <v>44</v>
      </c>
      <c r="AH376" s="410"/>
      <c r="AI376" s="14"/>
      <c r="AJ376" s="155" t="s">
        <v>44</v>
      </c>
      <c r="AK376" s="155" t="s">
        <v>44</v>
      </c>
      <c r="AL376" s="155" t="s">
        <v>44</v>
      </c>
      <c r="AM376" s="414" t="s">
        <v>44</v>
      </c>
      <c r="AN376" s="415"/>
      <c r="AO376" s="14"/>
      <c r="AP376" s="155" t="s">
        <v>44</v>
      </c>
      <c r="AQ376" s="155" t="s">
        <v>44</v>
      </c>
      <c r="AR376" s="155" t="s">
        <v>44</v>
      </c>
      <c r="AS376" s="414" t="s">
        <v>44</v>
      </c>
      <c r="AT376" s="415"/>
      <c r="AU376" s="32"/>
      <c r="AV376" s="20">
        <v>2400</v>
      </c>
      <c r="AW376" s="18" t="s">
        <v>46</v>
      </c>
      <c r="AX376" s="18" t="s">
        <v>46</v>
      </c>
      <c r="AY376" s="328" t="s">
        <v>46</v>
      </c>
      <c r="AZ376" s="329"/>
      <c r="BA376" s="32"/>
      <c r="BB376" s="155" t="s">
        <v>44</v>
      </c>
      <c r="BC376" s="155" t="s">
        <v>44</v>
      </c>
      <c r="BD376" s="155" t="s">
        <v>44</v>
      </c>
      <c r="BE376" s="410" t="s">
        <v>44</v>
      </c>
      <c r="BF376" s="410"/>
      <c r="BG376" s="32"/>
      <c r="BH376" s="155" t="s">
        <v>44</v>
      </c>
      <c r="BI376" s="155" t="s">
        <v>44</v>
      </c>
      <c r="BJ376" s="155" t="s">
        <v>44</v>
      </c>
      <c r="BK376" s="410" t="s">
        <v>44</v>
      </c>
      <c r="BL376" s="410"/>
      <c r="BM376" s="32"/>
      <c r="BN376" s="155" t="s">
        <v>44</v>
      </c>
      <c r="BO376" s="155" t="s">
        <v>44</v>
      </c>
      <c r="BP376" s="155" t="s">
        <v>44</v>
      </c>
      <c r="BQ376" s="410" t="s">
        <v>44</v>
      </c>
      <c r="BR376" s="410"/>
      <c r="BS376" s="32"/>
      <c r="BT376" s="155" t="s">
        <v>44</v>
      </c>
      <c r="BU376" s="155" t="s">
        <v>44</v>
      </c>
      <c r="BV376" s="155" t="s">
        <v>44</v>
      </c>
      <c r="BW376" s="410" t="s">
        <v>44</v>
      </c>
      <c r="BX376" s="410"/>
      <c r="BY376" s="32"/>
      <c r="BZ376" s="155" t="s">
        <v>44</v>
      </c>
      <c r="CA376" s="155" t="s">
        <v>44</v>
      </c>
      <c r="CB376" s="155" t="s">
        <v>44</v>
      </c>
      <c r="CC376" s="410" t="s">
        <v>44</v>
      </c>
      <c r="CD376" s="410"/>
      <c r="CE376" s="32"/>
      <c r="CF376" s="171" t="s">
        <v>44</v>
      </c>
      <c r="CG376" s="155" t="s">
        <v>44</v>
      </c>
      <c r="CH376" s="155" t="s">
        <v>44</v>
      </c>
      <c r="CI376" s="410" t="s">
        <v>44</v>
      </c>
      <c r="CJ376" s="410"/>
      <c r="CK376" s="32"/>
      <c r="CL376" s="155" t="s">
        <v>44</v>
      </c>
      <c r="CM376" s="155" t="s">
        <v>44</v>
      </c>
      <c r="CN376" s="155" t="s">
        <v>44</v>
      </c>
      <c r="CO376" s="410" t="s">
        <v>44</v>
      </c>
      <c r="CP376" s="410"/>
      <c r="CQ376" s="32"/>
      <c r="CR376" s="155" t="s">
        <v>44</v>
      </c>
      <c r="CS376" s="155" t="s">
        <v>44</v>
      </c>
      <c r="CT376" s="155" t="s">
        <v>44</v>
      </c>
      <c r="CU376" s="410" t="s">
        <v>44</v>
      </c>
      <c r="CV376" s="410"/>
      <c r="CW376" s="32"/>
      <c r="CX376" s="211" t="s">
        <v>204</v>
      </c>
      <c r="CY376" s="155"/>
      <c r="CZ376" s="155"/>
      <c r="DA376" s="410"/>
      <c r="DB376" s="410"/>
      <c r="DC376" s="32"/>
      <c r="DD376" s="171" t="s">
        <v>44</v>
      </c>
      <c r="DE376" s="155" t="s">
        <v>44</v>
      </c>
      <c r="DF376" s="155" t="s">
        <v>44</v>
      </c>
      <c r="DG376" s="410" t="s">
        <v>44</v>
      </c>
      <c r="DH376" s="410"/>
    </row>
    <row r="377" spans="1:112" ht="30.05" x14ac:dyDescent="0.3">
      <c r="A377" s="322"/>
      <c r="B377" s="360"/>
      <c r="C377" s="331"/>
      <c r="D377" s="31">
        <v>5</v>
      </c>
      <c r="E377" s="32"/>
      <c r="F377" s="88" t="s">
        <v>92</v>
      </c>
      <c r="G377" s="88" t="s">
        <v>92</v>
      </c>
      <c r="H377" s="88" t="s">
        <v>92</v>
      </c>
      <c r="I377" s="369" t="s">
        <v>92</v>
      </c>
      <c r="J377" s="369"/>
      <c r="K377" s="32"/>
      <c r="L377" s="204" t="s">
        <v>92</v>
      </c>
      <c r="M377" s="204" t="s">
        <v>92</v>
      </c>
      <c r="N377" s="204" t="s">
        <v>92</v>
      </c>
      <c r="O377" s="369" t="s">
        <v>92</v>
      </c>
      <c r="P377" s="369"/>
      <c r="Q377" s="14"/>
      <c r="R377" s="204" t="s">
        <v>92</v>
      </c>
      <c r="S377" s="204" t="s">
        <v>92</v>
      </c>
      <c r="T377" s="204" t="s">
        <v>92</v>
      </c>
      <c r="U377" s="369" t="s">
        <v>92</v>
      </c>
      <c r="V377" s="369"/>
      <c r="W377" s="14"/>
      <c r="X377" s="155" t="s">
        <v>44</v>
      </c>
      <c r="Y377" s="155" t="s">
        <v>44</v>
      </c>
      <c r="Z377" s="155" t="s">
        <v>44</v>
      </c>
      <c r="AA377" s="410" t="s">
        <v>44</v>
      </c>
      <c r="AB377" s="410"/>
      <c r="AC377" s="14"/>
      <c r="AD377" s="155" t="s">
        <v>44</v>
      </c>
      <c r="AE377" s="155" t="s">
        <v>44</v>
      </c>
      <c r="AF377" s="155" t="s">
        <v>44</v>
      </c>
      <c r="AG377" s="410" t="s">
        <v>44</v>
      </c>
      <c r="AH377" s="410"/>
      <c r="AI377" s="14"/>
      <c r="AJ377" s="155" t="s">
        <v>44</v>
      </c>
      <c r="AK377" s="155" t="s">
        <v>44</v>
      </c>
      <c r="AL377" s="155" t="s">
        <v>44</v>
      </c>
      <c r="AM377" s="414" t="s">
        <v>44</v>
      </c>
      <c r="AN377" s="415"/>
      <c r="AO377" s="14"/>
      <c r="AP377" s="155" t="s">
        <v>44</v>
      </c>
      <c r="AQ377" s="155" t="s">
        <v>44</v>
      </c>
      <c r="AR377" s="155" t="s">
        <v>44</v>
      </c>
      <c r="AS377" s="414" t="s">
        <v>44</v>
      </c>
      <c r="AT377" s="415"/>
      <c r="AU377" s="32"/>
      <c r="AV377" s="20">
        <v>4000</v>
      </c>
      <c r="AW377" s="18" t="s">
        <v>46</v>
      </c>
      <c r="AX377" s="18" t="s">
        <v>46</v>
      </c>
      <c r="AY377" s="328" t="s">
        <v>46</v>
      </c>
      <c r="AZ377" s="329"/>
      <c r="BA377" s="32"/>
      <c r="BB377" s="155" t="s">
        <v>44</v>
      </c>
      <c r="BC377" s="155" t="s">
        <v>44</v>
      </c>
      <c r="BD377" s="155" t="s">
        <v>44</v>
      </c>
      <c r="BE377" s="410" t="s">
        <v>44</v>
      </c>
      <c r="BF377" s="410"/>
      <c r="BG377" s="32"/>
      <c r="BH377" s="155" t="s">
        <v>44</v>
      </c>
      <c r="BI377" s="155" t="s">
        <v>44</v>
      </c>
      <c r="BJ377" s="155" t="s">
        <v>44</v>
      </c>
      <c r="BK377" s="410" t="s">
        <v>44</v>
      </c>
      <c r="BL377" s="410"/>
      <c r="BM377" s="32"/>
      <c r="BN377" s="155" t="s">
        <v>44</v>
      </c>
      <c r="BO377" s="155" t="s">
        <v>44</v>
      </c>
      <c r="BP377" s="155" t="s">
        <v>44</v>
      </c>
      <c r="BQ377" s="410" t="s">
        <v>44</v>
      </c>
      <c r="BR377" s="410"/>
      <c r="BS377" s="32"/>
      <c r="BT377" s="155" t="s">
        <v>44</v>
      </c>
      <c r="BU377" s="155" t="s">
        <v>44</v>
      </c>
      <c r="BV377" s="155" t="s">
        <v>44</v>
      </c>
      <c r="BW377" s="410" t="s">
        <v>44</v>
      </c>
      <c r="BX377" s="410"/>
      <c r="BY377" s="32"/>
      <c r="BZ377" s="155" t="s">
        <v>44</v>
      </c>
      <c r="CA377" s="155" t="s">
        <v>44</v>
      </c>
      <c r="CB377" s="155" t="s">
        <v>44</v>
      </c>
      <c r="CC377" s="410" t="s">
        <v>44</v>
      </c>
      <c r="CD377" s="410"/>
      <c r="CE377" s="32"/>
      <c r="CF377" s="155" t="s">
        <v>44</v>
      </c>
      <c r="CG377" s="155" t="s">
        <v>44</v>
      </c>
      <c r="CH377" s="155" t="s">
        <v>44</v>
      </c>
      <c r="CI377" s="410" t="s">
        <v>44</v>
      </c>
      <c r="CJ377" s="410"/>
      <c r="CK377" s="32"/>
      <c r="CL377" s="155" t="s">
        <v>44</v>
      </c>
      <c r="CM377" s="155" t="s">
        <v>44</v>
      </c>
      <c r="CN377" s="155" t="s">
        <v>44</v>
      </c>
      <c r="CO377" s="410" t="s">
        <v>44</v>
      </c>
      <c r="CP377" s="410"/>
      <c r="CQ377" s="32"/>
      <c r="CR377" s="155" t="s">
        <v>44</v>
      </c>
      <c r="CS377" s="155" t="s">
        <v>44</v>
      </c>
      <c r="CT377" s="155" t="s">
        <v>44</v>
      </c>
      <c r="CU377" s="410" t="s">
        <v>44</v>
      </c>
      <c r="CV377" s="410"/>
      <c r="CW377" s="32"/>
      <c r="CX377" s="211" t="s">
        <v>204</v>
      </c>
      <c r="CY377" s="155"/>
      <c r="CZ377" s="155"/>
      <c r="DA377" s="410"/>
      <c r="DB377" s="410"/>
      <c r="DC377" s="32"/>
      <c r="DD377" s="155" t="s">
        <v>44</v>
      </c>
      <c r="DE377" s="155" t="s">
        <v>44</v>
      </c>
      <c r="DF377" s="155" t="s">
        <v>44</v>
      </c>
      <c r="DG377" s="410" t="s">
        <v>44</v>
      </c>
      <c r="DH377" s="410"/>
    </row>
    <row r="378" spans="1:112" ht="30.05" x14ac:dyDescent="0.3">
      <c r="A378" s="322"/>
      <c r="B378" s="360"/>
      <c r="C378" s="331"/>
      <c r="D378" s="31">
        <v>10</v>
      </c>
      <c r="E378" s="32"/>
      <c r="F378" s="88" t="s">
        <v>92</v>
      </c>
      <c r="G378" s="88" t="s">
        <v>92</v>
      </c>
      <c r="H378" s="88" t="s">
        <v>92</v>
      </c>
      <c r="I378" s="369" t="s">
        <v>92</v>
      </c>
      <c r="J378" s="369"/>
      <c r="K378" s="32"/>
      <c r="L378" s="204" t="s">
        <v>92</v>
      </c>
      <c r="M378" s="204" t="s">
        <v>92</v>
      </c>
      <c r="N378" s="204" t="s">
        <v>92</v>
      </c>
      <c r="O378" s="369" t="s">
        <v>92</v>
      </c>
      <c r="P378" s="369"/>
      <c r="Q378" s="14"/>
      <c r="R378" s="204" t="s">
        <v>92</v>
      </c>
      <c r="S378" s="204" t="s">
        <v>92</v>
      </c>
      <c r="T378" s="204" t="s">
        <v>92</v>
      </c>
      <c r="U378" s="369" t="s">
        <v>92</v>
      </c>
      <c r="V378" s="369"/>
      <c r="W378" s="14"/>
      <c r="X378" s="155" t="s">
        <v>44</v>
      </c>
      <c r="Y378" s="155" t="s">
        <v>44</v>
      </c>
      <c r="Z378" s="155" t="s">
        <v>44</v>
      </c>
      <c r="AA378" s="410" t="s">
        <v>44</v>
      </c>
      <c r="AB378" s="410"/>
      <c r="AC378" s="14"/>
      <c r="AD378" s="155" t="s">
        <v>44</v>
      </c>
      <c r="AE378" s="155" t="s">
        <v>44</v>
      </c>
      <c r="AF378" s="155" t="s">
        <v>44</v>
      </c>
      <c r="AG378" s="410" t="s">
        <v>44</v>
      </c>
      <c r="AH378" s="410"/>
      <c r="AI378" s="14"/>
      <c r="AJ378" s="155" t="s">
        <v>44</v>
      </c>
      <c r="AK378" s="155" t="s">
        <v>44</v>
      </c>
      <c r="AL378" s="155" t="s">
        <v>44</v>
      </c>
      <c r="AM378" s="414" t="s">
        <v>44</v>
      </c>
      <c r="AN378" s="415"/>
      <c r="AO378" s="14"/>
      <c r="AP378" s="155" t="s">
        <v>44</v>
      </c>
      <c r="AQ378" s="155" t="s">
        <v>44</v>
      </c>
      <c r="AR378" s="155" t="s">
        <v>44</v>
      </c>
      <c r="AS378" s="414" t="s">
        <v>44</v>
      </c>
      <c r="AT378" s="415"/>
      <c r="AU378" s="32"/>
      <c r="AV378" s="20">
        <v>8000</v>
      </c>
      <c r="AW378" s="18" t="s">
        <v>46</v>
      </c>
      <c r="AX378" s="18" t="s">
        <v>46</v>
      </c>
      <c r="AY378" s="328" t="s">
        <v>46</v>
      </c>
      <c r="AZ378" s="329"/>
      <c r="BA378" s="32"/>
      <c r="BB378" s="155" t="s">
        <v>44</v>
      </c>
      <c r="BC378" s="155" t="s">
        <v>44</v>
      </c>
      <c r="BD378" s="155" t="s">
        <v>44</v>
      </c>
      <c r="BE378" s="410" t="s">
        <v>44</v>
      </c>
      <c r="BF378" s="410"/>
      <c r="BG378" s="32"/>
      <c r="BH378" s="155" t="s">
        <v>44</v>
      </c>
      <c r="BI378" s="155" t="s">
        <v>44</v>
      </c>
      <c r="BJ378" s="155" t="s">
        <v>44</v>
      </c>
      <c r="BK378" s="410" t="s">
        <v>44</v>
      </c>
      <c r="BL378" s="410"/>
      <c r="BM378" s="32"/>
      <c r="BN378" s="155" t="s">
        <v>44</v>
      </c>
      <c r="BO378" s="155" t="s">
        <v>44</v>
      </c>
      <c r="BP378" s="155" t="s">
        <v>44</v>
      </c>
      <c r="BQ378" s="410" t="s">
        <v>44</v>
      </c>
      <c r="BR378" s="410"/>
      <c r="BS378" s="32"/>
      <c r="BT378" s="155" t="s">
        <v>44</v>
      </c>
      <c r="BU378" s="155" t="s">
        <v>44</v>
      </c>
      <c r="BV378" s="155" t="s">
        <v>44</v>
      </c>
      <c r="BW378" s="410" t="s">
        <v>44</v>
      </c>
      <c r="BX378" s="410"/>
      <c r="BY378" s="32"/>
      <c r="BZ378" s="155" t="s">
        <v>44</v>
      </c>
      <c r="CA378" s="155" t="s">
        <v>44</v>
      </c>
      <c r="CB378" s="155" t="s">
        <v>44</v>
      </c>
      <c r="CC378" s="410" t="s">
        <v>44</v>
      </c>
      <c r="CD378" s="410"/>
      <c r="CE378" s="32"/>
      <c r="CF378" s="155" t="s">
        <v>44</v>
      </c>
      <c r="CG378" s="155" t="s">
        <v>44</v>
      </c>
      <c r="CH378" s="155" t="s">
        <v>44</v>
      </c>
      <c r="CI378" s="410" t="s">
        <v>44</v>
      </c>
      <c r="CJ378" s="410"/>
      <c r="CK378" s="32"/>
      <c r="CL378" s="155" t="s">
        <v>44</v>
      </c>
      <c r="CM378" s="155" t="s">
        <v>44</v>
      </c>
      <c r="CN378" s="155" t="s">
        <v>44</v>
      </c>
      <c r="CO378" s="410" t="s">
        <v>44</v>
      </c>
      <c r="CP378" s="410"/>
      <c r="CQ378" s="32"/>
      <c r="CR378" s="155" t="s">
        <v>44</v>
      </c>
      <c r="CS378" s="155" t="s">
        <v>44</v>
      </c>
      <c r="CT378" s="155" t="s">
        <v>44</v>
      </c>
      <c r="CU378" s="410" t="s">
        <v>44</v>
      </c>
      <c r="CV378" s="410"/>
      <c r="CW378" s="32"/>
      <c r="CX378" s="211" t="s">
        <v>204</v>
      </c>
      <c r="CY378" s="155"/>
      <c r="CZ378" s="155"/>
      <c r="DA378" s="410"/>
      <c r="DB378" s="410"/>
      <c r="DC378" s="32"/>
      <c r="DD378" s="155" t="s">
        <v>44</v>
      </c>
      <c r="DE378" s="155" t="s">
        <v>44</v>
      </c>
      <c r="DF378" s="155" t="s">
        <v>44</v>
      </c>
      <c r="DG378" s="410" t="s">
        <v>44</v>
      </c>
      <c r="DH378" s="410"/>
    </row>
    <row r="379" spans="1:112" ht="30.7" thickBot="1" x14ac:dyDescent="0.35">
      <c r="A379" s="380"/>
      <c r="B379" s="413"/>
      <c r="C379" s="332"/>
      <c r="D379" s="36">
        <v>15</v>
      </c>
      <c r="E379" s="37"/>
      <c r="F379" s="212" t="s">
        <v>92</v>
      </c>
      <c r="G379" s="212" t="s">
        <v>92</v>
      </c>
      <c r="H379" s="212" t="s">
        <v>92</v>
      </c>
      <c r="I379" s="456" t="s">
        <v>92</v>
      </c>
      <c r="J379" s="456"/>
      <c r="K379" s="37"/>
      <c r="L379" s="213" t="s">
        <v>92</v>
      </c>
      <c r="M379" s="213" t="s">
        <v>92</v>
      </c>
      <c r="N379" s="213" t="s">
        <v>92</v>
      </c>
      <c r="O379" s="456" t="s">
        <v>92</v>
      </c>
      <c r="P379" s="456"/>
      <c r="Q379" s="59"/>
      <c r="R379" s="213" t="s">
        <v>92</v>
      </c>
      <c r="S379" s="213" t="s">
        <v>92</v>
      </c>
      <c r="T379" s="213" t="s">
        <v>92</v>
      </c>
      <c r="U379" s="456" t="s">
        <v>92</v>
      </c>
      <c r="V379" s="456"/>
      <c r="W379" s="59"/>
      <c r="X379" s="214" t="s">
        <v>44</v>
      </c>
      <c r="Y379" s="214" t="s">
        <v>44</v>
      </c>
      <c r="Z379" s="214" t="s">
        <v>44</v>
      </c>
      <c r="AA379" s="449" t="s">
        <v>44</v>
      </c>
      <c r="AB379" s="449"/>
      <c r="AC379" s="59"/>
      <c r="AD379" s="214" t="s">
        <v>44</v>
      </c>
      <c r="AE379" s="214" t="s">
        <v>44</v>
      </c>
      <c r="AF379" s="214" t="s">
        <v>44</v>
      </c>
      <c r="AG379" s="449" t="s">
        <v>44</v>
      </c>
      <c r="AH379" s="449"/>
      <c r="AI379" s="59"/>
      <c r="AJ379" s="214" t="s">
        <v>44</v>
      </c>
      <c r="AK379" s="214" t="s">
        <v>44</v>
      </c>
      <c r="AL379" s="214" t="s">
        <v>44</v>
      </c>
      <c r="AM379" s="450" t="s">
        <v>44</v>
      </c>
      <c r="AN379" s="451"/>
      <c r="AO379" s="59"/>
      <c r="AP379" s="214" t="s">
        <v>44</v>
      </c>
      <c r="AQ379" s="214" t="s">
        <v>44</v>
      </c>
      <c r="AR379" s="214" t="s">
        <v>44</v>
      </c>
      <c r="AS379" s="450" t="s">
        <v>44</v>
      </c>
      <c r="AT379" s="451"/>
      <c r="AU379" s="37"/>
      <c r="AV379" s="168">
        <v>9999</v>
      </c>
      <c r="AW379" s="215" t="s">
        <v>46</v>
      </c>
      <c r="AX379" s="215" t="s">
        <v>46</v>
      </c>
      <c r="AY379" s="452" t="s">
        <v>46</v>
      </c>
      <c r="AZ379" s="453"/>
      <c r="BA379" s="37"/>
      <c r="BB379" s="214" t="s">
        <v>44</v>
      </c>
      <c r="BC379" s="214" t="s">
        <v>44</v>
      </c>
      <c r="BD379" s="214" t="s">
        <v>44</v>
      </c>
      <c r="BE379" s="449" t="s">
        <v>44</v>
      </c>
      <c r="BF379" s="449"/>
      <c r="BG379" s="37"/>
      <c r="BH379" s="214" t="s">
        <v>44</v>
      </c>
      <c r="BI379" s="214" t="s">
        <v>44</v>
      </c>
      <c r="BJ379" s="214" t="s">
        <v>44</v>
      </c>
      <c r="BK379" s="449" t="s">
        <v>44</v>
      </c>
      <c r="BL379" s="449"/>
      <c r="BM379" s="37"/>
      <c r="BN379" s="214" t="s">
        <v>44</v>
      </c>
      <c r="BO379" s="214" t="s">
        <v>44</v>
      </c>
      <c r="BP379" s="214" t="s">
        <v>44</v>
      </c>
      <c r="BQ379" s="449" t="s">
        <v>44</v>
      </c>
      <c r="BR379" s="449"/>
      <c r="BS379" s="37"/>
      <c r="BT379" s="214" t="s">
        <v>44</v>
      </c>
      <c r="BU379" s="214" t="s">
        <v>44</v>
      </c>
      <c r="BV379" s="214" t="s">
        <v>44</v>
      </c>
      <c r="BW379" s="449" t="s">
        <v>44</v>
      </c>
      <c r="BX379" s="449"/>
      <c r="BY379" s="37"/>
      <c r="BZ379" s="214" t="s">
        <v>44</v>
      </c>
      <c r="CA379" s="214" t="s">
        <v>44</v>
      </c>
      <c r="CB379" s="214" t="s">
        <v>44</v>
      </c>
      <c r="CC379" s="449" t="s">
        <v>44</v>
      </c>
      <c r="CD379" s="449"/>
      <c r="CE379" s="37"/>
      <c r="CF379" s="214" t="s">
        <v>44</v>
      </c>
      <c r="CG379" s="214" t="s">
        <v>44</v>
      </c>
      <c r="CH379" s="214" t="s">
        <v>44</v>
      </c>
      <c r="CI379" s="449" t="s">
        <v>44</v>
      </c>
      <c r="CJ379" s="449"/>
      <c r="CK379" s="37"/>
      <c r="CL379" s="214" t="s">
        <v>44</v>
      </c>
      <c r="CM379" s="214" t="s">
        <v>44</v>
      </c>
      <c r="CN379" s="214" t="s">
        <v>44</v>
      </c>
      <c r="CO379" s="449" t="s">
        <v>44</v>
      </c>
      <c r="CP379" s="449"/>
      <c r="CQ379" s="37"/>
      <c r="CR379" s="214" t="s">
        <v>44</v>
      </c>
      <c r="CS379" s="214" t="s">
        <v>44</v>
      </c>
      <c r="CT379" s="214" t="s">
        <v>44</v>
      </c>
      <c r="CU379" s="449" t="s">
        <v>44</v>
      </c>
      <c r="CV379" s="449"/>
      <c r="CW379" s="37"/>
      <c r="CX379" s="216" t="s">
        <v>204</v>
      </c>
      <c r="CY379" s="214"/>
      <c r="CZ379" s="214"/>
      <c r="DA379" s="449"/>
      <c r="DB379" s="449"/>
      <c r="DC379" s="37"/>
      <c r="DD379" s="214" t="s">
        <v>44</v>
      </c>
      <c r="DE379" s="214" t="s">
        <v>44</v>
      </c>
      <c r="DF379" s="214" t="s">
        <v>44</v>
      </c>
      <c r="DG379" s="449" t="s">
        <v>44</v>
      </c>
      <c r="DH379" s="449"/>
    </row>
    <row r="380" spans="1:112" ht="25.05" x14ac:dyDescent="0.3">
      <c r="A380" s="457" t="s">
        <v>10</v>
      </c>
      <c r="B380" s="458"/>
      <c r="C380" s="458"/>
      <c r="D380" s="459"/>
      <c r="E380" s="107"/>
      <c r="F380" s="455" t="s">
        <v>10</v>
      </c>
      <c r="G380" s="455"/>
      <c r="H380" s="455"/>
      <c r="I380" s="455"/>
      <c r="J380" s="455"/>
      <c r="K380" s="107"/>
      <c r="L380" s="455" t="s">
        <v>10</v>
      </c>
      <c r="M380" s="455"/>
      <c r="N380" s="455"/>
      <c r="O380" s="455"/>
      <c r="P380" s="455"/>
      <c r="Q380" s="14"/>
      <c r="R380" s="455" t="s">
        <v>10</v>
      </c>
      <c r="S380" s="455"/>
      <c r="T380" s="455"/>
      <c r="U380" s="455"/>
      <c r="V380" s="455"/>
      <c r="W380" s="14"/>
      <c r="X380" s="385" t="s">
        <v>10</v>
      </c>
      <c r="Y380" s="386"/>
      <c r="Z380" s="386"/>
      <c r="AA380" s="386"/>
      <c r="AB380" s="387"/>
      <c r="AC380" s="14"/>
      <c r="AD380" s="455" t="s">
        <v>10</v>
      </c>
      <c r="AE380" s="455"/>
      <c r="AF380" s="455"/>
      <c r="AG380" s="455"/>
      <c r="AH380" s="455"/>
      <c r="AI380" s="14"/>
      <c r="AJ380" s="385" t="s">
        <v>10</v>
      </c>
      <c r="AK380" s="386"/>
      <c r="AL380" s="386"/>
      <c r="AM380" s="386"/>
      <c r="AN380" s="387"/>
      <c r="AO380" s="14"/>
      <c r="AP380" s="385" t="s">
        <v>10</v>
      </c>
      <c r="AQ380" s="386"/>
      <c r="AR380" s="386"/>
      <c r="AS380" s="386"/>
      <c r="AT380" s="387"/>
      <c r="AU380" s="107"/>
      <c r="AV380" s="454" t="s">
        <v>10</v>
      </c>
      <c r="AW380" s="455"/>
      <c r="AX380" s="455"/>
      <c r="AY380" s="455"/>
      <c r="AZ380" s="455"/>
      <c r="BA380" s="107"/>
      <c r="BB380" s="454" t="s">
        <v>10</v>
      </c>
      <c r="BC380" s="455"/>
      <c r="BD380" s="455"/>
      <c r="BE380" s="455"/>
      <c r="BF380" s="455"/>
      <c r="BG380" s="107"/>
      <c r="BH380" s="454" t="s">
        <v>10</v>
      </c>
      <c r="BI380" s="455"/>
      <c r="BJ380" s="455"/>
      <c r="BK380" s="455"/>
      <c r="BL380" s="455"/>
      <c r="BM380" s="107"/>
      <c r="BN380" s="454" t="s">
        <v>10</v>
      </c>
      <c r="BO380" s="455"/>
      <c r="BP380" s="455"/>
      <c r="BQ380" s="455"/>
      <c r="BR380" s="455"/>
      <c r="BS380" s="107"/>
      <c r="BT380" s="454" t="s">
        <v>10</v>
      </c>
      <c r="BU380" s="455"/>
      <c r="BV380" s="455"/>
      <c r="BW380" s="455"/>
      <c r="BX380" s="455"/>
      <c r="BY380" s="107"/>
      <c r="BZ380" s="454" t="s">
        <v>10</v>
      </c>
      <c r="CA380" s="455"/>
      <c r="CB380" s="455"/>
      <c r="CC380" s="455"/>
      <c r="CD380" s="455"/>
      <c r="CE380" s="107"/>
      <c r="CF380" s="454" t="s">
        <v>10</v>
      </c>
      <c r="CG380" s="455"/>
      <c r="CH380" s="455"/>
      <c r="CI380" s="455"/>
      <c r="CJ380" s="455"/>
      <c r="CK380" s="107"/>
      <c r="CL380" s="454" t="s">
        <v>10</v>
      </c>
      <c r="CM380" s="455"/>
      <c r="CN380" s="455"/>
      <c r="CO380" s="455"/>
      <c r="CP380" s="455"/>
      <c r="CQ380" s="107"/>
      <c r="CR380" s="454" t="s">
        <v>10</v>
      </c>
      <c r="CS380" s="455"/>
      <c r="CT380" s="455"/>
      <c r="CU380" s="455"/>
      <c r="CV380" s="455"/>
      <c r="CW380" s="107"/>
      <c r="CX380" s="454" t="s">
        <v>10</v>
      </c>
      <c r="CY380" s="455"/>
      <c r="CZ380" s="455"/>
      <c r="DA380" s="455"/>
      <c r="DB380" s="455"/>
      <c r="DC380" s="107"/>
      <c r="DD380" s="454" t="s">
        <v>10</v>
      </c>
      <c r="DE380" s="455"/>
      <c r="DF380" s="455"/>
      <c r="DG380" s="455"/>
      <c r="DH380" s="455"/>
    </row>
    <row r="381" spans="1:112" ht="110.2" thickBot="1" x14ac:dyDescent="0.35">
      <c r="A381" s="47" t="s">
        <v>34</v>
      </c>
      <c r="B381" s="85" t="s">
        <v>35</v>
      </c>
      <c r="C381" s="85" t="s">
        <v>36</v>
      </c>
      <c r="D381" s="85" t="s">
        <v>37</v>
      </c>
      <c r="E381" s="154"/>
      <c r="F381" s="108" t="s">
        <v>64</v>
      </c>
      <c r="G381" s="108" t="s">
        <v>39</v>
      </c>
      <c r="H381" s="108" t="s">
        <v>50</v>
      </c>
      <c r="I381" s="393" t="s">
        <v>41</v>
      </c>
      <c r="J381" s="393"/>
      <c r="K381" s="154"/>
      <c r="L381" s="108" t="s">
        <v>64</v>
      </c>
      <c r="M381" s="108" t="s">
        <v>39</v>
      </c>
      <c r="N381" s="108" t="s">
        <v>50</v>
      </c>
      <c r="O381" s="393" t="s">
        <v>41</v>
      </c>
      <c r="P381" s="393"/>
      <c r="Q381" s="14"/>
      <c r="R381" s="108" t="s">
        <v>64</v>
      </c>
      <c r="S381" s="108" t="s">
        <v>39</v>
      </c>
      <c r="T381" s="108" t="s">
        <v>50</v>
      </c>
      <c r="U381" s="393" t="s">
        <v>41</v>
      </c>
      <c r="V381" s="393"/>
      <c r="W381" s="14"/>
      <c r="X381" s="108" t="s">
        <v>64</v>
      </c>
      <c r="Y381" s="108" t="s">
        <v>39</v>
      </c>
      <c r="Z381" s="108" t="s">
        <v>50</v>
      </c>
      <c r="AA381" s="393" t="s">
        <v>41</v>
      </c>
      <c r="AB381" s="393"/>
      <c r="AC381" s="14"/>
      <c r="AD381" s="108" t="s">
        <v>64</v>
      </c>
      <c r="AE381" s="108" t="s">
        <v>39</v>
      </c>
      <c r="AF381" s="108" t="s">
        <v>50</v>
      </c>
      <c r="AG381" s="393" t="s">
        <v>41</v>
      </c>
      <c r="AH381" s="393"/>
      <c r="AI381" s="14"/>
      <c r="AJ381" s="108" t="s">
        <v>64</v>
      </c>
      <c r="AK381" s="108" t="s">
        <v>39</v>
      </c>
      <c r="AL381" s="108" t="s">
        <v>50</v>
      </c>
      <c r="AM381" s="394" t="s">
        <v>41</v>
      </c>
      <c r="AN381" s="395"/>
      <c r="AO381" s="14"/>
      <c r="AP381" s="108" t="s">
        <v>64</v>
      </c>
      <c r="AQ381" s="108" t="s">
        <v>39</v>
      </c>
      <c r="AR381" s="108" t="s">
        <v>50</v>
      </c>
      <c r="AS381" s="394" t="s">
        <v>41</v>
      </c>
      <c r="AT381" s="395"/>
      <c r="AU381" s="154"/>
      <c r="AV381" s="108" t="s">
        <v>64</v>
      </c>
      <c r="AW381" s="108" t="s">
        <v>39</v>
      </c>
      <c r="AX381" s="108" t="s">
        <v>50</v>
      </c>
      <c r="AY381" s="393" t="s">
        <v>41</v>
      </c>
      <c r="AZ381" s="393"/>
      <c r="BA381" s="154"/>
      <c r="BB381" s="108" t="s">
        <v>64</v>
      </c>
      <c r="BC381" s="108" t="s">
        <v>39</v>
      </c>
      <c r="BD381" s="108" t="s">
        <v>50</v>
      </c>
      <c r="BE381" s="393" t="s">
        <v>41</v>
      </c>
      <c r="BF381" s="393"/>
      <c r="BG381" s="154"/>
      <c r="BH381" s="108" t="s">
        <v>64</v>
      </c>
      <c r="BI381" s="108" t="s">
        <v>39</v>
      </c>
      <c r="BJ381" s="108" t="s">
        <v>50</v>
      </c>
      <c r="BK381" s="393" t="s">
        <v>41</v>
      </c>
      <c r="BL381" s="393"/>
      <c r="BM381" s="154"/>
      <c r="BN381" s="108" t="s">
        <v>64</v>
      </c>
      <c r="BO381" s="108" t="s">
        <v>39</v>
      </c>
      <c r="BP381" s="108" t="s">
        <v>50</v>
      </c>
      <c r="BQ381" s="393" t="s">
        <v>41</v>
      </c>
      <c r="BR381" s="393"/>
      <c r="BS381" s="154"/>
      <c r="BT381" s="108" t="s">
        <v>64</v>
      </c>
      <c r="BU381" s="108" t="s">
        <v>39</v>
      </c>
      <c r="BV381" s="108" t="s">
        <v>50</v>
      </c>
      <c r="BW381" s="393" t="s">
        <v>41</v>
      </c>
      <c r="BX381" s="393"/>
      <c r="BY381" s="154"/>
      <c r="BZ381" s="110" t="s">
        <v>64</v>
      </c>
      <c r="CA381" s="108" t="s">
        <v>39</v>
      </c>
      <c r="CB381" s="108" t="s">
        <v>50</v>
      </c>
      <c r="CC381" s="393" t="s">
        <v>41</v>
      </c>
      <c r="CD381" s="393"/>
      <c r="CE381" s="154"/>
      <c r="CF381" s="108" t="s">
        <v>64</v>
      </c>
      <c r="CG381" s="108" t="s">
        <v>39</v>
      </c>
      <c r="CH381" s="108" t="s">
        <v>50</v>
      </c>
      <c r="CI381" s="393" t="s">
        <v>41</v>
      </c>
      <c r="CJ381" s="393"/>
      <c r="CK381" s="154"/>
      <c r="CL381" s="108" t="s">
        <v>64</v>
      </c>
      <c r="CM381" s="108" t="s">
        <v>39</v>
      </c>
      <c r="CN381" s="108" t="s">
        <v>50</v>
      </c>
      <c r="CO381" s="393" t="s">
        <v>41</v>
      </c>
      <c r="CP381" s="393"/>
      <c r="CQ381" s="154"/>
      <c r="CR381" s="108" t="s">
        <v>64</v>
      </c>
      <c r="CS381" s="108" t="s">
        <v>39</v>
      </c>
      <c r="CT381" s="108" t="s">
        <v>50</v>
      </c>
      <c r="CU381" s="393" t="s">
        <v>41</v>
      </c>
      <c r="CV381" s="393"/>
      <c r="CW381" s="154"/>
      <c r="CX381" s="110" t="s">
        <v>64</v>
      </c>
      <c r="CY381" s="108" t="s">
        <v>39</v>
      </c>
      <c r="CZ381" s="108" t="s">
        <v>50</v>
      </c>
      <c r="DA381" s="393" t="s">
        <v>41</v>
      </c>
      <c r="DB381" s="393"/>
      <c r="DC381" s="154"/>
      <c r="DD381" s="110" t="s">
        <v>64</v>
      </c>
      <c r="DE381" s="108" t="s">
        <v>39</v>
      </c>
      <c r="DF381" s="108" t="s">
        <v>50</v>
      </c>
      <c r="DG381" s="393" t="s">
        <v>41</v>
      </c>
      <c r="DH381" s="393"/>
    </row>
    <row r="382" spans="1:112" ht="17.55" x14ac:dyDescent="0.3">
      <c r="A382" s="321"/>
      <c r="B382" s="359" t="s">
        <v>205</v>
      </c>
      <c r="C382" s="405" t="s">
        <v>206</v>
      </c>
      <c r="D382" s="21">
        <v>100</v>
      </c>
      <c r="E382" s="80"/>
      <c r="F382" s="88" t="s">
        <v>92</v>
      </c>
      <c r="G382" s="88" t="s">
        <v>92</v>
      </c>
      <c r="H382" s="88" t="s">
        <v>92</v>
      </c>
      <c r="I382" s="369" t="s">
        <v>92</v>
      </c>
      <c r="J382" s="369"/>
      <c r="K382" s="80"/>
      <c r="L382" s="88" t="s">
        <v>92</v>
      </c>
      <c r="M382" s="88" t="s">
        <v>92</v>
      </c>
      <c r="N382" s="88" t="s">
        <v>92</v>
      </c>
      <c r="O382" s="369" t="s">
        <v>92</v>
      </c>
      <c r="P382" s="369"/>
      <c r="Q382" s="14"/>
      <c r="R382" s="20">
        <v>705</v>
      </c>
      <c r="S382" s="150" t="s">
        <v>45</v>
      </c>
      <c r="T382" s="150" t="s">
        <v>45</v>
      </c>
      <c r="U382" s="426" t="s">
        <v>46</v>
      </c>
      <c r="V382" s="426"/>
      <c r="W382" s="14"/>
      <c r="X382" s="155" t="s">
        <v>44</v>
      </c>
      <c r="Y382" s="155" t="s">
        <v>44</v>
      </c>
      <c r="Z382" s="155" t="s">
        <v>44</v>
      </c>
      <c r="AA382" s="410" t="s">
        <v>44</v>
      </c>
      <c r="AB382" s="410"/>
      <c r="AC382" s="14"/>
      <c r="AD382" s="155" t="s">
        <v>44</v>
      </c>
      <c r="AE382" s="155" t="s">
        <v>44</v>
      </c>
      <c r="AF382" s="155" t="s">
        <v>44</v>
      </c>
      <c r="AG382" s="410" t="s">
        <v>44</v>
      </c>
      <c r="AH382" s="410"/>
      <c r="AI382" s="14"/>
      <c r="AJ382" s="155" t="s">
        <v>44</v>
      </c>
      <c r="AK382" s="155" t="s">
        <v>44</v>
      </c>
      <c r="AL382" s="155" t="s">
        <v>44</v>
      </c>
      <c r="AM382" s="414" t="s">
        <v>44</v>
      </c>
      <c r="AN382" s="415"/>
      <c r="AO382" s="14"/>
      <c r="AP382" s="155" t="s">
        <v>44</v>
      </c>
      <c r="AQ382" s="155" t="s">
        <v>44</v>
      </c>
      <c r="AR382" s="155" t="s">
        <v>44</v>
      </c>
      <c r="AS382" s="414" t="s">
        <v>44</v>
      </c>
      <c r="AT382" s="415"/>
      <c r="AU382" s="80"/>
      <c r="AV382" s="155" t="s">
        <v>44</v>
      </c>
      <c r="AW382" s="155" t="s">
        <v>44</v>
      </c>
      <c r="AX382" s="155" t="s">
        <v>44</v>
      </c>
      <c r="AY382" s="414" t="s">
        <v>44</v>
      </c>
      <c r="AZ382" s="415"/>
      <c r="BA382" s="80"/>
      <c r="BB382" s="20">
        <v>2650</v>
      </c>
      <c r="BC382" s="150" t="s">
        <v>45</v>
      </c>
      <c r="BD382" s="150" t="s">
        <v>45</v>
      </c>
      <c r="BE382" s="426" t="s">
        <v>46</v>
      </c>
      <c r="BF382" s="426"/>
      <c r="BG382" s="80"/>
      <c r="BH382" s="20">
        <v>1200</v>
      </c>
      <c r="BI382" s="18" t="s">
        <v>45</v>
      </c>
      <c r="BJ382" s="18" t="s">
        <v>45</v>
      </c>
      <c r="BK382" s="460" t="s">
        <v>46</v>
      </c>
      <c r="BL382" s="460"/>
      <c r="BM382" s="80"/>
      <c r="BN382" s="155" t="s">
        <v>44</v>
      </c>
      <c r="BO382" s="155" t="s">
        <v>44</v>
      </c>
      <c r="BP382" s="155" t="s">
        <v>44</v>
      </c>
      <c r="BQ382" s="414" t="s">
        <v>44</v>
      </c>
      <c r="BR382" s="415"/>
      <c r="BS382" s="80"/>
      <c r="BT382" s="155" t="s">
        <v>44</v>
      </c>
      <c r="BU382" s="155" t="s">
        <v>44</v>
      </c>
      <c r="BV382" s="155" t="s">
        <v>44</v>
      </c>
      <c r="BW382" s="414" t="s">
        <v>44</v>
      </c>
      <c r="BX382" s="415"/>
      <c r="BY382" s="80"/>
      <c r="BZ382" s="89">
        <v>4.8299466666666655</v>
      </c>
      <c r="CA382" s="18" t="s">
        <v>45</v>
      </c>
      <c r="CB382" s="18" t="s">
        <v>45</v>
      </c>
      <c r="CC382" s="328" t="s">
        <v>46</v>
      </c>
      <c r="CD382" s="329"/>
      <c r="CE382" s="80"/>
      <c r="CF382" s="155" t="s">
        <v>44</v>
      </c>
      <c r="CG382" s="155" t="s">
        <v>44</v>
      </c>
      <c r="CH382" s="155" t="s">
        <v>44</v>
      </c>
      <c r="CI382" s="414" t="s">
        <v>44</v>
      </c>
      <c r="CJ382" s="415"/>
      <c r="CK382" s="80"/>
      <c r="CL382" s="35">
        <v>1522</v>
      </c>
      <c r="CM382" s="155" t="s">
        <v>45</v>
      </c>
      <c r="CN382" s="155" t="s">
        <v>45</v>
      </c>
      <c r="CO382" s="328" t="s">
        <v>46</v>
      </c>
      <c r="CP382" s="329"/>
      <c r="CQ382" s="80"/>
      <c r="CR382" s="20">
        <v>895</v>
      </c>
      <c r="CS382" s="155" t="s">
        <v>45</v>
      </c>
      <c r="CT382" s="155" t="s">
        <v>45</v>
      </c>
      <c r="CU382" s="328" t="s">
        <v>46</v>
      </c>
      <c r="CV382" s="329"/>
      <c r="CW382" s="80"/>
      <c r="CX382" s="20">
        <v>1100</v>
      </c>
      <c r="CY382" s="155" t="s">
        <v>45</v>
      </c>
      <c r="CZ382" s="155" t="s">
        <v>45</v>
      </c>
      <c r="DA382" s="328" t="s">
        <v>46</v>
      </c>
      <c r="DB382" s="329"/>
      <c r="DC382" s="80"/>
      <c r="DD382" s="155" t="s">
        <v>44</v>
      </c>
      <c r="DE382" s="155" t="s">
        <v>44</v>
      </c>
      <c r="DF382" s="155" t="s">
        <v>44</v>
      </c>
      <c r="DG382" s="414" t="s">
        <v>44</v>
      </c>
      <c r="DH382" s="415"/>
    </row>
    <row r="383" spans="1:112" ht="17.55" x14ac:dyDescent="0.3">
      <c r="A383" s="322"/>
      <c r="B383" s="360"/>
      <c r="C383" s="331"/>
      <c r="D383" s="21">
        <v>250</v>
      </c>
      <c r="E383" s="12"/>
      <c r="F383" s="88" t="s">
        <v>92</v>
      </c>
      <c r="G383" s="88" t="s">
        <v>92</v>
      </c>
      <c r="H383" s="88" t="s">
        <v>92</v>
      </c>
      <c r="I383" s="369" t="s">
        <v>92</v>
      </c>
      <c r="J383" s="369"/>
      <c r="K383" s="12"/>
      <c r="L383" s="88" t="s">
        <v>92</v>
      </c>
      <c r="M383" s="88" t="s">
        <v>92</v>
      </c>
      <c r="N383" s="88" t="s">
        <v>92</v>
      </c>
      <c r="O383" s="369" t="s">
        <v>92</v>
      </c>
      <c r="P383" s="369"/>
      <c r="Q383" s="14"/>
      <c r="R383" s="20">
        <v>1280</v>
      </c>
      <c r="S383" s="150" t="s">
        <v>45</v>
      </c>
      <c r="T383" s="150" t="s">
        <v>45</v>
      </c>
      <c r="U383" s="426" t="s">
        <v>46</v>
      </c>
      <c r="V383" s="426"/>
      <c r="W383" s="14"/>
      <c r="X383" s="155" t="s">
        <v>44</v>
      </c>
      <c r="Y383" s="155" t="s">
        <v>44</v>
      </c>
      <c r="Z383" s="155" t="s">
        <v>44</v>
      </c>
      <c r="AA383" s="410" t="s">
        <v>44</v>
      </c>
      <c r="AB383" s="410"/>
      <c r="AC383" s="14"/>
      <c r="AD383" s="155" t="s">
        <v>44</v>
      </c>
      <c r="AE383" s="155" t="s">
        <v>44</v>
      </c>
      <c r="AF383" s="155" t="s">
        <v>44</v>
      </c>
      <c r="AG383" s="410" t="s">
        <v>44</v>
      </c>
      <c r="AH383" s="410"/>
      <c r="AI383" s="14"/>
      <c r="AJ383" s="155" t="s">
        <v>44</v>
      </c>
      <c r="AK383" s="155" t="s">
        <v>44</v>
      </c>
      <c r="AL383" s="155" t="s">
        <v>44</v>
      </c>
      <c r="AM383" s="414" t="s">
        <v>44</v>
      </c>
      <c r="AN383" s="415"/>
      <c r="AO383" s="14"/>
      <c r="AP383" s="155" t="s">
        <v>44</v>
      </c>
      <c r="AQ383" s="155" t="s">
        <v>44</v>
      </c>
      <c r="AR383" s="155" t="s">
        <v>44</v>
      </c>
      <c r="AS383" s="414" t="s">
        <v>44</v>
      </c>
      <c r="AT383" s="415"/>
      <c r="AU383" s="12"/>
      <c r="AV383" s="155" t="s">
        <v>44</v>
      </c>
      <c r="AW383" s="155" t="s">
        <v>44</v>
      </c>
      <c r="AX383" s="155" t="s">
        <v>44</v>
      </c>
      <c r="AY383" s="414" t="s">
        <v>44</v>
      </c>
      <c r="AZ383" s="415"/>
      <c r="BA383" s="12"/>
      <c r="BB383" s="20">
        <v>3195</v>
      </c>
      <c r="BC383" s="150" t="s">
        <v>45</v>
      </c>
      <c r="BD383" s="150" t="s">
        <v>45</v>
      </c>
      <c r="BE383" s="426" t="s">
        <v>46</v>
      </c>
      <c r="BF383" s="426"/>
      <c r="BG383" s="12"/>
      <c r="BH383" s="20">
        <v>2750</v>
      </c>
      <c r="BI383" s="18" t="s">
        <v>45</v>
      </c>
      <c r="BJ383" s="18" t="s">
        <v>45</v>
      </c>
      <c r="BK383" s="460" t="s">
        <v>46</v>
      </c>
      <c r="BL383" s="460"/>
      <c r="BM383" s="12"/>
      <c r="BN383" s="155" t="s">
        <v>44</v>
      </c>
      <c r="BO383" s="155" t="s">
        <v>44</v>
      </c>
      <c r="BP383" s="155" t="s">
        <v>44</v>
      </c>
      <c r="BQ383" s="414" t="s">
        <v>44</v>
      </c>
      <c r="BR383" s="415"/>
      <c r="BS383" s="12"/>
      <c r="BT383" s="155" t="s">
        <v>44</v>
      </c>
      <c r="BU383" s="155" t="s">
        <v>44</v>
      </c>
      <c r="BV383" s="155" t="s">
        <v>44</v>
      </c>
      <c r="BW383" s="414" t="s">
        <v>44</v>
      </c>
      <c r="BX383" s="415"/>
      <c r="BY383" s="12"/>
      <c r="BZ383" s="89">
        <v>4.3138666666666659</v>
      </c>
      <c r="CA383" s="18" t="s">
        <v>45</v>
      </c>
      <c r="CB383" s="18" t="s">
        <v>45</v>
      </c>
      <c r="CC383" s="328" t="s">
        <v>46</v>
      </c>
      <c r="CD383" s="329"/>
      <c r="CE383" s="12"/>
      <c r="CF383" s="155" t="s">
        <v>44</v>
      </c>
      <c r="CG383" s="155" t="s">
        <v>44</v>
      </c>
      <c r="CH383" s="155" t="s">
        <v>44</v>
      </c>
      <c r="CI383" s="414" t="s">
        <v>44</v>
      </c>
      <c r="CJ383" s="415"/>
      <c r="CK383" s="12"/>
      <c r="CL383" s="35">
        <v>2029</v>
      </c>
      <c r="CM383" s="155" t="s">
        <v>45</v>
      </c>
      <c r="CN383" s="155" t="s">
        <v>45</v>
      </c>
      <c r="CO383" s="328" t="s">
        <v>46</v>
      </c>
      <c r="CP383" s="329"/>
      <c r="CQ383" s="12"/>
      <c r="CR383" s="20">
        <v>1475</v>
      </c>
      <c r="CS383" s="155" t="s">
        <v>45</v>
      </c>
      <c r="CT383" s="155" t="s">
        <v>45</v>
      </c>
      <c r="CU383" s="328" t="s">
        <v>46</v>
      </c>
      <c r="CV383" s="329"/>
      <c r="CW383" s="12"/>
      <c r="CX383" s="20">
        <v>2095</v>
      </c>
      <c r="CY383" s="155" t="s">
        <v>45</v>
      </c>
      <c r="CZ383" s="155" t="s">
        <v>45</v>
      </c>
      <c r="DA383" s="328" t="s">
        <v>46</v>
      </c>
      <c r="DB383" s="329"/>
      <c r="DC383" s="12"/>
      <c r="DD383" s="155" t="s">
        <v>44</v>
      </c>
      <c r="DE383" s="155" t="s">
        <v>44</v>
      </c>
      <c r="DF383" s="155" t="s">
        <v>44</v>
      </c>
      <c r="DG383" s="414" t="s">
        <v>44</v>
      </c>
      <c r="DH383" s="415"/>
    </row>
    <row r="384" spans="1:112" ht="18.2" thickBot="1" x14ac:dyDescent="0.35">
      <c r="A384" s="322"/>
      <c r="B384" s="360"/>
      <c r="C384" s="332"/>
      <c r="D384" s="36">
        <v>1000</v>
      </c>
      <c r="E384" s="23"/>
      <c r="F384" s="88" t="s">
        <v>92</v>
      </c>
      <c r="G384" s="88" t="s">
        <v>92</v>
      </c>
      <c r="H384" s="88" t="s">
        <v>92</v>
      </c>
      <c r="I384" s="369" t="s">
        <v>92</v>
      </c>
      <c r="J384" s="369"/>
      <c r="K384" s="23"/>
      <c r="L384" s="88" t="s">
        <v>92</v>
      </c>
      <c r="M384" s="88" t="s">
        <v>92</v>
      </c>
      <c r="N384" s="88" t="s">
        <v>92</v>
      </c>
      <c r="O384" s="369" t="s">
        <v>92</v>
      </c>
      <c r="P384" s="369"/>
      <c r="Q384" s="14"/>
      <c r="R384" s="20">
        <v>4150</v>
      </c>
      <c r="S384" s="150" t="s">
        <v>45</v>
      </c>
      <c r="T384" s="150" t="s">
        <v>45</v>
      </c>
      <c r="U384" s="426" t="s">
        <v>46</v>
      </c>
      <c r="V384" s="426"/>
      <c r="W384" s="14"/>
      <c r="X384" s="155" t="s">
        <v>44</v>
      </c>
      <c r="Y384" s="155" t="s">
        <v>44</v>
      </c>
      <c r="Z384" s="155" t="s">
        <v>44</v>
      </c>
      <c r="AA384" s="410" t="s">
        <v>44</v>
      </c>
      <c r="AB384" s="410"/>
      <c r="AC384" s="14"/>
      <c r="AD384" s="155" t="s">
        <v>44</v>
      </c>
      <c r="AE384" s="155" t="s">
        <v>44</v>
      </c>
      <c r="AF384" s="155" t="s">
        <v>44</v>
      </c>
      <c r="AG384" s="410" t="s">
        <v>44</v>
      </c>
      <c r="AH384" s="410"/>
      <c r="AI384" s="14"/>
      <c r="AJ384" s="155" t="s">
        <v>44</v>
      </c>
      <c r="AK384" s="155" t="s">
        <v>44</v>
      </c>
      <c r="AL384" s="155" t="s">
        <v>44</v>
      </c>
      <c r="AM384" s="414" t="s">
        <v>44</v>
      </c>
      <c r="AN384" s="415"/>
      <c r="AO384" s="14"/>
      <c r="AP384" s="155" t="s">
        <v>44</v>
      </c>
      <c r="AQ384" s="155" t="s">
        <v>44</v>
      </c>
      <c r="AR384" s="155" t="s">
        <v>44</v>
      </c>
      <c r="AS384" s="414" t="s">
        <v>44</v>
      </c>
      <c r="AT384" s="415"/>
      <c r="AU384" s="23"/>
      <c r="AV384" s="155" t="s">
        <v>44</v>
      </c>
      <c r="AW384" s="155" t="s">
        <v>44</v>
      </c>
      <c r="AX384" s="155" t="s">
        <v>44</v>
      </c>
      <c r="AY384" s="414" t="s">
        <v>44</v>
      </c>
      <c r="AZ384" s="415"/>
      <c r="BA384" s="23"/>
      <c r="BB384" s="60">
        <v>3995</v>
      </c>
      <c r="BC384" s="150" t="s">
        <v>45</v>
      </c>
      <c r="BD384" s="150" t="s">
        <v>45</v>
      </c>
      <c r="BE384" s="426" t="s">
        <v>46</v>
      </c>
      <c r="BF384" s="426"/>
      <c r="BG384" s="23"/>
      <c r="BH384" s="168">
        <v>4500</v>
      </c>
      <c r="BI384" s="18" t="s">
        <v>45</v>
      </c>
      <c r="BJ384" s="18" t="s">
        <v>45</v>
      </c>
      <c r="BK384" s="460" t="s">
        <v>46</v>
      </c>
      <c r="BL384" s="460"/>
      <c r="BM384" s="23"/>
      <c r="BN384" s="155" t="s">
        <v>44</v>
      </c>
      <c r="BO384" s="155" t="s">
        <v>44</v>
      </c>
      <c r="BP384" s="155" t="s">
        <v>44</v>
      </c>
      <c r="BQ384" s="414" t="s">
        <v>44</v>
      </c>
      <c r="BR384" s="415"/>
      <c r="BS384" s="23"/>
      <c r="BT384" s="155" t="s">
        <v>44</v>
      </c>
      <c r="BU384" s="155" t="s">
        <v>44</v>
      </c>
      <c r="BV384" s="155" t="s">
        <v>44</v>
      </c>
      <c r="BW384" s="414" t="s">
        <v>44</v>
      </c>
      <c r="BX384" s="415"/>
      <c r="BY384" s="23"/>
      <c r="BZ384" s="89">
        <v>4.0558266666666656</v>
      </c>
      <c r="CA384" s="18" t="s">
        <v>45</v>
      </c>
      <c r="CB384" s="18" t="s">
        <v>45</v>
      </c>
      <c r="CC384" s="328" t="s">
        <v>46</v>
      </c>
      <c r="CD384" s="329"/>
      <c r="CE384" s="23"/>
      <c r="CF384" s="155" t="s">
        <v>44</v>
      </c>
      <c r="CG384" s="155" t="s">
        <v>44</v>
      </c>
      <c r="CH384" s="155" t="s">
        <v>44</v>
      </c>
      <c r="CI384" s="414" t="s">
        <v>44</v>
      </c>
      <c r="CJ384" s="415"/>
      <c r="CK384" s="23"/>
      <c r="CL384" s="35">
        <v>2489</v>
      </c>
      <c r="CM384" s="155" t="s">
        <v>45</v>
      </c>
      <c r="CN384" s="155" t="s">
        <v>45</v>
      </c>
      <c r="CO384" s="328" t="s">
        <v>46</v>
      </c>
      <c r="CP384" s="329"/>
      <c r="CQ384" s="23"/>
      <c r="CR384" s="20">
        <v>2675</v>
      </c>
      <c r="CS384" s="155" t="s">
        <v>45</v>
      </c>
      <c r="CT384" s="155" t="s">
        <v>45</v>
      </c>
      <c r="CU384" s="328" t="s">
        <v>46</v>
      </c>
      <c r="CV384" s="329"/>
      <c r="CW384" s="23"/>
      <c r="CX384" s="20">
        <v>5695</v>
      </c>
      <c r="CY384" s="155" t="s">
        <v>45</v>
      </c>
      <c r="CZ384" s="155" t="s">
        <v>45</v>
      </c>
      <c r="DA384" s="328" t="s">
        <v>46</v>
      </c>
      <c r="DB384" s="329"/>
      <c r="DC384" s="23"/>
      <c r="DD384" s="155" t="s">
        <v>44</v>
      </c>
      <c r="DE384" s="155" t="s">
        <v>44</v>
      </c>
      <c r="DF384" s="155" t="s">
        <v>44</v>
      </c>
      <c r="DG384" s="414" t="s">
        <v>44</v>
      </c>
      <c r="DH384" s="415"/>
    </row>
    <row r="385" spans="1:112" ht="17.55" x14ac:dyDescent="0.3">
      <c r="A385" s="322"/>
      <c r="B385" s="360"/>
      <c r="C385" s="330" t="s">
        <v>207</v>
      </c>
      <c r="D385" s="39">
        <v>100</v>
      </c>
      <c r="E385" s="27"/>
      <c r="F385" s="188">
        <f>440.67*1.1</f>
        <v>484.73700000000008</v>
      </c>
      <c r="G385" s="151" t="s">
        <v>53</v>
      </c>
      <c r="H385" s="151" t="s">
        <v>53</v>
      </c>
      <c r="I385" s="471" t="s">
        <v>46</v>
      </c>
      <c r="J385" s="472"/>
      <c r="K385" s="27"/>
      <c r="L385" s="88" t="s">
        <v>92</v>
      </c>
      <c r="M385" s="88" t="s">
        <v>92</v>
      </c>
      <c r="N385" s="88" t="s">
        <v>92</v>
      </c>
      <c r="O385" s="369" t="s">
        <v>92</v>
      </c>
      <c r="P385" s="369"/>
      <c r="Q385" s="14"/>
      <c r="R385" s="20">
        <v>445</v>
      </c>
      <c r="S385" s="150" t="s">
        <v>45</v>
      </c>
      <c r="T385" s="150" t="s">
        <v>45</v>
      </c>
      <c r="U385" s="426" t="s">
        <v>46</v>
      </c>
      <c r="V385" s="426"/>
      <c r="W385" s="14"/>
      <c r="X385" s="155" t="s">
        <v>44</v>
      </c>
      <c r="Y385" s="155" t="s">
        <v>44</v>
      </c>
      <c r="Z385" s="155" t="s">
        <v>44</v>
      </c>
      <c r="AA385" s="410" t="s">
        <v>44</v>
      </c>
      <c r="AB385" s="410"/>
      <c r="AC385" s="14"/>
      <c r="AD385" s="155" t="s">
        <v>44</v>
      </c>
      <c r="AE385" s="155" t="s">
        <v>44</v>
      </c>
      <c r="AF385" s="155" t="s">
        <v>44</v>
      </c>
      <c r="AG385" s="410" t="s">
        <v>44</v>
      </c>
      <c r="AH385" s="410"/>
      <c r="AI385" s="14"/>
      <c r="AJ385" s="155" t="s">
        <v>44</v>
      </c>
      <c r="AK385" s="155" t="s">
        <v>44</v>
      </c>
      <c r="AL385" s="155" t="s">
        <v>44</v>
      </c>
      <c r="AM385" s="414" t="s">
        <v>44</v>
      </c>
      <c r="AN385" s="415"/>
      <c r="AO385" s="14"/>
      <c r="AP385" s="155" t="s">
        <v>44</v>
      </c>
      <c r="AQ385" s="155" t="s">
        <v>44</v>
      </c>
      <c r="AR385" s="155" t="s">
        <v>44</v>
      </c>
      <c r="AS385" s="414" t="s">
        <v>44</v>
      </c>
      <c r="AT385" s="415"/>
      <c r="AU385" s="27"/>
      <c r="AV385" s="155" t="s">
        <v>44</v>
      </c>
      <c r="AW385" s="155" t="s">
        <v>44</v>
      </c>
      <c r="AX385" s="155" t="s">
        <v>44</v>
      </c>
      <c r="AY385" s="414" t="s">
        <v>44</v>
      </c>
      <c r="AZ385" s="415"/>
      <c r="BA385" s="27"/>
      <c r="BB385" s="60">
        <v>695</v>
      </c>
      <c r="BC385" s="150" t="s">
        <v>45</v>
      </c>
      <c r="BD385" s="150" t="s">
        <v>45</v>
      </c>
      <c r="BE385" s="426" t="s">
        <v>46</v>
      </c>
      <c r="BF385" s="426"/>
      <c r="BG385" s="27"/>
      <c r="BH385" s="166">
        <v>550</v>
      </c>
      <c r="BI385" s="18" t="s">
        <v>45</v>
      </c>
      <c r="BJ385" s="18" t="s">
        <v>45</v>
      </c>
      <c r="BK385" s="460" t="s">
        <v>46</v>
      </c>
      <c r="BL385" s="460"/>
      <c r="BM385" s="27"/>
      <c r="BN385" s="155" t="s">
        <v>44</v>
      </c>
      <c r="BO385" s="155" t="s">
        <v>44</v>
      </c>
      <c r="BP385" s="155" t="s">
        <v>44</v>
      </c>
      <c r="BQ385" s="414" t="s">
        <v>44</v>
      </c>
      <c r="BR385" s="415"/>
      <c r="BS385" s="27"/>
      <c r="BT385" s="155" t="s">
        <v>44</v>
      </c>
      <c r="BU385" s="155" t="s">
        <v>44</v>
      </c>
      <c r="BV385" s="155" t="s">
        <v>44</v>
      </c>
      <c r="BW385" s="414" t="s">
        <v>44</v>
      </c>
      <c r="BX385" s="415"/>
      <c r="BY385" s="27"/>
      <c r="BZ385" s="89">
        <v>2.6687000000000007</v>
      </c>
      <c r="CA385" s="18" t="s">
        <v>45</v>
      </c>
      <c r="CB385" s="18" t="s">
        <v>45</v>
      </c>
      <c r="CC385" s="328" t="s">
        <v>46</v>
      </c>
      <c r="CD385" s="329"/>
      <c r="CE385" s="27"/>
      <c r="CF385" s="155" t="s">
        <v>44</v>
      </c>
      <c r="CG385" s="155" t="s">
        <v>44</v>
      </c>
      <c r="CH385" s="155" t="s">
        <v>44</v>
      </c>
      <c r="CI385" s="414" t="s">
        <v>44</v>
      </c>
      <c r="CJ385" s="415"/>
      <c r="CK385" s="27"/>
      <c r="CL385" s="155" t="s">
        <v>44</v>
      </c>
      <c r="CM385" s="155" t="s">
        <v>44</v>
      </c>
      <c r="CN385" s="155" t="s">
        <v>44</v>
      </c>
      <c r="CO385" s="414" t="s">
        <v>44</v>
      </c>
      <c r="CP385" s="415"/>
      <c r="CQ385" s="27"/>
      <c r="CR385" s="20">
        <v>450</v>
      </c>
      <c r="CS385" s="155" t="s">
        <v>45</v>
      </c>
      <c r="CT385" s="155" t="s">
        <v>45</v>
      </c>
      <c r="CU385" s="328" t="s">
        <v>46</v>
      </c>
      <c r="CV385" s="329"/>
      <c r="CW385" s="27"/>
      <c r="CX385" s="20">
        <v>875</v>
      </c>
      <c r="CY385" s="155" t="s">
        <v>45</v>
      </c>
      <c r="CZ385" s="155" t="s">
        <v>45</v>
      </c>
      <c r="DA385" s="328" t="s">
        <v>46</v>
      </c>
      <c r="DB385" s="329"/>
      <c r="DC385" s="27"/>
      <c r="DD385" s="155" t="s">
        <v>44</v>
      </c>
      <c r="DE385" s="155" t="s">
        <v>44</v>
      </c>
      <c r="DF385" s="155" t="s">
        <v>44</v>
      </c>
      <c r="DG385" s="414" t="s">
        <v>44</v>
      </c>
      <c r="DH385" s="415"/>
    </row>
    <row r="386" spans="1:112" ht="17.55" x14ac:dyDescent="0.3">
      <c r="A386" s="322"/>
      <c r="B386" s="360"/>
      <c r="C386" s="331"/>
      <c r="D386" s="31">
        <v>250</v>
      </c>
      <c r="E386" s="32"/>
      <c r="F386" s="188">
        <f>748.59*1.1</f>
        <v>823.44900000000007</v>
      </c>
      <c r="G386" s="151" t="s">
        <v>53</v>
      </c>
      <c r="H386" s="151" t="s">
        <v>53</v>
      </c>
      <c r="I386" s="391" t="s">
        <v>46</v>
      </c>
      <c r="J386" s="392"/>
      <c r="K386" s="32"/>
      <c r="L386" s="88" t="s">
        <v>92</v>
      </c>
      <c r="M386" s="88" t="s">
        <v>92</v>
      </c>
      <c r="N386" s="88" t="s">
        <v>92</v>
      </c>
      <c r="O386" s="369" t="s">
        <v>92</v>
      </c>
      <c r="P386" s="369"/>
      <c r="Q386" s="14"/>
      <c r="R386" s="20">
        <v>760</v>
      </c>
      <c r="S386" s="150" t="s">
        <v>45</v>
      </c>
      <c r="T386" s="150" t="s">
        <v>45</v>
      </c>
      <c r="U386" s="426" t="s">
        <v>46</v>
      </c>
      <c r="V386" s="426"/>
      <c r="W386" s="14"/>
      <c r="X386" s="155" t="s">
        <v>44</v>
      </c>
      <c r="Y386" s="155" t="s">
        <v>44</v>
      </c>
      <c r="Z386" s="155" t="s">
        <v>44</v>
      </c>
      <c r="AA386" s="410" t="s">
        <v>44</v>
      </c>
      <c r="AB386" s="410"/>
      <c r="AC386" s="14"/>
      <c r="AD386" s="155" t="s">
        <v>44</v>
      </c>
      <c r="AE386" s="155" t="s">
        <v>44</v>
      </c>
      <c r="AF386" s="155" t="s">
        <v>44</v>
      </c>
      <c r="AG386" s="410" t="s">
        <v>44</v>
      </c>
      <c r="AH386" s="410"/>
      <c r="AI386" s="14"/>
      <c r="AJ386" s="155" t="s">
        <v>44</v>
      </c>
      <c r="AK386" s="155" t="s">
        <v>44</v>
      </c>
      <c r="AL386" s="155" t="s">
        <v>44</v>
      </c>
      <c r="AM386" s="414" t="s">
        <v>44</v>
      </c>
      <c r="AN386" s="415"/>
      <c r="AO386" s="14"/>
      <c r="AP386" s="155" t="s">
        <v>44</v>
      </c>
      <c r="AQ386" s="155" t="s">
        <v>44</v>
      </c>
      <c r="AR386" s="155" t="s">
        <v>44</v>
      </c>
      <c r="AS386" s="414" t="s">
        <v>44</v>
      </c>
      <c r="AT386" s="415"/>
      <c r="AU386" s="32"/>
      <c r="AV386" s="155" t="s">
        <v>44</v>
      </c>
      <c r="AW386" s="155" t="s">
        <v>44</v>
      </c>
      <c r="AX386" s="155" t="s">
        <v>44</v>
      </c>
      <c r="AY386" s="414" t="s">
        <v>44</v>
      </c>
      <c r="AZ386" s="415"/>
      <c r="BA386" s="32"/>
      <c r="BB386" s="60">
        <v>1210</v>
      </c>
      <c r="BC386" s="150" t="s">
        <v>45</v>
      </c>
      <c r="BD386" s="150" t="s">
        <v>45</v>
      </c>
      <c r="BE386" s="426" t="s">
        <v>46</v>
      </c>
      <c r="BF386" s="426"/>
      <c r="BG386" s="32"/>
      <c r="BH386" s="20">
        <v>785</v>
      </c>
      <c r="BI386" s="18" t="s">
        <v>45</v>
      </c>
      <c r="BJ386" s="18" t="s">
        <v>45</v>
      </c>
      <c r="BK386" s="460" t="s">
        <v>46</v>
      </c>
      <c r="BL386" s="460"/>
      <c r="BM386" s="32"/>
      <c r="BN386" s="155" t="s">
        <v>44</v>
      </c>
      <c r="BO386" s="155" t="s">
        <v>44</v>
      </c>
      <c r="BP386" s="155" t="s">
        <v>44</v>
      </c>
      <c r="BQ386" s="414" t="s">
        <v>44</v>
      </c>
      <c r="BR386" s="415"/>
      <c r="BS386" s="32"/>
      <c r="BT386" s="155" t="s">
        <v>44</v>
      </c>
      <c r="BU386" s="155" t="s">
        <v>44</v>
      </c>
      <c r="BV386" s="155" t="s">
        <v>44</v>
      </c>
      <c r="BW386" s="414" t="s">
        <v>44</v>
      </c>
      <c r="BX386" s="415"/>
      <c r="BY386" s="32"/>
      <c r="BZ386" s="89">
        <v>2.1526200000000002</v>
      </c>
      <c r="CA386" s="18" t="s">
        <v>45</v>
      </c>
      <c r="CB386" s="18" t="s">
        <v>45</v>
      </c>
      <c r="CC386" s="328" t="s">
        <v>46</v>
      </c>
      <c r="CD386" s="329"/>
      <c r="CE386" s="32"/>
      <c r="CF386" s="155" t="s">
        <v>44</v>
      </c>
      <c r="CG386" s="155" t="s">
        <v>44</v>
      </c>
      <c r="CH386" s="155" t="s">
        <v>44</v>
      </c>
      <c r="CI386" s="414" t="s">
        <v>44</v>
      </c>
      <c r="CJ386" s="415"/>
      <c r="CK386" s="32"/>
      <c r="CL386" s="155" t="s">
        <v>44</v>
      </c>
      <c r="CM386" s="155" t="s">
        <v>44</v>
      </c>
      <c r="CN386" s="155" t="s">
        <v>44</v>
      </c>
      <c r="CO386" s="414" t="s">
        <v>44</v>
      </c>
      <c r="CP386" s="415"/>
      <c r="CQ386" s="32"/>
      <c r="CR386" s="20">
        <v>675</v>
      </c>
      <c r="CS386" s="155" t="s">
        <v>45</v>
      </c>
      <c r="CT386" s="155" t="s">
        <v>45</v>
      </c>
      <c r="CU386" s="328" t="s">
        <v>46</v>
      </c>
      <c r="CV386" s="329"/>
      <c r="CW386" s="32"/>
      <c r="CX386" s="20">
        <v>1100</v>
      </c>
      <c r="CY386" s="155" t="s">
        <v>45</v>
      </c>
      <c r="CZ386" s="155" t="s">
        <v>45</v>
      </c>
      <c r="DA386" s="328" t="s">
        <v>46</v>
      </c>
      <c r="DB386" s="329"/>
      <c r="DC386" s="32"/>
      <c r="DD386" s="155" t="s">
        <v>44</v>
      </c>
      <c r="DE386" s="155" t="s">
        <v>44</v>
      </c>
      <c r="DF386" s="155" t="s">
        <v>44</v>
      </c>
      <c r="DG386" s="414" t="s">
        <v>44</v>
      </c>
      <c r="DH386" s="415"/>
    </row>
    <row r="387" spans="1:112" ht="18.2" thickBot="1" x14ac:dyDescent="0.35">
      <c r="A387" s="380"/>
      <c r="B387" s="413"/>
      <c r="C387" s="332"/>
      <c r="D387" s="36">
        <v>1000</v>
      </c>
      <c r="E387" s="37"/>
      <c r="F387" s="188">
        <f>2177.05*1.1</f>
        <v>2394.7550000000006</v>
      </c>
      <c r="G387" s="151" t="s">
        <v>53</v>
      </c>
      <c r="H387" s="151" t="s">
        <v>53</v>
      </c>
      <c r="I387" s="391" t="s">
        <v>46</v>
      </c>
      <c r="J387" s="392"/>
      <c r="K387" s="37"/>
      <c r="L387" s="88" t="s">
        <v>92</v>
      </c>
      <c r="M387" s="88" t="s">
        <v>92</v>
      </c>
      <c r="N387" s="88" t="s">
        <v>92</v>
      </c>
      <c r="O387" s="369" t="s">
        <v>92</v>
      </c>
      <c r="P387" s="369"/>
      <c r="Q387" s="14"/>
      <c r="R387" s="20">
        <v>2325</v>
      </c>
      <c r="S387" s="150" t="s">
        <v>45</v>
      </c>
      <c r="T387" s="150" t="s">
        <v>45</v>
      </c>
      <c r="U387" s="426" t="s">
        <v>46</v>
      </c>
      <c r="V387" s="426"/>
      <c r="W387" s="14"/>
      <c r="X387" s="155" t="s">
        <v>44</v>
      </c>
      <c r="Y387" s="155" t="s">
        <v>44</v>
      </c>
      <c r="Z387" s="155" t="s">
        <v>44</v>
      </c>
      <c r="AA387" s="410" t="s">
        <v>44</v>
      </c>
      <c r="AB387" s="410"/>
      <c r="AC387" s="14"/>
      <c r="AD387" s="155" t="s">
        <v>44</v>
      </c>
      <c r="AE387" s="155" t="s">
        <v>44</v>
      </c>
      <c r="AF387" s="155" t="s">
        <v>44</v>
      </c>
      <c r="AG387" s="410" t="s">
        <v>44</v>
      </c>
      <c r="AH387" s="410"/>
      <c r="AI387" s="14"/>
      <c r="AJ387" s="155" t="s">
        <v>44</v>
      </c>
      <c r="AK387" s="155" t="s">
        <v>44</v>
      </c>
      <c r="AL387" s="155" t="s">
        <v>44</v>
      </c>
      <c r="AM387" s="414" t="s">
        <v>44</v>
      </c>
      <c r="AN387" s="415"/>
      <c r="AO387" s="14"/>
      <c r="AP387" s="155" t="s">
        <v>44</v>
      </c>
      <c r="AQ387" s="155" t="s">
        <v>44</v>
      </c>
      <c r="AR387" s="155" t="s">
        <v>44</v>
      </c>
      <c r="AS387" s="414" t="s">
        <v>44</v>
      </c>
      <c r="AT387" s="415"/>
      <c r="AU387" s="37"/>
      <c r="AV387" s="155" t="s">
        <v>44</v>
      </c>
      <c r="AW387" s="155" t="s">
        <v>44</v>
      </c>
      <c r="AX387" s="155" t="s">
        <v>44</v>
      </c>
      <c r="AY387" s="414" t="s">
        <v>44</v>
      </c>
      <c r="AZ387" s="415"/>
      <c r="BA387" s="37"/>
      <c r="BB387" s="60">
        <v>1650</v>
      </c>
      <c r="BC387" s="150" t="s">
        <v>45</v>
      </c>
      <c r="BD387" s="150" t="s">
        <v>45</v>
      </c>
      <c r="BE387" s="426" t="s">
        <v>46</v>
      </c>
      <c r="BF387" s="426"/>
      <c r="BG387" s="37"/>
      <c r="BH387" s="168">
        <v>1600</v>
      </c>
      <c r="BI387" s="18" t="s">
        <v>45</v>
      </c>
      <c r="BJ387" s="18" t="s">
        <v>45</v>
      </c>
      <c r="BK387" s="460" t="s">
        <v>46</v>
      </c>
      <c r="BL387" s="460"/>
      <c r="BM387" s="37"/>
      <c r="BN387" s="155" t="s">
        <v>44</v>
      </c>
      <c r="BO387" s="155" t="s">
        <v>44</v>
      </c>
      <c r="BP387" s="155" t="s">
        <v>44</v>
      </c>
      <c r="BQ387" s="414" t="s">
        <v>44</v>
      </c>
      <c r="BR387" s="415"/>
      <c r="BS387" s="37"/>
      <c r="BT387" s="155" t="s">
        <v>44</v>
      </c>
      <c r="BU387" s="155" t="s">
        <v>44</v>
      </c>
      <c r="BV387" s="155" t="s">
        <v>44</v>
      </c>
      <c r="BW387" s="414" t="s">
        <v>44</v>
      </c>
      <c r="BX387" s="415"/>
      <c r="BY387" s="37"/>
      <c r="BZ387" s="89">
        <v>1.8945800000000004</v>
      </c>
      <c r="CA387" s="18" t="s">
        <v>45</v>
      </c>
      <c r="CB387" s="18" t="s">
        <v>45</v>
      </c>
      <c r="CC387" s="328" t="s">
        <v>46</v>
      </c>
      <c r="CD387" s="329"/>
      <c r="CE387" s="37"/>
      <c r="CF387" s="155" t="s">
        <v>44</v>
      </c>
      <c r="CG387" s="155" t="s">
        <v>44</v>
      </c>
      <c r="CH387" s="155" t="s">
        <v>44</v>
      </c>
      <c r="CI387" s="414" t="s">
        <v>44</v>
      </c>
      <c r="CJ387" s="415"/>
      <c r="CK387" s="37"/>
      <c r="CL387" s="155" t="s">
        <v>44</v>
      </c>
      <c r="CM387" s="155" t="s">
        <v>44</v>
      </c>
      <c r="CN387" s="155" t="s">
        <v>44</v>
      </c>
      <c r="CO387" s="414" t="s">
        <v>44</v>
      </c>
      <c r="CP387" s="415"/>
      <c r="CQ387" s="37"/>
      <c r="CR387" s="20">
        <v>1175</v>
      </c>
      <c r="CS387" s="155" t="s">
        <v>45</v>
      </c>
      <c r="CT387" s="155" t="s">
        <v>45</v>
      </c>
      <c r="CU387" s="328" t="s">
        <v>46</v>
      </c>
      <c r="CV387" s="329"/>
      <c r="CW387" s="37"/>
      <c r="CX387" s="20">
        <v>2450</v>
      </c>
      <c r="CY387" s="155" t="s">
        <v>45</v>
      </c>
      <c r="CZ387" s="155" t="s">
        <v>45</v>
      </c>
      <c r="DA387" s="328" t="s">
        <v>46</v>
      </c>
      <c r="DB387" s="329"/>
      <c r="DC387" s="37"/>
      <c r="DD387" s="155" t="s">
        <v>44</v>
      </c>
      <c r="DE387" s="155" t="s">
        <v>44</v>
      </c>
      <c r="DF387" s="155" t="s">
        <v>44</v>
      </c>
      <c r="DG387" s="414" t="s">
        <v>44</v>
      </c>
      <c r="DH387" s="415"/>
    </row>
    <row r="388" spans="1:112" s="301" customFormat="1" ht="25.05" x14ac:dyDescent="0.3">
      <c r="A388" s="461" t="s">
        <v>13</v>
      </c>
      <c r="B388" s="461"/>
      <c r="C388" s="461"/>
      <c r="D388" s="462"/>
      <c r="E388" s="217"/>
      <c r="F388" s="224" t="s">
        <v>208</v>
      </c>
      <c r="G388" s="225"/>
      <c r="H388" s="299"/>
      <c r="I388" s="299"/>
      <c r="J388" s="300"/>
      <c r="K388" s="217"/>
      <c r="L388" s="224" t="s">
        <v>208</v>
      </c>
      <c r="M388" s="225"/>
      <c r="N388" s="299"/>
      <c r="O388" s="299"/>
      <c r="P388" s="300"/>
      <c r="Q388" s="220"/>
      <c r="R388" s="221" t="s">
        <v>208</v>
      </c>
      <c r="S388" s="222"/>
      <c r="T388" s="299"/>
      <c r="U388" s="299"/>
      <c r="V388" s="300"/>
      <c r="W388" s="220"/>
      <c r="X388" s="221" t="s">
        <v>208</v>
      </c>
      <c r="Y388" s="222"/>
      <c r="Z388" s="299"/>
      <c r="AA388" s="299"/>
      <c r="AB388" s="300"/>
      <c r="AC388" s="220"/>
      <c r="AD388" s="221" t="s">
        <v>208</v>
      </c>
      <c r="AE388" s="222"/>
      <c r="AF388" s="299"/>
      <c r="AG388" s="299"/>
      <c r="AH388" s="300"/>
      <c r="AI388" s="220"/>
      <c r="AJ388" s="224" t="s">
        <v>208</v>
      </c>
      <c r="AK388" s="225"/>
      <c r="AL388" s="299"/>
      <c r="AM388" s="299"/>
      <c r="AN388" s="300"/>
      <c r="AO388" s="220"/>
      <c r="AP388" s="224" t="s">
        <v>208</v>
      </c>
      <c r="AQ388" s="225"/>
      <c r="AR388" s="299"/>
      <c r="AS388" s="299"/>
      <c r="AT388" s="300"/>
      <c r="AU388" s="217"/>
      <c r="AV388" s="224" t="s">
        <v>208</v>
      </c>
      <c r="AW388" s="225"/>
      <c r="AX388" s="299"/>
      <c r="AY388" s="299"/>
      <c r="AZ388" s="300"/>
      <c r="BA388" s="217"/>
      <c r="BB388" s="221" t="s">
        <v>208</v>
      </c>
      <c r="BC388" s="225"/>
      <c r="BD388" s="299"/>
      <c r="BE388" s="299"/>
      <c r="BF388" s="300"/>
      <c r="BG388" s="217"/>
      <c r="BH388" s="224" t="s">
        <v>208</v>
      </c>
      <c r="BI388" s="225"/>
      <c r="BJ388" s="299"/>
      <c r="BK388" s="299"/>
      <c r="BL388" s="300"/>
      <c r="BM388" s="217"/>
      <c r="BN388" s="224" t="s">
        <v>208</v>
      </c>
      <c r="BO388" s="225"/>
      <c r="BP388" s="299"/>
      <c r="BQ388" s="299"/>
      <c r="BR388" s="300"/>
      <c r="BS388" s="217"/>
      <c r="BT388" s="224" t="s">
        <v>208</v>
      </c>
      <c r="BU388" s="225"/>
      <c r="BV388" s="299"/>
      <c r="BW388" s="299"/>
      <c r="BX388" s="300"/>
      <c r="BY388" s="217"/>
      <c r="BZ388" s="221" t="s">
        <v>208</v>
      </c>
      <c r="CA388" s="225"/>
      <c r="CB388" s="299"/>
      <c r="CC388" s="299"/>
      <c r="CD388" s="300"/>
      <c r="CE388" s="217"/>
      <c r="CF388" s="224" t="s">
        <v>208</v>
      </c>
      <c r="CG388" s="225"/>
      <c r="CH388" s="299"/>
      <c r="CI388" s="299"/>
      <c r="CJ388" s="300"/>
      <c r="CK388" s="217"/>
      <c r="CL388" s="224" t="s">
        <v>208</v>
      </c>
      <c r="CM388" s="225"/>
      <c r="CN388" s="299"/>
      <c r="CO388" s="299"/>
      <c r="CP388" s="300"/>
      <c r="CQ388" s="217"/>
      <c r="CR388" s="224" t="s">
        <v>208</v>
      </c>
      <c r="CS388" s="225"/>
      <c r="CT388" s="299"/>
      <c r="CU388" s="299"/>
      <c r="CV388" s="300"/>
      <c r="CW388" s="217"/>
      <c r="CX388" s="221" t="s">
        <v>208</v>
      </c>
      <c r="CY388" s="225"/>
      <c r="CZ388" s="299"/>
      <c r="DA388" s="299"/>
      <c r="DB388" s="300"/>
      <c r="DC388" s="217"/>
      <c r="DD388" s="221" t="s">
        <v>208</v>
      </c>
      <c r="DE388" s="225"/>
      <c r="DF388" s="299"/>
      <c r="DG388" s="299"/>
      <c r="DH388" s="300"/>
    </row>
    <row r="389" spans="1:112" ht="78.3" x14ac:dyDescent="0.3">
      <c r="A389" s="47" t="s">
        <v>34</v>
      </c>
      <c r="B389" s="85" t="s">
        <v>35</v>
      </c>
      <c r="C389" s="85" t="s">
        <v>36</v>
      </c>
      <c r="D389" s="85" t="s">
        <v>37</v>
      </c>
      <c r="E389" s="226"/>
      <c r="F389" s="108" t="s">
        <v>209</v>
      </c>
      <c r="G389" s="108" t="s">
        <v>210</v>
      </c>
      <c r="H389" s="108" t="s">
        <v>211</v>
      </c>
      <c r="I389" s="108" t="s">
        <v>212</v>
      </c>
      <c r="J389" s="108" t="s">
        <v>213</v>
      </c>
      <c r="K389" s="226"/>
      <c r="L389" s="108" t="s">
        <v>209</v>
      </c>
      <c r="M389" s="108" t="s">
        <v>210</v>
      </c>
      <c r="N389" s="108" t="s">
        <v>211</v>
      </c>
      <c r="O389" s="108" t="s">
        <v>212</v>
      </c>
      <c r="P389" s="108" t="s">
        <v>213</v>
      </c>
      <c r="Q389" s="227"/>
      <c r="R389" s="108" t="s">
        <v>209</v>
      </c>
      <c r="S389" s="108" t="s">
        <v>210</v>
      </c>
      <c r="T389" s="108" t="s">
        <v>211</v>
      </c>
      <c r="U389" s="108" t="s">
        <v>212</v>
      </c>
      <c r="V389" s="108" t="s">
        <v>213</v>
      </c>
      <c r="W389" s="227"/>
      <c r="X389" s="108" t="s">
        <v>209</v>
      </c>
      <c r="Y389" s="108" t="s">
        <v>210</v>
      </c>
      <c r="Z389" s="108" t="s">
        <v>211</v>
      </c>
      <c r="AA389" s="108" t="s">
        <v>212</v>
      </c>
      <c r="AB389" s="108" t="s">
        <v>213</v>
      </c>
      <c r="AC389" s="227"/>
      <c r="AD389" s="108" t="s">
        <v>209</v>
      </c>
      <c r="AE389" s="108" t="s">
        <v>210</v>
      </c>
      <c r="AF389" s="108" t="s">
        <v>211</v>
      </c>
      <c r="AG389" s="108" t="s">
        <v>212</v>
      </c>
      <c r="AH389" s="108" t="s">
        <v>213</v>
      </c>
      <c r="AI389" s="227"/>
      <c r="AJ389" s="108" t="s">
        <v>209</v>
      </c>
      <c r="AK389" s="108" t="s">
        <v>210</v>
      </c>
      <c r="AL389" s="108" t="s">
        <v>211</v>
      </c>
      <c r="AM389" s="108" t="s">
        <v>212</v>
      </c>
      <c r="AN389" s="108" t="s">
        <v>213</v>
      </c>
      <c r="AO389" s="227"/>
      <c r="AP389" s="108" t="s">
        <v>209</v>
      </c>
      <c r="AQ389" s="108" t="s">
        <v>210</v>
      </c>
      <c r="AR389" s="108" t="s">
        <v>211</v>
      </c>
      <c r="AS389" s="108" t="s">
        <v>212</v>
      </c>
      <c r="AT389" s="108" t="s">
        <v>213</v>
      </c>
      <c r="AU389" s="226"/>
      <c r="AV389" s="108" t="s">
        <v>209</v>
      </c>
      <c r="AW389" s="108" t="s">
        <v>210</v>
      </c>
      <c r="AX389" s="108" t="s">
        <v>211</v>
      </c>
      <c r="AY389" s="108" t="s">
        <v>212</v>
      </c>
      <c r="AZ389" s="108" t="s">
        <v>213</v>
      </c>
      <c r="BA389" s="226"/>
      <c r="BB389" s="108" t="s">
        <v>209</v>
      </c>
      <c r="BC389" s="108" t="s">
        <v>210</v>
      </c>
      <c r="BD389" s="108" t="s">
        <v>211</v>
      </c>
      <c r="BE389" s="108" t="s">
        <v>212</v>
      </c>
      <c r="BF389" s="108" t="s">
        <v>213</v>
      </c>
      <c r="BG389" s="226"/>
      <c r="BH389" s="108" t="s">
        <v>209</v>
      </c>
      <c r="BI389" s="108" t="s">
        <v>210</v>
      </c>
      <c r="BJ389" s="108" t="s">
        <v>211</v>
      </c>
      <c r="BK389" s="108" t="s">
        <v>212</v>
      </c>
      <c r="BL389" s="108" t="s">
        <v>213</v>
      </c>
      <c r="BM389" s="226"/>
      <c r="BN389" s="108" t="s">
        <v>209</v>
      </c>
      <c r="BO389" s="108" t="s">
        <v>210</v>
      </c>
      <c r="BP389" s="108" t="s">
        <v>211</v>
      </c>
      <c r="BQ389" s="108" t="s">
        <v>212</v>
      </c>
      <c r="BR389" s="108" t="s">
        <v>213</v>
      </c>
      <c r="BS389" s="226"/>
      <c r="BT389" s="108" t="s">
        <v>209</v>
      </c>
      <c r="BU389" s="108" t="s">
        <v>210</v>
      </c>
      <c r="BV389" s="108" t="s">
        <v>211</v>
      </c>
      <c r="BW389" s="108" t="s">
        <v>212</v>
      </c>
      <c r="BX389" s="108" t="s">
        <v>213</v>
      </c>
      <c r="BY389" s="226"/>
      <c r="BZ389" s="108" t="s">
        <v>209</v>
      </c>
      <c r="CA389" s="108" t="s">
        <v>210</v>
      </c>
      <c r="CB389" s="108" t="s">
        <v>211</v>
      </c>
      <c r="CC389" s="108" t="s">
        <v>212</v>
      </c>
      <c r="CD389" s="108" t="s">
        <v>213</v>
      </c>
      <c r="CE389" s="226"/>
      <c r="CF389" s="108" t="s">
        <v>209</v>
      </c>
      <c r="CG389" s="108" t="s">
        <v>210</v>
      </c>
      <c r="CH389" s="108" t="s">
        <v>211</v>
      </c>
      <c r="CI389" s="108" t="s">
        <v>212</v>
      </c>
      <c r="CJ389" s="108" t="s">
        <v>213</v>
      </c>
      <c r="CK389" s="226"/>
      <c r="CL389" s="110" t="s">
        <v>209</v>
      </c>
      <c r="CM389" s="110" t="s">
        <v>210</v>
      </c>
      <c r="CN389" s="110" t="s">
        <v>211</v>
      </c>
      <c r="CO389" s="110" t="s">
        <v>212</v>
      </c>
      <c r="CP389" s="110" t="s">
        <v>213</v>
      </c>
      <c r="CQ389" s="226"/>
      <c r="CR389" s="110" t="s">
        <v>209</v>
      </c>
      <c r="CS389" s="110" t="s">
        <v>210</v>
      </c>
      <c r="CT389" s="110" t="s">
        <v>211</v>
      </c>
      <c r="CU389" s="110" t="s">
        <v>212</v>
      </c>
      <c r="CV389" s="110" t="s">
        <v>213</v>
      </c>
      <c r="CW389" s="226"/>
      <c r="CX389" s="110" t="s">
        <v>209</v>
      </c>
      <c r="CY389" s="110" t="s">
        <v>210</v>
      </c>
      <c r="CZ389" s="110" t="s">
        <v>211</v>
      </c>
      <c r="DA389" s="110" t="s">
        <v>212</v>
      </c>
      <c r="DB389" s="110" t="s">
        <v>213</v>
      </c>
      <c r="DC389" s="226"/>
      <c r="DD389" s="110" t="s">
        <v>209</v>
      </c>
      <c r="DE389" s="110" t="s">
        <v>210</v>
      </c>
      <c r="DF389" s="110" t="s">
        <v>211</v>
      </c>
      <c r="DG389" s="110" t="s">
        <v>212</v>
      </c>
      <c r="DH389" s="110" t="s">
        <v>213</v>
      </c>
    </row>
    <row r="390" spans="1:112" ht="300.05" customHeight="1" x14ac:dyDescent="0.3">
      <c r="A390" s="463"/>
      <c r="B390" s="466" t="s">
        <v>214</v>
      </c>
      <c r="C390" s="469" t="s">
        <v>215</v>
      </c>
      <c r="D390" s="67" t="s">
        <v>216</v>
      </c>
      <c r="E390" s="32"/>
      <c r="F390" s="88" t="s">
        <v>92</v>
      </c>
      <c r="G390" s="88" t="s">
        <v>92</v>
      </c>
      <c r="H390" s="88" t="s">
        <v>92</v>
      </c>
      <c r="I390" s="88" t="s">
        <v>92</v>
      </c>
      <c r="J390" s="88" t="s">
        <v>92</v>
      </c>
      <c r="K390" s="32"/>
      <c r="L390" s="88" t="s">
        <v>92</v>
      </c>
      <c r="M390" s="88" t="s">
        <v>92</v>
      </c>
      <c r="N390" s="88" t="s">
        <v>92</v>
      </c>
      <c r="O390" s="88" t="s">
        <v>92</v>
      </c>
      <c r="P390" s="88" t="s">
        <v>92</v>
      </c>
      <c r="Q390" s="228"/>
      <c r="R390" s="88" t="s">
        <v>92</v>
      </c>
      <c r="S390" s="88" t="s">
        <v>92</v>
      </c>
      <c r="T390" s="88" t="s">
        <v>92</v>
      </c>
      <c r="U390" s="88" t="s">
        <v>92</v>
      </c>
      <c r="V390" s="88" t="s">
        <v>92</v>
      </c>
      <c r="W390" s="228"/>
      <c r="X390" s="88" t="s">
        <v>92</v>
      </c>
      <c r="Y390" s="88" t="s">
        <v>92</v>
      </c>
      <c r="Z390" s="88" t="s">
        <v>92</v>
      </c>
      <c r="AA390" s="88" t="s">
        <v>92</v>
      </c>
      <c r="AB390" s="88" t="s">
        <v>92</v>
      </c>
      <c r="AC390" s="228"/>
      <c r="AD390" s="155" t="s">
        <v>44</v>
      </c>
      <c r="AE390" s="155" t="s">
        <v>44</v>
      </c>
      <c r="AF390" s="155" t="s">
        <v>44</v>
      </c>
      <c r="AG390" s="410" t="s">
        <v>44</v>
      </c>
      <c r="AH390" s="410"/>
      <c r="AI390" s="228"/>
      <c r="AJ390" s="155" t="s">
        <v>44</v>
      </c>
      <c r="AK390" s="155" t="s">
        <v>44</v>
      </c>
      <c r="AL390" s="155" t="s">
        <v>44</v>
      </c>
      <c r="AM390" s="414" t="s">
        <v>44</v>
      </c>
      <c r="AN390" s="415"/>
      <c r="AO390" s="228"/>
      <c r="AP390" s="155" t="s">
        <v>44</v>
      </c>
      <c r="AQ390" s="155" t="s">
        <v>44</v>
      </c>
      <c r="AR390" s="155" t="s">
        <v>44</v>
      </c>
      <c r="AS390" s="414" t="s">
        <v>44</v>
      </c>
      <c r="AT390" s="415"/>
      <c r="AU390" s="32"/>
      <c r="AV390" s="88" t="s">
        <v>92</v>
      </c>
      <c r="AW390" s="88" t="s">
        <v>92</v>
      </c>
      <c r="AX390" s="88" t="s">
        <v>92</v>
      </c>
      <c r="AY390" s="88" t="s">
        <v>92</v>
      </c>
      <c r="AZ390" s="88" t="s">
        <v>92</v>
      </c>
      <c r="BA390" s="32"/>
      <c r="BB390" s="88" t="s">
        <v>92</v>
      </c>
      <c r="BC390" s="88" t="s">
        <v>92</v>
      </c>
      <c r="BD390" s="88" t="s">
        <v>92</v>
      </c>
      <c r="BE390" s="88" t="s">
        <v>92</v>
      </c>
      <c r="BF390" s="88" t="s">
        <v>92</v>
      </c>
      <c r="BG390" s="32"/>
      <c r="BH390" s="88" t="s">
        <v>92</v>
      </c>
      <c r="BI390" s="88" t="s">
        <v>92</v>
      </c>
      <c r="BJ390" s="88" t="s">
        <v>92</v>
      </c>
      <c r="BK390" s="88" t="s">
        <v>92</v>
      </c>
      <c r="BL390" s="88" t="s">
        <v>92</v>
      </c>
      <c r="BM390" s="32"/>
      <c r="BN390" s="88" t="s">
        <v>92</v>
      </c>
      <c r="BO390" s="88" t="s">
        <v>92</v>
      </c>
      <c r="BP390" s="88" t="s">
        <v>92</v>
      </c>
      <c r="BQ390" s="88" t="s">
        <v>92</v>
      </c>
      <c r="BR390" s="88" t="s">
        <v>92</v>
      </c>
      <c r="BS390" s="32"/>
      <c r="BT390" s="88" t="s">
        <v>92</v>
      </c>
      <c r="BU390" s="88" t="s">
        <v>92</v>
      </c>
      <c r="BV390" s="88" t="s">
        <v>92</v>
      </c>
      <c r="BW390" s="88" t="s">
        <v>92</v>
      </c>
      <c r="BX390" s="88" t="s">
        <v>92</v>
      </c>
      <c r="BY390" s="32"/>
      <c r="BZ390" s="65">
        <v>87023.87</v>
      </c>
      <c r="CA390" s="229"/>
      <c r="CB390" s="229" t="s">
        <v>97</v>
      </c>
      <c r="CC390" s="18" t="s">
        <v>217</v>
      </c>
      <c r="CD390" s="88" t="s">
        <v>46</v>
      </c>
      <c r="CE390" s="32"/>
      <c r="CF390" s="88" t="s">
        <v>92</v>
      </c>
      <c r="CG390" s="88" t="s">
        <v>92</v>
      </c>
      <c r="CH390" s="88" t="s">
        <v>92</v>
      </c>
      <c r="CI390" s="88" t="s">
        <v>92</v>
      </c>
      <c r="CJ390" s="88" t="s">
        <v>92</v>
      </c>
      <c r="CK390" s="32"/>
      <c r="CL390" s="230">
        <v>123456</v>
      </c>
      <c r="CM390" s="231" t="s">
        <v>218</v>
      </c>
      <c r="CN390" s="232" t="s">
        <v>53</v>
      </c>
      <c r="CO390" s="232" t="s">
        <v>219</v>
      </c>
      <c r="CP390" s="232" t="s">
        <v>219</v>
      </c>
      <c r="CQ390" s="32"/>
      <c r="CR390" s="88" t="s">
        <v>92</v>
      </c>
      <c r="CS390" s="88" t="s">
        <v>92</v>
      </c>
      <c r="CT390" s="88" t="s">
        <v>92</v>
      </c>
      <c r="CU390" s="88" t="s">
        <v>92</v>
      </c>
      <c r="CV390" s="88" t="s">
        <v>92</v>
      </c>
      <c r="CW390" s="32"/>
      <c r="CX390" s="18" t="s">
        <v>63</v>
      </c>
      <c r="CY390" s="18"/>
      <c r="CZ390" s="204"/>
      <c r="DA390" s="204"/>
      <c r="DB390" s="18" t="s">
        <v>54</v>
      </c>
      <c r="DC390" s="233"/>
      <c r="DD390" s="88" t="s">
        <v>92</v>
      </c>
      <c r="DE390" s="88" t="s">
        <v>92</v>
      </c>
      <c r="DF390" s="88" t="s">
        <v>92</v>
      </c>
      <c r="DG390" s="88" t="s">
        <v>92</v>
      </c>
      <c r="DH390" s="88" t="s">
        <v>92</v>
      </c>
    </row>
    <row r="391" spans="1:112" ht="300.05" customHeight="1" x14ac:dyDescent="0.3">
      <c r="A391" s="464"/>
      <c r="B391" s="467"/>
      <c r="C391" s="469"/>
      <c r="D391" s="50" t="s">
        <v>220</v>
      </c>
      <c r="E391" s="32"/>
      <c r="F391" s="88" t="s">
        <v>92</v>
      </c>
      <c r="G391" s="88" t="s">
        <v>92</v>
      </c>
      <c r="H391" s="88" t="s">
        <v>92</v>
      </c>
      <c r="I391" s="88" t="s">
        <v>92</v>
      </c>
      <c r="J391" s="88" t="s">
        <v>92</v>
      </c>
      <c r="K391" s="32"/>
      <c r="L391" s="88" t="s">
        <v>92</v>
      </c>
      <c r="M391" s="88" t="s">
        <v>92</v>
      </c>
      <c r="N391" s="88" t="s">
        <v>92</v>
      </c>
      <c r="O391" s="88" t="s">
        <v>92</v>
      </c>
      <c r="P391" s="88" t="s">
        <v>92</v>
      </c>
      <c r="Q391" s="234"/>
      <c r="R391" s="88" t="s">
        <v>92</v>
      </c>
      <c r="S391" s="88" t="s">
        <v>92</v>
      </c>
      <c r="T391" s="88" t="s">
        <v>92</v>
      </c>
      <c r="U391" s="88" t="s">
        <v>92</v>
      </c>
      <c r="V391" s="88" t="s">
        <v>92</v>
      </c>
      <c r="W391" s="234"/>
      <c r="X391" s="88" t="s">
        <v>92</v>
      </c>
      <c r="Y391" s="88" t="s">
        <v>92</v>
      </c>
      <c r="Z391" s="88" t="s">
        <v>92</v>
      </c>
      <c r="AA391" s="88" t="s">
        <v>92</v>
      </c>
      <c r="AB391" s="88" t="s">
        <v>92</v>
      </c>
      <c r="AC391" s="234"/>
      <c r="AD391" s="155" t="s">
        <v>44</v>
      </c>
      <c r="AE391" s="155" t="s">
        <v>44</v>
      </c>
      <c r="AF391" s="155" t="s">
        <v>44</v>
      </c>
      <c r="AG391" s="410" t="s">
        <v>44</v>
      </c>
      <c r="AH391" s="410"/>
      <c r="AI391" s="234"/>
      <c r="AJ391" s="155" t="s">
        <v>44</v>
      </c>
      <c r="AK391" s="155" t="s">
        <v>44</v>
      </c>
      <c r="AL391" s="155" t="s">
        <v>44</v>
      </c>
      <c r="AM391" s="414" t="s">
        <v>44</v>
      </c>
      <c r="AN391" s="415"/>
      <c r="AO391" s="234"/>
      <c r="AP391" s="155" t="s">
        <v>44</v>
      </c>
      <c r="AQ391" s="155" t="s">
        <v>44</v>
      </c>
      <c r="AR391" s="155" t="s">
        <v>44</v>
      </c>
      <c r="AS391" s="414" t="s">
        <v>44</v>
      </c>
      <c r="AT391" s="415"/>
      <c r="AU391" s="32"/>
      <c r="AV391" s="88" t="s">
        <v>92</v>
      </c>
      <c r="AW391" s="88" t="s">
        <v>92</v>
      </c>
      <c r="AX391" s="88" t="s">
        <v>92</v>
      </c>
      <c r="AY391" s="88" t="s">
        <v>92</v>
      </c>
      <c r="AZ391" s="88" t="s">
        <v>92</v>
      </c>
      <c r="BA391" s="32"/>
      <c r="BB391" s="88" t="s">
        <v>92</v>
      </c>
      <c r="BC391" s="88" t="s">
        <v>92</v>
      </c>
      <c r="BD391" s="88" t="s">
        <v>92</v>
      </c>
      <c r="BE391" s="88" t="s">
        <v>92</v>
      </c>
      <c r="BF391" s="88" t="s">
        <v>92</v>
      </c>
      <c r="BG391" s="32"/>
      <c r="BH391" s="88" t="s">
        <v>92</v>
      </c>
      <c r="BI391" s="88" t="s">
        <v>92</v>
      </c>
      <c r="BJ391" s="88" t="s">
        <v>92</v>
      </c>
      <c r="BK391" s="88" t="s">
        <v>92</v>
      </c>
      <c r="BL391" s="88" t="s">
        <v>92</v>
      </c>
      <c r="BM391" s="32"/>
      <c r="BN391" s="88" t="s">
        <v>92</v>
      </c>
      <c r="BO391" s="88" t="s">
        <v>92</v>
      </c>
      <c r="BP391" s="88" t="s">
        <v>92</v>
      </c>
      <c r="BQ391" s="88" t="s">
        <v>92</v>
      </c>
      <c r="BR391" s="88" t="s">
        <v>92</v>
      </c>
      <c r="BS391" s="32"/>
      <c r="BT391" s="88" t="s">
        <v>92</v>
      </c>
      <c r="BU391" s="88" t="s">
        <v>92</v>
      </c>
      <c r="BV391" s="88" t="s">
        <v>92</v>
      </c>
      <c r="BW391" s="88" t="s">
        <v>92</v>
      </c>
      <c r="BX391" s="88" t="s">
        <v>92</v>
      </c>
      <c r="BY391" s="32"/>
      <c r="BZ391" s="65">
        <v>7127.04</v>
      </c>
      <c r="CA391" s="229"/>
      <c r="CB391" s="229" t="s">
        <v>97</v>
      </c>
      <c r="CC391" s="18" t="s">
        <v>217</v>
      </c>
      <c r="CD391" s="88" t="s">
        <v>46</v>
      </c>
      <c r="CE391" s="32"/>
      <c r="CF391" s="88" t="s">
        <v>92</v>
      </c>
      <c r="CG391" s="88" t="s">
        <v>92</v>
      </c>
      <c r="CH391" s="88" t="s">
        <v>92</v>
      </c>
      <c r="CI391" s="88" t="s">
        <v>92</v>
      </c>
      <c r="CJ391" s="88" t="s">
        <v>92</v>
      </c>
      <c r="CK391" s="32"/>
      <c r="CL391" s="230">
        <v>14225</v>
      </c>
      <c r="CM391" s="231" t="s">
        <v>218</v>
      </c>
      <c r="CN391" s="232" t="s">
        <v>53</v>
      </c>
      <c r="CO391" s="232" t="s">
        <v>219</v>
      </c>
      <c r="CP391" s="232" t="s">
        <v>219</v>
      </c>
      <c r="CQ391" s="32"/>
      <c r="CR391" s="88" t="s">
        <v>92</v>
      </c>
      <c r="CS391" s="88" t="s">
        <v>92</v>
      </c>
      <c r="CT391" s="88" t="s">
        <v>92</v>
      </c>
      <c r="CU391" s="88" t="s">
        <v>92</v>
      </c>
      <c r="CV391" s="88" t="s">
        <v>92</v>
      </c>
      <c r="CW391" s="32"/>
      <c r="CX391" s="18" t="s">
        <v>63</v>
      </c>
      <c r="CY391" s="18"/>
      <c r="CZ391" s="204"/>
      <c r="DA391" s="204"/>
      <c r="DB391" s="18" t="s">
        <v>54</v>
      </c>
      <c r="DC391" s="233"/>
      <c r="DD391" s="88" t="s">
        <v>92</v>
      </c>
      <c r="DE391" s="88" t="s">
        <v>92</v>
      </c>
      <c r="DF391" s="88" t="s">
        <v>92</v>
      </c>
      <c r="DG391" s="88" t="s">
        <v>92</v>
      </c>
      <c r="DH391" s="88" t="s">
        <v>92</v>
      </c>
    </row>
    <row r="392" spans="1:112" ht="300.05" customHeight="1" thickBot="1" x14ac:dyDescent="0.35">
      <c r="A392" s="464"/>
      <c r="B392" s="467"/>
      <c r="C392" s="470"/>
      <c r="D392" s="235" t="s">
        <v>221</v>
      </c>
      <c r="E392" s="37"/>
      <c r="F392" s="88" t="s">
        <v>92</v>
      </c>
      <c r="G392" s="88" t="s">
        <v>92</v>
      </c>
      <c r="H392" s="88" t="s">
        <v>92</v>
      </c>
      <c r="I392" s="88" t="s">
        <v>92</v>
      </c>
      <c r="J392" s="88" t="s">
        <v>92</v>
      </c>
      <c r="K392" s="37"/>
      <c r="L392" s="88" t="s">
        <v>92</v>
      </c>
      <c r="M392" s="88" t="s">
        <v>92</v>
      </c>
      <c r="N392" s="88" t="s">
        <v>92</v>
      </c>
      <c r="O392" s="88" t="s">
        <v>92</v>
      </c>
      <c r="P392" s="88" t="s">
        <v>92</v>
      </c>
      <c r="Q392" s="234"/>
      <c r="R392" s="88" t="s">
        <v>92</v>
      </c>
      <c r="S392" s="88" t="s">
        <v>92</v>
      </c>
      <c r="T392" s="88" t="s">
        <v>92</v>
      </c>
      <c r="U392" s="88" t="s">
        <v>92</v>
      </c>
      <c r="V392" s="88" t="s">
        <v>92</v>
      </c>
      <c r="W392" s="234"/>
      <c r="X392" s="88" t="s">
        <v>92</v>
      </c>
      <c r="Y392" s="88" t="s">
        <v>92</v>
      </c>
      <c r="Z392" s="88" t="s">
        <v>92</v>
      </c>
      <c r="AA392" s="88" t="s">
        <v>92</v>
      </c>
      <c r="AB392" s="88" t="s">
        <v>92</v>
      </c>
      <c r="AC392" s="234"/>
      <c r="AD392" s="155" t="s">
        <v>44</v>
      </c>
      <c r="AE392" s="155" t="s">
        <v>44</v>
      </c>
      <c r="AF392" s="155" t="s">
        <v>44</v>
      </c>
      <c r="AG392" s="410" t="s">
        <v>44</v>
      </c>
      <c r="AH392" s="410"/>
      <c r="AI392" s="234"/>
      <c r="AJ392" s="155" t="s">
        <v>44</v>
      </c>
      <c r="AK392" s="155" t="s">
        <v>44</v>
      </c>
      <c r="AL392" s="155" t="s">
        <v>44</v>
      </c>
      <c r="AM392" s="414" t="s">
        <v>44</v>
      </c>
      <c r="AN392" s="415"/>
      <c r="AO392" s="234"/>
      <c r="AP392" s="155" t="s">
        <v>44</v>
      </c>
      <c r="AQ392" s="155" t="s">
        <v>44</v>
      </c>
      <c r="AR392" s="155" t="s">
        <v>44</v>
      </c>
      <c r="AS392" s="414" t="s">
        <v>44</v>
      </c>
      <c r="AT392" s="415"/>
      <c r="AU392" s="37"/>
      <c r="AV392" s="88" t="s">
        <v>92</v>
      </c>
      <c r="AW392" s="88" t="s">
        <v>92</v>
      </c>
      <c r="AX392" s="88" t="s">
        <v>92</v>
      </c>
      <c r="AY392" s="88" t="s">
        <v>92</v>
      </c>
      <c r="AZ392" s="88" t="s">
        <v>92</v>
      </c>
      <c r="BA392" s="37"/>
      <c r="BB392" s="88" t="s">
        <v>92</v>
      </c>
      <c r="BC392" s="88" t="s">
        <v>92</v>
      </c>
      <c r="BD392" s="88" t="s">
        <v>92</v>
      </c>
      <c r="BE392" s="88" t="s">
        <v>92</v>
      </c>
      <c r="BF392" s="88" t="s">
        <v>92</v>
      </c>
      <c r="BG392" s="37"/>
      <c r="BH392" s="88" t="s">
        <v>92</v>
      </c>
      <c r="BI392" s="88" t="s">
        <v>92</v>
      </c>
      <c r="BJ392" s="88" t="s">
        <v>92</v>
      </c>
      <c r="BK392" s="88" t="s">
        <v>92</v>
      </c>
      <c r="BL392" s="88" t="s">
        <v>92</v>
      </c>
      <c r="BM392" s="37"/>
      <c r="BN392" s="88" t="s">
        <v>92</v>
      </c>
      <c r="BO392" s="88" t="s">
        <v>92</v>
      </c>
      <c r="BP392" s="88" t="s">
        <v>92</v>
      </c>
      <c r="BQ392" s="88" t="s">
        <v>92</v>
      </c>
      <c r="BR392" s="88" t="s">
        <v>92</v>
      </c>
      <c r="BS392" s="37"/>
      <c r="BT392" s="88" t="s">
        <v>92</v>
      </c>
      <c r="BU392" s="88" t="s">
        <v>92</v>
      </c>
      <c r="BV392" s="88" t="s">
        <v>92</v>
      </c>
      <c r="BW392" s="88" t="s">
        <v>92</v>
      </c>
      <c r="BX392" s="88" t="s">
        <v>92</v>
      </c>
      <c r="BY392" s="37"/>
      <c r="BZ392" s="65">
        <v>4409.66</v>
      </c>
      <c r="CA392" s="229"/>
      <c r="CB392" s="229" t="s">
        <v>97</v>
      </c>
      <c r="CC392" s="18" t="s">
        <v>217</v>
      </c>
      <c r="CD392" s="88" t="s">
        <v>46</v>
      </c>
      <c r="CE392" s="37"/>
      <c r="CF392" s="88" t="s">
        <v>92</v>
      </c>
      <c r="CG392" s="88" t="s">
        <v>92</v>
      </c>
      <c r="CH392" s="88" t="s">
        <v>92</v>
      </c>
      <c r="CI392" s="88" t="s">
        <v>92</v>
      </c>
      <c r="CJ392" s="88" t="s">
        <v>92</v>
      </c>
      <c r="CK392" s="37"/>
      <c r="CL392" s="230">
        <v>10756</v>
      </c>
      <c r="CM392" s="231" t="s">
        <v>218</v>
      </c>
      <c r="CN392" s="232" t="s">
        <v>53</v>
      </c>
      <c r="CO392" s="232" t="s">
        <v>219</v>
      </c>
      <c r="CP392" s="232" t="s">
        <v>219</v>
      </c>
      <c r="CQ392" s="37"/>
      <c r="CR392" s="88" t="s">
        <v>92</v>
      </c>
      <c r="CS392" s="88" t="s">
        <v>92</v>
      </c>
      <c r="CT392" s="88" t="s">
        <v>92</v>
      </c>
      <c r="CU392" s="88" t="s">
        <v>92</v>
      </c>
      <c r="CV392" s="88" t="s">
        <v>92</v>
      </c>
      <c r="CW392" s="37"/>
      <c r="CX392" s="18" t="s">
        <v>63</v>
      </c>
      <c r="CY392" s="18"/>
      <c r="CZ392" s="204"/>
      <c r="DA392" s="204"/>
      <c r="DB392" s="18" t="s">
        <v>54</v>
      </c>
      <c r="DC392" s="236"/>
      <c r="DD392" s="88" t="s">
        <v>92</v>
      </c>
      <c r="DE392" s="88" t="s">
        <v>92</v>
      </c>
      <c r="DF392" s="88" t="s">
        <v>92</v>
      </c>
      <c r="DG392" s="88" t="s">
        <v>92</v>
      </c>
      <c r="DH392" s="88" t="s">
        <v>92</v>
      </c>
    </row>
    <row r="393" spans="1:112" ht="300.05" customHeight="1" thickBot="1" x14ac:dyDescent="0.35">
      <c r="A393" s="464"/>
      <c r="B393" s="467"/>
      <c r="C393" s="237" t="s">
        <v>222</v>
      </c>
      <c r="D393" s="238">
        <v>250000</v>
      </c>
      <c r="E393" s="239"/>
      <c r="F393" s="88" t="s">
        <v>92</v>
      </c>
      <c r="G393" s="88" t="s">
        <v>92</v>
      </c>
      <c r="H393" s="88" t="s">
        <v>92</v>
      </c>
      <c r="I393" s="88" t="s">
        <v>92</v>
      </c>
      <c r="J393" s="88" t="s">
        <v>92</v>
      </c>
      <c r="K393" s="239"/>
      <c r="L393" s="88" t="s">
        <v>92</v>
      </c>
      <c r="M393" s="88" t="s">
        <v>92</v>
      </c>
      <c r="N393" s="88" t="s">
        <v>92</v>
      </c>
      <c r="O393" s="88" t="s">
        <v>92</v>
      </c>
      <c r="P393" s="88" t="s">
        <v>92</v>
      </c>
      <c r="Q393" s="240"/>
      <c r="R393" s="88" t="s">
        <v>92</v>
      </c>
      <c r="S393" s="88" t="s">
        <v>92</v>
      </c>
      <c r="T393" s="88" t="s">
        <v>92</v>
      </c>
      <c r="U393" s="88" t="s">
        <v>92</v>
      </c>
      <c r="V393" s="88" t="s">
        <v>92</v>
      </c>
      <c r="W393" s="240"/>
      <c r="X393" s="88" t="s">
        <v>92</v>
      </c>
      <c r="Y393" s="88" t="s">
        <v>92</v>
      </c>
      <c r="Z393" s="88" t="s">
        <v>92</v>
      </c>
      <c r="AA393" s="88" t="s">
        <v>92</v>
      </c>
      <c r="AB393" s="88" t="s">
        <v>92</v>
      </c>
      <c r="AC393" s="240"/>
      <c r="AD393" s="155" t="s">
        <v>44</v>
      </c>
      <c r="AE393" s="155" t="s">
        <v>44</v>
      </c>
      <c r="AF393" s="155" t="s">
        <v>44</v>
      </c>
      <c r="AG393" s="410" t="s">
        <v>44</v>
      </c>
      <c r="AH393" s="410"/>
      <c r="AI393" s="240"/>
      <c r="AJ393" s="155" t="s">
        <v>44</v>
      </c>
      <c r="AK393" s="155" t="s">
        <v>44</v>
      </c>
      <c r="AL393" s="155" t="s">
        <v>44</v>
      </c>
      <c r="AM393" s="414" t="s">
        <v>44</v>
      </c>
      <c r="AN393" s="415"/>
      <c r="AO393" s="240"/>
      <c r="AP393" s="155" t="s">
        <v>44</v>
      </c>
      <c r="AQ393" s="155" t="s">
        <v>44</v>
      </c>
      <c r="AR393" s="155" t="s">
        <v>44</v>
      </c>
      <c r="AS393" s="414" t="s">
        <v>44</v>
      </c>
      <c r="AT393" s="415"/>
      <c r="AU393" s="239"/>
      <c r="AV393" s="88" t="s">
        <v>92</v>
      </c>
      <c r="AW393" s="88" t="s">
        <v>92</v>
      </c>
      <c r="AX393" s="88" t="s">
        <v>92</v>
      </c>
      <c r="AY393" s="88" t="s">
        <v>92</v>
      </c>
      <c r="AZ393" s="88" t="s">
        <v>92</v>
      </c>
      <c r="BA393" s="239"/>
      <c r="BB393" s="88" t="s">
        <v>92</v>
      </c>
      <c r="BC393" s="88" t="s">
        <v>92</v>
      </c>
      <c r="BD393" s="88" t="s">
        <v>92</v>
      </c>
      <c r="BE393" s="88" t="s">
        <v>92</v>
      </c>
      <c r="BF393" s="88" t="s">
        <v>92</v>
      </c>
      <c r="BG393" s="239"/>
      <c r="BH393" s="88" t="s">
        <v>92</v>
      </c>
      <c r="BI393" s="88" t="s">
        <v>92</v>
      </c>
      <c r="BJ393" s="88" t="s">
        <v>92</v>
      </c>
      <c r="BK393" s="88" t="s">
        <v>92</v>
      </c>
      <c r="BL393" s="88" t="s">
        <v>92</v>
      </c>
      <c r="BM393" s="239"/>
      <c r="BN393" s="88" t="s">
        <v>92</v>
      </c>
      <c r="BO393" s="88" t="s">
        <v>92</v>
      </c>
      <c r="BP393" s="88" t="s">
        <v>92</v>
      </c>
      <c r="BQ393" s="88" t="s">
        <v>92</v>
      </c>
      <c r="BR393" s="88" t="s">
        <v>92</v>
      </c>
      <c r="BS393" s="239"/>
      <c r="BT393" s="88" t="s">
        <v>92</v>
      </c>
      <c r="BU393" s="88" t="s">
        <v>92</v>
      </c>
      <c r="BV393" s="88" t="s">
        <v>92</v>
      </c>
      <c r="BW393" s="88" t="s">
        <v>92</v>
      </c>
      <c r="BX393" s="88" t="s">
        <v>92</v>
      </c>
      <c r="BY393" s="239"/>
      <c r="BZ393" s="241">
        <v>29151.45</v>
      </c>
      <c r="CA393" s="229"/>
      <c r="CB393" s="229" t="s">
        <v>97</v>
      </c>
      <c r="CC393" s="18" t="s">
        <v>217</v>
      </c>
      <c r="CD393" s="88" t="s">
        <v>46</v>
      </c>
      <c r="CE393" s="239"/>
      <c r="CF393" s="88" t="s">
        <v>92</v>
      </c>
      <c r="CG393" s="88" t="s">
        <v>92</v>
      </c>
      <c r="CH393" s="88" t="s">
        <v>92</v>
      </c>
      <c r="CI393" s="88" t="s">
        <v>92</v>
      </c>
      <c r="CJ393" s="88" t="s">
        <v>92</v>
      </c>
      <c r="CK393" s="239"/>
      <c r="CL393" s="242" t="s">
        <v>223</v>
      </c>
      <c r="CM393" s="231" t="s">
        <v>218</v>
      </c>
      <c r="CN393" s="232" t="s">
        <v>53</v>
      </c>
      <c r="CO393" s="232" t="s">
        <v>219</v>
      </c>
      <c r="CP393" s="232" t="s">
        <v>219</v>
      </c>
      <c r="CQ393" s="239"/>
      <c r="CR393" s="88" t="s">
        <v>92</v>
      </c>
      <c r="CS393" s="88" t="s">
        <v>92</v>
      </c>
      <c r="CT393" s="88" t="s">
        <v>92</v>
      </c>
      <c r="CU393" s="88" t="s">
        <v>92</v>
      </c>
      <c r="CV393" s="88" t="s">
        <v>92</v>
      </c>
      <c r="CW393" s="239"/>
      <c r="CX393" s="18" t="s">
        <v>63</v>
      </c>
      <c r="CY393" s="18"/>
      <c r="CZ393" s="204"/>
      <c r="DA393" s="204"/>
      <c r="DB393" s="18" t="s">
        <v>54</v>
      </c>
      <c r="DC393" s="243"/>
      <c r="DD393" s="88" t="s">
        <v>92</v>
      </c>
      <c r="DE393" s="88" t="s">
        <v>92</v>
      </c>
      <c r="DF393" s="88" t="s">
        <v>92</v>
      </c>
      <c r="DG393" s="88" t="s">
        <v>92</v>
      </c>
      <c r="DH393" s="88" t="s">
        <v>92</v>
      </c>
    </row>
    <row r="394" spans="1:112" ht="50.75" x14ac:dyDescent="0.3">
      <c r="A394" s="464"/>
      <c r="B394" s="467"/>
      <c r="C394" s="478" t="s">
        <v>224</v>
      </c>
      <c r="D394" s="244" t="s">
        <v>225</v>
      </c>
      <c r="E394" s="245"/>
      <c r="F394" s="88" t="s">
        <v>92</v>
      </c>
      <c r="G394" s="88" t="s">
        <v>92</v>
      </c>
      <c r="H394" s="88" t="s">
        <v>92</v>
      </c>
      <c r="I394" s="88" t="s">
        <v>92</v>
      </c>
      <c r="J394" s="88" t="s">
        <v>92</v>
      </c>
      <c r="K394" s="245"/>
      <c r="L394" s="88" t="s">
        <v>92</v>
      </c>
      <c r="M394" s="88" t="s">
        <v>92</v>
      </c>
      <c r="N394" s="88" t="s">
        <v>92</v>
      </c>
      <c r="O394" s="88" t="s">
        <v>92</v>
      </c>
      <c r="P394" s="88" t="s">
        <v>92</v>
      </c>
      <c r="Q394" s="240"/>
      <c r="R394" s="88" t="s">
        <v>92</v>
      </c>
      <c r="S394" s="88" t="s">
        <v>92</v>
      </c>
      <c r="T394" s="88" t="s">
        <v>92</v>
      </c>
      <c r="U394" s="88" t="s">
        <v>92</v>
      </c>
      <c r="V394" s="88" t="s">
        <v>92</v>
      </c>
      <c r="W394" s="240"/>
      <c r="X394" s="88" t="s">
        <v>92</v>
      </c>
      <c r="Y394" s="88" t="s">
        <v>92</v>
      </c>
      <c r="Z394" s="88" t="s">
        <v>92</v>
      </c>
      <c r="AA394" s="88" t="s">
        <v>92</v>
      </c>
      <c r="AB394" s="88" t="s">
        <v>92</v>
      </c>
      <c r="AC394" s="240"/>
      <c r="AD394" s="155" t="s">
        <v>44</v>
      </c>
      <c r="AE394" s="155" t="s">
        <v>44</v>
      </c>
      <c r="AF394" s="155" t="s">
        <v>44</v>
      </c>
      <c r="AG394" s="410" t="s">
        <v>44</v>
      </c>
      <c r="AH394" s="410"/>
      <c r="AI394" s="240"/>
      <c r="AJ394" s="155" t="s">
        <v>44</v>
      </c>
      <c r="AK394" s="155" t="s">
        <v>44</v>
      </c>
      <c r="AL394" s="155" t="s">
        <v>44</v>
      </c>
      <c r="AM394" s="414" t="s">
        <v>44</v>
      </c>
      <c r="AN394" s="415"/>
      <c r="AO394" s="240"/>
      <c r="AP394" s="155" t="s">
        <v>44</v>
      </c>
      <c r="AQ394" s="155" t="s">
        <v>44</v>
      </c>
      <c r="AR394" s="155" t="s">
        <v>44</v>
      </c>
      <c r="AS394" s="414" t="s">
        <v>44</v>
      </c>
      <c r="AT394" s="415"/>
      <c r="AU394" s="245"/>
      <c r="AV394" s="88" t="s">
        <v>92</v>
      </c>
      <c r="AW394" s="88" t="s">
        <v>92</v>
      </c>
      <c r="AX394" s="88" t="s">
        <v>92</v>
      </c>
      <c r="AY394" s="88" t="s">
        <v>92</v>
      </c>
      <c r="AZ394" s="88" t="s">
        <v>92</v>
      </c>
      <c r="BA394" s="245"/>
      <c r="BB394" s="88" t="s">
        <v>92</v>
      </c>
      <c r="BC394" s="88" t="s">
        <v>92</v>
      </c>
      <c r="BD394" s="88" t="s">
        <v>92</v>
      </c>
      <c r="BE394" s="88" t="s">
        <v>92</v>
      </c>
      <c r="BF394" s="88" t="s">
        <v>92</v>
      </c>
      <c r="BG394" s="245"/>
      <c r="BH394" s="88" t="s">
        <v>92</v>
      </c>
      <c r="BI394" s="88" t="s">
        <v>92</v>
      </c>
      <c r="BJ394" s="88" t="s">
        <v>92</v>
      </c>
      <c r="BK394" s="88" t="s">
        <v>92</v>
      </c>
      <c r="BL394" s="88" t="s">
        <v>92</v>
      </c>
      <c r="BM394" s="245"/>
      <c r="BN394" s="88" t="s">
        <v>92</v>
      </c>
      <c r="BO394" s="88" t="s">
        <v>92</v>
      </c>
      <c r="BP394" s="88" t="s">
        <v>92</v>
      </c>
      <c r="BQ394" s="88" t="s">
        <v>92</v>
      </c>
      <c r="BR394" s="88" t="s">
        <v>92</v>
      </c>
      <c r="BS394" s="245"/>
      <c r="BT394" s="88" t="s">
        <v>92</v>
      </c>
      <c r="BU394" s="88" t="s">
        <v>92</v>
      </c>
      <c r="BV394" s="88" t="s">
        <v>92</v>
      </c>
      <c r="BW394" s="88" t="s">
        <v>92</v>
      </c>
      <c r="BX394" s="88" t="s">
        <v>92</v>
      </c>
      <c r="BY394" s="245"/>
      <c r="BZ394" s="241">
        <v>78246.27</v>
      </c>
      <c r="CA394" s="229"/>
      <c r="CB394" s="229" t="s">
        <v>97</v>
      </c>
      <c r="CC394" s="18" t="s">
        <v>217</v>
      </c>
      <c r="CD394" s="88" t="s">
        <v>46</v>
      </c>
      <c r="CE394" s="245"/>
      <c r="CF394" s="88" t="s">
        <v>92</v>
      </c>
      <c r="CG394" s="88" t="s">
        <v>92</v>
      </c>
      <c r="CH394" s="88" t="s">
        <v>92</v>
      </c>
      <c r="CI394" s="88" t="s">
        <v>92</v>
      </c>
      <c r="CJ394" s="88" t="s">
        <v>92</v>
      </c>
      <c r="CK394" s="245"/>
      <c r="CL394" s="242" t="s">
        <v>223</v>
      </c>
      <c r="CM394" s="231" t="s">
        <v>218</v>
      </c>
      <c r="CN394" s="232" t="s">
        <v>53</v>
      </c>
      <c r="CO394" s="232" t="s">
        <v>219</v>
      </c>
      <c r="CP394" s="232" t="s">
        <v>219</v>
      </c>
      <c r="CQ394" s="245"/>
      <c r="CR394" s="88" t="s">
        <v>92</v>
      </c>
      <c r="CS394" s="88" t="s">
        <v>92</v>
      </c>
      <c r="CT394" s="88" t="s">
        <v>92</v>
      </c>
      <c r="CU394" s="88" t="s">
        <v>92</v>
      </c>
      <c r="CV394" s="88" t="s">
        <v>92</v>
      </c>
      <c r="CW394" s="245"/>
      <c r="CX394" s="18" t="s">
        <v>63</v>
      </c>
      <c r="CY394" s="18"/>
      <c r="CZ394" s="204"/>
      <c r="DA394" s="204"/>
      <c r="DB394" s="18" t="s">
        <v>54</v>
      </c>
      <c r="DC394" s="246"/>
      <c r="DD394" s="88" t="s">
        <v>92</v>
      </c>
      <c r="DE394" s="88" t="s">
        <v>92</v>
      </c>
      <c r="DF394" s="88" t="s">
        <v>92</v>
      </c>
      <c r="DG394" s="88" t="s">
        <v>92</v>
      </c>
      <c r="DH394" s="88" t="s">
        <v>92</v>
      </c>
    </row>
    <row r="395" spans="1:112" ht="50.75" x14ac:dyDescent="0.3">
      <c r="A395" s="464"/>
      <c r="B395" s="467"/>
      <c r="C395" s="479"/>
      <c r="D395" s="247" t="s">
        <v>226</v>
      </c>
      <c r="E395" s="248"/>
      <c r="F395" s="88" t="s">
        <v>92</v>
      </c>
      <c r="G395" s="88" t="s">
        <v>92</v>
      </c>
      <c r="H395" s="88" t="s">
        <v>92</v>
      </c>
      <c r="I395" s="88" t="s">
        <v>92</v>
      </c>
      <c r="J395" s="88" t="s">
        <v>92</v>
      </c>
      <c r="K395" s="248"/>
      <c r="L395" s="88" t="s">
        <v>92</v>
      </c>
      <c r="M395" s="88" t="s">
        <v>92</v>
      </c>
      <c r="N395" s="88" t="s">
        <v>92</v>
      </c>
      <c r="O395" s="88" t="s">
        <v>92</v>
      </c>
      <c r="P395" s="88" t="s">
        <v>92</v>
      </c>
      <c r="Q395" s="240"/>
      <c r="R395" s="88" t="s">
        <v>92</v>
      </c>
      <c r="S395" s="88" t="s">
        <v>92</v>
      </c>
      <c r="T395" s="88" t="s">
        <v>92</v>
      </c>
      <c r="U395" s="88" t="s">
        <v>92</v>
      </c>
      <c r="V395" s="88" t="s">
        <v>92</v>
      </c>
      <c r="W395" s="240"/>
      <c r="X395" s="88" t="s">
        <v>92</v>
      </c>
      <c r="Y395" s="88" t="s">
        <v>92</v>
      </c>
      <c r="Z395" s="88" t="s">
        <v>92</v>
      </c>
      <c r="AA395" s="88" t="s">
        <v>92</v>
      </c>
      <c r="AB395" s="88" t="s">
        <v>92</v>
      </c>
      <c r="AC395" s="240"/>
      <c r="AD395" s="155" t="s">
        <v>44</v>
      </c>
      <c r="AE395" s="155" t="s">
        <v>44</v>
      </c>
      <c r="AF395" s="155" t="s">
        <v>44</v>
      </c>
      <c r="AG395" s="410" t="s">
        <v>44</v>
      </c>
      <c r="AH395" s="410"/>
      <c r="AI395" s="240"/>
      <c r="AJ395" s="155" t="s">
        <v>44</v>
      </c>
      <c r="AK395" s="155" t="s">
        <v>44</v>
      </c>
      <c r="AL395" s="155" t="s">
        <v>44</v>
      </c>
      <c r="AM395" s="414" t="s">
        <v>44</v>
      </c>
      <c r="AN395" s="415"/>
      <c r="AO395" s="240"/>
      <c r="AP395" s="155" t="s">
        <v>44</v>
      </c>
      <c r="AQ395" s="155" t="s">
        <v>44</v>
      </c>
      <c r="AR395" s="155" t="s">
        <v>44</v>
      </c>
      <c r="AS395" s="414" t="s">
        <v>44</v>
      </c>
      <c r="AT395" s="415"/>
      <c r="AU395" s="248"/>
      <c r="AV395" s="88" t="s">
        <v>92</v>
      </c>
      <c r="AW395" s="88" t="s">
        <v>92</v>
      </c>
      <c r="AX395" s="88" t="s">
        <v>92</v>
      </c>
      <c r="AY395" s="88" t="s">
        <v>92</v>
      </c>
      <c r="AZ395" s="88" t="s">
        <v>92</v>
      </c>
      <c r="BA395" s="248"/>
      <c r="BB395" s="88" t="s">
        <v>92</v>
      </c>
      <c r="BC395" s="88" t="s">
        <v>92</v>
      </c>
      <c r="BD395" s="88" t="s">
        <v>92</v>
      </c>
      <c r="BE395" s="88" t="s">
        <v>92</v>
      </c>
      <c r="BF395" s="88" t="s">
        <v>92</v>
      </c>
      <c r="BG395" s="248"/>
      <c r="BH395" s="88" t="s">
        <v>92</v>
      </c>
      <c r="BI395" s="88" t="s">
        <v>92</v>
      </c>
      <c r="BJ395" s="88" t="s">
        <v>92</v>
      </c>
      <c r="BK395" s="88" t="s">
        <v>92</v>
      </c>
      <c r="BL395" s="88" t="s">
        <v>92</v>
      </c>
      <c r="BM395" s="248"/>
      <c r="BN395" s="88" t="s">
        <v>92</v>
      </c>
      <c r="BO395" s="88" t="s">
        <v>92</v>
      </c>
      <c r="BP395" s="88" t="s">
        <v>92</v>
      </c>
      <c r="BQ395" s="88" t="s">
        <v>92</v>
      </c>
      <c r="BR395" s="88" t="s">
        <v>92</v>
      </c>
      <c r="BS395" s="248"/>
      <c r="BT395" s="88" t="s">
        <v>92</v>
      </c>
      <c r="BU395" s="88" t="s">
        <v>92</v>
      </c>
      <c r="BV395" s="88" t="s">
        <v>92</v>
      </c>
      <c r="BW395" s="88" t="s">
        <v>92</v>
      </c>
      <c r="BX395" s="88" t="s">
        <v>92</v>
      </c>
      <c r="BY395" s="248"/>
      <c r="BZ395" s="241">
        <v>27106.19</v>
      </c>
      <c r="CA395" s="229"/>
      <c r="CB395" s="229" t="s">
        <v>97</v>
      </c>
      <c r="CC395" s="18" t="s">
        <v>217</v>
      </c>
      <c r="CD395" s="88" t="s">
        <v>46</v>
      </c>
      <c r="CE395" s="248"/>
      <c r="CF395" s="88" t="s">
        <v>92</v>
      </c>
      <c r="CG395" s="88" t="s">
        <v>92</v>
      </c>
      <c r="CH395" s="88" t="s">
        <v>92</v>
      </c>
      <c r="CI395" s="88" t="s">
        <v>92</v>
      </c>
      <c r="CJ395" s="88" t="s">
        <v>92</v>
      </c>
      <c r="CK395" s="248"/>
      <c r="CL395" s="242" t="s">
        <v>223</v>
      </c>
      <c r="CM395" s="231" t="s">
        <v>218</v>
      </c>
      <c r="CN395" s="232" t="s">
        <v>53</v>
      </c>
      <c r="CO395" s="232" t="s">
        <v>219</v>
      </c>
      <c r="CP395" s="232" t="s">
        <v>219</v>
      </c>
      <c r="CQ395" s="248"/>
      <c r="CR395" s="88" t="s">
        <v>92</v>
      </c>
      <c r="CS395" s="88" t="s">
        <v>92</v>
      </c>
      <c r="CT395" s="88" t="s">
        <v>92</v>
      </c>
      <c r="CU395" s="88" t="s">
        <v>92</v>
      </c>
      <c r="CV395" s="88" t="s">
        <v>92</v>
      </c>
      <c r="CW395" s="248"/>
      <c r="CX395" s="18" t="s">
        <v>63</v>
      </c>
      <c r="CY395" s="18"/>
      <c r="CZ395" s="204"/>
      <c r="DA395" s="204"/>
      <c r="DB395" s="18" t="s">
        <v>54</v>
      </c>
      <c r="DC395" s="249"/>
      <c r="DD395" s="88" t="s">
        <v>92</v>
      </c>
      <c r="DE395" s="88" t="s">
        <v>92</v>
      </c>
      <c r="DF395" s="88" t="s">
        <v>92</v>
      </c>
      <c r="DG395" s="88" t="s">
        <v>92</v>
      </c>
      <c r="DH395" s="88" t="s">
        <v>92</v>
      </c>
    </row>
    <row r="396" spans="1:112" ht="125.25" customHeight="1" thickBot="1" x14ac:dyDescent="0.35">
      <c r="A396" s="465"/>
      <c r="B396" s="468"/>
      <c r="C396" s="480"/>
      <c r="D396" s="250" t="s">
        <v>227</v>
      </c>
      <c r="E396" s="37"/>
      <c r="F396" s="88" t="s">
        <v>92</v>
      </c>
      <c r="G396" s="88" t="s">
        <v>92</v>
      </c>
      <c r="H396" s="88" t="s">
        <v>92</v>
      </c>
      <c r="I396" s="88" t="s">
        <v>92</v>
      </c>
      <c r="J396" s="88" t="s">
        <v>92</v>
      </c>
      <c r="K396" s="37"/>
      <c r="L396" s="88" t="s">
        <v>92</v>
      </c>
      <c r="M396" s="88" t="s">
        <v>92</v>
      </c>
      <c r="N396" s="88" t="s">
        <v>92</v>
      </c>
      <c r="O396" s="88" t="s">
        <v>92</v>
      </c>
      <c r="P396" s="88" t="s">
        <v>92</v>
      </c>
      <c r="Q396" s="251"/>
      <c r="R396" s="88" t="s">
        <v>92</v>
      </c>
      <c r="S396" s="88" t="s">
        <v>92</v>
      </c>
      <c r="T396" s="88" t="s">
        <v>92</v>
      </c>
      <c r="U396" s="88" t="s">
        <v>92</v>
      </c>
      <c r="V396" s="88" t="s">
        <v>92</v>
      </c>
      <c r="W396" s="251"/>
      <c r="X396" s="88" t="s">
        <v>92</v>
      </c>
      <c r="Y396" s="88" t="s">
        <v>92</v>
      </c>
      <c r="Z396" s="88" t="s">
        <v>92</v>
      </c>
      <c r="AA396" s="88" t="s">
        <v>92</v>
      </c>
      <c r="AB396" s="88" t="s">
        <v>92</v>
      </c>
      <c r="AC396" s="251"/>
      <c r="AD396" s="155" t="s">
        <v>44</v>
      </c>
      <c r="AE396" s="155" t="s">
        <v>44</v>
      </c>
      <c r="AF396" s="155" t="s">
        <v>44</v>
      </c>
      <c r="AG396" s="410" t="s">
        <v>44</v>
      </c>
      <c r="AH396" s="410"/>
      <c r="AI396" s="251"/>
      <c r="AJ396" s="155" t="s">
        <v>44</v>
      </c>
      <c r="AK396" s="155" t="s">
        <v>44</v>
      </c>
      <c r="AL396" s="155" t="s">
        <v>44</v>
      </c>
      <c r="AM396" s="414" t="s">
        <v>44</v>
      </c>
      <c r="AN396" s="415"/>
      <c r="AO396" s="251"/>
      <c r="AP396" s="155" t="s">
        <v>44</v>
      </c>
      <c r="AQ396" s="155" t="s">
        <v>44</v>
      </c>
      <c r="AR396" s="155" t="s">
        <v>44</v>
      </c>
      <c r="AS396" s="414" t="s">
        <v>44</v>
      </c>
      <c r="AT396" s="415"/>
      <c r="AU396" s="37"/>
      <c r="AV396" s="88" t="s">
        <v>92</v>
      </c>
      <c r="AW396" s="88" t="s">
        <v>92</v>
      </c>
      <c r="AX396" s="88" t="s">
        <v>92</v>
      </c>
      <c r="AY396" s="88" t="s">
        <v>92</v>
      </c>
      <c r="AZ396" s="88" t="s">
        <v>92</v>
      </c>
      <c r="BA396" s="37"/>
      <c r="BB396" s="88" t="s">
        <v>92</v>
      </c>
      <c r="BC396" s="88" t="s">
        <v>92</v>
      </c>
      <c r="BD396" s="88" t="s">
        <v>92</v>
      </c>
      <c r="BE396" s="88" t="s">
        <v>92</v>
      </c>
      <c r="BF396" s="88" t="s">
        <v>92</v>
      </c>
      <c r="BG396" s="37"/>
      <c r="BH396" s="88" t="s">
        <v>92</v>
      </c>
      <c r="BI396" s="88" t="s">
        <v>92</v>
      </c>
      <c r="BJ396" s="88" t="s">
        <v>92</v>
      </c>
      <c r="BK396" s="88" t="s">
        <v>92</v>
      </c>
      <c r="BL396" s="88" t="s">
        <v>92</v>
      </c>
      <c r="BM396" s="37"/>
      <c r="BN396" s="88" t="s">
        <v>92</v>
      </c>
      <c r="BO396" s="88" t="s">
        <v>92</v>
      </c>
      <c r="BP396" s="88" t="s">
        <v>92</v>
      </c>
      <c r="BQ396" s="88" t="s">
        <v>92</v>
      </c>
      <c r="BR396" s="88" t="s">
        <v>92</v>
      </c>
      <c r="BS396" s="37"/>
      <c r="BT396" s="88" t="s">
        <v>92</v>
      </c>
      <c r="BU396" s="88" t="s">
        <v>92</v>
      </c>
      <c r="BV396" s="88" t="s">
        <v>92</v>
      </c>
      <c r="BW396" s="88" t="s">
        <v>92</v>
      </c>
      <c r="BX396" s="88" t="s">
        <v>92</v>
      </c>
      <c r="BY396" s="37"/>
      <c r="BZ396" s="65">
        <v>89740.9</v>
      </c>
      <c r="CA396" s="229"/>
      <c r="CB396" s="229" t="s">
        <v>97</v>
      </c>
      <c r="CC396" s="18" t="s">
        <v>217</v>
      </c>
      <c r="CD396" s="88" t="s">
        <v>46</v>
      </c>
      <c r="CE396" s="37"/>
      <c r="CF396" s="88" t="s">
        <v>92</v>
      </c>
      <c r="CG396" s="88" t="s">
        <v>92</v>
      </c>
      <c r="CH396" s="88" t="s">
        <v>92</v>
      </c>
      <c r="CI396" s="88" t="s">
        <v>92</v>
      </c>
      <c r="CJ396" s="88" t="s">
        <v>92</v>
      </c>
      <c r="CK396" s="37"/>
      <c r="CL396" s="242" t="s">
        <v>223</v>
      </c>
      <c r="CM396" s="231" t="s">
        <v>218</v>
      </c>
      <c r="CN396" s="232" t="s">
        <v>53</v>
      </c>
      <c r="CO396" s="232" t="s">
        <v>219</v>
      </c>
      <c r="CP396" s="232" t="s">
        <v>219</v>
      </c>
      <c r="CQ396" s="37"/>
      <c r="CR396" s="88" t="s">
        <v>92</v>
      </c>
      <c r="CS396" s="88" t="s">
        <v>92</v>
      </c>
      <c r="CT396" s="88" t="s">
        <v>92</v>
      </c>
      <c r="CU396" s="88" t="s">
        <v>92</v>
      </c>
      <c r="CV396" s="88" t="s">
        <v>92</v>
      </c>
      <c r="CW396" s="37"/>
      <c r="CX396" s="18" t="s">
        <v>63</v>
      </c>
      <c r="CY396" s="18"/>
      <c r="CZ396" s="204"/>
      <c r="DA396" s="204"/>
      <c r="DB396" s="18" t="s">
        <v>54</v>
      </c>
      <c r="DC396" s="236"/>
      <c r="DD396" s="88" t="s">
        <v>92</v>
      </c>
      <c r="DE396" s="88" t="s">
        <v>92</v>
      </c>
      <c r="DF396" s="88" t="s">
        <v>92</v>
      </c>
      <c r="DG396" s="88" t="s">
        <v>92</v>
      </c>
      <c r="DH396" s="88" t="s">
        <v>92</v>
      </c>
    </row>
    <row r="397" spans="1:112" ht="35.1" x14ac:dyDescent="0.3">
      <c r="A397" s="473" t="s">
        <v>14</v>
      </c>
      <c r="B397" s="474"/>
      <c r="C397" s="474"/>
      <c r="D397" s="474"/>
      <c r="E397" s="252"/>
      <c r="F397" s="253" t="s">
        <v>14</v>
      </c>
      <c r="G397" s="218"/>
      <c r="H397" s="218"/>
      <c r="I397" s="218"/>
      <c r="J397" s="219"/>
      <c r="K397" s="252"/>
      <c r="L397" s="253" t="s">
        <v>14</v>
      </c>
      <c r="M397" s="218"/>
      <c r="N397" s="218"/>
      <c r="O397" s="218"/>
      <c r="P397" s="219"/>
      <c r="Q397" s="220"/>
      <c r="R397" s="218" t="s">
        <v>14</v>
      </c>
      <c r="S397" s="218"/>
      <c r="T397" s="218"/>
      <c r="U397" s="218"/>
      <c r="V397" s="219"/>
      <c r="W397" s="220"/>
      <c r="X397" s="218" t="s">
        <v>14</v>
      </c>
      <c r="Y397" s="218"/>
      <c r="Z397" s="218"/>
      <c r="AA397" s="218"/>
      <c r="AB397" s="219"/>
      <c r="AC397" s="220"/>
      <c r="AD397" s="218" t="s">
        <v>14</v>
      </c>
      <c r="AE397" s="218"/>
      <c r="AF397" s="218"/>
      <c r="AG397" s="218"/>
      <c r="AH397" s="219"/>
      <c r="AI397" s="220"/>
      <c r="AJ397" s="218" t="s">
        <v>14</v>
      </c>
      <c r="AK397" s="218"/>
      <c r="AL397" s="218"/>
      <c r="AM397" s="218"/>
      <c r="AN397" s="219"/>
      <c r="AO397" s="220"/>
      <c r="AP397" s="223" t="s">
        <v>14</v>
      </c>
      <c r="AQ397" s="218"/>
      <c r="AR397" s="218"/>
      <c r="AS397" s="218"/>
      <c r="AT397" s="219"/>
      <c r="AU397" s="252"/>
      <c r="AV397" s="253" t="s">
        <v>14</v>
      </c>
      <c r="AW397" s="218"/>
      <c r="AX397" s="218"/>
      <c r="AY397" s="218"/>
      <c r="AZ397" s="219"/>
      <c r="BA397" s="252"/>
      <c r="BB397" s="253" t="s">
        <v>14</v>
      </c>
      <c r="BC397" s="218"/>
      <c r="BD397" s="218"/>
      <c r="BE397" s="218"/>
      <c r="BF397" s="219"/>
      <c r="BG397" s="252"/>
      <c r="BH397" s="253" t="s">
        <v>14</v>
      </c>
      <c r="BI397" s="218"/>
      <c r="BJ397" s="218"/>
      <c r="BK397" s="218"/>
      <c r="BL397" s="219"/>
      <c r="BM397" s="252"/>
      <c r="BN397" s="253" t="s">
        <v>14</v>
      </c>
      <c r="BO397" s="218"/>
      <c r="BP397" s="218"/>
      <c r="BQ397" s="218"/>
      <c r="BR397" s="219"/>
      <c r="BS397" s="252"/>
      <c r="BT397" s="253" t="s">
        <v>14</v>
      </c>
      <c r="BU397" s="218"/>
      <c r="BV397" s="218"/>
      <c r="BW397" s="218"/>
      <c r="BX397" s="219"/>
      <c r="BY397" s="252"/>
      <c r="BZ397" s="253" t="s">
        <v>14</v>
      </c>
      <c r="CA397" s="218"/>
      <c r="CB397" s="218"/>
      <c r="CC397" s="218"/>
      <c r="CD397" s="219"/>
      <c r="CE397" s="252"/>
      <c r="CF397" s="253" t="s">
        <v>14</v>
      </c>
      <c r="CG397" s="218"/>
      <c r="CH397" s="218"/>
      <c r="CI397" s="218"/>
      <c r="CJ397" s="219"/>
      <c r="CK397" s="252"/>
      <c r="CL397" s="253" t="s">
        <v>14</v>
      </c>
      <c r="CM397" s="218"/>
      <c r="CN397" s="218"/>
      <c r="CO397" s="218"/>
      <c r="CP397" s="219"/>
      <c r="CQ397" s="252"/>
      <c r="CR397" s="253" t="s">
        <v>14</v>
      </c>
      <c r="CS397" s="218"/>
      <c r="CT397" s="218"/>
      <c r="CU397" s="218"/>
      <c r="CV397" s="219"/>
      <c r="CW397" s="252"/>
      <c r="CX397" s="253" t="s">
        <v>14</v>
      </c>
      <c r="CY397" s="218"/>
      <c r="CZ397" s="218"/>
      <c r="DA397" s="218"/>
      <c r="DB397" s="219"/>
      <c r="DC397" s="252"/>
      <c r="DD397" s="253" t="s">
        <v>14</v>
      </c>
      <c r="DE397" s="218"/>
      <c r="DF397" s="218"/>
      <c r="DG397" s="218"/>
      <c r="DH397" s="219"/>
    </row>
    <row r="398" spans="1:112" ht="78.3" x14ac:dyDescent="0.3">
      <c r="A398" s="5" t="s">
        <v>34</v>
      </c>
      <c r="B398" s="254" t="s">
        <v>35</v>
      </c>
      <c r="C398" s="85" t="s">
        <v>36</v>
      </c>
      <c r="D398" s="85" t="s">
        <v>37</v>
      </c>
      <c r="E398" s="226"/>
      <c r="F398" s="108" t="s">
        <v>209</v>
      </c>
      <c r="G398" s="108" t="s">
        <v>210</v>
      </c>
      <c r="H398" s="108" t="s">
        <v>211</v>
      </c>
      <c r="I398" s="108" t="s">
        <v>212</v>
      </c>
      <c r="J398" s="108" t="s">
        <v>213</v>
      </c>
      <c r="K398" s="226"/>
      <c r="L398" s="108" t="s">
        <v>209</v>
      </c>
      <c r="M398" s="108" t="s">
        <v>210</v>
      </c>
      <c r="N398" s="108" t="s">
        <v>211</v>
      </c>
      <c r="O398" s="108" t="s">
        <v>212</v>
      </c>
      <c r="P398" s="108" t="s">
        <v>213</v>
      </c>
      <c r="Q398" s="227"/>
      <c r="R398" s="108" t="s">
        <v>209</v>
      </c>
      <c r="S398" s="108" t="s">
        <v>210</v>
      </c>
      <c r="T398" s="108" t="s">
        <v>211</v>
      </c>
      <c r="U398" s="108" t="s">
        <v>212</v>
      </c>
      <c r="V398" s="108" t="s">
        <v>213</v>
      </c>
      <c r="W398" s="227"/>
      <c r="X398" s="108" t="s">
        <v>209</v>
      </c>
      <c r="Y398" s="108" t="s">
        <v>210</v>
      </c>
      <c r="Z398" s="108" t="s">
        <v>211</v>
      </c>
      <c r="AA398" s="108" t="s">
        <v>212</v>
      </c>
      <c r="AB398" s="108" t="s">
        <v>213</v>
      </c>
      <c r="AC398" s="227"/>
      <c r="AD398" s="108" t="s">
        <v>209</v>
      </c>
      <c r="AE398" s="108" t="s">
        <v>210</v>
      </c>
      <c r="AF398" s="108" t="s">
        <v>211</v>
      </c>
      <c r="AG398" s="108" t="s">
        <v>212</v>
      </c>
      <c r="AH398" s="108" t="s">
        <v>213</v>
      </c>
      <c r="AI398" s="227"/>
      <c r="AJ398" s="108" t="s">
        <v>209</v>
      </c>
      <c r="AK398" s="108" t="s">
        <v>210</v>
      </c>
      <c r="AL398" s="108" t="s">
        <v>211</v>
      </c>
      <c r="AM398" s="108" t="s">
        <v>212</v>
      </c>
      <c r="AN398" s="108" t="s">
        <v>213</v>
      </c>
      <c r="AO398" s="227"/>
      <c r="AP398" s="108" t="s">
        <v>209</v>
      </c>
      <c r="AQ398" s="108" t="s">
        <v>210</v>
      </c>
      <c r="AR398" s="108" t="s">
        <v>211</v>
      </c>
      <c r="AS398" s="108" t="s">
        <v>212</v>
      </c>
      <c r="AT398" s="108" t="s">
        <v>213</v>
      </c>
      <c r="AU398" s="226"/>
      <c r="AV398" s="108" t="s">
        <v>209</v>
      </c>
      <c r="AW398" s="108" t="s">
        <v>210</v>
      </c>
      <c r="AX398" s="108" t="s">
        <v>211</v>
      </c>
      <c r="AY398" s="108" t="s">
        <v>212</v>
      </c>
      <c r="AZ398" s="108" t="s">
        <v>213</v>
      </c>
      <c r="BA398" s="226"/>
      <c r="BB398" s="108" t="s">
        <v>209</v>
      </c>
      <c r="BC398" s="108" t="s">
        <v>210</v>
      </c>
      <c r="BD398" s="108" t="s">
        <v>211</v>
      </c>
      <c r="BE398" s="108" t="s">
        <v>212</v>
      </c>
      <c r="BF398" s="108" t="s">
        <v>213</v>
      </c>
      <c r="BG398" s="226"/>
      <c r="BH398" s="108" t="s">
        <v>209</v>
      </c>
      <c r="BI398" s="108" t="s">
        <v>210</v>
      </c>
      <c r="BJ398" s="108" t="s">
        <v>211</v>
      </c>
      <c r="BK398" s="108" t="s">
        <v>212</v>
      </c>
      <c r="BL398" s="108" t="s">
        <v>213</v>
      </c>
      <c r="BM398" s="226"/>
      <c r="BN398" s="108" t="s">
        <v>209</v>
      </c>
      <c r="BO398" s="108" t="s">
        <v>210</v>
      </c>
      <c r="BP398" s="108" t="s">
        <v>211</v>
      </c>
      <c r="BQ398" s="108" t="s">
        <v>212</v>
      </c>
      <c r="BR398" s="108" t="s">
        <v>213</v>
      </c>
      <c r="BS398" s="226"/>
      <c r="BT398" s="108" t="s">
        <v>209</v>
      </c>
      <c r="BU398" s="108" t="s">
        <v>210</v>
      </c>
      <c r="BV398" s="108" t="s">
        <v>211</v>
      </c>
      <c r="BW398" s="108" t="s">
        <v>212</v>
      </c>
      <c r="BX398" s="108" t="s">
        <v>213</v>
      </c>
      <c r="BY398" s="226"/>
      <c r="BZ398" s="108" t="s">
        <v>209</v>
      </c>
      <c r="CA398" s="108" t="s">
        <v>210</v>
      </c>
      <c r="CB398" s="108" t="s">
        <v>211</v>
      </c>
      <c r="CC398" s="108" t="s">
        <v>212</v>
      </c>
      <c r="CD398" s="108" t="s">
        <v>213</v>
      </c>
      <c r="CE398" s="226"/>
      <c r="CF398" s="108" t="s">
        <v>209</v>
      </c>
      <c r="CG398" s="108" t="s">
        <v>210</v>
      </c>
      <c r="CH398" s="108" t="s">
        <v>211</v>
      </c>
      <c r="CI398" s="108" t="s">
        <v>212</v>
      </c>
      <c r="CJ398" s="108" t="s">
        <v>213</v>
      </c>
      <c r="CK398" s="226"/>
      <c r="CL398" s="108" t="s">
        <v>209</v>
      </c>
      <c r="CM398" s="108" t="s">
        <v>210</v>
      </c>
      <c r="CN398" s="108" t="s">
        <v>211</v>
      </c>
      <c r="CO398" s="108" t="s">
        <v>212</v>
      </c>
      <c r="CP398" s="108" t="s">
        <v>213</v>
      </c>
      <c r="CQ398" s="226"/>
      <c r="CR398" s="108" t="s">
        <v>209</v>
      </c>
      <c r="CS398" s="108" t="s">
        <v>210</v>
      </c>
      <c r="CT398" s="108" t="s">
        <v>211</v>
      </c>
      <c r="CU398" s="108" t="s">
        <v>212</v>
      </c>
      <c r="CV398" s="108" t="s">
        <v>213</v>
      </c>
      <c r="CW398" s="226"/>
      <c r="CX398" s="108" t="s">
        <v>209</v>
      </c>
      <c r="CY398" s="108" t="s">
        <v>210</v>
      </c>
      <c r="CZ398" s="108" t="s">
        <v>211</v>
      </c>
      <c r="DA398" s="108" t="s">
        <v>212</v>
      </c>
      <c r="DB398" s="108" t="s">
        <v>213</v>
      </c>
      <c r="DC398" s="226"/>
      <c r="DD398" s="108" t="s">
        <v>209</v>
      </c>
      <c r="DE398" s="108" t="s">
        <v>210</v>
      </c>
      <c r="DF398" s="108" t="s">
        <v>211</v>
      </c>
      <c r="DG398" s="108" t="s">
        <v>212</v>
      </c>
      <c r="DH398" s="108" t="s">
        <v>213</v>
      </c>
    </row>
    <row r="399" spans="1:112" ht="360" x14ac:dyDescent="0.3">
      <c r="A399" s="321"/>
      <c r="B399" s="475" t="s">
        <v>228</v>
      </c>
      <c r="C399" s="255" t="s">
        <v>229</v>
      </c>
      <c r="D399" s="256">
        <v>2100</v>
      </c>
      <c r="E399" s="112"/>
      <c r="F399" s="88" t="s">
        <v>92</v>
      </c>
      <c r="G399" s="88" t="s">
        <v>92</v>
      </c>
      <c r="H399" s="88" t="s">
        <v>92</v>
      </c>
      <c r="I399" s="88" t="s">
        <v>92</v>
      </c>
      <c r="J399" s="88" t="s">
        <v>92</v>
      </c>
      <c r="K399" s="112"/>
      <c r="L399" s="88" t="s">
        <v>92</v>
      </c>
      <c r="M399" s="88" t="s">
        <v>92</v>
      </c>
      <c r="N399" s="88" t="s">
        <v>92</v>
      </c>
      <c r="O399" s="88" t="s">
        <v>92</v>
      </c>
      <c r="P399" s="88" t="s">
        <v>92</v>
      </c>
      <c r="Q399" s="101"/>
      <c r="R399" s="88" t="s">
        <v>92</v>
      </c>
      <c r="S399" s="88" t="s">
        <v>92</v>
      </c>
      <c r="T399" s="88" t="s">
        <v>92</v>
      </c>
      <c r="U399" s="88" t="s">
        <v>92</v>
      </c>
      <c r="V399" s="88" t="s">
        <v>92</v>
      </c>
      <c r="W399" s="101"/>
      <c r="X399" s="88" t="s">
        <v>92</v>
      </c>
      <c r="Y399" s="88" t="s">
        <v>92</v>
      </c>
      <c r="Z399" s="88" t="s">
        <v>92</v>
      </c>
      <c r="AA399" s="88" t="s">
        <v>92</v>
      </c>
      <c r="AB399" s="88" t="s">
        <v>92</v>
      </c>
      <c r="AC399" s="101"/>
      <c r="AD399" s="155" t="s">
        <v>44</v>
      </c>
      <c r="AE399" s="155" t="s">
        <v>44</v>
      </c>
      <c r="AF399" s="155" t="s">
        <v>44</v>
      </c>
      <c r="AG399" s="410" t="s">
        <v>44</v>
      </c>
      <c r="AH399" s="410"/>
      <c r="AI399" s="101"/>
      <c r="AJ399" s="155" t="s">
        <v>44</v>
      </c>
      <c r="AK399" s="155" t="s">
        <v>44</v>
      </c>
      <c r="AL399" s="155" t="s">
        <v>44</v>
      </c>
      <c r="AM399" s="414" t="s">
        <v>44</v>
      </c>
      <c r="AN399" s="415"/>
      <c r="AO399" s="101"/>
      <c r="AP399" s="155" t="s">
        <v>44</v>
      </c>
      <c r="AQ399" s="155" t="s">
        <v>44</v>
      </c>
      <c r="AR399" s="155" t="s">
        <v>44</v>
      </c>
      <c r="AS399" s="414" t="s">
        <v>44</v>
      </c>
      <c r="AT399" s="415"/>
      <c r="AU399" s="112"/>
      <c r="AV399" s="88" t="s">
        <v>92</v>
      </c>
      <c r="AW399" s="88" t="s">
        <v>92</v>
      </c>
      <c r="AX399" s="88" t="s">
        <v>92</v>
      </c>
      <c r="AY399" s="88" t="s">
        <v>92</v>
      </c>
      <c r="AZ399" s="88" t="s">
        <v>92</v>
      </c>
      <c r="BA399" s="112"/>
      <c r="BB399" s="88" t="s">
        <v>92</v>
      </c>
      <c r="BC399" s="88" t="s">
        <v>92</v>
      </c>
      <c r="BD399" s="88" t="s">
        <v>92</v>
      </c>
      <c r="BE399" s="88" t="s">
        <v>92</v>
      </c>
      <c r="BF399" s="88" t="s">
        <v>92</v>
      </c>
      <c r="BG399" s="112"/>
      <c r="BH399" s="88" t="s">
        <v>92</v>
      </c>
      <c r="BI399" s="88" t="s">
        <v>92</v>
      </c>
      <c r="BJ399" s="88" t="s">
        <v>92</v>
      </c>
      <c r="BK399" s="88" t="s">
        <v>92</v>
      </c>
      <c r="BL399" s="88" t="s">
        <v>92</v>
      </c>
      <c r="BM399" s="112"/>
      <c r="BN399" s="88" t="s">
        <v>92</v>
      </c>
      <c r="BO399" s="88" t="s">
        <v>92</v>
      </c>
      <c r="BP399" s="88" t="s">
        <v>92</v>
      </c>
      <c r="BQ399" s="88" t="s">
        <v>92</v>
      </c>
      <c r="BR399" s="88" t="s">
        <v>92</v>
      </c>
      <c r="BS399" s="112"/>
      <c r="BT399" s="88" t="s">
        <v>92</v>
      </c>
      <c r="BU399" s="88" t="s">
        <v>92</v>
      </c>
      <c r="BV399" s="88" t="s">
        <v>92</v>
      </c>
      <c r="BW399" s="88" t="s">
        <v>92</v>
      </c>
      <c r="BX399" s="88" t="s">
        <v>92</v>
      </c>
      <c r="BY399" s="112"/>
      <c r="BZ399" s="207" t="s">
        <v>230</v>
      </c>
      <c r="CA399" s="13"/>
      <c r="CB399" s="207" t="s">
        <v>46</v>
      </c>
      <c r="CC399" s="207" t="s">
        <v>136</v>
      </c>
      <c r="CD399" s="207" t="s">
        <v>46</v>
      </c>
      <c r="CE399" s="112"/>
      <c r="CF399" s="88" t="s">
        <v>92</v>
      </c>
      <c r="CG399" s="88" t="s">
        <v>92</v>
      </c>
      <c r="CH399" s="88" t="s">
        <v>92</v>
      </c>
      <c r="CI399" s="88" t="s">
        <v>92</v>
      </c>
      <c r="CJ399" s="88" t="s">
        <v>92</v>
      </c>
      <c r="CK399" s="112"/>
      <c r="CL399" s="88" t="s">
        <v>92</v>
      </c>
      <c r="CM399" s="88" t="s">
        <v>92</v>
      </c>
      <c r="CN399" s="88" t="s">
        <v>92</v>
      </c>
      <c r="CO399" s="88" t="s">
        <v>92</v>
      </c>
      <c r="CP399" s="88" t="s">
        <v>92</v>
      </c>
      <c r="CQ399" s="112"/>
      <c r="CR399" s="88" t="s">
        <v>92</v>
      </c>
      <c r="CS399" s="88" t="s">
        <v>92</v>
      </c>
      <c r="CT399" s="88" t="s">
        <v>92</v>
      </c>
      <c r="CU399" s="88" t="s">
        <v>92</v>
      </c>
      <c r="CV399" s="88" t="s">
        <v>92</v>
      </c>
      <c r="CW399" s="112"/>
      <c r="CX399" s="114">
        <v>640.5</v>
      </c>
      <c r="CY399" s="114" t="s">
        <v>231</v>
      </c>
      <c r="CZ399" s="18"/>
      <c r="DA399" s="18"/>
      <c r="DB399" s="18" t="s">
        <v>54</v>
      </c>
      <c r="DC399" s="257"/>
      <c r="DD399" s="88" t="s">
        <v>92</v>
      </c>
      <c r="DE399" s="88" t="s">
        <v>92</v>
      </c>
      <c r="DF399" s="88" t="s">
        <v>92</v>
      </c>
      <c r="DG399" s="88" t="s">
        <v>92</v>
      </c>
      <c r="DH399" s="88" t="s">
        <v>92</v>
      </c>
    </row>
    <row r="400" spans="1:112" ht="360" x14ac:dyDescent="0.3">
      <c r="A400" s="322"/>
      <c r="B400" s="476"/>
      <c r="C400" s="258" t="s">
        <v>232</v>
      </c>
      <c r="D400" s="256">
        <v>36550</v>
      </c>
      <c r="E400" s="112"/>
      <c r="F400" s="88" t="s">
        <v>92</v>
      </c>
      <c r="G400" s="88" t="s">
        <v>92</v>
      </c>
      <c r="H400" s="88" t="s">
        <v>92</v>
      </c>
      <c r="I400" s="88" t="s">
        <v>92</v>
      </c>
      <c r="J400" s="88" t="s">
        <v>92</v>
      </c>
      <c r="K400" s="112"/>
      <c r="L400" s="88" t="s">
        <v>92</v>
      </c>
      <c r="M400" s="88" t="s">
        <v>92</v>
      </c>
      <c r="N400" s="88" t="s">
        <v>92</v>
      </c>
      <c r="O400" s="88" t="s">
        <v>92</v>
      </c>
      <c r="P400" s="88" t="s">
        <v>92</v>
      </c>
      <c r="Q400" s="101"/>
      <c r="R400" s="88" t="s">
        <v>92</v>
      </c>
      <c r="S400" s="88" t="s">
        <v>92</v>
      </c>
      <c r="T400" s="88" t="s">
        <v>92</v>
      </c>
      <c r="U400" s="88" t="s">
        <v>92</v>
      </c>
      <c r="V400" s="88" t="s">
        <v>92</v>
      </c>
      <c r="W400" s="101"/>
      <c r="X400" s="88" t="s">
        <v>92</v>
      </c>
      <c r="Y400" s="88" t="s">
        <v>92</v>
      </c>
      <c r="Z400" s="88" t="s">
        <v>92</v>
      </c>
      <c r="AA400" s="88" t="s">
        <v>92</v>
      </c>
      <c r="AB400" s="88" t="s">
        <v>92</v>
      </c>
      <c r="AC400" s="101"/>
      <c r="AD400" s="155" t="s">
        <v>44</v>
      </c>
      <c r="AE400" s="155" t="s">
        <v>44</v>
      </c>
      <c r="AF400" s="155" t="s">
        <v>44</v>
      </c>
      <c r="AG400" s="410" t="s">
        <v>44</v>
      </c>
      <c r="AH400" s="410"/>
      <c r="AI400" s="101"/>
      <c r="AJ400" s="155" t="s">
        <v>44</v>
      </c>
      <c r="AK400" s="155" t="s">
        <v>44</v>
      </c>
      <c r="AL400" s="155" t="s">
        <v>44</v>
      </c>
      <c r="AM400" s="414" t="s">
        <v>44</v>
      </c>
      <c r="AN400" s="415"/>
      <c r="AO400" s="101"/>
      <c r="AP400" s="155" t="s">
        <v>44</v>
      </c>
      <c r="AQ400" s="155" t="s">
        <v>44</v>
      </c>
      <c r="AR400" s="155" t="s">
        <v>44</v>
      </c>
      <c r="AS400" s="414" t="s">
        <v>44</v>
      </c>
      <c r="AT400" s="415"/>
      <c r="AU400" s="112"/>
      <c r="AV400" s="88" t="s">
        <v>92</v>
      </c>
      <c r="AW400" s="88" t="s">
        <v>92</v>
      </c>
      <c r="AX400" s="88" t="s">
        <v>92</v>
      </c>
      <c r="AY400" s="88" t="s">
        <v>92</v>
      </c>
      <c r="AZ400" s="88" t="s">
        <v>92</v>
      </c>
      <c r="BA400" s="112"/>
      <c r="BB400" s="88" t="s">
        <v>92</v>
      </c>
      <c r="BC400" s="88" t="s">
        <v>92</v>
      </c>
      <c r="BD400" s="88" t="s">
        <v>92</v>
      </c>
      <c r="BE400" s="88" t="s">
        <v>92</v>
      </c>
      <c r="BF400" s="88" t="s">
        <v>92</v>
      </c>
      <c r="BG400" s="112"/>
      <c r="BH400" s="88" t="s">
        <v>92</v>
      </c>
      <c r="BI400" s="88" t="s">
        <v>92</v>
      </c>
      <c r="BJ400" s="88" t="s">
        <v>92</v>
      </c>
      <c r="BK400" s="88" t="s">
        <v>92</v>
      </c>
      <c r="BL400" s="88" t="s">
        <v>92</v>
      </c>
      <c r="BM400" s="112"/>
      <c r="BN400" s="88" t="s">
        <v>92</v>
      </c>
      <c r="BO400" s="88" t="s">
        <v>92</v>
      </c>
      <c r="BP400" s="88" t="s">
        <v>92</v>
      </c>
      <c r="BQ400" s="88" t="s">
        <v>92</v>
      </c>
      <c r="BR400" s="88" t="s">
        <v>92</v>
      </c>
      <c r="BS400" s="112"/>
      <c r="BT400" s="88" t="s">
        <v>92</v>
      </c>
      <c r="BU400" s="88" t="s">
        <v>92</v>
      </c>
      <c r="BV400" s="88" t="s">
        <v>92</v>
      </c>
      <c r="BW400" s="88" t="s">
        <v>92</v>
      </c>
      <c r="BX400" s="88" t="s">
        <v>92</v>
      </c>
      <c r="BY400" s="112"/>
      <c r="BZ400" s="207" t="s">
        <v>233</v>
      </c>
      <c r="CA400" s="13"/>
      <c r="CB400" s="207" t="s">
        <v>46</v>
      </c>
      <c r="CC400" s="207" t="s">
        <v>45</v>
      </c>
      <c r="CD400" s="207" t="s">
        <v>46</v>
      </c>
      <c r="CE400" s="112"/>
      <c r="CF400" s="88" t="s">
        <v>92</v>
      </c>
      <c r="CG400" s="88" t="s">
        <v>92</v>
      </c>
      <c r="CH400" s="88" t="s">
        <v>92</v>
      </c>
      <c r="CI400" s="88" t="s">
        <v>92</v>
      </c>
      <c r="CJ400" s="88" t="s">
        <v>92</v>
      </c>
      <c r="CK400" s="112"/>
      <c r="CL400" s="88" t="s">
        <v>92</v>
      </c>
      <c r="CM400" s="88" t="s">
        <v>92</v>
      </c>
      <c r="CN400" s="88" t="s">
        <v>92</v>
      </c>
      <c r="CO400" s="88" t="s">
        <v>92</v>
      </c>
      <c r="CP400" s="88" t="s">
        <v>92</v>
      </c>
      <c r="CQ400" s="112"/>
      <c r="CR400" s="88" t="s">
        <v>92</v>
      </c>
      <c r="CS400" s="88" t="s">
        <v>92</v>
      </c>
      <c r="CT400" s="88" t="s">
        <v>92</v>
      </c>
      <c r="CU400" s="88" t="s">
        <v>92</v>
      </c>
      <c r="CV400" s="88" t="s">
        <v>92</v>
      </c>
      <c r="CW400" s="112"/>
      <c r="CX400" s="114">
        <v>11148</v>
      </c>
      <c r="CY400" s="114" t="s">
        <v>231</v>
      </c>
      <c r="CZ400" s="18"/>
      <c r="DA400" s="18"/>
      <c r="DB400" s="18" t="s">
        <v>54</v>
      </c>
      <c r="DC400" s="257"/>
      <c r="DD400" s="88" t="s">
        <v>92</v>
      </c>
      <c r="DE400" s="88" t="s">
        <v>92</v>
      </c>
      <c r="DF400" s="88" t="s">
        <v>92</v>
      </c>
      <c r="DG400" s="88" t="s">
        <v>92</v>
      </c>
      <c r="DH400" s="88" t="s">
        <v>92</v>
      </c>
    </row>
    <row r="401" spans="1:112" ht="374.4" x14ac:dyDescent="0.3">
      <c r="A401" s="322"/>
      <c r="B401" s="476"/>
      <c r="C401" s="258" t="s">
        <v>234</v>
      </c>
      <c r="D401" s="256">
        <v>25</v>
      </c>
      <c r="E401" s="112"/>
      <c r="F401" s="88" t="s">
        <v>92</v>
      </c>
      <c r="G401" s="88" t="s">
        <v>92</v>
      </c>
      <c r="H401" s="88" t="s">
        <v>92</v>
      </c>
      <c r="I401" s="88" t="s">
        <v>92</v>
      </c>
      <c r="J401" s="88" t="s">
        <v>92</v>
      </c>
      <c r="K401" s="112"/>
      <c r="L401" s="88" t="s">
        <v>92</v>
      </c>
      <c r="M401" s="88" t="s">
        <v>92</v>
      </c>
      <c r="N401" s="88" t="s">
        <v>92</v>
      </c>
      <c r="O401" s="88" t="s">
        <v>92</v>
      </c>
      <c r="P401" s="88" t="s">
        <v>92</v>
      </c>
      <c r="Q401" s="101"/>
      <c r="R401" s="88" t="s">
        <v>92</v>
      </c>
      <c r="S401" s="88" t="s">
        <v>92</v>
      </c>
      <c r="T401" s="88" t="s">
        <v>92</v>
      </c>
      <c r="U401" s="88" t="s">
        <v>92</v>
      </c>
      <c r="V401" s="88" t="s">
        <v>92</v>
      </c>
      <c r="W401" s="101"/>
      <c r="X401" s="88" t="s">
        <v>92</v>
      </c>
      <c r="Y401" s="88" t="s">
        <v>92</v>
      </c>
      <c r="Z401" s="88" t="s">
        <v>92</v>
      </c>
      <c r="AA401" s="88" t="s">
        <v>92</v>
      </c>
      <c r="AB401" s="88" t="s">
        <v>92</v>
      </c>
      <c r="AC401" s="101"/>
      <c r="AD401" s="155" t="s">
        <v>44</v>
      </c>
      <c r="AE401" s="155" t="s">
        <v>44</v>
      </c>
      <c r="AF401" s="155" t="s">
        <v>44</v>
      </c>
      <c r="AG401" s="410" t="s">
        <v>44</v>
      </c>
      <c r="AH401" s="410"/>
      <c r="AI401" s="101"/>
      <c r="AJ401" s="155" t="s">
        <v>44</v>
      </c>
      <c r="AK401" s="155" t="s">
        <v>44</v>
      </c>
      <c r="AL401" s="155" t="s">
        <v>44</v>
      </c>
      <c r="AM401" s="414" t="s">
        <v>44</v>
      </c>
      <c r="AN401" s="415"/>
      <c r="AO401" s="101"/>
      <c r="AP401" s="155" t="s">
        <v>44</v>
      </c>
      <c r="AQ401" s="155" t="s">
        <v>44</v>
      </c>
      <c r="AR401" s="155" t="s">
        <v>44</v>
      </c>
      <c r="AS401" s="414" t="s">
        <v>44</v>
      </c>
      <c r="AT401" s="415"/>
      <c r="AU401" s="112"/>
      <c r="AV401" s="88" t="s">
        <v>92</v>
      </c>
      <c r="AW401" s="88" t="s">
        <v>92</v>
      </c>
      <c r="AX401" s="88" t="s">
        <v>92</v>
      </c>
      <c r="AY401" s="88" t="s">
        <v>92</v>
      </c>
      <c r="AZ401" s="88" t="s">
        <v>92</v>
      </c>
      <c r="BA401" s="112"/>
      <c r="BB401" s="88" t="s">
        <v>92</v>
      </c>
      <c r="BC401" s="88" t="s">
        <v>92</v>
      </c>
      <c r="BD401" s="88" t="s">
        <v>92</v>
      </c>
      <c r="BE401" s="88" t="s">
        <v>92</v>
      </c>
      <c r="BF401" s="88" t="s">
        <v>92</v>
      </c>
      <c r="BG401" s="112"/>
      <c r="BH401" s="88" t="s">
        <v>92</v>
      </c>
      <c r="BI401" s="88" t="s">
        <v>92</v>
      </c>
      <c r="BJ401" s="88" t="s">
        <v>92</v>
      </c>
      <c r="BK401" s="88" t="s">
        <v>92</v>
      </c>
      <c r="BL401" s="88" t="s">
        <v>92</v>
      </c>
      <c r="BM401" s="112"/>
      <c r="BN401" s="88" t="s">
        <v>92</v>
      </c>
      <c r="BO401" s="88" t="s">
        <v>92</v>
      </c>
      <c r="BP401" s="88" t="s">
        <v>92</v>
      </c>
      <c r="BQ401" s="88" t="s">
        <v>92</v>
      </c>
      <c r="BR401" s="88" t="s">
        <v>92</v>
      </c>
      <c r="BS401" s="112"/>
      <c r="BT401" s="88" t="s">
        <v>92</v>
      </c>
      <c r="BU401" s="88" t="s">
        <v>92</v>
      </c>
      <c r="BV401" s="88" t="s">
        <v>92</v>
      </c>
      <c r="BW401" s="88" t="s">
        <v>92</v>
      </c>
      <c r="BX401" s="88" t="s">
        <v>92</v>
      </c>
      <c r="BY401" s="112"/>
      <c r="BZ401" s="207" t="s">
        <v>235</v>
      </c>
      <c r="CA401" s="13"/>
      <c r="CB401" s="207" t="s">
        <v>97</v>
      </c>
      <c r="CC401" s="207" t="s">
        <v>217</v>
      </c>
      <c r="CD401" s="207" t="s">
        <v>97</v>
      </c>
      <c r="CE401" s="112"/>
      <c r="CF401" s="88" t="s">
        <v>92</v>
      </c>
      <c r="CG401" s="88" t="s">
        <v>92</v>
      </c>
      <c r="CH401" s="88" t="s">
        <v>92</v>
      </c>
      <c r="CI401" s="88" t="s">
        <v>92</v>
      </c>
      <c r="CJ401" s="88" t="s">
        <v>92</v>
      </c>
      <c r="CK401" s="112"/>
      <c r="CL401" s="88" t="s">
        <v>92</v>
      </c>
      <c r="CM401" s="88" t="s">
        <v>92</v>
      </c>
      <c r="CN401" s="88" t="s">
        <v>92</v>
      </c>
      <c r="CO401" s="88" t="s">
        <v>92</v>
      </c>
      <c r="CP401" s="88" t="s">
        <v>92</v>
      </c>
      <c r="CQ401" s="112"/>
      <c r="CR401" s="88" t="s">
        <v>92</v>
      </c>
      <c r="CS401" s="88" t="s">
        <v>92</v>
      </c>
      <c r="CT401" s="88" t="s">
        <v>92</v>
      </c>
      <c r="CU401" s="88" t="s">
        <v>92</v>
      </c>
      <c r="CV401" s="88" t="s">
        <v>92</v>
      </c>
      <c r="CW401" s="112"/>
      <c r="CX401" s="114">
        <v>0</v>
      </c>
      <c r="CY401" s="114" t="s">
        <v>231</v>
      </c>
      <c r="CZ401" s="18"/>
      <c r="DA401" s="18"/>
      <c r="DB401" s="18" t="s">
        <v>54</v>
      </c>
      <c r="DC401" s="257"/>
      <c r="DD401" s="88" t="s">
        <v>92</v>
      </c>
      <c r="DE401" s="88" t="s">
        <v>92</v>
      </c>
      <c r="DF401" s="88" t="s">
        <v>92</v>
      </c>
      <c r="DG401" s="88" t="s">
        <v>92</v>
      </c>
      <c r="DH401" s="88" t="s">
        <v>92</v>
      </c>
    </row>
    <row r="402" spans="1:112" ht="374.4" x14ac:dyDescent="0.3">
      <c r="A402" s="322"/>
      <c r="B402" s="476"/>
      <c r="C402" s="258" t="s">
        <v>236</v>
      </c>
      <c r="D402" s="256">
        <v>6200</v>
      </c>
      <c r="E402" s="112"/>
      <c r="F402" s="88" t="s">
        <v>92</v>
      </c>
      <c r="G402" s="88" t="s">
        <v>92</v>
      </c>
      <c r="H402" s="88" t="s">
        <v>92</v>
      </c>
      <c r="I402" s="88" t="s">
        <v>92</v>
      </c>
      <c r="J402" s="88" t="s">
        <v>92</v>
      </c>
      <c r="K402" s="112"/>
      <c r="L402" s="88" t="s">
        <v>92</v>
      </c>
      <c r="M402" s="88" t="s">
        <v>92</v>
      </c>
      <c r="N402" s="88" t="s">
        <v>92</v>
      </c>
      <c r="O402" s="88" t="s">
        <v>92</v>
      </c>
      <c r="P402" s="88" t="s">
        <v>92</v>
      </c>
      <c r="Q402" s="101"/>
      <c r="R402" s="88" t="s">
        <v>92</v>
      </c>
      <c r="S402" s="88" t="s">
        <v>92</v>
      </c>
      <c r="T402" s="88" t="s">
        <v>92</v>
      </c>
      <c r="U402" s="88" t="s">
        <v>92</v>
      </c>
      <c r="V402" s="88" t="s">
        <v>92</v>
      </c>
      <c r="W402" s="101"/>
      <c r="X402" s="88" t="s">
        <v>92</v>
      </c>
      <c r="Y402" s="88" t="s">
        <v>92</v>
      </c>
      <c r="Z402" s="88" t="s">
        <v>92</v>
      </c>
      <c r="AA402" s="88" t="s">
        <v>92</v>
      </c>
      <c r="AB402" s="88" t="s">
        <v>92</v>
      </c>
      <c r="AC402" s="101"/>
      <c r="AD402" s="155" t="s">
        <v>44</v>
      </c>
      <c r="AE402" s="155" t="s">
        <v>44</v>
      </c>
      <c r="AF402" s="155" t="s">
        <v>44</v>
      </c>
      <c r="AG402" s="410" t="s">
        <v>44</v>
      </c>
      <c r="AH402" s="410"/>
      <c r="AI402" s="101"/>
      <c r="AJ402" s="155" t="s">
        <v>44</v>
      </c>
      <c r="AK402" s="155" t="s">
        <v>44</v>
      </c>
      <c r="AL402" s="155" t="s">
        <v>44</v>
      </c>
      <c r="AM402" s="414" t="s">
        <v>44</v>
      </c>
      <c r="AN402" s="415"/>
      <c r="AO402" s="101"/>
      <c r="AP402" s="155" t="s">
        <v>44</v>
      </c>
      <c r="AQ402" s="155" t="s">
        <v>44</v>
      </c>
      <c r="AR402" s="155" t="s">
        <v>44</v>
      </c>
      <c r="AS402" s="414" t="s">
        <v>44</v>
      </c>
      <c r="AT402" s="415"/>
      <c r="AU402" s="112"/>
      <c r="AV402" s="88" t="s">
        <v>92</v>
      </c>
      <c r="AW402" s="88" t="s">
        <v>92</v>
      </c>
      <c r="AX402" s="88" t="s">
        <v>92</v>
      </c>
      <c r="AY402" s="88" t="s">
        <v>92</v>
      </c>
      <c r="AZ402" s="88" t="s">
        <v>92</v>
      </c>
      <c r="BA402" s="112"/>
      <c r="BB402" s="88" t="s">
        <v>92</v>
      </c>
      <c r="BC402" s="88" t="s">
        <v>92</v>
      </c>
      <c r="BD402" s="88" t="s">
        <v>92</v>
      </c>
      <c r="BE402" s="88" t="s">
        <v>92</v>
      </c>
      <c r="BF402" s="88" t="s">
        <v>92</v>
      </c>
      <c r="BG402" s="112"/>
      <c r="BH402" s="88" t="s">
        <v>92</v>
      </c>
      <c r="BI402" s="88" t="s">
        <v>92</v>
      </c>
      <c r="BJ402" s="88" t="s">
        <v>92</v>
      </c>
      <c r="BK402" s="88" t="s">
        <v>92</v>
      </c>
      <c r="BL402" s="88" t="s">
        <v>92</v>
      </c>
      <c r="BM402" s="112"/>
      <c r="BN402" s="88" t="s">
        <v>92</v>
      </c>
      <c r="BO402" s="88" t="s">
        <v>92</v>
      </c>
      <c r="BP402" s="88" t="s">
        <v>92</v>
      </c>
      <c r="BQ402" s="88" t="s">
        <v>92</v>
      </c>
      <c r="BR402" s="88" t="s">
        <v>92</v>
      </c>
      <c r="BS402" s="112"/>
      <c r="BT402" s="88" t="s">
        <v>92</v>
      </c>
      <c r="BU402" s="88" t="s">
        <v>92</v>
      </c>
      <c r="BV402" s="88" t="s">
        <v>92</v>
      </c>
      <c r="BW402" s="88" t="s">
        <v>92</v>
      </c>
      <c r="BX402" s="88" t="s">
        <v>92</v>
      </c>
      <c r="BY402" s="112"/>
      <c r="BZ402" s="207" t="s">
        <v>237</v>
      </c>
      <c r="CA402" s="13"/>
      <c r="CB402" s="207" t="s">
        <v>97</v>
      </c>
      <c r="CC402" s="207" t="s">
        <v>217</v>
      </c>
      <c r="CD402" s="207" t="s">
        <v>97</v>
      </c>
      <c r="CE402" s="112"/>
      <c r="CF402" s="88" t="s">
        <v>92</v>
      </c>
      <c r="CG402" s="88" t="s">
        <v>92</v>
      </c>
      <c r="CH402" s="88" t="s">
        <v>92</v>
      </c>
      <c r="CI402" s="88" t="s">
        <v>92</v>
      </c>
      <c r="CJ402" s="88" t="s">
        <v>92</v>
      </c>
      <c r="CK402" s="112"/>
      <c r="CL402" s="88" t="s">
        <v>92</v>
      </c>
      <c r="CM402" s="88" t="s">
        <v>92</v>
      </c>
      <c r="CN402" s="88" t="s">
        <v>92</v>
      </c>
      <c r="CO402" s="88" t="s">
        <v>92</v>
      </c>
      <c r="CP402" s="88" t="s">
        <v>92</v>
      </c>
      <c r="CQ402" s="112"/>
      <c r="CR402" s="88" t="s">
        <v>92</v>
      </c>
      <c r="CS402" s="88" t="s">
        <v>92</v>
      </c>
      <c r="CT402" s="88" t="s">
        <v>92</v>
      </c>
      <c r="CU402" s="88" t="s">
        <v>92</v>
      </c>
      <c r="CV402" s="88" t="s">
        <v>92</v>
      </c>
      <c r="CW402" s="112"/>
      <c r="CX402" s="114">
        <v>2542</v>
      </c>
      <c r="CY402" s="114" t="s">
        <v>231</v>
      </c>
      <c r="CZ402" s="18"/>
      <c r="DA402" s="18"/>
      <c r="DB402" s="18" t="s">
        <v>54</v>
      </c>
      <c r="DC402" s="257"/>
      <c r="DD402" s="88" t="s">
        <v>92</v>
      </c>
      <c r="DE402" s="88" t="s">
        <v>92</v>
      </c>
      <c r="DF402" s="88" t="s">
        <v>92</v>
      </c>
      <c r="DG402" s="88" t="s">
        <v>92</v>
      </c>
      <c r="DH402" s="88" t="s">
        <v>92</v>
      </c>
    </row>
    <row r="403" spans="1:112" ht="409.5" x14ac:dyDescent="0.3">
      <c r="A403" s="322"/>
      <c r="B403" s="476"/>
      <c r="C403" s="258" t="s">
        <v>238</v>
      </c>
      <c r="D403" s="256">
        <v>32000</v>
      </c>
      <c r="E403" s="112"/>
      <c r="F403" s="88" t="s">
        <v>92</v>
      </c>
      <c r="G403" s="88" t="s">
        <v>92</v>
      </c>
      <c r="H403" s="88" t="s">
        <v>92</v>
      </c>
      <c r="I403" s="88" t="s">
        <v>92</v>
      </c>
      <c r="J403" s="88" t="s">
        <v>92</v>
      </c>
      <c r="K403" s="112"/>
      <c r="L403" s="88" t="s">
        <v>92</v>
      </c>
      <c r="M403" s="88" t="s">
        <v>92</v>
      </c>
      <c r="N403" s="88" t="s">
        <v>92</v>
      </c>
      <c r="O403" s="88" t="s">
        <v>92</v>
      </c>
      <c r="P403" s="88" t="s">
        <v>92</v>
      </c>
      <c r="Q403" s="101"/>
      <c r="R403" s="88" t="s">
        <v>92</v>
      </c>
      <c r="S403" s="88" t="s">
        <v>92</v>
      </c>
      <c r="T403" s="88" t="s">
        <v>92</v>
      </c>
      <c r="U403" s="88" t="s">
        <v>92</v>
      </c>
      <c r="V403" s="88" t="s">
        <v>92</v>
      </c>
      <c r="W403" s="101"/>
      <c r="X403" s="88" t="s">
        <v>92</v>
      </c>
      <c r="Y403" s="88" t="s">
        <v>92</v>
      </c>
      <c r="Z403" s="88" t="s">
        <v>92</v>
      </c>
      <c r="AA403" s="88" t="s">
        <v>92</v>
      </c>
      <c r="AB403" s="88" t="s">
        <v>92</v>
      </c>
      <c r="AC403" s="101"/>
      <c r="AD403" s="155" t="s">
        <v>44</v>
      </c>
      <c r="AE403" s="155" t="s">
        <v>44</v>
      </c>
      <c r="AF403" s="155" t="s">
        <v>44</v>
      </c>
      <c r="AG403" s="410" t="s">
        <v>44</v>
      </c>
      <c r="AH403" s="410"/>
      <c r="AI403" s="101"/>
      <c r="AJ403" s="155" t="s">
        <v>44</v>
      </c>
      <c r="AK403" s="155" t="s">
        <v>44</v>
      </c>
      <c r="AL403" s="155" t="s">
        <v>44</v>
      </c>
      <c r="AM403" s="414" t="s">
        <v>44</v>
      </c>
      <c r="AN403" s="415"/>
      <c r="AO403" s="101"/>
      <c r="AP403" s="155" t="s">
        <v>44</v>
      </c>
      <c r="AQ403" s="155" t="s">
        <v>44</v>
      </c>
      <c r="AR403" s="155" t="s">
        <v>44</v>
      </c>
      <c r="AS403" s="414" t="s">
        <v>44</v>
      </c>
      <c r="AT403" s="415"/>
      <c r="AU403" s="112"/>
      <c r="AV403" s="88" t="s">
        <v>92</v>
      </c>
      <c r="AW403" s="88" t="s">
        <v>92</v>
      </c>
      <c r="AX403" s="88" t="s">
        <v>92</v>
      </c>
      <c r="AY403" s="88" t="s">
        <v>92</v>
      </c>
      <c r="AZ403" s="88" t="s">
        <v>92</v>
      </c>
      <c r="BA403" s="112"/>
      <c r="BB403" s="88" t="s">
        <v>92</v>
      </c>
      <c r="BC403" s="88" t="s">
        <v>92</v>
      </c>
      <c r="BD403" s="88" t="s">
        <v>92</v>
      </c>
      <c r="BE403" s="88" t="s">
        <v>92</v>
      </c>
      <c r="BF403" s="88" t="s">
        <v>92</v>
      </c>
      <c r="BG403" s="112"/>
      <c r="BH403" s="88" t="s">
        <v>92</v>
      </c>
      <c r="BI403" s="88" t="s">
        <v>92</v>
      </c>
      <c r="BJ403" s="88" t="s">
        <v>92</v>
      </c>
      <c r="BK403" s="88" t="s">
        <v>92</v>
      </c>
      <c r="BL403" s="88" t="s">
        <v>92</v>
      </c>
      <c r="BM403" s="112"/>
      <c r="BN403" s="88" t="s">
        <v>92</v>
      </c>
      <c r="BO403" s="88" t="s">
        <v>92</v>
      </c>
      <c r="BP403" s="88" t="s">
        <v>92</v>
      </c>
      <c r="BQ403" s="88" t="s">
        <v>92</v>
      </c>
      <c r="BR403" s="88" t="s">
        <v>92</v>
      </c>
      <c r="BS403" s="112"/>
      <c r="BT403" s="88" t="s">
        <v>92</v>
      </c>
      <c r="BU403" s="88" t="s">
        <v>92</v>
      </c>
      <c r="BV403" s="88" t="s">
        <v>92</v>
      </c>
      <c r="BW403" s="88" t="s">
        <v>92</v>
      </c>
      <c r="BX403" s="88" t="s">
        <v>92</v>
      </c>
      <c r="BY403" s="112"/>
      <c r="BZ403" s="207" t="s">
        <v>239</v>
      </c>
      <c r="CA403" s="13"/>
      <c r="CB403" s="207" t="s">
        <v>97</v>
      </c>
      <c r="CC403" s="207" t="s">
        <v>217</v>
      </c>
      <c r="CD403" s="207" t="s">
        <v>97</v>
      </c>
      <c r="CE403" s="112"/>
      <c r="CF403" s="88" t="s">
        <v>92</v>
      </c>
      <c r="CG403" s="88" t="s">
        <v>92</v>
      </c>
      <c r="CH403" s="88" t="s">
        <v>92</v>
      </c>
      <c r="CI403" s="88" t="s">
        <v>92</v>
      </c>
      <c r="CJ403" s="88" t="s">
        <v>92</v>
      </c>
      <c r="CK403" s="112"/>
      <c r="CL403" s="88" t="s">
        <v>92</v>
      </c>
      <c r="CM403" s="88" t="s">
        <v>92</v>
      </c>
      <c r="CN403" s="88" t="s">
        <v>92</v>
      </c>
      <c r="CO403" s="88" t="s">
        <v>92</v>
      </c>
      <c r="CP403" s="88" t="s">
        <v>92</v>
      </c>
      <c r="CQ403" s="112"/>
      <c r="CR403" s="88" t="s">
        <v>92</v>
      </c>
      <c r="CS403" s="88" t="s">
        <v>92</v>
      </c>
      <c r="CT403" s="88" t="s">
        <v>92</v>
      </c>
      <c r="CU403" s="88" t="s">
        <v>92</v>
      </c>
      <c r="CV403" s="88" t="s">
        <v>92</v>
      </c>
      <c r="CW403" s="112"/>
      <c r="CX403" s="114">
        <v>15200</v>
      </c>
      <c r="CY403" s="114" t="s">
        <v>240</v>
      </c>
      <c r="CZ403" s="18"/>
      <c r="DA403" s="18"/>
      <c r="DB403" s="18" t="s">
        <v>54</v>
      </c>
      <c r="DC403" s="257"/>
      <c r="DD403" s="88" t="s">
        <v>92</v>
      </c>
      <c r="DE403" s="88" t="s">
        <v>92</v>
      </c>
      <c r="DF403" s="88" t="s">
        <v>92</v>
      </c>
      <c r="DG403" s="88" t="s">
        <v>92</v>
      </c>
      <c r="DH403" s="88" t="s">
        <v>92</v>
      </c>
    </row>
    <row r="404" spans="1:112" ht="409.5" x14ac:dyDescent="0.3">
      <c r="A404" s="322"/>
      <c r="B404" s="476"/>
      <c r="C404" s="258" t="s">
        <v>241</v>
      </c>
      <c r="D404" s="256">
        <v>3000</v>
      </c>
      <c r="E404" s="112"/>
      <c r="F404" s="88" t="s">
        <v>92</v>
      </c>
      <c r="G404" s="88" t="s">
        <v>92</v>
      </c>
      <c r="H404" s="88" t="s">
        <v>92</v>
      </c>
      <c r="I404" s="88" t="s">
        <v>92</v>
      </c>
      <c r="J404" s="88" t="s">
        <v>92</v>
      </c>
      <c r="K404" s="112"/>
      <c r="L404" s="88" t="s">
        <v>92</v>
      </c>
      <c r="M404" s="88" t="s">
        <v>92</v>
      </c>
      <c r="N404" s="88" t="s">
        <v>92</v>
      </c>
      <c r="O404" s="88" t="s">
        <v>92</v>
      </c>
      <c r="P404" s="88" t="s">
        <v>92</v>
      </c>
      <c r="Q404" s="101"/>
      <c r="R404" s="88" t="s">
        <v>92</v>
      </c>
      <c r="S404" s="88" t="s">
        <v>92</v>
      </c>
      <c r="T404" s="88" t="s">
        <v>92</v>
      </c>
      <c r="U404" s="88" t="s">
        <v>92</v>
      </c>
      <c r="V404" s="88" t="s">
        <v>92</v>
      </c>
      <c r="W404" s="101"/>
      <c r="X404" s="88" t="s">
        <v>92</v>
      </c>
      <c r="Y404" s="88" t="s">
        <v>92</v>
      </c>
      <c r="Z404" s="88" t="s">
        <v>92</v>
      </c>
      <c r="AA404" s="88" t="s">
        <v>92</v>
      </c>
      <c r="AB404" s="88" t="s">
        <v>92</v>
      </c>
      <c r="AC404" s="101"/>
      <c r="AD404" s="155" t="s">
        <v>44</v>
      </c>
      <c r="AE404" s="155" t="s">
        <v>44</v>
      </c>
      <c r="AF404" s="155" t="s">
        <v>44</v>
      </c>
      <c r="AG404" s="410" t="s">
        <v>44</v>
      </c>
      <c r="AH404" s="410"/>
      <c r="AI404" s="101"/>
      <c r="AJ404" s="155" t="s">
        <v>44</v>
      </c>
      <c r="AK404" s="155" t="s">
        <v>44</v>
      </c>
      <c r="AL404" s="155" t="s">
        <v>44</v>
      </c>
      <c r="AM404" s="414" t="s">
        <v>44</v>
      </c>
      <c r="AN404" s="415"/>
      <c r="AO404" s="101"/>
      <c r="AP404" s="155" t="s">
        <v>44</v>
      </c>
      <c r="AQ404" s="155" t="s">
        <v>44</v>
      </c>
      <c r="AR404" s="155" t="s">
        <v>44</v>
      </c>
      <c r="AS404" s="414" t="s">
        <v>44</v>
      </c>
      <c r="AT404" s="415"/>
      <c r="AU404" s="112"/>
      <c r="AV404" s="88" t="s">
        <v>92</v>
      </c>
      <c r="AW404" s="88" t="s">
        <v>92</v>
      </c>
      <c r="AX404" s="88" t="s">
        <v>92</v>
      </c>
      <c r="AY404" s="88" t="s">
        <v>92</v>
      </c>
      <c r="AZ404" s="88" t="s">
        <v>92</v>
      </c>
      <c r="BA404" s="112"/>
      <c r="BB404" s="88" t="s">
        <v>92</v>
      </c>
      <c r="BC404" s="88" t="s">
        <v>92</v>
      </c>
      <c r="BD404" s="88" t="s">
        <v>92</v>
      </c>
      <c r="BE404" s="88" t="s">
        <v>92</v>
      </c>
      <c r="BF404" s="88" t="s">
        <v>92</v>
      </c>
      <c r="BG404" s="112"/>
      <c r="BH404" s="88" t="s">
        <v>92</v>
      </c>
      <c r="BI404" s="88" t="s">
        <v>92</v>
      </c>
      <c r="BJ404" s="88" t="s">
        <v>92</v>
      </c>
      <c r="BK404" s="88" t="s">
        <v>92</v>
      </c>
      <c r="BL404" s="88" t="s">
        <v>92</v>
      </c>
      <c r="BM404" s="112"/>
      <c r="BN404" s="88" t="s">
        <v>92</v>
      </c>
      <c r="BO404" s="88" t="s">
        <v>92</v>
      </c>
      <c r="BP404" s="88" t="s">
        <v>92</v>
      </c>
      <c r="BQ404" s="88" t="s">
        <v>92</v>
      </c>
      <c r="BR404" s="88" t="s">
        <v>92</v>
      </c>
      <c r="BS404" s="112"/>
      <c r="BT404" s="88" t="s">
        <v>92</v>
      </c>
      <c r="BU404" s="88" t="s">
        <v>92</v>
      </c>
      <c r="BV404" s="88" t="s">
        <v>92</v>
      </c>
      <c r="BW404" s="88" t="s">
        <v>92</v>
      </c>
      <c r="BX404" s="88" t="s">
        <v>92</v>
      </c>
      <c r="BY404" s="112"/>
      <c r="BZ404" s="88" t="s">
        <v>92</v>
      </c>
      <c r="CA404" s="88" t="s">
        <v>92</v>
      </c>
      <c r="CB404" s="88" t="s">
        <v>92</v>
      </c>
      <c r="CC404" s="88" t="s">
        <v>92</v>
      </c>
      <c r="CD404" s="88" t="s">
        <v>92</v>
      </c>
      <c r="CE404" s="112"/>
      <c r="CF404" s="88" t="s">
        <v>92</v>
      </c>
      <c r="CG404" s="88" t="s">
        <v>92</v>
      </c>
      <c r="CH404" s="88" t="s">
        <v>92</v>
      </c>
      <c r="CI404" s="88" t="s">
        <v>92</v>
      </c>
      <c r="CJ404" s="88" t="s">
        <v>92</v>
      </c>
      <c r="CK404" s="112"/>
      <c r="CL404" s="88" t="s">
        <v>92</v>
      </c>
      <c r="CM404" s="88" t="s">
        <v>92</v>
      </c>
      <c r="CN404" s="88" t="s">
        <v>92</v>
      </c>
      <c r="CO404" s="88" t="s">
        <v>92</v>
      </c>
      <c r="CP404" s="88" t="s">
        <v>92</v>
      </c>
      <c r="CQ404" s="112"/>
      <c r="CR404" s="88" t="s">
        <v>92</v>
      </c>
      <c r="CS404" s="88" t="s">
        <v>92</v>
      </c>
      <c r="CT404" s="88" t="s">
        <v>92</v>
      </c>
      <c r="CU404" s="88" t="s">
        <v>92</v>
      </c>
      <c r="CV404" s="88" t="s">
        <v>92</v>
      </c>
      <c r="CW404" s="112"/>
      <c r="CX404" s="114">
        <v>9900</v>
      </c>
      <c r="CY404" s="114" t="s">
        <v>240</v>
      </c>
      <c r="CZ404" s="18"/>
      <c r="DA404" s="18"/>
      <c r="DB404" s="18" t="s">
        <v>54</v>
      </c>
      <c r="DC404" s="257"/>
      <c r="DD404" s="88" t="s">
        <v>92</v>
      </c>
      <c r="DE404" s="88" t="s">
        <v>92</v>
      </c>
      <c r="DF404" s="88" t="s">
        <v>92</v>
      </c>
      <c r="DG404" s="88" t="s">
        <v>92</v>
      </c>
      <c r="DH404" s="88" t="s">
        <v>92</v>
      </c>
    </row>
    <row r="405" spans="1:112" ht="409.5" x14ac:dyDescent="0.3">
      <c r="A405" s="380"/>
      <c r="B405" s="477"/>
      <c r="C405" s="258" t="s">
        <v>242</v>
      </c>
      <c r="D405" s="256">
        <v>7500</v>
      </c>
      <c r="E405" s="112"/>
      <c r="F405" s="88" t="s">
        <v>92</v>
      </c>
      <c r="G405" s="88" t="s">
        <v>92</v>
      </c>
      <c r="H405" s="88" t="s">
        <v>92</v>
      </c>
      <c r="I405" s="88" t="s">
        <v>92</v>
      </c>
      <c r="J405" s="88" t="s">
        <v>92</v>
      </c>
      <c r="K405" s="112"/>
      <c r="L405" s="88" t="s">
        <v>92</v>
      </c>
      <c r="M405" s="88" t="s">
        <v>92</v>
      </c>
      <c r="N405" s="88" t="s">
        <v>92</v>
      </c>
      <c r="O405" s="88" t="s">
        <v>92</v>
      </c>
      <c r="P405" s="88" t="s">
        <v>92</v>
      </c>
      <c r="Q405" s="101"/>
      <c r="R405" s="88" t="s">
        <v>92</v>
      </c>
      <c r="S405" s="88" t="s">
        <v>92</v>
      </c>
      <c r="T405" s="88" t="s">
        <v>92</v>
      </c>
      <c r="U405" s="88" t="s">
        <v>92</v>
      </c>
      <c r="V405" s="88" t="s">
        <v>92</v>
      </c>
      <c r="W405" s="101"/>
      <c r="X405" s="88" t="s">
        <v>92</v>
      </c>
      <c r="Y405" s="88" t="s">
        <v>92</v>
      </c>
      <c r="Z405" s="88" t="s">
        <v>92</v>
      </c>
      <c r="AA405" s="88" t="s">
        <v>92</v>
      </c>
      <c r="AB405" s="88" t="s">
        <v>92</v>
      </c>
      <c r="AC405" s="101"/>
      <c r="AD405" s="155" t="s">
        <v>44</v>
      </c>
      <c r="AE405" s="155" t="s">
        <v>44</v>
      </c>
      <c r="AF405" s="155" t="s">
        <v>44</v>
      </c>
      <c r="AG405" s="410" t="s">
        <v>44</v>
      </c>
      <c r="AH405" s="410"/>
      <c r="AI405" s="101"/>
      <c r="AJ405" s="155" t="s">
        <v>44</v>
      </c>
      <c r="AK405" s="155" t="s">
        <v>44</v>
      </c>
      <c r="AL405" s="155" t="s">
        <v>44</v>
      </c>
      <c r="AM405" s="414" t="s">
        <v>44</v>
      </c>
      <c r="AN405" s="415"/>
      <c r="AO405" s="101"/>
      <c r="AP405" s="155" t="s">
        <v>44</v>
      </c>
      <c r="AQ405" s="155" t="s">
        <v>44</v>
      </c>
      <c r="AR405" s="155" t="s">
        <v>44</v>
      </c>
      <c r="AS405" s="414" t="s">
        <v>44</v>
      </c>
      <c r="AT405" s="415"/>
      <c r="AU405" s="112"/>
      <c r="AV405" s="88" t="s">
        <v>92</v>
      </c>
      <c r="AW405" s="88" t="s">
        <v>92</v>
      </c>
      <c r="AX405" s="88" t="s">
        <v>92</v>
      </c>
      <c r="AY405" s="88" t="s">
        <v>92</v>
      </c>
      <c r="AZ405" s="88" t="s">
        <v>92</v>
      </c>
      <c r="BA405" s="112"/>
      <c r="BB405" s="88" t="s">
        <v>92</v>
      </c>
      <c r="BC405" s="88" t="s">
        <v>92</v>
      </c>
      <c r="BD405" s="88" t="s">
        <v>92</v>
      </c>
      <c r="BE405" s="88" t="s">
        <v>92</v>
      </c>
      <c r="BF405" s="88" t="s">
        <v>92</v>
      </c>
      <c r="BG405" s="112"/>
      <c r="BH405" s="88" t="s">
        <v>92</v>
      </c>
      <c r="BI405" s="88" t="s">
        <v>92</v>
      </c>
      <c r="BJ405" s="88" t="s">
        <v>92</v>
      </c>
      <c r="BK405" s="88" t="s">
        <v>92</v>
      </c>
      <c r="BL405" s="88" t="s">
        <v>92</v>
      </c>
      <c r="BM405" s="112"/>
      <c r="BN405" s="88" t="s">
        <v>92</v>
      </c>
      <c r="BO405" s="88" t="s">
        <v>92</v>
      </c>
      <c r="BP405" s="88" t="s">
        <v>92</v>
      </c>
      <c r="BQ405" s="88" t="s">
        <v>92</v>
      </c>
      <c r="BR405" s="88" t="s">
        <v>92</v>
      </c>
      <c r="BS405" s="112"/>
      <c r="BT405" s="88" t="s">
        <v>92</v>
      </c>
      <c r="BU405" s="88" t="s">
        <v>92</v>
      </c>
      <c r="BV405" s="88" t="s">
        <v>92</v>
      </c>
      <c r="BW405" s="88" t="s">
        <v>92</v>
      </c>
      <c r="BX405" s="88" t="s">
        <v>92</v>
      </c>
      <c r="BY405" s="112"/>
      <c r="BZ405" s="88" t="s">
        <v>92</v>
      </c>
      <c r="CA405" s="88" t="s">
        <v>92</v>
      </c>
      <c r="CB405" s="88" t="s">
        <v>92</v>
      </c>
      <c r="CC405" s="88" t="s">
        <v>92</v>
      </c>
      <c r="CD405" s="88" t="s">
        <v>92</v>
      </c>
      <c r="CE405" s="112"/>
      <c r="CF405" s="88" t="s">
        <v>92</v>
      </c>
      <c r="CG405" s="88" t="s">
        <v>92</v>
      </c>
      <c r="CH405" s="88" t="s">
        <v>92</v>
      </c>
      <c r="CI405" s="88" t="s">
        <v>92</v>
      </c>
      <c r="CJ405" s="88" t="s">
        <v>92</v>
      </c>
      <c r="CK405" s="112"/>
      <c r="CL405" s="88" t="s">
        <v>92</v>
      </c>
      <c r="CM405" s="88" t="s">
        <v>92</v>
      </c>
      <c r="CN405" s="88" t="s">
        <v>92</v>
      </c>
      <c r="CO405" s="88" t="s">
        <v>92</v>
      </c>
      <c r="CP405" s="88" t="s">
        <v>92</v>
      </c>
      <c r="CQ405" s="112"/>
      <c r="CR405" s="88" t="s">
        <v>92</v>
      </c>
      <c r="CS405" s="88" t="s">
        <v>92</v>
      </c>
      <c r="CT405" s="88" t="s">
        <v>92</v>
      </c>
      <c r="CU405" s="88" t="s">
        <v>92</v>
      </c>
      <c r="CV405" s="88" t="s">
        <v>92</v>
      </c>
      <c r="CW405" s="112"/>
      <c r="CX405" s="114">
        <v>14625</v>
      </c>
      <c r="CY405" s="114" t="s">
        <v>240</v>
      </c>
      <c r="CZ405" s="18"/>
      <c r="DA405" s="18"/>
      <c r="DB405" s="18" t="s">
        <v>54</v>
      </c>
      <c r="DC405" s="257"/>
      <c r="DD405" s="88" t="s">
        <v>92</v>
      </c>
      <c r="DE405" s="88" t="s">
        <v>92</v>
      </c>
      <c r="DF405" s="88" t="s">
        <v>92</v>
      </c>
      <c r="DG405" s="88" t="s">
        <v>92</v>
      </c>
      <c r="DH405" s="88" t="s">
        <v>92</v>
      </c>
    </row>
    <row r="406" spans="1:112" ht="25.05" x14ac:dyDescent="0.3">
      <c r="A406" s="436" t="s">
        <v>2</v>
      </c>
      <c r="B406" s="437"/>
      <c r="C406" s="437"/>
      <c r="D406" s="437"/>
      <c r="E406" s="259"/>
      <c r="F406" s="260" t="s">
        <v>2</v>
      </c>
      <c r="G406" s="94"/>
      <c r="H406" s="94"/>
      <c r="I406" s="94"/>
      <c r="J406" s="94"/>
      <c r="K406" s="259"/>
      <c r="L406" s="260" t="s">
        <v>2</v>
      </c>
      <c r="M406" s="94"/>
      <c r="N406" s="94"/>
      <c r="O406" s="94"/>
      <c r="P406" s="94"/>
      <c r="Q406" s="261"/>
      <c r="R406" s="262" t="s">
        <v>2</v>
      </c>
      <c r="S406" s="94"/>
      <c r="T406" s="94"/>
      <c r="U406" s="94"/>
      <c r="V406" s="94"/>
      <c r="W406" s="261"/>
      <c r="X406" s="262" t="s">
        <v>2</v>
      </c>
      <c r="Y406" s="94"/>
      <c r="Z406" s="94"/>
      <c r="AA406" s="94"/>
      <c r="AB406" s="94"/>
      <c r="AC406" s="261"/>
      <c r="AD406" s="262" t="s">
        <v>2</v>
      </c>
      <c r="AE406" s="94"/>
      <c r="AF406" s="94"/>
      <c r="AG406" s="94"/>
      <c r="AH406" s="94"/>
      <c r="AI406" s="261"/>
      <c r="AJ406" s="262" t="s">
        <v>2</v>
      </c>
      <c r="AK406" s="94"/>
      <c r="AL406" s="94"/>
      <c r="AM406" s="94"/>
      <c r="AN406" s="94"/>
      <c r="AO406" s="261"/>
      <c r="AP406" s="385" t="s">
        <v>2</v>
      </c>
      <c r="AQ406" s="386"/>
      <c r="AR406" s="386"/>
      <c r="AS406" s="386"/>
      <c r="AT406" s="387"/>
      <c r="AU406" s="259"/>
      <c r="AV406" s="260" t="s">
        <v>2</v>
      </c>
      <c r="AW406" s="94"/>
      <c r="AX406" s="94"/>
      <c r="AY406" s="94"/>
      <c r="AZ406" s="94"/>
      <c r="BA406" s="259"/>
      <c r="BB406" s="260" t="s">
        <v>2</v>
      </c>
      <c r="BC406" s="94"/>
      <c r="BD406" s="94"/>
      <c r="BE406" s="94"/>
      <c r="BF406" s="94"/>
      <c r="BG406" s="259"/>
      <c r="BH406" s="260" t="s">
        <v>2</v>
      </c>
      <c r="BI406" s="94"/>
      <c r="BJ406" s="94"/>
      <c r="BK406" s="94"/>
      <c r="BL406" s="94"/>
      <c r="BM406" s="259"/>
      <c r="BN406" s="260" t="s">
        <v>2</v>
      </c>
      <c r="BO406" s="94"/>
      <c r="BP406" s="94"/>
      <c r="BQ406" s="94"/>
      <c r="BR406" s="94"/>
      <c r="BS406" s="259"/>
      <c r="BT406" s="260" t="s">
        <v>2</v>
      </c>
      <c r="BU406" s="94"/>
      <c r="BV406" s="94"/>
      <c r="BW406" s="94"/>
      <c r="BX406" s="94"/>
      <c r="BY406" s="259"/>
      <c r="BZ406" s="260" t="s">
        <v>2</v>
      </c>
      <c r="CA406" s="94"/>
      <c r="CB406" s="94"/>
      <c r="CC406" s="94"/>
      <c r="CD406" s="94"/>
      <c r="CE406" s="259"/>
      <c r="CF406" s="260" t="s">
        <v>2</v>
      </c>
      <c r="CG406" s="94"/>
      <c r="CH406" s="94"/>
      <c r="CI406" s="94"/>
      <c r="CJ406" s="94"/>
      <c r="CK406" s="259"/>
      <c r="CL406" s="260" t="s">
        <v>2</v>
      </c>
      <c r="CM406" s="94"/>
      <c r="CN406" s="94"/>
      <c r="CO406" s="94"/>
      <c r="CP406" s="94"/>
      <c r="CQ406" s="259"/>
      <c r="CR406" s="260" t="s">
        <v>2</v>
      </c>
      <c r="CS406" s="94"/>
      <c r="CT406" s="94"/>
      <c r="CU406" s="94"/>
      <c r="CV406" s="94"/>
      <c r="CW406" s="259"/>
      <c r="CX406" s="260" t="s">
        <v>2</v>
      </c>
      <c r="CY406" s="94"/>
      <c r="CZ406" s="94"/>
      <c r="DA406" s="94"/>
      <c r="DB406" s="94"/>
      <c r="DC406" s="259"/>
      <c r="DD406" s="260" t="s">
        <v>2</v>
      </c>
      <c r="DE406" s="94"/>
      <c r="DF406" s="94"/>
      <c r="DG406" s="94"/>
      <c r="DH406" s="94"/>
    </row>
    <row r="407" spans="1:112" ht="78.3" x14ac:dyDescent="0.3">
      <c r="A407" s="5" t="s">
        <v>34</v>
      </c>
      <c r="B407" s="85" t="s">
        <v>35</v>
      </c>
      <c r="C407" s="85" t="s">
        <v>36</v>
      </c>
      <c r="D407" s="85" t="s">
        <v>37</v>
      </c>
      <c r="E407" s="101"/>
      <c r="F407" s="108" t="s">
        <v>209</v>
      </c>
      <c r="G407" s="108" t="s">
        <v>210</v>
      </c>
      <c r="H407" s="108" t="s">
        <v>211</v>
      </c>
      <c r="I407" s="108" t="s">
        <v>212</v>
      </c>
      <c r="J407" s="109" t="s">
        <v>213</v>
      </c>
      <c r="K407" s="101"/>
      <c r="L407" s="108" t="s">
        <v>209</v>
      </c>
      <c r="M407" s="108" t="s">
        <v>210</v>
      </c>
      <c r="N407" s="108" t="s">
        <v>211</v>
      </c>
      <c r="O407" s="108" t="s">
        <v>212</v>
      </c>
      <c r="P407" s="109" t="s">
        <v>213</v>
      </c>
      <c r="Q407" s="263"/>
      <c r="R407" s="108" t="s">
        <v>209</v>
      </c>
      <c r="S407" s="108" t="s">
        <v>210</v>
      </c>
      <c r="T407" s="108" t="s">
        <v>211</v>
      </c>
      <c r="U407" s="108" t="s">
        <v>212</v>
      </c>
      <c r="V407" s="109" t="s">
        <v>213</v>
      </c>
      <c r="W407" s="263"/>
      <c r="X407" s="108" t="s">
        <v>209</v>
      </c>
      <c r="Y407" s="108" t="s">
        <v>210</v>
      </c>
      <c r="Z407" s="108" t="s">
        <v>211</v>
      </c>
      <c r="AA407" s="108" t="s">
        <v>212</v>
      </c>
      <c r="AB407" s="109" t="s">
        <v>213</v>
      </c>
      <c r="AC407" s="263"/>
      <c r="AD407" s="108" t="s">
        <v>209</v>
      </c>
      <c r="AE407" s="108" t="s">
        <v>210</v>
      </c>
      <c r="AF407" s="108" t="s">
        <v>211</v>
      </c>
      <c r="AG407" s="108" t="s">
        <v>212</v>
      </c>
      <c r="AH407" s="109" t="s">
        <v>213</v>
      </c>
      <c r="AI407" s="263"/>
      <c r="AJ407" s="108" t="s">
        <v>209</v>
      </c>
      <c r="AK407" s="108" t="s">
        <v>210</v>
      </c>
      <c r="AL407" s="108" t="s">
        <v>211</v>
      </c>
      <c r="AM407" s="108" t="s">
        <v>212</v>
      </c>
      <c r="AN407" s="109" t="s">
        <v>213</v>
      </c>
      <c r="AO407" s="263"/>
      <c r="AP407" s="108" t="s">
        <v>209</v>
      </c>
      <c r="AQ407" s="108" t="s">
        <v>210</v>
      </c>
      <c r="AR407" s="108" t="s">
        <v>211</v>
      </c>
      <c r="AS407" s="108" t="s">
        <v>212</v>
      </c>
      <c r="AT407" s="109" t="s">
        <v>213</v>
      </c>
      <c r="AU407" s="101"/>
      <c r="AV407" s="108" t="s">
        <v>209</v>
      </c>
      <c r="AW407" s="108" t="s">
        <v>210</v>
      </c>
      <c r="AX407" s="108" t="s">
        <v>211</v>
      </c>
      <c r="AY407" s="108" t="s">
        <v>212</v>
      </c>
      <c r="AZ407" s="109" t="s">
        <v>213</v>
      </c>
      <c r="BA407" s="101"/>
      <c r="BB407" s="108" t="s">
        <v>209</v>
      </c>
      <c r="BC407" s="108" t="s">
        <v>210</v>
      </c>
      <c r="BD407" s="108" t="s">
        <v>211</v>
      </c>
      <c r="BE407" s="108" t="s">
        <v>212</v>
      </c>
      <c r="BF407" s="109" t="s">
        <v>213</v>
      </c>
      <c r="BG407" s="101"/>
      <c r="BH407" s="108" t="s">
        <v>209</v>
      </c>
      <c r="BI407" s="108" t="s">
        <v>210</v>
      </c>
      <c r="BJ407" s="108" t="s">
        <v>211</v>
      </c>
      <c r="BK407" s="108" t="s">
        <v>212</v>
      </c>
      <c r="BL407" s="109" t="s">
        <v>213</v>
      </c>
      <c r="BM407" s="101"/>
      <c r="BN407" s="108" t="s">
        <v>209</v>
      </c>
      <c r="BO407" s="108" t="s">
        <v>210</v>
      </c>
      <c r="BP407" s="108" t="s">
        <v>211</v>
      </c>
      <c r="BQ407" s="108" t="s">
        <v>212</v>
      </c>
      <c r="BR407" s="109" t="s">
        <v>213</v>
      </c>
      <c r="BS407" s="101"/>
      <c r="BT407" s="108" t="s">
        <v>209</v>
      </c>
      <c r="BU407" s="108" t="s">
        <v>210</v>
      </c>
      <c r="BV407" s="108" t="s">
        <v>211</v>
      </c>
      <c r="BW407" s="108" t="s">
        <v>212</v>
      </c>
      <c r="BX407" s="109" t="s">
        <v>213</v>
      </c>
      <c r="BY407" s="101"/>
      <c r="BZ407" s="108" t="s">
        <v>209</v>
      </c>
      <c r="CA407" s="108" t="s">
        <v>210</v>
      </c>
      <c r="CB407" s="108" t="s">
        <v>211</v>
      </c>
      <c r="CC407" s="108" t="s">
        <v>212</v>
      </c>
      <c r="CD407" s="109" t="s">
        <v>213</v>
      </c>
      <c r="CE407" s="101"/>
      <c r="CF407" s="108" t="s">
        <v>209</v>
      </c>
      <c r="CG407" s="108" t="s">
        <v>210</v>
      </c>
      <c r="CH407" s="108" t="s">
        <v>211</v>
      </c>
      <c r="CI407" s="108" t="s">
        <v>212</v>
      </c>
      <c r="CJ407" s="109" t="s">
        <v>213</v>
      </c>
      <c r="CK407" s="101"/>
      <c r="CL407" s="108" t="s">
        <v>209</v>
      </c>
      <c r="CM407" s="108" t="s">
        <v>210</v>
      </c>
      <c r="CN407" s="108" t="s">
        <v>211</v>
      </c>
      <c r="CO407" s="108" t="s">
        <v>212</v>
      </c>
      <c r="CP407" s="264" t="s">
        <v>213</v>
      </c>
      <c r="CQ407" s="101"/>
      <c r="CR407" s="108" t="s">
        <v>209</v>
      </c>
      <c r="CS407" s="108" t="s">
        <v>210</v>
      </c>
      <c r="CT407" s="108" t="s">
        <v>211</v>
      </c>
      <c r="CU407" s="108" t="s">
        <v>212</v>
      </c>
      <c r="CV407" s="264" t="s">
        <v>213</v>
      </c>
      <c r="CW407" s="101"/>
      <c r="CX407" s="108" t="s">
        <v>209</v>
      </c>
      <c r="CY407" s="108" t="s">
        <v>210</v>
      </c>
      <c r="CZ407" s="108" t="s">
        <v>211</v>
      </c>
      <c r="DA407" s="108" t="s">
        <v>212</v>
      </c>
      <c r="DB407" s="264" t="s">
        <v>213</v>
      </c>
      <c r="DC407" s="101"/>
      <c r="DD407" s="108" t="s">
        <v>209</v>
      </c>
      <c r="DE407" s="108" t="s">
        <v>210</v>
      </c>
      <c r="DF407" s="108" t="s">
        <v>211</v>
      </c>
      <c r="DG407" s="108" t="s">
        <v>212</v>
      </c>
      <c r="DH407" s="264" t="s">
        <v>213</v>
      </c>
    </row>
    <row r="408" spans="1:112" ht="62.65" x14ac:dyDescent="0.3">
      <c r="A408" s="463"/>
      <c r="B408" s="482" t="s">
        <v>243</v>
      </c>
      <c r="C408" s="265" t="s">
        <v>244</v>
      </c>
      <c r="D408" s="266"/>
      <c r="E408" s="32"/>
      <c r="F408" s="13"/>
      <c r="G408" s="88"/>
      <c r="H408" s="88"/>
      <c r="I408" s="88" t="s">
        <v>219</v>
      </c>
      <c r="J408" s="88" t="s">
        <v>46</v>
      </c>
      <c r="K408" s="32"/>
      <c r="L408" s="13"/>
      <c r="M408" s="88"/>
      <c r="N408" s="88"/>
      <c r="O408" s="88"/>
      <c r="P408" s="18" t="s">
        <v>45</v>
      </c>
      <c r="Q408" s="228"/>
      <c r="R408" s="13"/>
      <c r="S408" s="88"/>
      <c r="T408" s="88"/>
      <c r="U408" s="88"/>
      <c r="V408" s="18" t="s">
        <v>46</v>
      </c>
      <c r="W408" s="228"/>
      <c r="X408" s="13"/>
      <c r="Y408" s="88"/>
      <c r="Z408" s="88"/>
      <c r="AA408" s="88"/>
      <c r="AB408" s="88" t="s">
        <v>92</v>
      </c>
      <c r="AC408" s="228"/>
      <c r="AD408" s="155" t="s">
        <v>44</v>
      </c>
      <c r="AE408" s="155" t="s">
        <v>44</v>
      </c>
      <c r="AF408" s="155" t="s">
        <v>44</v>
      </c>
      <c r="AG408" s="410" t="s">
        <v>44</v>
      </c>
      <c r="AH408" s="410"/>
      <c r="AI408" s="228"/>
      <c r="AJ408" s="156"/>
      <c r="AK408" s="267"/>
      <c r="AL408" s="268"/>
      <c r="AM408" s="268"/>
      <c r="AN408" s="269" t="s">
        <v>45</v>
      </c>
      <c r="AO408" s="228"/>
      <c r="AP408" s="270"/>
      <c r="AQ408" s="271" t="s">
        <v>245</v>
      </c>
      <c r="AR408" s="271" t="s">
        <v>45</v>
      </c>
      <c r="AS408" s="271" t="s">
        <v>46</v>
      </c>
      <c r="AT408" s="271" t="s">
        <v>45</v>
      </c>
      <c r="AU408" s="32"/>
      <c r="AV408" s="18"/>
      <c r="AW408" s="204"/>
      <c r="AX408" s="204"/>
      <c r="AY408" s="204"/>
      <c r="AZ408" s="204" t="s">
        <v>45</v>
      </c>
      <c r="BA408" s="32"/>
      <c r="BB408" s="18"/>
      <c r="BC408" s="204"/>
      <c r="BD408" s="204"/>
      <c r="BE408" s="204"/>
      <c r="BF408" s="272" t="s">
        <v>46</v>
      </c>
      <c r="BG408" s="32"/>
      <c r="BH408" s="18"/>
      <c r="BI408" s="204"/>
      <c r="BJ408" s="204"/>
      <c r="BK408" s="204"/>
      <c r="BL408" s="272" t="s">
        <v>46</v>
      </c>
      <c r="BM408" s="32"/>
      <c r="BN408" s="18"/>
      <c r="BO408" s="204"/>
      <c r="BP408" s="204"/>
      <c r="BQ408" s="204"/>
      <c r="BR408" s="18" t="s">
        <v>136</v>
      </c>
      <c r="BS408" s="32"/>
      <c r="BT408" s="273"/>
      <c r="BU408" s="273"/>
      <c r="BV408" s="273"/>
      <c r="BW408" s="273"/>
      <c r="BX408" s="273" t="s">
        <v>45</v>
      </c>
      <c r="BY408" s="32"/>
      <c r="BZ408" s="273"/>
      <c r="CA408" s="273"/>
      <c r="CB408" s="18" t="s">
        <v>217</v>
      </c>
      <c r="CC408" s="18" t="s">
        <v>97</v>
      </c>
      <c r="CD408" s="18" t="s">
        <v>217</v>
      </c>
      <c r="CE408" s="32"/>
      <c r="CF408" s="155" t="s">
        <v>44</v>
      </c>
      <c r="CG408" s="155" t="s">
        <v>44</v>
      </c>
      <c r="CH408" s="155" t="s">
        <v>44</v>
      </c>
      <c r="CI408" s="410" t="s">
        <v>44</v>
      </c>
      <c r="CJ408" s="410"/>
      <c r="CK408" s="32"/>
      <c r="CL408" s="273"/>
      <c r="CM408" s="273"/>
      <c r="CN408" s="273"/>
      <c r="CO408" s="273"/>
      <c r="CP408" s="232" t="s">
        <v>219</v>
      </c>
      <c r="CQ408" s="32"/>
      <c r="CR408" s="155" t="s">
        <v>44</v>
      </c>
      <c r="CS408" s="155" t="s">
        <v>44</v>
      </c>
      <c r="CT408" s="155" t="s">
        <v>44</v>
      </c>
      <c r="CU408" s="410" t="s">
        <v>44</v>
      </c>
      <c r="CV408" s="410"/>
      <c r="CW408" s="32"/>
      <c r="CX408" s="274"/>
      <c r="CY408" s="275" t="s">
        <v>246</v>
      </c>
      <c r="CZ408" s="276" t="s">
        <v>54</v>
      </c>
      <c r="DA408" s="276"/>
      <c r="DB408" s="277" t="s">
        <v>54</v>
      </c>
      <c r="DC408" s="32"/>
      <c r="DD408" s="155" t="s">
        <v>44</v>
      </c>
      <c r="DE408" s="155" t="s">
        <v>44</v>
      </c>
      <c r="DF408" s="155" t="s">
        <v>44</v>
      </c>
      <c r="DG408" s="410" t="s">
        <v>44</v>
      </c>
      <c r="DH408" s="410"/>
    </row>
    <row r="409" spans="1:112" ht="30.7" x14ac:dyDescent="0.3">
      <c r="A409" s="464"/>
      <c r="B409" s="483"/>
      <c r="C409" s="265" t="s">
        <v>247</v>
      </c>
      <c r="D409" s="266"/>
      <c r="E409" s="32"/>
      <c r="F409" s="13"/>
      <c r="G409" s="88"/>
      <c r="H409" s="88"/>
      <c r="I409" s="88"/>
      <c r="J409" s="88" t="s">
        <v>46</v>
      </c>
      <c r="K409" s="32"/>
      <c r="L409" s="13"/>
      <c r="M409" s="88"/>
      <c r="N409" s="88"/>
      <c r="O409" s="88"/>
      <c r="P409" s="18" t="s">
        <v>45</v>
      </c>
      <c r="Q409" s="228"/>
      <c r="R409" s="13"/>
      <c r="S409" s="88"/>
      <c r="T409" s="88"/>
      <c r="U409" s="88"/>
      <c r="V409" s="18" t="s">
        <v>46</v>
      </c>
      <c r="W409" s="228"/>
      <c r="X409" s="13"/>
      <c r="Y409" s="88"/>
      <c r="Z409" s="88"/>
      <c r="AA409" s="88"/>
      <c r="AB409" s="88" t="s">
        <v>92</v>
      </c>
      <c r="AC409" s="228"/>
      <c r="AD409" s="155" t="s">
        <v>44</v>
      </c>
      <c r="AE409" s="155" t="s">
        <v>44</v>
      </c>
      <c r="AF409" s="155" t="s">
        <v>44</v>
      </c>
      <c r="AG409" s="410" t="s">
        <v>44</v>
      </c>
      <c r="AH409" s="410"/>
      <c r="AI409" s="228"/>
      <c r="AJ409" s="156"/>
      <c r="AK409" s="156"/>
      <c r="AL409" s="156"/>
      <c r="AM409" s="156"/>
      <c r="AN409" s="278" t="s">
        <v>45</v>
      </c>
      <c r="AO409" s="228"/>
      <c r="AP409" s="270"/>
      <c r="AQ409" s="279"/>
      <c r="AR409" s="271" t="s">
        <v>46</v>
      </c>
      <c r="AS409" s="271" t="s">
        <v>45</v>
      </c>
      <c r="AT409" s="271" t="s">
        <v>46</v>
      </c>
      <c r="AU409" s="32"/>
      <c r="AV409" s="18"/>
      <c r="AW409" s="204"/>
      <c r="AX409" s="204"/>
      <c r="AY409" s="204"/>
      <c r="AZ409" s="204" t="s">
        <v>45</v>
      </c>
      <c r="BA409" s="32"/>
      <c r="BB409" s="18"/>
      <c r="BC409" s="204"/>
      <c r="BD409" s="204"/>
      <c r="BE409" s="204"/>
      <c r="BF409" s="272" t="s">
        <v>46</v>
      </c>
      <c r="BG409" s="32"/>
      <c r="BH409" s="18"/>
      <c r="BI409" s="204"/>
      <c r="BJ409" s="204"/>
      <c r="BK409" s="204"/>
      <c r="BL409" s="272" t="s">
        <v>46</v>
      </c>
      <c r="BM409" s="32"/>
      <c r="BN409" s="18"/>
      <c r="BO409" s="204"/>
      <c r="BP409" s="204"/>
      <c r="BQ409" s="204"/>
      <c r="BR409" s="18" t="s">
        <v>136</v>
      </c>
      <c r="BS409" s="32"/>
      <c r="BT409" s="273"/>
      <c r="BU409" s="273"/>
      <c r="BV409" s="273"/>
      <c r="BW409" s="273"/>
      <c r="BX409" s="273" t="s">
        <v>45</v>
      </c>
      <c r="BY409" s="32"/>
      <c r="BZ409" s="273"/>
      <c r="CA409" s="273"/>
      <c r="CB409" s="18" t="s">
        <v>217</v>
      </c>
      <c r="CC409" s="18" t="s">
        <v>97</v>
      </c>
      <c r="CD409" s="18" t="s">
        <v>217</v>
      </c>
      <c r="CE409" s="32"/>
      <c r="CF409" s="155" t="s">
        <v>44</v>
      </c>
      <c r="CG409" s="155" t="s">
        <v>44</v>
      </c>
      <c r="CH409" s="155" t="s">
        <v>44</v>
      </c>
      <c r="CI409" s="410" t="s">
        <v>44</v>
      </c>
      <c r="CJ409" s="410"/>
      <c r="CK409" s="32"/>
      <c r="CL409" s="273"/>
      <c r="CM409" s="273"/>
      <c r="CN409" s="273"/>
      <c r="CO409" s="273"/>
      <c r="CP409" s="232" t="s">
        <v>53</v>
      </c>
      <c r="CQ409" s="32"/>
      <c r="CR409" s="155" t="s">
        <v>44</v>
      </c>
      <c r="CS409" s="155" t="s">
        <v>44</v>
      </c>
      <c r="CT409" s="155" t="s">
        <v>44</v>
      </c>
      <c r="CU409" s="410" t="s">
        <v>44</v>
      </c>
      <c r="CV409" s="410"/>
      <c r="CW409" s="32"/>
      <c r="CX409" s="274"/>
      <c r="CY409" s="280" t="s">
        <v>246</v>
      </c>
      <c r="CZ409" s="281" t="s">
        <v>54</v>
      </c>
      <c r="DA409" s="281"/>
      <c r="DB409" s="282" t="s">
        <v>54</v>
      </c>
      <c r="DC409" s="32"/>
      <c r="DD409" s="155" t="s">
        <v>44</v>
      </c>
      <c r="DE409" s="155" t="s">
        <v>44</v>
      </c>
      <c r="DF409" s="155" t="s">
        <v>44</v>
      </c>
      <c r="DG409" s="410" t="s">
        <v>44</v>
      </c>
      <c r="DH409" s="410"/>
    </row>
    <row r="410" spans="1:112" ht="62.65" x14ac:dyDescent="0.3">
      <c r="A410" s="464"/>
      <c r="B410" s="483"/>
      <c r="C410" s="265" t="s">
        <v>248</v>
      </c>
      <c r="D410" s="266"/>
      <c r="E410" s="32"/>
      <c r="F410" s="13"/>
      <c r="G410" s="88"/>
      <c r="H410" s="88"/>
      <c r="I410" s="88" t="s">
        <v>219</v>
      </c>
      <c r="J410" s="88" t="s">
        <v>46</v>
      </c>
      <c r="K410" s="32"/>
      <c r="L410" s="13"/>
      <c r="M410" s="88"/>
      <c r="N410" s="88"/>
      <c r="O410" s="88"/>
      <c r="P410" s="18" t="s">
        <v>45</v>
      </c>
      <c r="Q410" s="228"/>
      <c r="R410" s="13"/>
      <c r="S410" s="88"/>
      <c r="T410" s="88"/>
      <c r="U410" s="88"/>
      <c r="V410" s="18" t="s">
        <v>46</v>
      </c>
      <c r="W410" s="228"/>
      <c r="X410" s="13"/>
      <c r="Y410" s="88"/>
      <c r="Z410" s="88"/>
      <c r="AA410" s="88"/>
      <c r="AB410" s="88" t="s">
        <v>92</v>
      </c>
      <c r="AC410" s="228"/>
      <c r="AD410" s="155" t="s">
        <v>44</v>
      </c>
      <c r="AE410" s="155" t="s">
        <v>44</v>
      </c>
      <c r="AF410" s="155" t="s">
        <v>44</v>
      </c>
      <c r="AG410" s="410" t="s">
        <v>44</v>
      </c>
      <c r="AH410" s="410"/>
      <c r="AI410" s="228"/>
      <c r="AJ410" s="156"/>
      <c r="AK410" s="156"/>
      <c r="AL410" s="156"/>
      <c r="AM410" s="156"/>
      <c r="AN410" s="278" t="s">
        <v>45</v>
      </c>
      <c r="AO410" s="228"/>
      <c r="AP410" s="270"/>
      <c r="AQ410" s="271" t="s">
        <v>245</v>
      </c>
      <c r="AR410" s="271" t="s">
        <v>45</v>
      </c>
      <c r="AS410" s="271" t="s">
        <v>46</v>
      </c>
      <c r="AT410" s="271" t="s">
        <v>45</v>
      </c>
      <c r="AU410" s="32"/>
      <c r="AV410" s="18"/>
      <c r="AW410" s="204"/>
      <c r="AX410" s="204" t="s">
        <v>46</v>
      </c>
      <c r="AY410" s="204"/>
      <c r="AZ410" s="204" t="s">
        <v>46</v>
      </c>
      <c r="BA410" s="32"/>
      <c r="BB410" s="18"/>
      <c r="BC410" s="204"/>
      <c r="BD410" s="204"/>
      <c r="BE410" s="204"/>
      <c r="BF410" s="272" t="s">
        <v>46</v>
      </c>
      <c r="BG410" s="32"/>
      <c r="BH410" s="18"/>
      <c r="BI410" s="204"/>
      <c r="BJ410" s="204"/>
      <c r="BK410" s="204"/>
      <c r="BL410" s="272" t="s">
        <v>46</v>
      </c>
      <c r="BM410" s="32"/>
      <c r="BN410" s="18"/>
      <c r="BO410" s="204"/>
      <c r="BP410" s="204"/>
      <c r="BQ410" s="204"/>
      <c r="BR410" s="18" t="s">
        <v>136</v>
      </c>
      <c r="BS410" s="32"/>
      <c r="BT410" s="273"/>
      <c r="BU410" s="273"/>
      <c r="BV410" s="273"/>
      <c r="BW410" s="273"/>
      <c r="BX410" s="273" t="s">
        <v>45</v>
      </c>
      <c r="BY410" s="32"/>
      <c r="BZ410" s="273"/>
      <c r="CA410" s="273"/>
      <c r="CB410" s="18" t="s">
        <v>217</v>
      </c>
      <c r="CC410" s="18" t="s">
        <v>97</v>
      </c>
      <c r="CD410" s="18" t="s">
        <v>217</v>
      </c>
      <c r="CE410" s="32"/>
      <c r="CF410" s="155" t="s">
        <v>44</v>
      </c>
      <c r="CG410" s="155" t="s">
        <v>44</v>
      </c>
      <c r="CH410" s="155" t="s">
        <v>44</v>
      </c>
      <c r="CI410" s="410" t="s">
        <v>44</v>
      </c>
      <c r="CJ410" s="410"/>
      <c r="CK410" s="32"/>
      <c r="CL410" s="273"/>
      <c r="CM410" s="273"/>
      <c r="CN410" s="273"/>
      <c r="CO410" s="273"/>
      <c r="CP410" s="232" t="s">
        <v>53</v>
      </c>
      <c r="CQ410" s="32"/>
      <c r="CR410" s="155" t="s">
        <v>44</v>
      </c>
      <c r="CS410" s="155" t="s">
        <v>44</v>
      </c>
      <c r="CT410" s="155" t="s">
        <v>44</v>
      </c>
      <c r="CU410" s="410" t="s">
        <v>44</v>
      </c>
      <c r="CV410" s="410"/>
      <c r="CW410" s="32"/>
      <c r="CX410" s="274"/>
      <c r="CY410" s="280" t="s">
        <v>249</v>
      </c>
      <c r="CZ410" s="281" t="s">
        <v>54</v>
      </c>
      <c r="DA410" s="281"/>
      <c r="DB410" s="282" t="s">
        <v>54</v>
      </c>
      <c r="DC410" s="32"/>
      <c r="DD410" s="155" t="s">
        <v>44</v>
      </c>
      <c r="DE410" s="155" t="s">
        <v>44</v>
      </c>
      <c r="DF410" s="155" t="s">
        <v>44</v>
      </c>
      <c r="DG410" s="410" t="s">
        <v>44</v>
      </c>
      <c r="DH410" s="410"/>
    </row>
    <row r="411" spans="1:112" ht="31.3" x14ac:dyDescent="0.3">
      <c r="A411" s="464"/>
      <c r="B411" s="483"/>
      <c r="C411" s="265" t="s">
        <v>250</v>
      </c>
      <c r="D411" s="266"/>
      <c r="E411" s="32"/>
      <c r="F411" s="13"/>
      <c r="G411" s="88"/>
      <c r="H411" s="88"/>
      <c r="I411" s="88" t="s">
        <v>219</v>
      </c>
      <c r="J411" s="88" t="s">
        <v>46</v>
      </c>
      <c r="K411" s="32"/>
      <c r="L411" s="13"/>
      <c r="M411" s="88"/>
      <c r="N411" s="88"/>
      <c r="O411" s="88"/>
      <c r="P411" s="18" t="s">
        <v>45</v>
      </c>
      <c r="Q411" s="228"/>
      <c r="R411" s="13"/>
      <c r="S411" s="88"/>
      <c r="T411" s="88"/>
      <c r="U411" s="88"/>
      <c r="V411" s="18" t="s">
        <v>46</v>
      </c>
      <c r="W411" s="228"/>
      <c r="X411" s="13"/>
      <c r="Y411" s="88"/>
      <c r="Z411" s="88"/>
      <c r="AA411" s="88"/>
      <c r="AB411" s="88" t="s">
        <v>92</v>
      </c>
      <c r="AC411" s="228"/>
      <c r="AD411" s="155" t="s">
        <v>44</v>
      </c>
      <c r="AE411" s="155" t="s">
        <v>44</v>
      </c>
      <c r="AF411" s="155" t="s">
        <v>44</v>
      </c>
      <c r="AG411" s="410" t="s">
        <v>44</v>
      </c>
      <c r="AH411" s="410"/>
      <c r="AI411" s="228"/>
      <c r="AJ411" s="156" t="s">
        <v>251</v>
      </c>
      <c r="AK411" s="156" t="s">
        <v>252</v>
      </c>
      <c r="AL411" s="156" t="s">
        <v>219</v>
      </c>
      <c r="AM411" s="156" t="s">
        <v>219</v>
      </c>
      <c r="AN411" s="278" t="s">
        <v>46</v>
      </c>
      <c r="AO411" s="228"/>
      <c r="AP411" s="270"/>
      <c r="AQ411" s="279"/>
      <c r="AR411" s="271" t="s">
        <v>46</v>
      </c>
      <c r="AS411" s="271" t="s">
        <v>45</v>
      </c>
      <c r="AT411" s="271" t="s">
        <v>46</v>
      </c>
      <c r="AU411" s="32"/>
      <c r="AV411" s="18"/>
      <c r="AW411" s="204"/>
      <c r="AX411" s="204"/>
      <c r="AY411" s="204"/>
      <c r="AZ411" s="204" t="s">
        <v>45</v>
      </c>
      <c r="BA411" s="32"/>
      <c r="BB411" s="18"/>
      <c r="BC411" s="204"/>
      <c r="BD411" s="204"/>
      <c r="BE411" s="204"/>
      <c r="BF411" s="272" t="s">
        <v>46</v>
      </c>
      <c r="BG411" s="32"/>
      <c r="BH411" s="18"/>
      <c r="BI411" s="204"/>
      <c r="BJ411" s="204"/>
      <c r="BK411" s="204"/>
      <c r="BL411" s="272" t="s">
        <v>46</v>
      </c>
      <c r="BM411" s="32"/>
      <c r="BN411" s="18"/>
      <c r="BO411" s="204"/>
      <c r="BP411" s="204"/>
      <c r="BQ411" s="204"/>
      <c r="BR411" s="18" t="s">
        <v>136</v>
      </c>
      <c r="BS411" s="32"/>
      <c r="BT411" s="273"/>
      <c r="BU411" s="273"/>
      <c r="BV411" s="273"/>
      <c r="BW411" s="273"/>
      <c r="BX411" s="273" t="s">
        <v>45</v>
      </c>
      <c r="BY411" s="32"/>
      <c r="BZ411" s="273"/>
      <c r="CA411" s="273"/>
      <c r="CB411" s="18" t="s">
        <v>217</v>
      </c>
      <c r="CC411" s="18" t="s">
        <v>97</v>
      </c>
      <c r="CD411" s="18" t="s">
        <v>217</v>
      </c>
      <c r="CE411" s="32"/>
      <c r="CF411" s="155" t="s">
        <v>44</v>
      </c>
      <c r="CG411" s="155" t="s">
        <v>44</v>
      </c>
      <c r="CH411" s="155" t="s">
        <v>44</v>
      </c>
      <c r="CI411" s="410" t="s">
        <v>44</v>
      </c>
      <c r="CJ411" s="410"/>
      <c r="CK411" s="32"/>
      <c r="CL411" s="273"/>
      <c r="CM411" s="273"/>
      <c r="CN411" s="273"/>
      <c r="CO411" s="273"/>
      <c r="CP411" s="232" t="s">
        <v>53</v>
      </c>
      <c r="CQ411" s="32"/>
      <c r="CR411" s="155" t="s">
        <v>44</v>
      </c>
      <c r="CS411" s="155" t="s">
        <v>44</v>
      </c>
      <c r="CT411" s="155" t="s">
        <v>44</v>
      </c>
      <c r="CU411" s="410" t="s">
        <v>44</v>
      </c>
      <c r="CV411" s="410"/>
      <c r="CW411" s="32"/>
      <c r="CX411" s="274"/>
      <c r="CY411" s="280" t="s">
        <v>249</v>
      </c>
      <c r="CZ411" s="281" t="s">
        <v>54</v>
      </c>
      <c r="DA411" s="281"/>
      <c r="DB411" s="282" t="s">
        <v>54</v>
      </c>
      <c r="DC411" s="32"/>
      <c r="DD411" s="155" t="s">
        <v>44</v>
      </c>
      <c r="DE411" s="155" t="s">
        <v>44</v>
      </c>
      <c r="DF411" s="155" t="s">
        <v>44</v>
      </c>
      <c r="DG411" s="410" t="s">
        <v>44</v>
      </c>
      <c r="DH411" s="410"/>
    </row>
    <row r="412" spans="1:112" ht="60.75" x14ac:dyDescent="0.3">
      <c r="A412" s="464"/>
      <c r="B412" s="483"/>
      <c r="C412" s="265" t="s">
        <v>253</v>
      </c>
      <c r="D412" s="266"/>
      <c r="E412" s="32"/>
      <c r="F412" s="13"/>
      <c r="G412" s="88"/>
      <c r="H412" s="88"/>
      <c r="I412" s="88"/>
      <c r="J412" s="88" t="s">
        <v>46</v>
      </c>
      <c r="K412" s="32"/>
      <c r="L412" s="13"/>
      <c r="M412" s="88"/>
      <c r="N412" s="88"/>
      <c r="O412" s="88" t="s">
        <v>46</v>
      </c>
      <c r="P412" s="18" t="s">
        <v>46</v>
      </c>
      <c r="Q412" s="228"/>
      <c r="R412" s="13"/>
      <c r="S412" s="88"/>
      <c r="T412" s="88"/>
      <c r="U412" s="88"/>
      <c r="V412" s="18" t="s">
        <v>46</v>
      </c>
      <c r="W412" s="228"/>
      <c r="X412" s="13"/>
      <c r="Y412" s="88"/>
      <c r="Z412" s="88" t="s">
        <v>46</v>
      </c>
      <c r="AA412" s="88" t="s">
        <v>45</v>
      </c>
      <c r="AB412" s="18" t="s">
        <v>46</v>
      </c>
      <c r="AC412" s="228"/>
      <c r="AD412" s="155" t="s">
        <v>44</v>
      </c>
      <c r="AE412" s="155" t="s">
        <v>44</v>
      </c>
      <c r="AF412" s="155" t="s">
        <v>44</v>
      </c>
      <c r="AG412" s="410" t="s">
        <v>44</v>
      </c>
      <c r="AH412" s="410"/>
      <c r="AI412" s="228"/>
      <c r="AJ412" s="156"/>
      <c r="AK412" s="156"/>
      <c r="AL412" s="156" t="s">
        <v>219</v>
      </c>
      <c r="AM412" s="156" t="s">
        <v>53</v>
      </c>
      <c r="AN412" s="278" t="s">
        <v>46</v>
      </c>
      <c r="AO412" s="228"/>
      <c r="AP412" s="270"/>
      <c r="AQ412" s="279"/>
      <c r="AR412" s="271" t="s">
        <v>46</v>
      </c>
      <c r="AS412" s="271" t="s">
        <v>45</v>
      </c>
      <c r="AT412" s="271" t="s">
        <v>46</v>
      </c>
      <c r="AU412" s="32"/>
      <c r="AV412" s="18"/>
      <c r="AW412" s="204"/>
      <c r="AX412" s="204"/>
      <c r="AY412" s="204"/>
      <c r="AZ412" s="204" t="s">
        <v>45</v>
      </c>
      <c r="BA412" s="32"/>
      <c r="BB412" s="18"/>
      <c r="BC412" s="204"/>
      <c r="BD412" s="204"/>
      <c r="BE412" s="204"/>
      <c r="BF412" s="272" t="s">
        <v>46</v>
      </c>
      <c r="BG412" s="32"/>
      <c r="BH412" s="18"/>
      <c r="BI412" s="204"/>
      <c r="BJ412" s="204"/>
      <c r="BK412" s="204"/>
      <c r="BL412" s="272" t="s">
        <v>46</v>
      </c>
      <c r="BM412" s="32"/>
      <c r="BN412" s="18"/>
      <c r="BO412" s="204"/>
      <c r="BP412" s="204"/>
      <c r="BQ412" s="204"/>
      <c r="BR412" s="18" t="s">
        <v>136</v>
      </c>
      <c r="BS412" s="32"/>
      <c r="BT412" s="273">
        <v>1</v>
      </c>
      <c r="BU412" s="273" t="s">
        <v>254</v>
      </c>
      <c r="BV412" s="273" t="s">
        <v>54</v>
      </c>
      <c r="BW412" s="273"/>
      <c r="BX412" s="273" t="s">
        <v>46</v>
      </c>
      <c r="BY412" s="32"/>
      <c r="BZ412" s="273"/>
      <c r="CA412" s="273"/>
      <c r="CB412" s="18" t="s">
        <v>97</v>
      </c>
      <c r="CC412" s="18" t="s">
        <v>217</v>
      </c>
      <c r="CD412" s="18" t="s">
        <v>97</v>
      </c>
      <c r="CE412" s="32"/>
      <c r="CF412" s="155" t="s">
        <v>44</v>
      </c>
      <c r="CG412" s="155" t="s">
        <v>44</v>
      </c>
      <c r="CH412" s="155" t="s">
        <v>44</v>
      </c>
      <c r="CI412" s="410" t="s">
        <v>44</v>
      </c>
      <c r="CJ412" s="410"/>
      <c r="CK412" s="32"/>
      <c r="CL412" s="273"/>
      <c r="CM412" s="273"/>
      <c r="CN412" s="273"/>
      <c r="CO412" s="273"/>
      <c r="CP412" s="232" t="s">
        <v>53</v>
      </c>
      <c r="CQ412" s="32"/>
      <c r="CR412" s="155" t="s">
        <v>44</v>
      </c>
      <c r="CS412" s="155" t="s">
        <v>44</v>
      </c>
      <c r="CT412" s="155" t="s">
        <v>44</v>
      </c>
      <c r="CU412" s="410" t="s">
        <v>44</v>
      </c>
      <c r="CV412" s="410"/>
      <c r="CW412" s="32"/>
      <c r="CX412" s="274"/>
      <c r="CY412" s="280" t="s">
        <v>255</v>
      </c>
      <c r="CZ412" s="281" t="s">
        <v>54</v>
      </c>
      <c r="DA412" s="281"/>
      <c r="DB412" s="282" t="s">
        <v>54</v>
      </c>
      <c r="DC412" s="32"/>
      <c r="DD412" s="155" t="s">
        <v>44</v>
      </c>
      <c r="DE412" s="155" t="s">
        <v>44</v>
      </c>
      <c r="DF412" s="155" t="s">
        <v>44</v>
      </c>
      <c r="DG412" s="410" t="s">
        <v>44</v>
      </c>
      <c r="DH412" s="410"/>
    </row>
    <row r="413" spans="1:112" ht="45.7" x14ac:dyDescent="0.3">
      <c r="A413" s="464"/>
      <c r="B413" s="483"/>
      <c r="C413" s="265" t="s">
        <v>256</v>
      </c>
      <c r="D413" s="266"/>
      <c r="E413" s="32"/>
      <c r="F413" s="13"/>
      <c r="G413" s="88"/>
      <c r="H413" s="88"/>
      <c r="I413" s="88"/>
      <c r="J413" s="88" t="s">
        <v>46</v>
      </c>
      <c r="K413" s="32"/>
      <c r="L413" s="13"/>
      <c r="M413" s="88"/>
      <c r="N413" s="88"/>
      <c r="O413" s="88" t="s">
        <v>46</v>
      </c>
      <c r="P413" s="18" t="s">
        <v>46</v>
      </c>
      <c r="Q413" s="228"/>
      <c r="R413" s="13"/>
      <c r="S413" s="88"/>
      <c r="T413" s="88"/>
      <c r="U413" s="88"/>
      <c r="V413" s="18" t="s">
        <v>46</v>
      </c>
      <c r="W413" s="228"/>
      <c r="X413" s="13"/>
      <c r="Y413" s="88"/>
      <c r="Z413" s="88" t="s">
        <v>46</v>
      </c>
      <c r="AA413" s="88" t="s">
        <v>45</v>
      </c>
      <c r="AB413" s="18" t="s">
        <v>46</v>
      </c>
      <c r="AC413" s="228"/>
      <c r="AD413" s="155" t="s">
        <v>44</v>
      </c>
      <c r="AE413" s="155" t="s">
        <v>44</v>
      </c>
      <c r="AF413" s="155" t="s">
        <v>44</v>
      </c>
      <c r="AG413" s="410" t="s">
        <v>44</v>
      </c>
      <c r="AH413" s="410"/>
      <c r="AI413" s="228"/>
      <c r="AJ413" s="156" t="s">
        <v>251</v>
      </c>
      <c r="AK413" s="156" t="s">
        <v>257</v>
      </c>
      <c r="AL413" s="156" t="s">
        <v>219</v>
      </c>
      <c r="AM413" s="156" t="s">
        <v>219</v>
      </c>
      <c r="AN413" s="278" t="s">
        <v>46</v>
      </c>
      <c r="AO413" s="228"/>
      <c r="AP413" s="270"/>
      <c r="AQ413" s="279"/>
      <c r="AR413" s="271" t="s">
        <v>46</v>
      </c>
      <c r="AS413" s="271" t="s">
        <v>45</v>
      </c>
      <c r="AT413" s="271" t="s">
        <v>46</v>
      </c>
      <c r="AU413" s="32"/>
      <c r="AV413" s="18"/>
      <c r="AW413" s="204"/>
      <c r="AX413" s="204"/>
      <c r="AY413" s="204"/>
      <c r="AZ413" s="204" t="s">
        <v>45</v>
      </c>
      <c r="BA413" s="32"/>
      <c r="BB413" s="18"/>
      <c r="BC413" s="204"/>
      <c r="BD413" s="204"/>
      <c r="BE413" s="204"/>
      <c r="BF413" s="272" t="s">
        <v>46</v>
      </c>
      <c r="BG413" s="32"/>
      <c r="BH413" s="18"/>
      <c r="BI413" s="204"/>
      <c r="BJ413" s="204"/>
      <c r="BK413" s="204"/>
      <c r="BL413" s="272" t="s">
        <v>46</v>
      </c>
      <c r="BM413" s="32"/>
      <c r="BN413" s="18"/>
      <c r="BO413" s="204"/>
      <c r="BP413" s="204"/>
      <c r="BQ413" s="204"/>
      <c r="BR413" s="18" t="s">
        <v>136</v>
      </c>
      <c r="BS413" s="32"/>
      <c r="BT413" s="273"/>
      <c r="BU413" s="273"/>
      <c r="BV413" s="273"/>
      <c r="BW413" s="273"/>
      <c r="BX413" s="273" t="s">
        <v>45</v>
      </c>
      <c r="BY413" s="32"/>
      <c r="BZ413" s="273"/>
      <c r="CA413" s="273"/>
      <c r="CB413" s="18" t="s">
        <v>97</v>
      </c>
      <c r="CC413" s="18" t="s">
        <v>217</v>
      </c>
      <c r="CD413" s="18" t="s">
        <v>97</v>
      </c>
      <c r="CE413" s="32"/>
      <c r="CF413" s="155" t="s">
        <v>44</v>
      </c>
      <c r="CG413" s="155" t="s">
        <v>44</v>
      </c>
      <c r="CH413" s="155" t="s">
        <v>44</v>
      </c>
      <c r="CI413" s="410" t="s">
        <v>44</v>
      </c>
      <c r="CJ413" s="410"/>
      <c r="CK413" s="32"/>
      <c r="CL413" s="273"/>
      <c r="CM413" s="273"/>
      <c r="CN413" s="273"/>
      <c r="CO413" s="273"/>
      <c r="CP413" s="232" t="s">
        <v>219</v>
      </c>
      <c r="CQ413" s="32"/>
      <c r="CR413" s="155" t="s">
        <v>44</v>
      </c>
      <c r="CS413" s="155" t="s">
        <v>44</v>
      </c>
      <c r="CT413" s="155" t="s">
        <v>44</v>
      </c>
      <c r="CU413" s="410" t="s">
        <v>44</v>
      </c>
      <c r="CV413" s="410"/>
      <c r="CW413" s="32"/>
      <c r="CX413" s="274"/>
      <c r="CY413" s="280" t="s">
        <v>258</v>
      </c>
      <c r="CZ413" s="281" t="s">
        <v>54</v>
      </c>
      <c r="DA413" s="281"/>
      <c r="DB413" s="282" t="s">
        <v>54</v>
      </c>
      <c r="DC413" s="32"/>
      <c r="DD413" s="155" t="s">
        <v>44</v>
      </c>
      <c r="DE413" s="155" t="s">
        <v>44</v>
      </c>
      <c r="DF413" s="155" t="s">
        <v>44</v>
      </c>
      <c r="DG413" s="410" t="s">
        <v>44</v>
      </c>
      <c r="DH413" s="410"/>
    </row>
    <row r="414" spans="1:112" ht="47" x14ac:dyDescent="0.3">
      <c r="A414" s="464"/>
      <c r="B414" s="483"/>
      <c r="C414" s="265" t="s">
        <v>259</v>
      </c>
      <c r="D414" s="266"/>
      <c r="E414" s="32"/>
      <c r="F414" s="283"/>
      <c r="G414" s="283"/>
      <c r="H414" s="283"/>
      <c r="I414" s="283"/>
      <c r="J414" s="284" t="s">
        <v>45</v>
      </c>
      <c r="K414" s="32"/>
      <c r="L414" s="13"/>
      <c r="M414" s="13"/>
      <c r="N414" s="13"/>
      <c r="O414" s="13"/>
      <c r="P414" s="18" t="s">
        <v>45</v>
      </c>
      <c r="Q414" s="228"/>
      <c r="R414" s="13"/>
      <c r="S414" s="13"/>
      <c r="T414" s="13"/>
      <c r="U414" s="13"/>
      <c r="V414" s="18" t="s">
        <v>46</v>
      </c>
      <c r="W414" s="228"/>
      <c r="X414" s="13"/>
      <c r="Y414" s="13"/>
      <c r="Z414" s="13"/>
      <c r="AA414" s="13"/>
      <c r="AB414" s="88" t="s">
        <v>92</v>
      </c>
      <c r="AC414" s="228"/>
      <c r="AD414" s="155" t="s">
        <v>44</v>
      </c>
      <c r="AE414" s="155" t="s">
        <v>44</v>
      </c>
      <c r="AF414" s="155" t="s">
        <v>44</v>
      </c>
      <c r="AG414" s="410" t="s">
        <v>44</v>
      </c>
      <c r="AH414" s="410"/>
      <c r="AI414" s="228"/>
      <c r="AJ414" s="156" t="s">
        <v>251</v>
      </c>
      <c r="AK414" s="156" t="s">
        <v>260</v>
      </c>
      <c r="AL414" s="156" t="s">
        <v>53</v>
      </c>
      <c r="AM414" s="156" t="s">
        <v>219</v>
      </c>
      <c r="AN414" s="278" t="s">
        <v>46</v>
      </c>
      <c r="AO414" s="228"/>
      <c r="AP414" s="270"/>
      <c r="AQ414" s="279"/>
      <c r="AR414" s="271" t="s">
        <v>46</v>
      </c>
      <c r="AS414" s="271" t="s">
        <v>45</v>
      </c>
      <c r="AT414" s="271" t="s">
        <v>46</v>
      </c>
      <c r="AU414" s="32"/>
      <c r="AV414" s="18"/>
      <c r="AW414" s="204"/>
      <c r="AX414" s="204"/>
      <c r="AY414" s="204"/>
      <c r="AZ414" s="204" t="s">
        <v>45</v>
      </c>
      <c r="BA414" s="32"/>
      <c r="BB414" s="18"/>
      <c r="BC414" s="204"/>
      <c r="BD414" s="204"/>
      <c r="BE414" s="204"/>
      <c r="BF414" s="272" t="s">
        <v>46</v>
      </c>
      <c r="BG414" s="32"/>
      <c r="BH414" s="18"/>
      <c r="BI414" s="204"/>
      <c r="BJ414" s="204"/>
      <c r="BK414" s="204"/>
      <c r="BL414" s="272" t="s">
        <v>45</v>
      </c>
      <c r="BM414" s="32"/>
      <c r="BN414" s="18"/>
      <c r="BO414" s="204"/>
      <c r="BP414" s="204"/>
      <c r="BQ414" s="204"/>
      <c r="BR414" s="18" t="s">
        <v>136</v>
      </c>
      <c r="BS414" s="32"/>
      <c r="BT414" s="273"/>
      <c r="BU414" s="273"/>
      <c r="BV414" s="273"/>
      <c r="BW414" s="273"/>
      <c r="BX414" s="273" t="s">
        <v>45</v>
      </c>
      <c r="BY414" s="32"/>
      <c r="BZ414" s="273"/>
      <c r="CA414" s="273"/>
      <c r="CB414" s="18" t="s">
        <v>97</v>
      </c>
      <c r="CC414" s="18" t="s">
        <v>217</v>
      </c>
      <c r="CD414" s="18" t="s">
        <v>97</v>
      </c>
      <c r="CE414" s="32"/>
      <c r="CF414" s="155" t="s">
        <v>44</v>
      </c>
      <c r="CG414" s="155" t="s">
        <v>44</v>
      </c>
      <c r="CH414" s="155" t="s">
        <v>44</v>
      </c>
      <c r="CI414" s="410" t="s">
        <v>44</v>
      </c>
      <c r="CJ414" s="410"/>
      <c r="CK414" s="32"/>
      <c r="CL414" s="273"/>
      <c r="CM414" s="273"/>
      <c r="CN414" s="273"/>
      <c r="CO414" s="273"/>
      <c r="CP414" s="232" t="s">
        <v>219</v>
      </c>
      <c r="CQ414" s="32"/>
      <c r="CR414" s="155" t="s">
        <v>44</v>
      </c>
      <c r="CS414" s="155" t="s">
        <v>44</v>
      </c>
      <c r="CT414" s="155" t="s">
        <v>44</v>
      </c>
      <c r="CU414" s="410" t="s">
        <v>44</v>
      </c>
      <c r="CV414" s="410"/>
      <c r="CW414" s="32"/>
      <c r="CX414" s="274"/>
      <c r="CY414" s="280" t="s">
        <v>249</v>
      </c>
      <c r="CZ414" s="281" t="s">
        <v>54</v>
      </c>
      <c r="DA414" s="281"/>
      <c r="DB414" s="282" t="s">
        <v>54</v>
      </c>
      <c r="DC414" s="32"/>
      <c r="DD414" s="155" t="s">
        <v>44</v>
      </c>
      <c r="DE414" s="155" t="s">
        <v>44</v>
      </c>
      <c r="DF414" s="155" t="s">
        <v>44</v>
      </c>
      <c r="DG414" s="410" t="s">
        <v>44</v>
      </c>
      <c r="DH414" s="410"/>
    </row>
    <row r="415" spans="1:112" ht="47" x14ac:dyDescent="0.3">
      <c r="A415" s="464"/>
      <c r="B415" s="483"/>
      <c r="C415" s="265" t="s">
        <v>261</v>
      </c>
      <c r="D415" s="266"/>
      <c r="E415" s="32"/>
      <c r="F415" s="283"/>
      <c r="G415" s="283"/>
      <c r="H415" s="283"/>
      <c r="I415" s="283"/>
      <c r="J415" s="284" t="s">
        <v>45</v>
      </c>
      <c r="K415" s="32"/>
      <c r="L415" s="13"/>
      <c r="M415" s="13"/>
      <c r="N415" s="13"/>
      <c r="O415" s="13"/>
      <c r="P415" s="18" t="s">
        <v>45</v>
      </c>
      <c r="Q415" s="228"/>
      <c r="R415" s="13"/>
      <c r="S415" s="13"/>
      <c r="T415" s="13"/>
      <c r="U415" s="13"/>
      <c r="V415" s="18" t="s">
        <v>46</v>
      </c>
      <c r="W415" s="228"/>
      <c r="X415" s="13"/>
      <c r="Y415" s="13"/>
      <c r="Z415" s="13"/>
      <c r="AA415" s="13"/>
      <c r="AB415" s="88" t="s">
        <v>92</v>
      </c>
      <c r="AC415" s="228"/>
      <c r="AD415" s="155" t="s">
        <v>44</v>
      </c>
      <c r="AE415" s="155" t="s">
        <v>44</v>
      </c>
      <c r="AF415" s="155" t="s">
        <v>44</v>
      </c>
      <c r="AG415" s="410" t="s">
        <v>44</v>
      </c>
      <c r="AH415" s="410"/>
      <c r="AI415" s="228"/>
      <c r="AJ415" s="156" t="s">
        <v>251</v>
      </c>
      <c r="AK415" s="156" t="s">
        <v>260</v>
      </c>
      <c r="AL415" s="156" t="s">
        <v>53</v>
      </c>
      <c r="AM415" s="156" t="s">
        <v>219</v>
      </c>
      <c r="AN415" s="278" t="s">
        <v>46</v>
      </c>
      <c r="AO415" s="228"/>
      <c r="AP415" s="270"/>
      <c r="AQ415" s="279"/>
      <c r="AR415" s="271" t="s">
        <v>46</v>
      </c>
      <c r="AS415" s="271" t="s">
        <v>45</v>
      </c>
      <c r="AT415" s="271" t="s">
        <v>46</v>
      </c>
      <c r="AU415" s="32"/>
      <c r="AV415" s="18"/>
      <c r="AW415" s="204"/>
      <c r="AX415" s="204"/>
      <c r="AY415" s="204"/>
      <c r="AZ415" s="204" t="s">
        <v>45</v>
      </c>
      <c r="BA415" s="32"/>
      <c r="BB415" s="18"/>
      <c r="BC415" s="204"/>
      <c r="BD415" s="204"/>
      <c r="BE415" s="204"/>
      <c r="BF415" s="272" t="s">
        <v>46</v>
      </c>
      <c r="BG415" s="32"/>
      <c r="BH415" s="18"/>
      <c r="BI415" s="204"/>
      <c r="BJ415" s="204"/>
      <c r="BK415" s="204"/>
      <c r="BL415" s="272" t="s">
        <v>46</v>
      </c>
      <c r="BM415" s="32"/>
      <c r="BN415" s="18"/>
      <c r="BO415" s="204"/>
      <c r="BP415" s="204"/>
      <c r="BQ415" s="204"/>
      <c r="BR415" s="18" t="s">
        <v>136</v>
      </c>
      <c r="BS415" s="32"/>
      <c r="BT415" s="273"/>
      <c r="BU415" s="273"/>
      <c r="BV415" s="273"/>
      <c r="BW415" s="273"/>
      <c r="BX415" s="273" t="s">
        <v>45</v>
      </c>
      <c r="BY415" s="32"/>
      <c r="BZ415" s="273"/>
      <c r="CA415" s="273"/>
      <c r="CB415" s="18" t="s">
        <v>97</v>
      </c>
      <c r="CC415" s="18" t="s">
        <v>217</v>
      </c>
      <c r="CD415" s="18" t="s">
        <v>97</v>
      </c>
      <c r="CE415" s="32"/>
      <c r="CF415" s="155" t="s">
        <v>44</v>
      </c>
      <c r="CG415" s="155" t="s">
        <v>44</v>
      </c>
      <c r="CH415" s="155" t="s">
        <v>44</v>
      </c>
      <c r="CI415" s="410" t="s">
        <v>44</v>
      </c>
      <c r="CJ415" s="410"/>
      <c r="CK415" s="32"/>
      <c r="CL415" s="273"/>
      <c r="CM415" s="273"/>
      <c r="CN415" s="273"/>
      <c r="CO415" s="273"/>
      <c r="CP415" s="232" t="s">
        <v>219</v>
      </c>
      <c r="CQ415" s="32"/>
      <c r="CR415" s="155" t="s">
        <v>44</v>
      </c>
      <c r="CS415" s="155" t="s">
        <v>44</v>
      </c>
      <c r="CT415" s="155" t="s">
        <v>44</v>
      </c>
      <c r="CU415" s="410" t="s">
        <v>44</v>
      </c>
      <c r="CV415" s="410"/>
      <c r="CW415" s="32"/>
      <c r="CX415" s="274"/>
      <c r="CY415" s="280" t="s">
        <v>249</v>
      </c>
      <c r="CZ415" s="281" t="s">
        <v>54</v>
      </c>
      <c r="DA415" s="281"/>
      <c r="DB415" s="282" t="s">
        <v>54</v>
      </c>
      <c r="DC415" s="32"/>
      <c r="DD415" s="155" t="s">
        <v>44</v>
      </c>
      <c r="DE415" s="155" t="s">
        <v>44</v>
      </c>
      <c r="DF415" s="155" t="s">
        <v>44</v>
      </c>
      <c r="DG415" s="410" t="s">
        <v>44</v>
      </c>
      <c r="DH415" s="410"/>
    </row>
    <row r="416" spans="1:112" ht="30.7" x14ac:dyDescent="0.3">
      <c r="A416" s="464"/>
      <c r="B416" s="483"/>
      <c r="C416" s="265" t="s">
        <v>262</v>
      </c>
      <c r="D416" s="266"/>
      <c r="E416" s="32"/>
      <c r="F416" s="13"/>
      <c r="G416" s="88"/>
      <c r="H416" s="88"/>
      <c r="I416" s="88"/>
      <c r="J416" s="88" t="s">
        <v>46</v>
      </c>
      <c r="K416" s="32"/>
      <c r="L416" s="13"/>
      <c r="M416" s="88"/>
      <c r="N416" s="18" t="s">
        <v>46</v>
      </c>
      <c r="O416" s="88"/>
      <c r="P416" s="18" t="s">
        <v>46</v>
      </c>
      <c r="Q416" s="228"/>
      <c r="R416" s="13"/>
      <c r="S416" s="88"/>
      <c r="T416" s="18"/>
      <c r="U416" s="88"/>
      <c r="V416" s="18" t="s">
        <v>46</v>
      </c>
      <c r="W416" s="228"/>
      <c r="X416" s="13"/>
      <c r="Y416" s="88"/>
      <c r="Z416" s="18" t="s">
        <v>46</v>
      </c>
      <c r="AA416" s="88" t="s">
        <v>45</v>
      </c>
      <c r="AB416" s="18" t="s">
        <v>46</v>
      </c>
      <c r="AC416" s="228"/>
      <c r="AD416" s="155" t="s">
        <v>44</v>
      </c>
      <c r="AE416" s="155" t="s">
        <v>44</v>
      </c>
      <c r="AF416" s="155" t="s">
        <v>44</v>
      </c>
      <c r="AG416" s="410" t="s">
        <v>44</v>
      </c>
      <c r="AH416" s="410"/>
      <c r="AI416" s="228"/>
      <c r="AJ416" s="156"/>
      <c r="AK416" s="156"/>
      <c r="AL416" s="156"/>
      <c r="AM416" s="156"/>
      <c r="AN416" s="278" t="s">
        <v>45</v>
      </c>
      <c r="AO416" s="228"/>
      <c r="AP416" s="270"/>
      <c r="AQ416" s="279"/>
      <c r="AR416" s="271" t="s">
        <v>46</v>
      </c>
      <c r="AS416" s="271" t="s">
        <v>45</v>
      </c>
      <c r="AT416" s="271" t="s">
        <v>46</v>
      </c>
      <c r="AU416" s="32"/>
      <c r="AV416" s="18"/>
      <c r="AW416" s="204"/>
      <c r="AX416" s="204"/>
      <c r="AY416" s="204"/>
      <c r="AZ416" s="204" t="s">
        <v>45</v>
      </c>
      <c r="BA416" s="32"/>
      <c r="BB416" s="18"/>
      <c r="BC416" s="204"/>
      <c r="BD416" s="204"/>
      <c r="BE416" s="204"/>
      <c r="BF416" s="272" t="s">
        <v>45</v>
      </c>
      <c r="BG416" s="32"/>
      <c r="BH416" s="18"/>
      <c r="BI416" s="204"/>
      <c r="BJ416" s="204"/>
      <c r="BK416" s="204"/>
      <c r="BL416" s="272" t="s">
        <v>46</v>
      </c>
      <c r="BM416" s="32"/>
      <c r="BN416" s="18"/>
      <c r="BO416" s="204"/>
      <c r="BP416" s="204"/>
      <c r="BQ416" s="204"/>
      <c r="BR416" s="18" t="s">
        <v>136</v>
      </c>
      <c r="BS416" s="32"/>
      <c r="BT416" s="273"/>
      <c r="BU416" s="273"/>
      <c r="BV416" s="273"/>
      <c r="BW416" s="273"/>
      <c r="BX416" s="273" t="s">
        <v>45</v>
      </c>
      <c r="BY416" s="32"/>
      <c r="BZ416" s="273"/>
      <c r="CA416" s="273"/>
      <c r="CB416" s="18" t="s">
        <v>217</v>
      </c>
      <c r="CC416" s="18" t="s">
        <v>217</v>
      </c>
      <c r="CD416" s="18" t="s">
        <v>217</v>
      </c>
      <c r="CE416" s="32"/>
      <c r="CF416" s="155" t="s">
        <v>44</v>
      </c>
      <c r="CG416" s="155" t="s">
        <v>44</v>
      </c>
      <c r="CH416" s="155" t="s">
        <v>44</v>
      </c>
      <c r="CI416" s="410" t="s">
        <v>44</v>
      </c>
      <c r="CJ416" s="410"/>
      <c r="CK416" s="32"/>
      <c r="CL416" s="273"/>
      <c r="CM416" s="273"/>
      <c r="CN416" s="273"/>
      <c r="CO416" s="273"/>
      <c r="CP416" s="232" t="s">
        <v>53</v>
      </c>
      <c r="CQ416" s="32"/>
      <c r="CR416" s="155" t="s">
        <v>44</v>
      </c>
      <c r="CS416" s="155" t="s">
        <v>44</v>
      </c>
      <c r="CT416" s="155" t="s">
        <v>44</v>
      </c>
      <c r="CU416" s="410" t="s">
        <v>44</v>
      </c>
      <c r="CV416" s="410"/>
      <c r="CW416" s="32"/>
      <c r="CX416" s="274"/>
      <c r="CY416" s="280" t="s">
        <v>249</v>
      </c>
      <c r="CZ416" s="281" t="s">
        <v>54</v>
      </c>
      <c r="DA416" s="281"/>
      <c r="DB416" s="282" t="s">
        <v>54</v>
      </c>
      <c r="DC416" s="32"/>
      <c r="DD416" s="155" t="s">
        <v>44</v>
      </c>
      <c r="DE416" s="155" t="s">
        <v>44</v>
      </c>
      <c r="DF416" s="155" t="s">
        <v>44</v>
      </c>
      <c r="DG416" s="410" t="s">
        <v>44</v>
      </c>
      <c r="DH416" s="410"/>
    </row>
    <row r="417" spans="1:112" ht="43.2" x14ac:dyDescent="0.3">
      <c r="A417" s="464"/>
      <c r="B417" s="483"/>
      <c r="C417" s="265" t="s">
        <v>263</v>
      </c>
      <c r="D417" s="266"/>
      <c r="E417" s="32"/>
      <c r="F417" s="283"/>
      <c r="G417" s="283"/>
      <c r="H417" s="283"/>
      <c r="I417" s="283"/>
      <c r="J417" s="284" t="s">
        <v>45</v>
      </c>
      <c r="K417" s="32"/>
      <c r="L417" s="13"/>
      <c r="M417" s="13"/>
      <c r="N417" s="18" t="s">
        <v>46</v>
      </c>
      <c r="O417" s="13"/>
      <c r="P417" s="18" t="s">
        <v>46</v>
      </c>
      <c r="Q417" s="228"/>
      <c r="R417" s="13"/>
      <c r="S417" s="13"/>
      <c r="T417" s="18"/>
      <c r="U417" s="13"/>
      <c r="V417" s="18" t="s">
        <v>46</v>
      </c>
      <c r="W417" s="228"/>
      <c r="X417" s="13"/>
      <c r="Y417" s="13"/>
      <c r="Z417" s="18"/>
      <c r="AA417" s="13"/>
      <c r="AB417" s="88" t="s">
        <v>92</v>
      </c>
      <c r="AC417" s="228"/>
      <c r="AD417" s="155" t="s">
        <v>44</v>
      </c>
      <c r="AE417" s="155" t="s">
        <v>44</v>
      </c>
      <c r="AF417" s="155" t="s">
        <v>44</v>
      </c>
      <c r="AG417" s="410" t="s">
        <v>44</v>
      </c>
      <c r="AH417" s="410"/>
      <c r="AI417" s="228"/>
      <c r="AJ417" s="156"/>
      <c r="AK417" s="156"/>
      <c r="AL417" s="156"/>
      <c r="AM417" s="156"/>
      <c r="AN417" s="278" t="s">
        <v>45</v>
      </c>
      <c r="AO417" s="228"/>
      <c r="AP417" s="270"/>
      <c r="AQ417" s="279"/>
      <c r="AR417" s="271" t="s">
        <v>45</v>
      </c>
      <c r="AS417" s="271" t="s">
        <v>45</v>
      </c>
      <c r="AT417" s="271" t="s">
        <v>45</v>
      </c>
      <c r="AU417" s="32"/>
      <c r="AV417" s="18"/>
      <c r="AW417" s="204"/>
      <c r="AX417" s="204"/>
      <c r="AY417" s="204"/>
      <c r="AZ417" s="204" t="s">
        <v>45</v>
      </c>
      <c r="BA417" s="32"/>
      <c r="BB417" s="18"/>
      <c r="BC417" s="204"/>
      <c r="BD417" s="204"/>
      <c r="BE417" s="204"/>
      <c r="BF417" s="272" t="s">
        <v>45</v>
      </c>
      <c r="BG417" s="32"/>
      <c r="BH417" s="18"/>
      <c r="BI417" s="204"/>
      <c r="BJ417" s="204"/>
      <c r="BK417" s="204"/>
      <c r="BL417" s="272" t="s">
        <v>45</v>
      </c>
      <c r="BM417" s="32"/>
      <c r="BN417" s="204"/>
      <c r="BO417" s="204"/>
      <c r="BP417" s="204"/>
      <c r="BQ417" s="204"/>
      <c r="BR417" s="18" t="s">
        <v>136</v>
      </c>
      <c r="BS417" s="32"/>
      <c r="BT417" s="273"/>
      <c r="BU417" s="273"/>
      <c r="BV417" s="273"/>
      <c r="BW417" s="273"/>
      <c r="BX417" s="273" t="s">
        <v>45</v>
      </c>
      <c r="BY417" s="32"/>
      <c r="BZ417" s="273"/>
      <c r="CA417" s="273"/>
      <c r="CB417" s="18" t="s">
        <v>217</v>
      </c>
      <c r="CC417" s="18" t="s">
        <v>217</v>
      </c>
      <c r="CD417" s="18" t="s">
        <v>217</v>
      </c>
      <c r="CE417" s="32"/>
      <c r="CF417" s="155" t="s">
        <v>44</v>
      </c>
      <c r="CG417" s="155" t="s">
        <v>44</v>
      </c>
      <c r="CH417" s="155" t="s">
        <v>44</v>
      </c>
      <c r="CI417" s="410" t="s">
        <v>44</v>
      </c>
      <c r="CJ417" s="410"/>
      <c r="CK417" s="32"/>
      <c r="CL417" s="273"/>
      <c r="CM417" s="273"/>
      <c r="CN417" s="273"/>
      <c r="CO417" s="273"/>
      <c r="CP417" s="232" t="s">
        <v>53</v>
      </c>
      <c r="CQ417" s="32"/>
      <c r="CR417" s="155" t="s">
        <v>44</v>
      </c>
      <c r="CS417" s="155" t="s">
        <v>44</v>
      </c>
      <c r="CT417" s="155" t="s">
        <v>44</v>
      </c>
      <c r="CU417" s="410" t="s">
        <v>44</v>
      </c>
      <c r="CV417" s="410"/>
      <c r="CW417" s="32"/>
      <c r="CX417" s="274"/>
      <c r="CY417" s="280" t="s">
        <v>44</v>
      </c>
      <c r="CZ417" s="281" t="s">
        <v>136</v>
      </c>
      <c r="DA417" s="281"/>
      <c r="DB417" s="282" t="s">
        <v>136</v>
      </c>
      <c r="DC417" s="32"/>
      <c r="DD417" s="155" t="s">
        <v>44</v>
      </c>
      <c r="DE417" s="155" t="s">
        <v>44</v>
      </c>
      <c r="DF417" s="155" t="s">
        <v>44</v>
      </c>
      <c r="DG417" s="410" t="s">
        <v>44</v>
      </c>
      <c r="DH417" s="410"/>
    </row>
    <row r="418" spans="1:112" ht="43.2" x14ac:dyDescent="0.3">
      <c r="A418" s="464"/>
      <c r="B418" s="483"/>
      <c r="C418" s="265" t="s">
        <v>264</v>
      </c>
      <c r="D418" s="266"/>
      <c r="E418" s="32"/>
      <c r="F418" s="283"/>
      <c r="G418" s="283"/>
      <c r="H418" s="283"/>
      <c r="I418" s="283"/>
      <c r="J418" s="284" t="s">
        <v>45</v>
      </c>
      <c r="K418" s="32"/>
      <c r="L418" s="13"/>
      <c r="M418" s="13"/>
      <c r="N418" s="18" t="s">
        <v>46</v>
      </c>
      <c r="O418" s="13"/>
      <c r="P418" s="18" t="s">
        <v>46</v>
      </c>
      <c r="Q418" s="228"/>
      <c r="R418" s="13"/>
      <c r="S418" s="13"/>
      <c r="T418" s="18"/>
      <c r="U418" s="13"/>
      <c r="V418" s="18" t="s">
        <v>46</v>
      </c>
      <c r="W418" s="228"/>
      <c r="X418" s="13"/>
      <c r="Y418" s="13"/>
      <c r="Z418" s="18"/>
      <c r="AA418" s="13"/>
      <c r="AB418" s="88" t="s">
        <v>92</v>
      </c>
      <c r="AC418" s="228"/>
      <c r="AD418" s="155" t="s">
        <v>44</v>
      </c>
      <c r="AE418" s="155" t="s">
        <v>44</v>
      </c>
      <c r="AF418" s="155" t="s">
        <v>44</v>
      </c>
      <c r="AG418" s="410" t="s">
        <v>44</v>
      </c>
      <c r="AH418" s="410"/>
      <c r="AI418" s="228"/>
      <c r="AJ418" s="156"/>
      <c r="AK418" s="156"/>
      <c r="AL418" s="156"/>
      <c r="AM418" s="156"/>
      <c r="AN418" s="278" t="s">
        <v>45</v>
      </c>
      <c r="AO418" s="228"/>
      <c r="AP418" s="270"/>
      <c r="AQ418" s="279"/>
      <c r="AR418" s="271" t="s">
        <v>45</v>
      </c>
      <c r="AS418" s="271" t="s">
        <v>45</v>
      </c>
      <c r="AT418" s="271" t="s">
        <v>45</v>
      </c>
      <c r="AU418" s="32"/>
      <c r="AV418" s="18"/>
      <c r="AW418" s="204"/>
      <c r="AX418" s="204"/>
      <c r="AY418" s="204"/>
      <c r="AZ418" s="204" t="s">
        <v>45</v>
      </c>
      <c r="BA418" s="32"/>
      <c r="BB418" s="18"/>
      <c r="BC418" s="204"/>
      <c r="BD418" s="204"/>
      <c r="BE418" s="204"/>
      <c r="BF418" s="272" t="s">
        <v>46</v>
      </c>
      <c r="BG418" s="32"/>
      <c r="BH418" s="18"/>
      <c r="BI418" s="204"/>
      <c r="BJ418" s="204"/>
      <c r="BK418" s="204"/>
      <c r="BL418" s="272" t="s">
        <v>45</v>
      </c>
      <c r="BM418" s="32"/>
      <c r="BN418" s="18"/>
      <c r="BO418" s="204"/>
      <c r="BP418" s="204"/>
      <c r="BQ418" s="204"/>
      <c r="BR418" s="18" t="s">
        <v>136</v>
      </c>
      <c r="BS418" s="32"/>
      <c r="BT418" s="273"/>
      <c r="BU418" s="273"/>
      <c r="BV418" s="273"/>
      <c r="BW418" s="273"/>
      <c r="BX418" s="273" t="s">
        <v>45</v>
      </c>
      <c r="BY418" s="32"/>
      <c r="BZ418" s="273"/>
      <c r="CA418" s="273"/>
      <c r="CB418" s="18" t="s">
        <v>97</v>
      </c>
      <c r="CC418" s="18" t="s">
        <v>217</v>
      </c>
      <c r="CD418" s="18" t="s">
        <v>97</v>
      </c>
      <c r="CE418" s="32"/>
      <c r="CF418" s="155" t="s">
        <v>44</v>
      </c>
      <c r="CG418" s="155" t="s">
        <v>44</v>
      </c>
      <c r="CH418" s="155" t="s">
        <v>44</v>
      </c>
      <c r="CI418" s="410" t="s">
        <v>44</v>
      </c>
      <c r="CJ418" s="410"/>
      <c r="CK418" s="32"/>
      <c r="CL418" s="273"/>
      <c r="CM418" s="273"/>
      <c r="CN418" s="273"/>
      <c r="CO418" s="273"/>
      <c r="CP418" s="232" t="s">
        <v>53</v>
      </c>
      <c r="CQ418" s="32"/>
      <c r="CR418" s="155" t="s">
        <v>44</v>
      </c>
      <c r="CS418" s="155" t="s">
        <v>44</v>
      </c>
      <c r="CT418" s="155" t="s">
        <v>44</v>
      </c>
      <c r="CU418" s="410" t="s">
        <v>44</v>
      </c>
      <c r="CV418" s="410"/>
      <c r="CW418" s="32"/>
      <c r="CX418" s="274"/>
      <c r="CY418" s="280" t="s">
        <v>44</v>
      </c>
      <c r="CZ418" s="281" t="s">
        <v>136</v>
      </c>
      <c r="DA418" s="281"/>
      <c r="DB418" s="282" t="s">
        <v>136</v>
      </c>
      <c r="DC418" s="32"/>
      <c r="DD418" s="155" t="s">
        <v>44</v>
      </c>
      <c r="DE418" s="155" t="s">
        <v>44</v>
      </c>
      <c r="DF418" s="155" t="s">
        <v>44</v>
      </c>
      <c r="DG418" s="410" t="s">
        <v>44</v>
      </c>
      <c r="DH418" s="410"/>
    </row>
    <row r="419" spans="1:112" ht="30.7" x14ac:dyDescent="0.3">
      <c r="A419" s="464"/>
      <c r="B419" s="483"/>
      <c r="C419" s="265" t="s">
        <v>265</v>
      </c>
      <c r="D419" s="266"/>
      <c r="E419" s="32"/>
      <c r="F419" s="283"/>
      <c r="G419" s="283"/>
      <c r="H419" s="283"/>
      <c r="I419" s="283"/>
      <c r="J419" s="284" t="s">
        <v>45</v>
      </c>
      <c r="K419" s="32"/>
      <c r="L419" s="13"/>
      <c r="M419" s="13"/>
      <c r="N419" s="18" t="s">
        <v>46</v>
      </c>
      <c r="O419" s="13"/>
      <c r="P419" s="18" t="s">
        <v>46</v>
      </c>
      <c r="Q419" s="228"/>
      <c r="R419" s="13"/>
      <c r="S419" s="13"/>
      <c r="T419" s="18"/>
      <c r="U419" s="13"/>
      <c r="V419" s="18" t="s">
        <v>46</v>
      </c>
      <c r="W419" s="228"/>
      <c r="X419" s="13"/>
      <c r="Y419" s="13"/>
      <c r="Z419" s="18"/>
      <c r="AA419" s="13"/>
      <c r="AB419" s="88" t="s">
        <v>92</v>
      </c>
      <c r="AC419" s="228"/>
      <c r="AD419" s="155" t="s">
        <v>44</v>
      </c>
      <c r="AE419" s="155" t="s">
        <v>44</v>
      </c>
      <c r="AF419" s="155" t="s">
        <v>44</v>
      </c>
      <c r="AG419" s="410" t="s">
        <v>44</v>
      </c>
      <c r="AH419" s="410"/>
      <c r="AI419" s="228"/>
      <c r="AJ419" s="156"/>
      <c r="AK419" s="156"/>
      <c r="AL419" s="156"/>
      <c r="AM419" s="156"/>
      <c r="AN419" s="278" t="s">
        <v>45</v>
      </c>
      <c r="AO419" s="228"/>
      <c r="AP419" s="270"/>
      <c r="AQ419" s="279"/>
      <c r="AR419" s="271" t="s">
        <v>45</v>
      </c>
      <c r="AS419" s="271" t="s">
        <v>45</v>
      </c>
      <c r="AT419" s="271" t="s">
        <v>45</v>
      </c>
      <c r="AU419" s="32"/>
      <c r="AV419" s="18"/>
      <c r="AW419" s="204"/>
      <c r="AX419" s="204"/>
      <c r="AY419" s="204"/>
      <c r="AZ419" s="204" t="s">
        <v>45</v>
      </c>
      <c r="BA419" s="32"/>
      <c r="BB419" s="18"/>
      <c r="BC419" s="204"/>
      <c r="BD419" s="204"/>
      <c r="BE419" s="204"/>
      <c r="BF419" s="272" t="s">
        <v>46</v>
      </c>
      <c r="BG419" s="32"/>
      <c r="BH419" s="18"/>
      <c r="BI419" s="204"/>
      <c r="BJ419" s="204"/>
      <c r="BK419" s="204"/>
      <c r="BL419" s="272" t="s">
        <v>46</v>
      </c>
      <c r="BM419" s="32"/>
      <c r="BN419" s="18"/>
      <c r="BO419" s="204"/>
      <c r="BP419" s="204"/>
      <c r="BQ419" s="204"/>
      <c r="BR419" s="18" t="s">
        <v>136</v>
      </c>
      <c r="BS419" s="32"/>
      <c r="BT419" s="273">
        <v>1</v>
      </c>
      <c r="BU419" s="273" t="s">
        <v>266</v>
      </c>
      <c r="BV419" s="273" t="s">
        <v>46</v>
      </c>
      <c r="BW419" s="273"/>
      <c r="BX419" s="273" t="s">
        <v>46</v>
      </c>
      <c r="BY419" s="32"/>
      <c r="BZ419" s="273"/>
      <c r="CA419" s="273"/>
      <c r="CB419" s="18" t="s">
        <v>97</v>
      </c>
      <c r="CC419" s="18" t="s">
        <v>217</v>
      </c>
      <c r="CD419" s="18" t="s">
        <v>97</v>
      </c>
      <c r="CE419" s="32"/>
      <c r="CF419" s="155" t="s">
        <v>44</v>
      </c>
      <c r="CG419" s="155" t="s">
        <v>44</v>
      </c>
      <c r="CH419" s="155" t="s">
        <v>44</v>
      </c>
      <c r="CI419" s="410" t="s">
        <v>44</v>
      </c>
      <c r="CJ419" s="410"/>
      <c r="CK419" s="32"/>
      <c r="CL419" s="273"/>
      <c r="CM419" s="273"/>
      <c r="CN419" s="273"/>
      <c r="CO419" s="273"/>
      <c r="CP419" s="232" t="s">
        <v>53</v>
      </c>
      <c r="CQ419" s="32"/>
      <c r="CR419" s="155" t="s">
        <v>44</v>
      </c>
      <c r="CS419" s="155" t="s">
        <v>44</v>
      </c>
      <c r="CT419" s="155" t="s">
        <v>44</v>
      </c>
      <c r="CU419" s="410" t="s">
        <v>44</v>
      </c>
      <c r="CV419" s="410"/>
      <c r="CW419" s="32"/>
      <c r="CX419" s="274"/>
      <c r="CY419" s="280" t="s">
        <v>246</v>
      </c>
      <c r="CZ419" s="281" t="s">
        <v>54</v>
      </c>
      <c r="DA419" s="281"/>
      <c r="DB419" s="282" t="s">
        <v>54</v>
      </c>
      <c r="DC419" s="32"/>
      <c r="DD419" s="155" t="s">
        <v>44</v>
      </c>
      <c r="DE419" s="155" t="s">
        <v>44</v>
      </c>
      <c r="DF419" s="155" t="s">
        <v>44</v>
      </c>
      <c r="DG419" s="410" t="s">
        <v>44</v>
      </c>
      <c r="DH419" s="410"/>
    </row>
    <row r="420" spans="1:112" ht="78.3" x14ac:dyDescent="0.3">
      <c r="A420" s="464"/>
      <c r="B420" s="483"/>
      <c r="C420" s="265" t="s">
        <v>267</v>
      </c>
      <c r="D420" s="266"/>
      <c r="E420" s="32"/>
      <c r="F420" s="13"/>
      <c r="G420" s="88"/>
      <c r="H420" s="88"/>
      <c r="I420" s="88"/>
      <c r="J420" s="88" t="s">
        <v>46</v>
      </c>
      <c r="K420" s="32"/>
      <c r="L420" s="13"/>
      <c r="M420" s="88"/>
      <c r="N420" s="18" t="s">
        <v>46</v>
      </c>
      <c r="O420" s="88"/>
      <c r="P420" s="18" t="s">
        <v>46</v>
      </c>
      <c r="Q420" s="228"/>
      <c r="R420" s="13"/>
      <c r="S420" s="88"/>
      <c r="T420" s="18"/>
      <c r="U420" s="88"/>
      <c r="V420" s="18" t="s">
        <v>46</v>
      </c>
      <c r="W420" s="228"/>
      <c r="X420" s="13"/>
      <c r="Y420" s="88"/>
      <c r="Z420" s="18" t="s">
        <v>45</v>
      </c>
      <c r="AA420" s="88" t="s">
        <v>45</v>
      </c>
      <c r="AB420" s="18" t="s">
        <v>46</v>
      </c>
      <c r="AC420" s="228"/>
      <c r="AD420" s="155" t="s">
        <v>44</v>
      </c>
      <c r="AE420" s="155" t="s">
        <v>44</v>
      </c>
      <c r="AF420" s="155" t="s">
        <v>44</v>
      </c>
      <c r="AG420" s="410" t="s">
        <v>44</v>
      </c>
      <c r="AH420" s="410"/>
      <c r="AI420" s="228"/>
      <c r="AJ420" s="156"/>
      <c r="AK420" s="156" t="s">
        <v>268</v>
      </c>
      <c r="AL420" s="156" t="s">
        <v>53</v>
      </c>
      <c r="AM420" s="156" t="s">
        <v>219</v>
      </c>
      <c r="AN420" s="278" t="s">
        <v>46</v>
      </c>
      <c r="AO420" s="228"/>
      <c r="AP420" s="270"/>
      <c r="AQ420" s="279"/>
      <c r="AR420" s="271" t="s">
        <v>46</v>
      </c>
      <c r="AS420" s="271" t="s">
        <v>45</v>
      </c>
      <c r="AT420" s="271" t="s">
        <v>46</v>
      </c>
      <c r="AU420" s="32"/>
      <c r="AV420" s="18"/>
      <c r="AW420" s="204"/>
      <c r="AX420" s="204" t="s">
        <v>46</v>
      </c>
      <c r="AY420" s="204"/>
      <c r="AZ420" s="204" t="s">
        <v>46</v>
      </c>
      <c r="BA420" s="32"/>
      <c r="BB420" s="18"/>
      <c r="BC420" s="204"/>
      <c r="BD420" s="204"/>
      <c r="BE420" s="204"/>
      <c r="BF420" s="272" t="s">
        <v>46</v>
      </c>
      <c r="BG420" s="32"/>
      <c r="BH420" s="18"/>
      <c r="BI420" s="204"/>
      <c r="BJ420" s="204"/>
      <c r="BK420" s="204"/>
      <c r="BL420" s="272" t="s">
        <v>46</v>
      </c>
      <c r="BM420" s="32"/>
      <c r="BN420" s="18"/>
      <c r="BO420" s="204"/>
      <c r="BP420" s="204"/>
      <c r="BQ420" s="204"/>
      <c r="BR420" s="18" t="s">
        <v>136</v>
      </c>
      <c r="BS420" s="32"/>
      <c r="BT420" s="273"/>
      <c r="BU420" s="273"/>
      <c r="BV420" s="273"/>
      <c r="BW420" s="273"/>
      <c r="BX420" s="273" t="s">
        <v>46</v>
      </c>
      <c r="BY420" s="32"/>
      <c r="BZ420" s="273"/>
      <c r="CA420" s="273"/>
      <c r="CB420" s="18" t="s">
        <v>97</v>
      </c>
      <c r="CC420" s="18" t="s">
        <v>217</v>
      </c>
      <c r="CD420" s="18" t="s">
        <v>97</v>
      </c>
      <c r="CE420" s="32"/>
      <c r="CF420" s="155" t="s">
        <v>44</v>
      </c>
      <c r="CG420" s="155" t="s">
        <v>44</v>
      </c>
      <c r="CH420" s="155" t="s">
        <v>44</v>
      </c>
      <c r="CI420" s="410" t="s">
        <v>44</v>
      </c>
      <c r="CJ420" s="410"/>
      <c r="CK420" s="32"/>
      <c r="CL420" s="273"/>
      <c r="CM420" s="273"/>
      <c r="CN420" s="273"/>
      <c r="CO420" s="273"/>
      <c r="CP420" s="232" t="s">
        <v>219</v>
      </c>
      <c r="CQ420" s="32"/>
      <c r="CR420" s="155" t="s">
        <v>44</v>
      </c>
      <c r="CS420" s="155" t="s">
        <v>44</v>
      </c>
      <c r="CT420" s="155" t="s">
        <v>44</v>
      </c>
      <c r="CU420" s="410" t="s">
        <v>44</v>
      </c>
      <c r="CV420" s="410"/>
      <c r="CW420" s="32"/>
      <c r="CX420" s="274"/>
      <c r="CY420" s="280" t="s">
        <v>249</v>
      </c>
      <c r="CZ420" s="281" t="s">
        <v>54</v>
      </c>
      <c r="DA420" s="281"/>
      <c r="DB420" s="282" t="s">
        <v>54</v>
      </c>
      <c r="DC420" s="32"/>
      <c r="DD420" s="155" t="s">
        <v>44</v>
      </c>
      <c r="DE420" s="155" t="s">
        <v>44</v>
      </c>
      <c r="DF420" s="155" t="s">
        <v>44</v>
      </c>
      <c r="DG420" s="410" t="s">
        <v>44</v>
      </c>
      <c r="DH420" s="410"/>
    </row>
    <row r="421" spans="1:112" ht="30.7" x14ac:dyDescent="0.3">
      <c r="A421" s="464"/>
      <c r="B421" s="483"/>
      <c r="C421" s="265" t="s">
        <v>269</v>
      </c>
      <c r="D421" s="266"/>
      <c r="E421" s="32"/>
      <c r="F421" s="283"/>
      <c r="G421" s="283"/>
      <c r="H421" s="283"/>
      <c r="I421" s="283"/>
      <c r="J421" s="284" t="s">
        <v>45</v>
      </c>
      <c r="K421" s="32"/>
      <c r="L421" s="13"/>
      <c r="M421" s="13"/>
      <c r="N421" s="18"/>
      <c r="O421" s="13"/>
      <c r="P421" s="18" t="s">
        <v>270</v>
      </c>
      <c r="Q421" s="228"/>
      <c r="R421" s="13"/>
      <c r="S421" s="13"/>
      <c r="T421" s="18"/>
      <c r="U421" s="13"/>
      <c r="V421" s="18" t="s">
        <v>46</v>
      </c>
      <c r="W421" s="228"/>
      <c r="X421" s="13"/>
      <c r="Y421" s="13"/>
      <c r="Z421" s="18"/>
      <c r="AA421" s="13"/>
      <c r="AB421" s="88" t="s">
        <v>92</v>
      </c>
      <c r="AC421" s="228"/>
      <c r="AD421" s="155" t="s">
        <v>44</v>
      </c>
      <c r="AE421" s="155" t="s">
        <v>44</v>
      </c>
      <c r="AF421" s="155" t="s">
        <v>44</v>
      </c>
      <c r="AG421" s="410" t="s">
        <v>44</v>
      </c>
      <c r="AH421" s="410"/>
      <c r="AI421" s="228"/>
      <c r="AJ421" s="156"/>
      <c r="AK421" s="156"/>
      <c r="AL421" s="156"/>
      <c r="AM421" s="156"/>
      <c r="AN421" s="278" t="s">
        <v>270</v>
      </c>
      <c r="AO421" s="228"/>
      <c r="AP421" s="270"/>
      <c r="AQ421" s="279"/>
      <c r="AR421" s="271" t="s">
        <v>45</v>
      </c>
      <c r="AS421" s="271" t="s">
        <v>45</v>
      </c>
      <c r="AT421" s="271" t="s">
        <v>45</v>
      </c>
      <c r="AU421" s="32"/>
      <c r="AV421" s="18"/>
      <c r="AW421" s="204"/>
      <c r="AX421" s="204" t="s">
        <v>46</v>
      </c>
      <c r="AY421" s="204"/>
      <c r="AZ421" s="204" t="s">
        <v>46</v>
      </c>
      <c r="BA421" s="32"/>
      <c r="BB421" s="18"/>
      <c r="BC421" s="204"/>
      <c r="BD421" s="204"/>
      <c r="BE421" s="204"/>
      <c r="BF421" s="272" t="s">
        <v>46</v>
      </c>
      <c r="BG421" s="32"/>
      <c r="BH421" s="18"/>
      <c r="BI421" s="204"/>
      <c r="BJ421" s="204"/>
      <c r="BK421" s="204"/>
      <c r="BL421" s="272" t="s">
        <v>45</v>
      </c>
      <c r="BM421" s="32"/>
      <c r="BN421" s="18"/>
      <c r="BO421" s="204"/>
      <c r="BP421" s="204"/>
      <c r="BQ421" s="204"/>
      <c r="BR421" s="18" t="s">
        <v>136</v>
      </c>
      <c r="BS421" s="32"/>
      <c r="BT421" s="273">
        <v>1</v>
      </c>
      <c r="BU421" s="273" t="s">
        <v>271</v>
      </c>
      <c r="BV421" s="273" t="s">
        <v>46</v>
      </c>
      <c r="BW421" s="273"/>
      <c r="BX421" s="273" t="s">
        <v>46</v>
      </c>
      <c r="BY421" s="32"/>
      <c r="BZ421" s="273"/>
      <c r="CA421" s="273"/>
      <c r="CB421" s="18"/>
      <c r="CC421" s="18"/>
      <c r="CD421" s="18" t="s">
        <v>217</v>
      </c>
      <c r="CE421" s="32"/>
      <c r="CF421" s="155" t="s">
        <v>44</v>
      </c>
      <c r="CG421" s="155" t="s">
        <v>44</v>
      </c>
      <c r="CH421" s="155" t="s">
        <v>44</v>
      </c>
      <c r="CI421" s="410" t="s">
        <v>44</v>
      </c>
      <c r="CJ421" s="410"/>
      <c r="CK421" s="32"/>
      <c r="CL421" s="273"/>
      <c r="CM421" s="273"/>
      <c r="CN421" s="273"/>
      <c r="CO421" s="273"/>
      <c r="CP421" s="232" t="s">
        <v>53</v>
      </c>
      <c r="CQ421" s="32"/>
      <c r="CR421" s="155" t="s">
        <v>44</v>
      </c>
      <c r="CS421" s="155" t="s">
        <v>44</v>
      </c>
      <c r="CT421" s="155" t="s">
        <v>44</v>
      </c>
      <c r="CU421" s="410" t="s">
        <v>44</v>
      </c>
      <c r="CV421" s="410"/>
      <c r="CW421" s="32"/>
      <c r="CX421" s="274"/>
      <c r="CY421" s="280" t="s">
        <v>246</v>
      </c>
      <c r="CZ421" s="281" t="s">
        <v>54</v>
      </c>
      <c r="DA421" s="281"/>
      <c r="DB421" s="282" t="s">
        <v>54</v>
      </c>
      <c r="DC421" s="32"/>
      <c r="DD421" s="155" t="s">
        <v>44</v>
      </c>
      <c r="DE421" s="155" t="s">
        <v>44</v>
      </c>
      <c r="DF421" s="155" t="s">
        <v>44</v>
      </c>
      <c r="DG421" s="410" t="s">
        <v>44</v>
      </c>
      <c r="DH421" s="410"/>
    </row>
    <row r="422" spans="1:112" ht="15.65" x14ac:dyDescent="0.3">
      <c r="A422" s="464"/>
      <c r="B422" s="483"/>
      <c r="C422" s="265" t="s">
        <v>272</v>
      </c>
      <c r="D422" s="266"/>
      <c r="E422" s="32"/>
      <c r="F422" s="13"/>
      <c r="G422" s="88"/>
      <c r="H422" s="88"/>
      <c r="I422" s="88"/>
      <c r="J422" s="88" t="s">
        <v>46</v>
      </c>
      <c r="K422" s="32"/>
      <c r="L422" s="13"/>
      <c r="M422" s="88"/>
      <c r="N422" s="18" t="s">
        <v>46</v>
      </c>
      <c r="O422" s="88"/>
      <c r="P422" s="18" t="s">
        <v>46</v>
      </c>
      <c r="Q422" s="228"/>
      <c r="R422" s="13"/>
      <c r="S422" s="88"/>
      <c r="T422" s="18"/>
      <c r="U422" s="88"/>
      <c r="V422" s="18" t="s">
        <v>46</v>
      </c>
      <c r="W422" s="228"/>
      <c r="X422" s="13"/>
      <c r="Y422" s="88"/>
      <c r="Z422" s="18"/>
      <c r="AA422" s="88"/>
      <c r="AB422" s="88" t="s">
        <v>92</v>
      </c>
      <c r="AC422" s="228"/>
      <c r="AD422" s="155" t="s">
        <v>44</v>
      </c>
      <c r="AE422" s="155" t="s">
        <v>44</v>
      </c>
      <c r="AF422" s="155" t="s">
        <v>44</v>
      </c>
      <c r="AG422" s="410" t="s">
        <v>44</v>
      </c>
      <c r="AH422" s="410"/>
      <c r="AI422" s="228"/>
      <c r="AJ422" s="156"/>
      <c r="AK422" s="156"/>
      <c r="AL422" s="156"/>
      <c r="AM422" s="156"/>
      <c r="AN422" s="278" t="s">
        <v>46</v>
      </c>
      <c r="AO422" s="228"/>
      <c r="AP422" s="270"/>
      <c r="AQ422" s="279"/>
      <c r="AR422" s="271" t="s">
        <v>46</v>
      </c>
      <c r="AS422" s="271" t="s">
        <v>45</v>
      </c>
      <c r="AT422" s="271" t="s">
        <v>46</v>
      </c>
      <c r="AU422" s="32"/>
      <c r="AV422" s="18"/>
      <c r="AW422" s="204"/>
      <c r="AX422" s="204" t="s">
        <v>46</v>
      </c>
      <c r="AY422" s="204"/>
      <c r="AZ422" s="204" t="s">
        <v>46</v>
      </c>
      <c r="BA422" s="32"/>
      <c r="BB422" s="18"/>
      <c r="BC422" s="204"/>
      <c r="BD422" s="204"/>
      <c r="BE422" s="204"/>
      <c r="BF422" s="272" t="s">
        <v>46</v>
      </c>
      <c r="BG422" s="32"/>
      <c r="BH422" s="18"/>
      <c r="BI422" s="204"/>
      <c r="BJ422" s="204"/>
      <c r="BK422" s="204"/>
      <c r="BL422" s="272" t="s">
        <v>46</v>
      </c>
      <c r="BM422" s="32"/>
      <c r="BN422" s="18"/>
      <c r="BO422" s="204"/>
      <c r="BP422" s="204"/>
      <c r="BQ422" s="204"/>
      <c r="BR422" s="18" t="s">
        <v>136</v>
      </c>
      <c r="BS422" s="32"/>
      <c r="BT422" s="273"/>
      <c r="BU422" s="273"/>
      <c r="BV422" s="273"/>
      <c r="BW422" s="273"/>
      <c r="BX422" s="273" t="s">
        <v>46</v>
      </c>
      <c r="BY422" s="32"/>
      <c r="BZ422" s="273"/>
      <c r="CA422" s="273"/>
      <c r="CB422" s="18" t="s">
        <v>97</v>
      </c>
      <c r="CC422" s="18" t="s">
        <v>217</v>
      </c>
      <c r="CD422" s="18" t="s">
        <v>97</v>
      </c>
      <c r="CE422" s="32"/>
      <c r="CF422" s="155" t="s">
        <v>44</v>
      </c>
      <c r="CG422" s="155" t="s">
        <v>44</v>
      </c>
      <c r="CH422" s="155" t="s">
        <v>44</v>
      </c>
      <c r="CI422" s="410" t="s">
        <v>44</v>
      </c>
      <c r="CJ422" s="410"/>
      <c r="CK422" s="32"/>
      <c r="CL422" s="273"/>
      <c r="CM422" s="273"/>
      <c r="CN422" s="273"/>
      <c r="CO422" s="273"/>
      <c r="CP422" s="232" t="s">
        <v>219</v>
      </c>
      <c r="CQ422" s="32"/>
      <c r="CR422" s="155" t="s">
        <v>44</v>
      </c>
      <c r="CS422" s="155" t="s">
        <v>44</v>
      </c>
      <c r="CT422" s="155" t="s">
        <v>44</v>
      </c>
      <c r="CU422" s="410" t="s">
        <v>44</v>
      </c>
      <c r="CV422" s="410"/>
      <c r="CW422" s="32"/>
      <c r="CX422" s="274"/>
      <c r="CY422" s="280" t="s">
        <v>273</v>
      </c>
      <c r="CZ422" s="281" t="s">
        <v>54</v>
      </c>
      <c r="DA422" s="281"/>
      <c r="DB422" s="282" t="s">
        <v>54</v>
      </c>
      <c r="DC422" s="32"/>
      <c r="DD422" s="155" t="s">
        <v>44</v>
      </c>
      <c r="DE422" s="155" t="s">
        <v>44</v>
      </c>
      <c r="DF422" s="155" t="s">
        <v>44</v>
      </c>
      <c r="DG422" s="410" t="s">
        <v>44</v>
      </c>
      <c r="DH422" s="410"/>
    </row>
    <row r="423" spans="1:112" ht="30.05" x14ac:dyDescent="0.3">
      <c r="A423" s="464"/>
      <c r="B423" s="483"/>
      <c r="C423" s="265" t="s">
        <v>274</v>
      </c>
      <c r="D423" s="266"/>
      <c r="E423" s="32"/>
      <c r="F423" s="283"/>
      <c r="G423" s="283"/>
      <c r="H423" s="283"/>
      <c r="I423" s="283"/>
      <c r="J423" s="284" t="s">
        <v>45</v>
      </c>
      <c r="K423" s="32"/>
      <c r="L423" s="13"/>
      <c r="M423" s="13"/>
      <c r="N423" s="18" t="s">
        <v>46</v>
      </c>
      <c r="O423" s="13"/>
      <c r="P423" s="18" t="s">
        <v>46</v>
      </c>
      <c r="Q423" s="228"/>
      <c r="R423" s="13"/>
      <c r="S423" s="13"/>
      <c r="T423" s="18"/>
      <c r="U423" s="13"/>
      <c r="V423" s="18" t="s">
        <v>46</v>
      </c>
      <c r="W423" s="228"/>
      <c r="X423" s="13"/>
      <c r="Y423" s="13"/>
      <c r="Z423" s="18"/>
      <c r="AA423" s="13"/>
      <c r="AB423" s="88" t="s">
        <v>92</v>
      </c>
      <c r="AC423" s="228"/>
      <c r="AD423" s="155" t="s">
        <v>44</v>
      </c>
      <c r="AE423" s="155" t="s">
        <v>44</v>
      </c>
      <c r="AF423" s="155" t="s">
        <v>44</v>
      </c>
      <c r="AG423" s="410" t="s">
        <v>44</v>
      </c>
      <c r="AH423" s="410"/>
      <c r="AI423" s="228"/>
      <c r="AJ423" s="156"/>
      <c r="AK423" s="156"/>
      <c r="AL423" s="156"/>
      <c r="AM423" s="156"/>
      <c r="AN423" s="278" t="s">
        <v>45</v>
      </c>
      <c r="AO423" s="228"/>
      <c r="AP423" s="270"/>
      <c r="AQ423" s="279"/>
      <c r="AR423" s="271" t="s">
        <v>46</v>
      </c>
      <c r="AS423" s="271" t="s">
        <v>45</v>
      </c>
      <c r="AT423" s="271" t="s">
        <v>46</v>
      </c>
      <c r="AU423" s="32"/>
      <c r="AV423" s="18"/>
      <c r="AW423" s="204"/>
      <c r="AX423" s="204" t="s">
        <v>46</v>
      </c>
      <c r="AY423" s="204"/>
      <c r="AZ423" s="204" t="s">
        <v>46</v>
      </c>
      <c r="BA423" s="32"/>
      <c r="BB423" s="18"/>
      <c r="BC423" s="204"/>
      <c r="BD423" s="204"/>
      <c r="BE423" s="204"/>
      <c r="BF423" s="272" t="s">
        <v>46</v>
      </c>
      <c r="BG423" s="32"/>
      <c r="BH423" s="18"/>
      <c r="BI423" s="204"/>
      <c r="BJ423" s="204"/>
      <c r="BK423" s="204"/>
      <c r="BL423" s="272" t="s">
        <v>46</v>
      </c>
      <c r="BM423" s="32"/>
      <c r="BN423" s="18"/>
      <c r="BO423" s="204"/>
      <c r="BP423" s="204"/>
      <c r="BQ423" s="204"/>
      <c r="BR423" s="18" t="s">
        <v>136</v>
      </c>
      <c r="BS423" s="32"/>
      <c r="BT423" s="273"/>
      <c r="BU423" s="273"/>
      <c r="BV423" s="273"/>
      <c r="BW423" s="273"/>
      <c r="BX423" s="273" t="s">
        <v>275</v>
      </c>
      <c r="BY423" s="32"/>
      <c r="BZ423" s="273"/>
      <c r="CA423" s="273"/>
      <c r="CB423" s="18" t="s">
        <v>97</v>
      </c>
      <c r="CC423" s="18" t="s">
        <v>217</v>
      </c>
      <c r="CD423" s="18" t="s">
        <v>97</v>
      </c>
      <c r="CE423" s="32"/>
      <c r="CF423" s="155" t="s">
        <v>44</v>
      </c>
      <c r="CG423" s="155" t="s">
        <v>44</v>
      </c>
      <c r="CH423" s="155" t="s">
        <v>44</v>
      </c>
      <c r="CI423" s="410" t="s">
        <v>44</v>
      </c>
      <c r="CJ423" s="410"/>
      <c r="CK423" s="32"/>
      <c r="CL423" s="273"/>
      <c r="CM423" s="273"/>
      <c r="CN423" s="273"/>
      <c r="CO423" s="273"/>
      <c r="CP423" s="232" t="s">
        <v>219</v>
      </c>
      <c r="CQ423" s="32"/>
      <c r="CR423" s="155" t="s">
        <v>44</v>
      </c>
      <c r="CS423" s="155" t="s">
        <v>44</v>
      </c>
      <c r="CT423" s="155" t="s">
        <v>44</v>
      </c>
      <c r="CU423" s="410" t="s">
        <v>44</v>
      </c>
      <c r="CV423" s="410"/>
      <c r="CW423" s="32"/>
      <c r="CX423" s="274"/>
      <c r="CY423" s="280" t="s">
        <v>44</v>
      </c>
      <c r="CZ423" s="281" t="s">
        <v>136</v>
      </c>
      <c r="DA423" s="281"/>
      <c r="DB423" s="282" t="s">
        <v>136</v>
      </c>
      <c r="DC423" s="32"/>
      <c r="DD423" s="155" t="s">
        <v>44</v>
      </c>
      <c r="DE423" s="155" t="s">
        <v>44</v>
      </c>
      <c r="DF423" s="155" t="s">
        <v>44</v>
      </c>
      <c r="DG423" s="410" t="s">
        <v>44</v>
      </c>
      <c r="DH423" s="410"/>
    </row>
    <row r="424" spans="1:112" ht="31.95" thickBot="1" x14ac:dyDescent="0.35">
      <c r="A424" s="481"/>
      <c r="B424" s="484"/>
      <c r="C424" s="285" t="s">
        <v>276</v>
      </c>
      <c r="D424" s="266"/>
      <c r="E424" s="32"/>
      <c r="F424" s="283"/>
      <c r="G424" s="283"/>
      <c r="H424" s="283"/>
      <c r="I424" s="283"/>
      <c r="J424" s="284" t="s">
        <v>45</v>
      </c>
      <c r="K424" s="32"/>
      <c r="L424" s="13"/>
      <c r="M424" s="13"/>
      <c r="N424" s="18" t="s">
        <v>46</v>
      </c>
      <c r="O424" s="13"/>
      <c r="P424" s="18" t="s">
        <v>46</v>
      </c>
      <c r="Q424" s="286"/>
      <c r="R424" s="13"/>
      <c r="S424" s="13"/>
      <c r="T424" s="18"/>
      <c r="U424" s="13"/>
      <c r="V424" s="18" t="s">
        <v>46</v>
      </c>
      <c r="W424" s="286"/>
      <c r="X424" s="13"/>
      <c r="Y424" s="13"/>
      <c r="Z424" s="18"/>
      <c r="AA424" s="13"/>
      <c r="AB424" s="88" t="s">
        <v>92</v>
      </c>
      <c r="AC424" s="286"/>
      <c r="AD424" s="155" t="s">
        <v>44</v>
      </c>
      <c r="AE424" s="155" t="s">
        <v>44</v>
      </c>
      <c r="AF424" s="155" t="s">
        <v>44</v>
      </c>
      <c r="AG424" s="410" t="s">
        <v>44</v>
      </c>
      <c r="AH424" s="410"/>
      <c r="AI424" s="286"/>
      <c r="AJ424" s="287" t="s">
        <v>251</v>
      </c>
      <c r="AK424" s="287" t="s">
        <v>252</v>
      </c>
      <c r="AL424" s="287" t="s">
        <v>219</v>
      </c>
      <c r="AM424" s="287" t="s">
        <v>219</v>
      </c>
      <c r="AN424" s="288" t="s">
        <v>46</v>
      </c>
      <c r="AO424" s="286"/>
      <c r="AP424" s="270"/>
      <c r="AQ424" s="279"/>
      <c r="AR424" s="271" t="s">
        <v>46</v>
      </c>
      <c r="AS424" s="271" t="s">
        <v>45</v>
      </c>
      <c r="AT424" s="271" t="s">
        <v>46</v>
      </c>
      <c r="AU424" s="32"/>
      <c r="AV424" s="18"/>
      <c r="AW424" s="204"/>
      <c r="AX424" s="204"/>
      <c r="AY424" s="204"/>
      <c r="AZ424" s="204" t="s">
        <v>45</v>
      </c>
      <c r="BA424" s="32"/>
      <c r="BB424" s="18"/>
      <c r="BC424" s="204"/>
      <c r="BD424" s="204"/>
      <c r="BE424" s="204"/>
      <c r="BF424" s="289" t="s">
        <v>46</v>
      </c>
      <c r="BG424" s="32"/>
      <c r="BH424" s="18"/>
      <c r="BI424" s="204"/>
      <c r="BJ424" s="204"/>
      <c r="BK424" s="204"/>
      <c r="BL424" s="289" t="s">
        <v>45</v>
      </c>
      <c r="BM424" s="32"/>
      <c r="BN424" s="18"/>
      <c r="BO424" s="204"/>
      <c r="BP424" s="204"/>
      <c r="BQ424" s="204"/>
      <c r="BR424" s="215" t="s">
        <v>136</v>
      </c>
      <c r="BS424" s="32"/>
      <c r="BT424" s="273"/>
      <c r="BU424" s="290"/>
      <c r="BV424" s="290"/>
      <c r="BW424" s="290"/>
      <c r="BX424" s="290" t="s">
        <v>45</v>
      </c>
      <c r="BY424" s="32"/>
      <c r="BZ424" s="273"/>
      <c r="CA424" s="290"/>
      <c r="CB424" s="18" t="s">
        <v>97</v>
      </c>
      <c r="CC424" s="18" t="s">
        <v>217</v>
      </c>
      <c r="CD424" s="18" t="s">
        <v>97</v>
      </c>
      <c r="CE424" s="32"/>
      <c r="CF424" s="171" t="s">
        <v>44</v>
      </c>
      <c r="CG424" s="155" t="s">
        <v>44</v>
      </c>
      <c r="CH424" s="155" t="s">
        <v>44</v>
      </c>
      <c r="CI424" s="410" t="s">
        <v>44</v>
      </c>
      <c r="CJ424" s="410"/>
      <c r="CK424" s="32"/>
      <c r="CL424" s="273"/>
      <c r="CM424" s="290"/>
      <c r="CN424" s="290"/>
      <c r="CO424" s="290"/>
      <c r="CP424" s="232" t="s">
        <v>219</v>
      </c>
      <c r="CQ424" s="32"/>
      <c r="CR424" s="171" t="s">
        <v>44</v>
      </c>
      <c r="CS424" s="155" t="s">
        <v>44</v>
      </c>
      <c r="CT424" s="155" t="s">
        <v>44</v>
      </c>
      <c r="CU424" s="410" t="s">
        <v>44</v>
      </c>
      <c r="CV424" s="410"/>
      <c r="CW424" s="32"/>
      <c r="CX424" s="291"/>
      <c r="CY424" s="292" t="s">
        <v>44</v>
      </c>
      <c r="CZ424" s="293" t="s">
        <v>136</v>
      </c>
      <c r="DA424" s="293"/>
      <c r="DB424" s="294" t="s">
        <v>136</v>
      </c>
      <c r="DC424" s="32"/>
      <c r="DD424" s="171" t="s">
        <v>44</v>
      </c>
      <c r="DE424" s="155" t="s">
        <v>44</v>
      </c>
      <c r="DF424" s="155" t="s">
        <v>44</v>
      </c>
      <c r="DG424" s="410" t="s">
        <v>44</v>
      </c>
      <c r="DH424" s="410"/>
    </row>
    <row r="425" spans="1:112" ht="15.65" x14ac:dyDescent="0.3">
      <c r="C425" s="295"/>
      <c r="F425" s="296"/>
      <c r="G425" s="297"/>
      <c r="H425" s="296"/>
      <c r="I425" s="297"/>
      <c r="J425" s="297"/>
      <c r="K425" s="295"/>
      <c r="L425" s="295"/>
      <c r="O425" s="295"/>
      <c r="Q425" s="295"/>
      <c r="U425" s="295"/>
      <c r="X425" s="295"/>
      <c r="Z425" s="295"/>
      <c r="AD425" s="155"/>
      <c r="AE425" s="155"/>
      <c r="AF425" s="155"/>
      <c r="AG425" s="410"/>
      <c r="AH425" s="410"/>
      <c r="AJ425" s="295"/>
      <c r="AK425" s="295"/>
      <c r="AN425" s="295"/>
      <c r="AP425" s="295"/>
      <c r="AT425" s="295"/>
      <c r="AU425" s="1"/>
      <c r="AV425" s="1"/>
      <c r="AW425" s="298"/>
      <c r="AZ425" s="295"/>
      <c r="BB425" s="295"/>
      <c r="BF425" s="295"/>
      <c r="BI425" s="295"/>
      <c r="BK425" s="295"/>
    </row>
  </sheetData>
  <mergeCells count="7259">
    <mergeCell ref="CI424:CJ424"/>
    <mergeCell ref="CU424:CV424"/>
    <mergeCell ref="DG424:DH424"/>
    <mergeCell ref="AG425:AH425"/>
    <mergeCell ref="AG422:AH422"/>
    <mergeCell ref="CI422:CJ422"/>
    <mergeCell ref="CU422:CV422"/>
    <mergeCell ref="DG422:DH422"/>
    <mergeCell ref="AG423:AH423"/>
    <mergeCell ref="CI423:CJ423"/>
    <mergeCell ref="CU423:CV423"/>
    <mergeCell ref="DG423:DH423"/>
    <mergeCell ref="AG420:AH420"/>
    <mergeCell ref="CI420:CJ420"/>
    <mergeCell ref="CU420:CV420"/>
    <mergeCell ref="DG420:DH420"/>
    <mergeCell ref="AG421:AH421"/>
    <mergeCell ref="CI421:CJ421"/>
    <mergeCell ref="CU421:CV421"/>
    <mergeCell ref="DG421:DH421"/>
    <mergeCell ref="CI418:CJ418"/>
    <mergeCell ref="CU418:CV418"/>
    <mergeCell ref="DG418:DH418"/>
    <mergeCell ref="AG419:AH419"/>
    <mergeCell ref="CI419:CJ419"/>
    <mergeCell ref="CU419:CV419"/>
    <mergeCell ref="DG419:DH419"/>
    <mergeCell ref="CI416:CJ416"/>
    <mergeCell ref="CU416:CV416"/>
    <mergeCell ref="DG416:DH416"/>
    <mergeCell ref="AG417:AH417"/>
    <mergeCell ref="CI417:CJ417"/>
    <mergeCell ref="CU417:CV417"/>
    <mergeCell ref="DG417:DH417"/>
    <mergeCell ref="CI414:CJ414"/>
    <mergeCell ref="CU414:CV414"/>
    <mergeCell ref="DG414:DH414"/>
    <mergeCell ref="AG415:AH415"/>
    <mergeCell ref="CI415:CJ415"/>
    <mergeCell ref="CU415:CV415"/>
    <mergeCell ref="DG415:DH415"/>
    <mergeCell ref="CI412:CJ412"/>
    <mergeCell ref="CU412:CV412"/>
    <mergeCell ref="DG412:DH412"/>
    <mergeCell ref="AG413:AH413"/>
    <mergeCell ref="CI413:CJ413"/>
    <mergeCell ref="CU413:CV413"/>
    <mergeCell ref="DG413:DH413"/>
    <mergeCell ref="CI410:CJ410"/>
    <mergeCell ref="CU410:CV410"/>
    <mergeCell ref="DG410:DH410"/>
    <mergeCell ref="AG411:AH411"/>
    <mergeCell ref="CI411:CJ411"/>
    <mergeCell ref="CU411:CV411"/>
    <mergeCell ref="DG411:DH411"/>
    <mergeCell ref="CI408:CJ408"/>
    <mergeCell ref="CU408:CV408"/>
    <mergeCell ref="DG408:DH408"/>
    <mergeCell ref="AG409:AH409"/>
    <mergeCell ref="CI409:CJ409"/>
    <mergeCell ref="CU409:CV409"/>
    <mergeCell ref="DG409:DH409"/>
    <mergeCell ref="A406:D406"/>
    <mergeCell ref="AP406:AT406"/>
    <mergeCell ref="A408:A424"/>
    <mergeCell ref="B408:B424"/>
    <mergeCell ref="AG408:AH408"/>
    <mergeCell ref="AG410:AH410"/>
    <mergeCell ref="AG412:AH412"/>
    <mergeCell ref="AG414:AH414"/>
    <mergeCell ref="AG416:AH416"/>
    <mergeCell ref="AG404:AH404"/>
    <mergeCell ref="AM404:AN404"/>
    <mergeCell ref="AS404:AT404"/>
    <mergeCell ref="AG405:AH405"/>
    <mergeCell ref="AM405:AN405"/>
    <mergeCell ref="AS405:AT405"/>
    <mergeCell ref="AG402:AH402"/>
    <mergeCell ref="AM402:AN402"/>
    <mergeCell ref="AS402:AT402"/>
    <mergeCell ref="AG403:AH403"/>
    <mergeCell ref="AM403:AN403"/>
    <mergeCell ref="AS403:AT403"/>
    <mergeCell ref="AG418:AH418"/>
    <mergeCell ref="AG424:AH424"/>
    <mergeCell ref="AG400:AH400"/>
    <mergeCell ref="AM400:AN400"/>
    <mergeCell ref="AS400:AT400"/>
    <mergeCell ref="AG401:AH401"/>
    <mergeCell ref="AM401:AN401"/>
    <mergeCell ref="AS401:AT401"/>
    <mergeCell ref="AM396:AN396"/>
    <mergeCell ref="AS396:AT396"/>
    <mergeCell ref="A397:D397"/>
    <mergeCell ref="A399:A405"/>
    <mergeCell ref="B399:B405"/>
    <mergeCell ref="AG399:AH399"/>
    <mergeCell ref="AM399:AN399"/>
    <mergeCell ref="AS399:AT399"/>
    <mergeCell ref="C394:C396"/>
    <mergeCell ref="AG394:AH394"/>
    <mergeCell ref="AM394:AN394"/>
    <mergeCell ref="AS394:AT394"/>
    <mergeCell ref="AG395:AH395"/>
    <mergeCell ref="AM395:AN395"/>
    <mergeCell ref="AS395:AT395"/>
    <mergeCell ref="AG391:AH391"/>
    <mergeCell ref="AM391:AN391"/>
    <mergeCell ref="AS391:AT391"/>
    <mergeCell ref="AG392:AH392"/>
    <mergeCell ref="AM392:AN392"/>
    <mergeCell ref="AS392:AT392"/>
    <mergeCell ref="A390:A396"/>
    <mergeCell ref="B390:B396"/>
    <mergeCell ref="C390:C392"/>
    <mergeCell ref="AG390:AH390"/>
    <mergeCell ref="AM390:AN390"/>
    <mergeCell ref="AS390:AT390"/>
    <mergeCell ref="AG393:AH393"/>
    <mergeCell ref="AM393:AN393"/>
    <mergeCell ref="AS393:AT393"/>
    <mergeCell ref="AG396:AH396"/>
    <mergeCell ref="CO387:CP387"/>
    <mergeCell ref="C385:C387"/>
    <mergeCell ref="I385:J385"/>
    <mergeCell ref="O385:P385"/>
    <mergeCell ref="U386:V386"/>
    <mergeCell ref="AA386:AB386"/>
    <mergeCell ref="AG386:AH386"/>
    <mergeCell ref="AM386:AN386"/>
    <mergeCell ref="CC385:CD385"/>
    <mergeCell ref="CI385:CJ385"/>
    <mergeCell ref="CO385:CP385"/>
    <mergeCell ref="CU387:CV387"/>
    <mergeCell ref="DA387:DB387"/>
    <mergeCell ref="DG387:DH387"/>
    <mergeCell ref="A388:D388"/>
    <mergeCell ref="BE387:BF387"/>
    <mergeCell ref="BK387:BL387"/>
    <mergeCell ref="BQ387:BR387"/>
    <mergeCell ref="BW387:BX387"/>
    <mergeCell ref="CC387:CD387"/>
    <mergeCell ref="CI387:CJ387"/>
    <mergeCell ref="DG386:DH386"/>
    <mergeCell ref="I387:J387"/>
    <mergeCell ref="O387:P387"/>
    <mergeCell ref="U387:V387"/>
    <mergeCell ref="AA387:AB387"/>
    <mergeCell ref="AG387:AH387"/>
    <mergeCell ref="AM387:AN387"/>
    <mergeCell ref="AS387:AT387"/>
    <mergeCell ref="AY387:AZ387"/>
    <mergeCell ref="BW386:BX386"/>
    <mergeCell ref="CC386:CD386"/>
    <mergeCell ref="CI386:CJ386"/>
    <mergeCell ref="CO386:CP386"/>
    <mergeCell ref="CU386:CV386"/>
    <mergeCell ref="DA386:DB386"/>
    <mergeCell ref="AS386:AT386"/>
    <mergeCell ref="AY386:AZ386"/>
    <mergeCell ref="BE386:BF386"/>
    <mergeCell ref="BK386:BL386"/>
    <mergeCell ref="BQ386:BR386"/>
    <mergeCell ref="I386:J386"/>
    <mergeCell ref="O386:P386"/>
    <mergeCell ref="CU385:CV385"/>
    <mergeCell ref="DA385:DB385"/>
    <mergeCell ref="DG385:DH385"/>
    <mergeCell ref="AY385:AZ385"/>
    <mergeCell ref="BE385:BF385"/>
    <mergeCell ref="BK385:BL385"/>
    <mergeCell ref="BQ385:BR385"/>
    <mergeCell ref="BW385:BX385"/>
    <mergeCell ref="DA384:DB384"/>
    <mergeCell ref="DG384:DH384"/>
    <mergeCell ref="U385:V385"/>
    <mergeCell ref="AA385:AB385"/>
    <mergeCell ref="AG385:AH385"/>
    <mergeCell ref="AM385:AN385"/>
    <mergeCell ref="AS385:AT385"/>
    <mergeCell ref="BQ384:BR384"/>
    <mergeCell ref="BW384:BX384"/>
    <mergeCell ref="CC384:CD384"/>
    <mergeCell ref="CI384:CJ384"/>
    <mergeCell ref="CO384:CP384"/>
    <mergeCell ref="CU384:CV384"/>
    <mergeCell ref="AM384:AN384"/>
    <mergeCell ref="AS384:AT384"/>
    <mergeCell ref="AY384:AZ384"/>
    <mergeCell ref="BE384:BF384"/>
    <mergeCell ref="BK384:BL384"/>
    <mergeCell ref="BQ383:BR383"/>
    <mergeCell ref="BW383:BX383"/>
    <mergeCell ref="CC383:CD383"/>
    <mergeCell ref="BE381:BF381"/>
    <mergeCell ref="BK381:BL381"/>
    <mergeCell ref="DA382:DB382"/>
    <mergeCell ref="DG382:DH382"/>
    <mergeCell ref="I383:J383"/>
    <mergeCell ref="O383:P383"/>
    <mergeCell ref="U383:V383"/>
    <mergeCell ref="AA383:AB383"/>
    <mergeCell ref="AG383:AH383"/>
    <mergeCell ref="AM383:AN383"/>
    <mergeCell ref="AS383:AT383"/>
    <mergeCell ref="BQ382:BR382"/>
    <mergeCell ref="BW382:BX382"/>
    <mergeCell ref="CC382:CD382"/>
    <mergeCell ref="CI382:CJ382"/>
    <mergeCell ref="CO382:CP382"/>
    <mergeCell ref="A380:D380"/>
    <mergeCell ref="F380:J380"/>
    <mergeCell ref="L380:P380"/>
    <mergeCell ref="R380:V380"/>
    <mergeCell ref="X380:AB380"/>
    <mergeCell ref="AD380:AH380"/>
    <mergeCell ref="AJ380:AN380"/>
    <mergeCell ref="AP380:AT380"/>
    <mergeCell ref="BW379:BX379"/>
    <mergeCell ref="CC379:CD379"/>
    <mergeCell ref="CI379:CJ379"/>
    <mergeCell ref="CO379:CP379"/>
    <mergeCell ref="CU382:CV382"/>
    <mergeCell ref="AM382:AN382"/>
    <mergeCell ref="AS382:AT382"/>
    <mergeCell ref="AY382:AZ382"/>
    <mergeCell ref="BE382:BF382"/>
    <mergeCell ref="BK382:BL382"/>
    <mergeCell ref="I381:J381"/>
    <mergeCell ref="O381:P381"/>
    <mergeCell ref="U381:V381"/>
    <mergeCell ref="AA381:AB381"/>
    <mergeCell ref="AG381:AH381"/>
    <mergeCell ref="AV380:AZ380"/>
    <mergeCell ref="BB380:BF380"/>
    <mergeCell ref="BH380:BL380"/>
    <mergeCell ref="BN380:BR380"/>
    <mergeCell ref="BT380:BX380"/>
    <mergeCell ref="BZ380:CD380"/>
    <mergeCell ref="DA381:DB381"/>
    <mergeCell ref="DG381:DH381"/>
    <mergeCell ref="A382:A387"/>
    <mergeCell ref="B382:B387"/>
    <mergeCell ref="C382:C384"/>
    <mergeCell ref="I382:J382"/>
    <mergeCell ref="O382:P382"/>
    <mergeCell ref="U382:V382"/>
    <mergeCell ref="AA382:AB382"/>
    <mergeCell ref="AG382:AH382"/>
    <mergeCell ref="BQ381:BR381"/>
    <mergeCell ref="BW381:BX381"/>
    <mergeCell ref="CC381:CD381"/>
    <mergeCell ref="CI381:CJ381"/>
    <mergeCell ref="CO381:CP381"/>
    <mergeCell ref="CU381:CV381"/>
    <mergeCell ref="AM381:AN381"/>
    <mergeCell ref="AS381:AT381"/>
    <mergeCell ref="AY381:AZ381"/>
    <mergeCell ref="CI383:CJ383"/>
    <mergeCell ref="CO383:CP383"/>
    <mergeCell ref="CU383:CV383"/>
    <mergeCell ref="DA383:DB383"/>
    <mergeCell ref="DG383:DH383"/>
    <mergeCell ref="I384:J384"/>
    <mergeCell ref="O384:P384"/>
    <mergeCell ref="U384:V384"/>
    <mergeCell ref="AA384:AB384"/>
    <mergeCell ref="AG384:AH384"/>
    <mergeCell ref="AY383:AZ383"/>
    <mergeCell ref="BE383:BF383"/>
    <mergeCell ref="BK383:BL383"/>
    <mergeCell ref="CU379:CV379"/>
    <mergeCell ref="DA379:DB379"/>
    <mergeCell ref="AS379:AT379"/>
    <mergeCell ref="AY379:AZ379"/>
    <mergeCell ref="BE379:BF379"/>
    <mergeCell ref="BK379:BL379"/>
    <mergeCell ref="BQ379:BR379"/>
    <mergeCell ref="CF380:CJ380"/>
    <mergeCell ref="CL380:CP380"/>
    <mergeCell ref="CR380:CV380"/>
    <mergeCell ref="CX380:DB380"/>
    <mergeCell ref="CO378:CP378"/>
    <mergeCell ref="CU378:CV378"/>
    <mergeCell ref="DA378:DB378"/>
    <mergeCell ref="DG378:DH378"/>
    <mergeCell ref="I379:J379"/>
    <mergeCell ref="O379:P379"/>
    <mergeCell ref="U379:V379"/>
    <mergeCell ref="AA379:AB379"/>
    <mergeCell ref="AG379:AH379"/>
    <mergeCell ref="AM379:AN379"/>
    <mergeCell ref="BE378:BF378"/>
    <mergeCell ref="BK378:BL378"/>
    <mergeCell ref="BQ378:BR378"/>
    <mergeCell ref="BW378:BX378"/>
    <mergeCell ref="CC378:CD378"/>
    <mergeCell ref="CI378:CJ378"/>
    <mergeCell ref="DG379:DH379"/>
    <mergeCell ref="DD380:DH380"/>
    <mergeCell ref="DG377:DH377"/>
    <mergeCell ref="I378:J378"/>
    <mergeCell ref="O378:P378"/>
    <mergeCell ref="U378:V378"/>
    <mergeCell ref="AA378:AB378"/>
    <mergeCell ref="AG378:AH378"/>
    <mergeCell ref="AM378:AN378"/>
    <mergeCell ref="AS378:AT378"/>
    <mergeCell ref="AY378:AZ378"/>
    <mergeCell ref="BW377:BX377"/>
    <mergeCell ref="CC377:CD377"/>
    <mergeCell ref="CI377:CJ377"/>
    <mergeCell ref="CO377:CP377"/>
    <mergeCell ref="CU377:CV377"/>
    <mergeCell ref="DA377:DB377"/>
    <mergeCell ref="AS377:AT377"/>
    <mergeCell ref="AY377:AZ377"/>
    <mergeCell ref="BE377:BF377"/>
    <mergeCell ref="BK377:BL377"/>
    <mergeCell ref="BQ377:BR377"/>
    <mergeCell ref="I377:J377"/>
    <mergeCell ref="O377:P377"/>
    <mergeCell ref="U377:V377"/>
    <mergeCell ref="AA377:AB377"/>
    <mergeCell ref="AG377:AH377"/>
    <mergeCell ref="AM377:AN377"/>
    <mergeCell ref="CC376:CD376"/>
    <mergeCell ref="CI376:CJ376"/>
    <mergeCell ref="CO376:CP376"/>
    <mergeCell ref="CU376:CV376"/>
    <mergeCell ref="DA376:DB376"/>
    <mergeCell ref="DG376:DH376"/>
    <mergeCell ref="AY376:AZ376"/>
    <mergeCell ref="BE376:BF376"/>
    <mergeCell ref="BK376:BL376"/>
    <mergeCell ref="BQ376:BR376"/>
    <mergeCell ref="BW376:BX376"/>
    <mergeCell ref="CU375:CV375"/>
    <mergeCell ref="DA375:DB375"/>
    <mergeCell ref="DG375:DH375"/>
    <mergeCell ref="I376:J376"/>
    <mergeCell ref="O376:P376"/>
    <mergeCell ref="U376:V376"/>
    <mergeCell ref="AA376:AB376"/>
    <mergeCell ref="AG376:AH376"/>
    <mergeCell ref="AM376:AN376"/>
    <mergeCell ref="AS376:AT376"/>
    <mergeCell ref="BK375:BL375"/>
    <mergeCell ref="BQ375:BR375"/>
    <mergeCell ref="BW375:BX375"/>
    <mergeCell ref="CC375:CD375"/>
    <mergeCell ref="CI375:CJ375"/>
    <mergeCell ref="CO375:CP375"/>
    <mergeCell ref="AG375:AH375"/>
    <mergeCell ref="AM375:AN375"/>
    <mergeCell ref="AS375:AT375"/>
    <mergeCell ref="AY375:AZ375"/>
    <mergeCell ref="BE375:BF375"/>
    <mergeCell ref="CI374:CJ374"/>
    <mergeCell ref="CO374:CP374"/>
    <mergeCell ref="CU374:CV374"/>
    <mergeCell ref="DA374:DB374"/>
    <mergeCell ref="DG374:DH374"/>
    <mergeCell ref="C375:C379"/>
    <mergeCell ref="I375:J375"/>
    <mergeCell ref="O375:P375"/>
    <mergeCell ref="U375:V375"/>
    <mergeCell ref="AA375:AB375"/>
    <mergeCell ref="AY374:AZ374"/>
    <mergeCell ref="BE374:BF374"/>
    <mergeCell ref="BK374:BL374"/>
    <mergeCell ref="BQ374:BR374"/>
    <mergeCell ref="BW374:BX374"/>
    <mergeCell ref="CC374:CD374"/>
    <mergeCell ref="DA373:DB373"/>
    <mergeCell ref="DG373:DH373"/>
    <mergeCell ref="I374:J374"/>
    <mergeCell ref="O374:P374"/>
    <mergeCell ref="U374:V374"/>
    <mergeCell ref="AA374:AB374"/>
    <mergeCell ref="AG374:AH374"/>
    <mergeCell ref="AM374:AN374"/>
    <mergeCell ref="AS374:AT374"/>
    <mergeCell ref="BQ373:BR373"/>
    <mergeCell ref="BW373:BX373"/>
    <mergeCell ref="CC373:CD373"/>
    <mergeCell ref="CI373:CJ373"/>
    <mergeCell ref="CO373:CP373"/>
    <mergeCell ref="CU373:CV373"/>
    <mergeCell ref="AM373:AN373"/>
    <mergeCell ref="AM371:AN371"/>
    <mergeCell ref="AS371:AT371"/>
    <mergeCell ref="AY371:AZ371"/>
    <mergeCell ref="BE371:BF371"/>
    <mergeCell ref="BK371:BL371"/>
    <mergeCell ref="AS373:AT373"/>
    <mergeCell ref="AY373:AZ373"/>
    <mergeCell ref="BE373:BF373"/>
    <mergeCell ref="BK373:BL373"/>
    <mergeCell ref="CI372:CJ372"/>
    <mergeCell ref="CO372:CP372"/>
    <mergeCell ref="CU372:CV372"/>
    <mergeCell ref="DA372:DB372"/>
    <mergeCell ref="DG372:DH372"/>
    <mergeCell ref="I373:J373"/>
    <mergeCell ref="O373:P373"/>
    <mergeCell ref="U373:V373"/>
    <mergeCell ref="AA373:AB373"/>
    <mergeCell ref="AG373:AH373"/>
    <mergeCell ref="AY372:AZ372"/>
    <mergeCell ref="BE372:BF372"/>
    <mergeCell ref="BK372:BL372"/>
    <mergeCell ref="BQ372:BR372"/>
    <mergeCell ref="BW372:BX372"/>
    <mergeCell ref="CC372:CD372"/>
    <mergeCell ref="C371:C374"/>
    <mergeCell ref="I371:J371"/>
    <mergeCell ref="O371:P371"/>
    <mergeCell ref="U371:V371"/>
    <mergeCell ref="AA371:AB371"/>
    <mergeCell ref="AG371:AH371"/>
    <mergeCell ref="CC370:CD370"/>
    <mergeCell ref="CI370:CJ370"/>
    <mergeCell ref="CO370:CP370"/>
    <mergeCell ref="CU370:CV370"/>
    <mergeCell ref="DA370:DB370"/>
    <mergeCell ref="DG370:DH370"/>
    <mergeCell ref="AY370:AZ370"/>
    <mergeCell ref="BE370:BF370"/>
    <mergeCell ref="BK370:BL370"/>
    <mergeCell ref="BQ370:BR370"/>
    <mergeCell ref="BW370:BX370"/>
    <mergeCell ref="DA371:DB371"/>
    <mergeCell ref="DG371:DH371"/>
    <mergeCell ref="I372:J372"/>
    <mergeCell ref="O372:P372"/>
    <mergeCell ref="U372:V372"/>
    <mergeCell ref="AA372:AB372"/>
    <mergeCell ref="AG372:AH372"/>
    <mergeCell ref="AM372:AN372"/>
    <mergeCell ref="AS372:AT372"/>
    <mergeCell ref="BQ371:BR371"/>
    <mergeCell ref="BW371:BX371"/>
    <mergeCell ref="CC371:CD371"/>
    <mergeCell ref="CI371:CJ371"/>
    <mergeCell ref="CO371:CP371"/>
    <mergeCell ref="CU371:CV371"/>
    <mergeCell ref="CU369:CV369"/>
    <mergeCell ref="DA369:DB369"/>
    <mergeCell ref="DG369:DH369"/>
    <mergeCell ref="I370:J370"/>
    <mergeCell ref="O370:P370"/>
    <mergeCell ref="U370:V370"/>
    <mergeCell ref="AA370:AB370"/>
    <mergeCell ref="AG370:AH370"/>
    <mergeCell ref="AM370:AN370"/>
    <mergeCell ref="AS370:AT370"/>
    <mergeCell ref="BK369:BL369"/>
    <mergeCell ref="BQ369:BR369"/>
    <mergeCell ref="BW369:BX369"/>
    <mergeCell ref="CC369:CD369"/>
    <mergeCell ref="CI369:CJ369"/>
    <mergeCell ref="CO369:CP369"/>
    <mergeCell ref="AG369:AH369"/>
    <mergeCell ref="AM369:AN369"/>
    <mergeCell ref="AS369:AT369"/>
    <mergeCell ref="AY369:AZ369"/>
    <mergeCell ref="BE369:BF369"/>
    <mergeCell ref="CI368:CJ368"/>
    <mergeCell ref="CO368:CP368"/>
    <mergeCell ref="CU368:CV368"/>
    <mergeCell ref="DA368:DB368"/>
    <mergeCell ref="DG368:DH368"/>
    <mergeCell ref="C369:C370"/>
    <mergeCell ref="I369:J369"/>
    <mergeCell ref="O369:P369"/>
    <mergeCell ref="U369:V369"/>
    <mergeCell ref="AA369:AB369"/>
    <mergeCell ref="AY368:AZ368"/>
    <mergeCell ref="BE368:BF368"/>
    <mergeCell ref="BK368:BL368"/>
    <mergeCell ref="BQ368:BR368"/>
    <mergeCell ref="BW368:BX368"/>
    <mergeCell ref="CC368:CD368"/>
    <mergeCell ref="DA367:DB367"/>
    <mergeCell ref="DG367:DH367"/>
    <mergeCell ref="I368:J368"/>
    <mergeCell ref="O368:P368"/>
    <mergeCell ref="U368:V368"/>
    <mergeCell ref="AA368:AB368"/>
    <mergeCell ref="AG368:AH368"/>
    <mergeCell ref="AM368:AN368"/>
    <mergeCell ref="AS368:AT368"/>
    <mergeCell ref="BQ367:BR367"/>
    <mergeCell ref="BW367:BX367"/>
    <mergeCell ref="CC367:CD367"/>
    <mergeCell ref="CI367:CJ367"/>
    <mergeCell ref="CO367:CP367"/>
    <mergeCell ref="CU367:CV367"/>
    <mergeCell ref="AM367:AN367"/>
    <mergeCell ref="AS367:AT367"/>
    <mergeCell ref="AY367:AZ367"/>
    <mergeCell ref="BE367:BF367"/>
    <mergeCell ref="BK367:BL367"/>
    <mergeCell ref="CI366:CJ366"/>
    <mergeCell ref="CO366:CP366"/>
    <mergeCell ref="CU366:CV366"/>
    <mergeCell ref="DA366:DB366"/>
    <mergeCell ref="DG366:DH366"/>
    <mergeCell ref="I367:J367"/>
    <mergeCell ref="O367:P367"/>
    <mergeCell ref="U367:V367"/>
    <mergeCell ref="AA367:AB367"/>
    <mergeCell ref="AG367:AH367"/>
    <mergeCell ref="AY366:AZ366"/>
    <mergeCell ref="BE366:BF366"/>
    <mergeCell ref="BK366:BL366"/>
    <mergeCell ref="BQ366:BR366"/>
    <mergeCell ref="BW366:BX366"/>
    <mergeCell ref="CC366:CD366"/>
    <mergeCell ref="DA365:DB365"/>
    <mergeCell ref="DG365:DH365"/>
    <mergeCell ref="I366:J366"/>
    <mergeCell ref="O366:P366"/>
    <mergeCell ref="U366:V366"/>
    <mergeCell ref="AA366:AB366"/>
    <mergeCell ref="AG366:AH366"/>
    <mergeCell ref="AM366:AN366"/>
    <mergeCell ref="AS366:AT366"/>
    <mergeCell ref="BQ365:BR365"/>
    <mergeCell ref="BW365:BX365"/>
    <mergeCell ref="CC365:CD365"/>
    <mergeCell ref="CI365:CJ365"/>
    <mergeCell ref="CO365:CP365"/>
    <mergeCell ref="CU365:CV365"/>
    <mergeCell ref="AM365:AN365"/>
    <mergeCell ref="AS365:AT365"/>
    <mergeCell ref="AY365:AZ365"/>
    <mergeCell ref="BE365:BF365"/>
    <mergeCell ref="BK365:BL365"/>
    <mergeCell ref="CO364:CP364"/>
    <mergeCell ref="CU364:CV364"/>
    <mergeCell ref="DA364:DB364"/>
    <mergeCell ref="DG364:DH364"/>
    <mergeCell ref="C365:C368"/>
    <mergeCell ref="I365:J365"/>
    <mergeCell ref="O365:P365"/>
    <mergeCell ref="U365:V365"/>
    <mergeCell ref="AA365:AB365"/>
    <mergeCell ref="AG365:AH365"/>
    <mergeCell ref="BE364:BF364"/>
    <mergeCell ref="BK364:BL364"/>
    <mergeCell ref="BQ364:BR364"/>
    <mergeCell ref="BW364:BX364"/>
    <mergeCell ref="CC364:CD364"/>
    <mergeCell ref="CI364:CJ364"/>
    <mergeCell ref="DG363:DH363"/>
    <mergeCell ref="I364:J364"/>
    <mergeCell ref="O364:P364"/>
    <mergeCell ref="U364:V364"/>
    <mergeCell ref="AA364:AB364"/>
    <mergeCell ref="AG364:AH364"/>
    <mergeCell ref="AM364:AN364"/>
    <mergeCell ref="AS364:AT364"/>
    <mergeCell ref="AY364:AZ364"/>
    <mergeCell ref="BW363:BX363"/>
    <mergeCell ref="CC363:CD363"/>
    <mergeCell ref="CI363:CJ363"/>
    <mergeCell ref="CO363:CP363"/>
    <mergeCell ref="CU363:CV363"/>
    <mergeCell ref="DA363:DB363"/>
    <mergeCell ref="AS363:AT363"/>
    <mergeCell ref="AY363:AZ363"/>
    <mergeCell ref="BE363:BF363"/>
    <mergeCell ref="BK363:BL363"/>
    <mergeCell ref="BQ363:BR363"/>
    <mergeCell ref="I363:J363"/>
    <mergeCell ref="O363:P363"/>
    <mergeCell ref="U363:V363"/>
    <mergeCell ref="AA363:AB363"/>
    <mergeCell ref="AG363:AH363"/>
    <mergeCell ref="AM363:AN363"/>
    <mergeCell ref="CC362:CD362"/>
    <mergeCell ref="CI362:CJ362"/>
    <mergeCell ref="CO362:CP362"/>
    <mergeCell ref="CU362:CV362"/>
    <mergeCell ref="DA362:DB362"/>
    <mergeCell ref="DG362:DH362"/>
    <mergeCell ref="AY362:AZ362"/>
    <mergeCell ref="BE362:BF362"/>
    <mergeCell ref="BK362:BL362"/>
    <mergeCell ref="BQ362:BR362"/>
    <mergeCell ref="BW362:BX362"/>
    <mergeCell ref="CU361:CV361"/>
    <mergeCell ref="DA361:DB361"/>
    <mergeCell ref="DG361:DH361"/>
    <mergeCell ref="I362:J362"/>
    <mergeCell ref="O362:P362"/>
    <mergeCell ref="U362:V362"/>
    <mergeCell ref="AA362:AB362"/>
    <mergeCell ref="AG362:AH362"/>
    <mergeCell ref="AM362:AN362"/>
    <mergeCell ref="AS362:AT362"/>
    <mergeCell ref="BK361:BL361"/>
    <mergeCell ref="BQ361:BR361"/>
    <mergeCell ref="BW361:BX361"/>
    <mergeCell ref="CC361:CD361"/>
    <mergeCell ref="CI361:CJ361"/>
    <mergeCell ref="CO361:CP361"/>
    <mergeCell ref="AG361:AH361"/>
    <mergeCell ref="AM361:AN361"/>
    <mergeCell ref="AS361:AT361"/>
    <mergeCell ref="AY361:AZ361"/>
    <mergeCell ref="BE361:BF361"/>
    <mergeCell ref="CI360:CJ360"/>
    <mergeCell ref="CO360:CP360"/>
    <mergeCell ref="CU360:CV360"/>
    <mergeCell ref="DA360:DB360"/>
    <mergeCell ref="DG360:DH360"/>
    <mergeCell ref="C361:C364"/>
    <mergeCell ref="I361:J361"/>
    <mergeCell ref="O361:P361"/>
    <mergeCell ref="U361:V361"/>
    <mergeCell ref="AA361:AB361"/>
    <mergeCell ref="AY360:AZ360"/>
    <mergeCell ref="BE360:BF360"/>
    <mergeCell ref="BK360:BL360"/>
    <mergeCell ref="BQ360:BR360"/>
    <mergeCell ref="BW360:BX360"/>
    <mergeCell ref="CC360:CD360"/>
    <mergeCell ref="DA359:DB359"/>
    <mergeCell ref="DG359:DH359"/>
    <mergeCell ref="I360:J360"/>
    <mergeCell ref="O360:P360"/>
    <mergeCell ref="U360:V360"/>
    <mergeCell ref="AA360:AB360"/>
    <mergeCell ref="AG360:AH360"/>
    <mergeCell ref="AM360:AN360"/>
    <mergeCell ref="AS360:AT360"/>
    <mergeCell ref="BQ359:BR359"/>
    <mergeCell ref="BW359:BX359"/>
    <mergeCell ref="CC359:CD359"/>
    <mergeCell ref="CI359:CJ359"/>
    <mergeCell ref="CO359:CP359"/>
    <mergeCell ref="CU359:CV359"/>
    <mergeCell ref="AM359:AN359"/>
    <mergeCell ref="AS359:AT359"/>
    <mergeCell ref="AY359:AZ359"/>
    <mergeCell ref="BE359:BF359"/>
    <mergeCell ref="BK359:BL359"/>
    <mergeCell ref="CI358:CJ358"/>
    <mergeCell ref="CO358:CP358"/>
    <mergeCell ref="CU358:CV358"/>
    <mergeCell ref="DA358:DB358"/>
    <mergeCell ref="DG358:DH358"/>
    <mergeCell ref="I359:J359"/>
    <mergeCell ref="O359:P359"/>
    <mergeCell ref="U359:V359"/>
    <mergeCell ref="AA359:AB359"/>
    <mergeCell ref="AG359:AH359"/>
    <mergeCell ref="AY358:AZ358"/>
    <mergeCell ref="BE358:BF358"/>
    <mergeCell ref="BK358:BL358"/>
    <mergeCell ref="BQ358:BR358"/>
    <mergeCell ref="BW358:BX358"/>
    <mergeCell ref="CC358:CD358"/>
    <mergeCell ref="DA357:DB357"/>
    <mergeCell ref="DG357:DH357"/>
    <mergeCell ref="I358:J358"/>
    <mergeCell ref="O358:P358"/>
    <mergeCell ref="U358:V358"/>
    <mergeCell ref="AA358:AB358"/>
    <mergeCell ref="AG358:AH358"/>
    <mergeCell ref="AM358:AN358"/>
    <mergeCell ref="AS358:AT358"/>
    <mergeCell ref="BQ357:BR357"/>
    <mergeCell ref="BW357:BX357"/>
    <mergeCell ref="CC357:CD357"/>
    <mergeCell ref="CI357:CJ357"/>
    <mergeCell ref="CO357:CP357"/>
    <mergeCell ref="CU357:CV357"/>
    <mergeCell ref="AM357:AN357"/>
    <mergeCell ref="AS357:AT357"/>
    <mergeCell ref="AY357:AZ357"/>
    <mergeCell ref="BE357:BF357"/>
    <mergeCell ref="BK357:BL357"/>
    <mergeCell ref="CO356:CP356"/>
    <mergeCell ref="CU356:CV356"/>
    <mergeCell ref="DA356:DB356"/>
    <mergeCell ref="DG356:DH356"/>
    <mergeCell ref="C357:C360"/>
    <mergeCell ref="I357:J357"/>
    <mergeCell ref="O357:P357"/>
    <mergeCell ref="U357:V357"/>
    <mergeCell ref="AA357:AB357"/>
    <mergeCell ref="AG357:AH357"/>
    <mergeCell ref="BE356:BF356"/>
    <mergeCell ref="BK356:BL356"/>
    <mergeCell ref="BQ356:BR356"/>
    <mergeCell ref="BW356:BX356"/>
    <mergeCell ref="CC356:CD356"/>
    <mergeCell ref="CI356:CJ356"/>
    <mergeCell ref="DG355:DH355"/>
    <mergeCell ref="I356:J356"/>
    <mergeCell ref="O356:P356"/>
    <mergeCell ref="U356:V356"/>
    <mergeCell ref="AA356:AB356"/>
    <mergeCell ref="AG356:AH356"/>
    <mergeCell ref="AM356:AN356"/>
    <mergeCell ref="AS356:AT356"/>
    <mergeCell ref="AY356:AZ356"/>
    <mergeCell ref="BW355:BX355"/>
    <mergeCell ref="CC355:CD355"/>
    <mergeCell ref="CI355:CJ355"/>
    <mergeCell ref="CO355:CP355"/>
    <mergeCell ref="CU355:CV355"/>
    <mergeCell ref="DA355:DB355"/>
    <mergeCell ref="AS355:AT355"/>
    <mergeCell ref="AY355:AZ355"/>
    <mergeCell ref="BE355:BF355"/>
    <mergeCell ref="BK355:BL355"/>
    <mergeCell ref="BQ355:BR355"/>
    <mergeCell ref="I355:J355"/>
    <mergeCell ref="O355:P355"/>
    <mergeCell ref="U355:V355"/>
    <mergeCell ref="AA355:AB355"/>
    <mergeCell ref="AG355:AH355"/>
    <mergeCell ref="AM355:AN355"/>
    <mergeCell ref="CC354:CD354"/>
    <mergeCell ref="CI354:CJ354"/>
    <mergeCell ref="CO354:CP354"/>
    <mergeCell ref="CU354:CV354"/>
    <mergeCell ref="DA354:DB354"/>
    <mergeCell ref="DG354:DH354"/>
    <mergeCell ref="AY354:AZ354"/>
    <mergeCell ref="BE354:BF354"/>
    <mergeCell ref="BK354:BL354"/>
    <mergeCell ref="BQ354:BR354"/>
    <mergeCell ref="BW354:BX354"/>
    <mergeCell ref="BW351:BX351"/>
    <mergeCell ref="CC351:CD351"/>
    <mergeCell ref="CI351:CJ351"/>
    <mergeCell ref="CO351:CP351"/>
    <mergeCell ref="CU351:CV351"/>
    <mergeCell ref="AM351:AN351"/>
    <mergeCell ref="CU353:CV353"/>
    <mergeCell ref="DA353:DB353"/>
    <mergeCell ref="DG353:DH353"/>
    <mergeCell ref="I354:J354"/>
    <mergeCell ref="O354:P354"/>
    <mergeCell ref="U354:V354"/>
    <mergeCell ref="AA354:AB354"/>
    <mergeCell ref="AG354:AH354"/>
    <mergeCell ref="AM354:AN354"/>
    <mergeCell ref="AS354:AT354"/>
    <mergeCell ref="BK353:BL353"/>
    <mergeCell ref="BQ353:BR353"/>
    <mergeCell ref="BW353:BX353"/>
    <mergeCell ref="CC353:CD353"/>
    <mergeCell ref="CI353:CJ353"/>
    <mergeCell ref="CO353:CP353"/>
    <mergeCell ref="AG353:AH353"/>
    <mergeCell ref="AM353:AN353"/>
    <mergeCell ref="AS353:AT353"/>
    <mergeCell ref="AY353:AZ353"/>
    <mergeCell ref="BE353:BF353"/>
    <mergeCell ref="AA351:AB351"/>
    <mergeCell ref="AG351:AH351"/>
    <mergeCell ref="AY350:AZ350"/>
    <mergeCell ref="BE350:BF350"/>
    <mergeCell ref="BK350:BL350"/>
    <mergeCell ref="BQ350:BR350"/>
    <mergeCell ref="BW350:BX350"/>
    <mergeCell ref="CC350:CD350"/>
    <mergeCell ref="CI352:CJ352"/>
    <mergeCell ref="CO352:CP352"/>
    <mergeCell ref="CU352:CV352"/>
    <mergeCell ref="DA352:DB352"/>
    <mergeCell ref="DG352:DH352"/>
    <mergeCell ref="C353:C356"/>
    <mergeCell ref="I353:J353"/>
    <mergeCell ref="O353:P353"/>
    <mergeCell ref="U353:V353"/>
    <mergeCell ref="AA353:AB353"/>
    <mergeCell ref="AY352:AZ352"/>
    <mergeCell ref="BE352:BF352"/>
    <mergeCell ref="BK352:BL352"/>
    <mergeCell ref="BQ352:BR352"/>
    <mergeCell ref="BW352:BX352"/>
    <mergeCell ref="CC352:CD352"/>
    <mergeCell ref="DA351:DB351"/>
    <mergeCell ref="DG351:DH351"/>
    <mergeCell ref="I352:J352"/>
    <mergeCell ref="O352:P352"/>
    <mergeCell ref="U352:V352"/>
    <mergeCell ref="AA352:AB352"/>
    <mergeCell ref="AG352:AH352"/>
    <mergeCell ref="AM352:AN352"/>
    <mergeCell ref="AS352:AT352"/>
    <mergeCell ref="BQ351:BR351"/>
    <mergeCell ref="DG349:DH349"/>
    <mergeCell ref="C350:C352"/>
    <mergeCell ref="I350:J350"/>
    <mergeCell ref="O350:P350"/>
    <mergeCell ref="U350:V350"/>
    <mergeCell ref="AA350:AB350"/>
    <mergeCell ref="AG350:AH350"/>
    <mergeCell ref="AM350:AN350"/>
    <mergeCell ref="AS350:AT350"/>
    <mergeCell ref="BW349:BX349"/>
    <mergeCell ref="CC349:CD349"/>
    <mergeCell ref="CI349:CJ349"/>
    <mergeCell ref="CO349:CP349"/>
    <mergeCell ref="CU349:CV349"/>
    <mergeCell ref="DA349:DB349"/>
    <mergeCell ref="AS349:AT349"/>
    <mergeCell ref="AY349:AZ349"/>
    <mergeCell ref="BE349:BF349"/>
    <mergeCell ref="BK349:BL349"/>
    <mergeCell ref="BQ349:BR349"/>
    <mergeCell ref="AS351:AT351"/>
    <mergeCell ref="AY351:AZ351"/>
    <mergeCell ref="BE351:BF351"/>
    <mergeCell ref="BK351:BL351"/>
    <mergeCell ref="CI350:CJ350"/>
    <mergeCell ref="CO350:CP350"/>
    <mergeCell ref="CU350:CV350"/>
    <mergeCell ref="DA350:DB350"/>
    <mergeCell ref="DG350:DH350"/>
    <mergeCell ref="I351:J351"/>
    <mergeCell ref="O351:P351"/>
    <mergeCell ref="U351:V351"/>
    <mergeCell ref="CO348:CP348"/>
    <mergeCell ref="CU348:CV348"/>
    <mergeCell ref="DA348:DB348"/>
    <mergeCell ref="DG348:DH348"/>
    <mergeCell ref="I349:J349"/>
    <mergeCell ref="O349:P349"/>
    <mergeCell ref="U349:V349"/>
    <mergeCell ref="AA349:AB349"/>
    <mergeCell ref="AG349:AH349"/>
    <mergeCell ref="AM349:AN349"/>
    <mergeCell ref="BE348:BF348"/>
    <mergeCell ref="BK348:BL348"/>
    <mergeCell ref="BQ348:BR348"/>
    <mergeCell ref="BW348:BX348"/>
    <mergeCell ref="CC348:CD348"/>
    <mergeCell ref="CI348:CJ348"/>
    <mergeCell ref="DG347:DH347"/>
    <mergeCell ref="I348:J348"/>
    <mergeCell ref="O348:P348"/>
    <mergeCell ref="U348:V348"/>
    <mergeCell ref="AA348:AB348"/>
    <mergeCell ref="AG348:AH348"/>
    <mergeCell ref="AM348:AN348"/>
    <mergeCell ref="AS348:AT348"/>
    <mergeCell ref="AY348:AZ348"/>
    <mergeCell ref="BW347:BX347"/>
    <mergeCell ref="CC347:CD347"/>
    <mergeCell ref="CI347:CJ347"/>
    <mergeCell ref="CO347:CP347"/>
    <mergeCell ref="CU347:CV347"/>
    <mergeCell ref="DA347:DB347"/>
    <mergeCell ref="AS347:AT347"/>
    <mergeCell ref="AY347:AZ347"/>
    <mergeCell ref="BE347:BF347"/>
    <mergeCell ref="BK347:BL347"/>
    <mergeCell ref="BQ347:BR347"/>
    <mergeCell ref="CO346:CP346"/>
    <mergeCell ref="CU346:CV346"/>
    <mergeCell ref="DA346:DB346"/>
    <mergeCell ref="DG346:DH346"/>
    <mergeCell ref="I347:J347"/>
    <mergeCell ref="O347:P347"/>
    <mergeCell ref="U347:V347"/>
    <mergeCell ref="AA347:AB347"/>
    <mergeCell ref="AG347:AH347"/>
    <mergeCell ref="AM347:AN347"/>
    <mergeCell ref="BE346:BF346"/>
    <mergeCell ref="BK346:BL346"/>
    <mergeCell ref="BQ346:BR346"/>
    <mergeCell ref="BW346:BX346"/>
    <mergeCell ref="CC346:CD346"/>
    <mergeCell ref="CI346:CJ346"/>
    <mergeCell ref="BE344:BF344"/>
    <mergeCell ref="BK344:BL344"/>
    <mergeCell ref="DG345:DH345"/>
    <mergeCell ref="I346:J346"/>
    <mergeCell ref="O346:P346"/>
    <mergeCell ref="U346:V346"/>
    <mergeCell ref="AA346:AB346"/>
    <mergeCell ref="AG346:AH346"/>
    <mergeCell ref="AM346:AN346"/>
    <mergeCell ref="AS346:AT346"/>
    <mergeCell ref="AY346:AZ346"/>
    <mergeCell ref="BW345:BX345"/>
    <mergeCell ref="CC345:CD345"/>
    <mergeCell ref="CI345:CJ345"/>
    <mergeCell ref="CO345:CP345"/>
    <mergeCell ref="CU345:CV345"/>
    <mergeCell ref="DA345:DB345"/>
    <mergeCell ref="AS345:AT345"/>
    <mergeCell ref="AY345:AZ345"/>
    <mergeCell ref="BE345:BF345"/>
    <mergeCell ref="BK345:BL345"/>
    <mergeCell ref="BQ345:BR345"/>
    <mergeCell ref="DD343:DH343"/>
    <mergeCell ref="I344:J344"/>
    <mergeCell ref="O344:P344"/>
    <mergeCell ref="U344:V344"/>
    <mergeCell ref="AA344:AB344"/>
    <mergeCell ref="AG344:AH344"/>
    <mergeCell ref="AV343:AZ343"/>
    <mergeCell ref="BB343:BF343"/>
    <mergeCell ref="BH343:BL343"/>
    <mergeCell ref="BN343:BR343"/>
    <mergeCell ref="BT343:BX343"/>
    <mergeCell ref="BZ343:CD343"/>
    <mergeCell ref="DG342:DH342"/>
    <mergeCell ref="DA344:DB344"/>
    <mergeCell ref="DG344:DH344"/>
    <mergeCell ref="A345:A379"/>
    <mergeCell ref="B345:B379"/>
    <mergeCell ref="I345:J345"/>
    <mergeCell ref="O345:P345"/>
    <mergeCell ref="U345:V345"/>
    <mergeCell ref="AA345:AB345"/>
    <mergeCell ref="AG345:AH345"/>
    <mergeCell ref="AM345:AN345"/>
    <mergeCell ref="BQ344:BR344"/>
    <mergeCell ref="BW344:BX344"/>
    <mergeCell ref="CC344:CD344"/>
    <mergeCell ref="CI344:CJ344"/>
    <mergeCell ref="CO344:CP344"/>
    <mergeCell ref="CU344:CV344"/>
    <mergeCell ref="AM344:AN344"/>
    <mergeCell ref="AS344:AT344"/>
    <mergeCell ref="AY344:AZ344"/>
    <mergeCell ref="A343:D343"/>
    <mergeCell ref="F343:J343"/>
    <mergeCell ref="L343:P343"/>
    <mergeCell ref="R343:V343"/>
    <mergeCell ref="X343:AB343"/>
    <mergeCell ref="AD343:AH343"/>
    <mergeCell ref="AJ343:AN343"/>
    <mergeCell ref="AP343:AT343"/>
    <mergeCell ref="BW342:BX342"/>
    <mergeCell ref="CC342:CD342"/>
    <mergeCell ref="CI342:CJ342"/>
    <mergeCell ref="CO342:CP342"/>
    <mergeCell ref="CU342:CV342"/>
    <mergeCell ref="DA342:DB342"/>
    <mergeCell ref="AS342:AT342"/>
    <mergeCell ref="AY342:AZ342"/>
    <mergeCell ref="BE342:BF342"/>
    <mergeCell ref="BK342:BL342"/>
    <mergeCell ref="BQ342:BR342"/>
    <mergeCell ref="A341:A342"/>
    <mergeCell ref="B341:B342"/>
    <mergeCell ref="C341:C342"/>
    <mergeCell ref="CF343:CJ343"/>
    <mergeCell ref="CL343:CP343"/>
    <mergeCell ref="CR343:CV343"/>
    <mergeCell ref="CX343:DB343"/>
    <mergeCell ref="CO341:CP341"/>
    <mergeCell ref="CU341:CV341"/>
    <mergeCell ref="DA341:DB341"/>
    <mergeCell ref="DG341:DH341"/>
    <mergeCell ref="I342:J342"/>
    <mergeCell ref="O342:P342"/>
    <mergeCell ref="U342:V342"/>
    <mergeCell ref="AA342:AB342"/>
    <mergeCell ref="AG342:AH342"/>
    <mergeCell ref="AM342:AN342"/>
    <mergeCell ref="BE341:BF341"/>
    <mergeCell ref="BK341:BL341"/>
    <mergeCell ref="BQ341:BR341"/>
    <mergeCell ref="BW341:BX341"/>
    <mergeCell ref="CC341:CD341"/>
    <mergeCell ref="CI341:CJ341"/>
    <mergeCell ref="AA341:AB341"/>
    <mergeCell ref="AG341:AH341"/>
    <mergeCell ref="AM341:AN341"/>
    <mergeCell ref="AS341:AT341"/>
    <mergeCell ref="AY341:AZ341"/>
    <mergeCell ref="I341:J341"/>
    <mergeCell ref="O341:P341"/>
    <mergeCell ref="U341:V341"/>
    <mergeCell ref="DA340:DB340"/>
    <mergeCell ref="DG340:DH340"/>
    <mergeCell ref="AY340:AZ340"/>
    <mergeCell ref="BE340:BF340"/>
    <mergeCell ref="BK340:BL340"/>
    <mergeCell ref="BQ340:BR340"/>
    <mergeCell ref="BW340:BX340"/>
    <mergeCell ref="CR339:CV339"/>
    <mergeCell ref="CX339:DB339"/>
    <mergeCell ref="DD339:DH339"/>
    <mergeCell ref="I340:J340"/>
    <mergeCell ref="O340:P340"/>
    <mergeCell ref="U340:V340"/>
    <mergeCell ref="AA340:AB340"/>
    <mergeCell ref="AG340:AH340"/>
    <mergeCell ref="AM340:AN340"/>
    <mergeCell ref="AS340:AT340"/>
    <mergeCell ref="BH339:BL339"/>
    <mergeCell ref="BN339:BR339"/>
    <mergeCell ref="BT339:BX339"/>
    <mergeCell ref="BZ339:CD339"/>
    <mergeCell ref="CF339:CJ339"/>
    <mergeCell ref="CL339:CP339"/>
    <mergeCell ref="AD339:AH339"/>
    <mergeCell ref="AJ339:AN339"/>
    <mergeCell ref="AP339:AT339"/>
    <mergeCell ref="AV339:AZ339"/>
    <mergeCell ref="BB339:BF339"/>
    <mergeCell ref="AS338:AT338"/>
    <mergeCell ref="BQ337:BR337"/>
    <mergeCell ref="BW337:BX337"/>
    <mergeCell ref="CC337:CD337"/>
    <mergeCell ref="CI337:CJ337"/>
    <mergeCell ref="CO337:CP337"/>
    <mergeCell ref="CU337:CV337"/>
    <mergeCell ref="AM337:AN337"/>
    <mergeCell ref="C337:C338"/>
    <mergeCell ref="I337:J337"/>
    <mergeCell ref="O337:P337"/>
    <mergeCell ref="U337:V337"/>
    <mergeCell ref="AA337:AB337"/>
    <mergeCell ref="CC340:CD340"/>
    <mergeCell ref="CI340:CJ340"/>
    <mergeCell ref="CO340:CP340"/>
    <mergeCell ref="CU340:CV340"/>
    <mergeCell ref="CU336:CV336"/>
    <mergeCell ref="DA336:DB336"/>
    <mergeCell ref="DG336:DH336"/>
    <mergeCell ref="AY336:AZ336"/>
    <mergeCell ref="BE336:BF336"/>
    <mergeCell ref="BK336:BL336"/>
    <mergeCell ref="BQ336:BR336"/>
    <mergeCell ref="BW336:BX336"/>
    <mergeCell ref="CI338:CJ338"/>
    <mergeCell ref="CO338:CP338"/>
    <mergeCell ref="CU338:CV338"/>
    <mergeCell ref="DA338:DB338"/>
    <mergeCell ref="DG338:DH338"/>
    <mergeCell ref="A339:D339"/>
    <mergeCell ref="F339:J339"/>
    <mergeCell ref="L339:P339"/>
    <mergeCell ref="R339:V339"/>
    <mergeCell ref="X339:AB339"/>
    <mergeCell ref="AY338:AZ338"/>
    <mergeCell ref="BE338:BF338"/>
    <mergeCell ref="BK338:BL338"/>
    <mergeCell ref="BQ338:BR338"/>
    <mergeCell ref="BW338:BX338"/>
    <mergeCell ref="CC338:CD338"/>
    <mergeCell ref="DA337:DB337"/>
    <mergeCell ref="DG337:DH337"/>
    <mergeCell ref="I338:J338"/>
    <mergeCell ref="O338:P338"/>
    <mergeCell ref="U338:V338"/>
    <mergeCell ref="AA338:AB338"/>
    <mergeCell ref="AG338:AH338"/>
    <mergeCell ref="AM338:AN338"/>
    <mergeCell ref="U336:V336"/>
    <mergeCell ref="AA336:AB336"/>
    <mergeCell ref="AG336:AH336"/>
    <mergeCell ref="AM336:AN336"/>
    <mergeCell ref="AS336:AT336"/>
    <mergeCell ref="BK335:BL335"/>
    <mergeCell ref="BQ335:BR335"/>
    <mergeCell ref="BW335:BX335"/>
    <mergeCell ref="CC335:CD335"/>
    <mergeCell ref="CI335:CJ335"/>
    <mergeCell ref="CO335:CP335"/>
    <mergeCell ref="AG335:AH335"/>
    <mergeCell ref="AM335:AN335"/>
    <mergeCell ref="AS335:AT335"/>
    <mergeCell ref="AY335:AZ335"/>
    <mergeCell ref="BE335:BF335"/>
    <mergeCell ref="AS337:AT337"/>
    <mergeCell ref="AY337:AZ337"/>
    <mergeCell ref="BE337:BF337"/>
    <mergeCell ref="BK337:BL337"/>
    <mergeCell ref="AG337:AH337"/>
    <mergeCell ref="CC336:CD336"/>
    <mergeCell ref="CI336:CJ336"/>
    <mergeCell ref="CO336:CP336"/>
    <mergeCell ref="C335:C336"/>
    <mergeCell ref="I335:J335"/>
    <mergeCell ref="O335:P335"/>
    <mergeCell ref="U335:V335"/>
    <mergeCell ref="AA335:AB335"/>
    <mergeCell ref="AY334:AZ334"/>
    <mergeCell ref="BE334:BF334"/>
    <mergeCell ref="BK334:BL334"/>
    <mergeCell ref="BQ334:BR334"/>
    <mergeCell ref="BW334:BX334"/>
    <mergeCell ref="CC334:CD334"/>
    <mergeCell ref="DA333:DB333"/>
    <mergeCell ref="DG333:DH333"/>
    <mergeCell ref="I334:J334"/>
    <mergeCell ref="O334:P334"/>
    <mergeCell ref="U334:V334"/>
    <mergeCell ref="AA334:AB334"/>
    <mergeCell ref="AG334:AH334"/>
    <mergeCell ref="AM334:AN334"/>
    <mergeCell ref="AS334:AT334"/>
    <mergeCell ref="BQ333:BR333"/>
    <mergeCell ref="BW333:BX333"/>
    <mergeCell ref="CC333:CD333"/>
    <mergeCell ref="CI333:CJ333"/>
    <mergeCell ref="CO333:CP333"/>
    <mergeCell ref="CU333:CV333"/>
    <mergeCell ref="AM333:AN333"/>
    <mergeCell ref="CU335:CV335"/>
    <mergeCell ref="DA335:DB335"/>
    <mergeCell ref="DG335:DH335"/>
    <mergeCell ref="I336:J336"/>
    <mergeCell ref="O336:P336"/>
    <mergeCell ref="CU332:CV332"/>
    <mergeCell ref="DA332:DB332"/>
    <mergeCell ref="DG332:DH332"/>
    <mergeCell ref="I333:J333"/>
    <mergeCell ref="O333:P333"/>
    <mergeCell ref="U333:V333"/>
    <mergeCell ref="AA333:AB333"/>
    <mergeCell ref="AG333:AH333"/>
    <mergeCell ref="AY332:AZ332"/>
    <mergeCell ref="BE332:BF332"/>
    <mergeCell ref="BK332:BL332"/>
    <mergeCell ref="BQ332:BR332"/>
    <mergeCell ref="BW332:BX332"/>
    <mergeCell ref="CC332:CD332"/>
    <mergeCell ref="CI334:CJ334"/>
    <mergeCell ref="CO334:CP334"/>
    <mergeCell ref="CU334:CV334"/>
    <mergeCell ref="DA334:DB334"/>
    <mergeCell ref="DG334:DH334"/>
    <mergeCell ref="DG331:DH331"/>
    <mergeCell ref="C332:C334"/>
    <mergeCell ref="I332:J332"/>
    <mergeCell ref="O332:P332"/>
    <mergeCell ref="U332:V332"/>
    <mergeCell ref="AA332:AB332"/>
    <mergeCell ref="AG332:AH332"/>
    <mergeCell ref="AM332:AN332"/>
    <mergeCell ref="AS332:AT332"/>
    <mergeCell ref="BW331:BX331"/>
    <mergeCell ref="CC331:CD331"/>
    <mergeCell ref="CI331:CJ331"/>
    <mergeCell ref="CO331:CP331"/>
    <mergeCell ref="CU331:CV331"/>
    <mergeCell ref="DA331:DB331"/>
    <mergeCell ref="AS331:AT331"/>
    <mergeCell ref="AY331:AZ331"/>
    <mergeCell ref="BE331:BF331"/>
    <mergeCell ref="BK331:BL331"/>
    <mergeCell ref="BQ331:BR331"/>
    <mergeCell ref="I331:J331"/>
    <mergeCell ref="O331:P331"/>
    <mergeCell ref="U331:V331"/>
    <mergeCell ref="AA331:AB331"/>
    <mergeCell ref="AG331:AH331"/>
    <mergeCell ref="AM331:AN331"/>
    <mergeCell ref="AS333:AT333"/>
    <mergeCell ref="AY333:AZ333"/>
    <mergeCell ref="BE333:BF333"/>
    <mergeCell ref="BK333:BL333"/>
    <mergeCell ref="CI332:CJ332"/>
    <mergeCell ref="CO332:CP332"/>
    <mergeCell ref="C330:C331"/>
    <mergeCell ref="I330:J330"/>
    <mergeCell ref="O330:P330"/>
    <mergeCell ref="U330:V330"/>
    <mergeCell ref="AA330:AB330"/>
    <mergeCell ref="AG330:AH330"/>
    <mergeCell ref="AM330:AN330"/>
    <mergeCell ref="AS330:AT330"/>
    <mergeCell ref="BQ329:BR329"/>
    <mergeCell ref="BW329:BX329"/>
    <mergeCell ref="CC329:CD329"/>
    <mergeCell ref="CI329:CJ329"/>
    <mergeCell ref="CO329:CP329"/>
    <mergeCell ref="CU329:CV329"/>
    <mergeCell ref="AM329:AN329"/>
    <mergeCell ref="AS329:AT329"/>
    <mergeCell ref="AY329:AZ329"/>
    <mergeCell ref="BE329:BF329"/>
    <mergeCell ref="BK329:BL329"/>
    <mergeCell ref="C328:C329"/>
    <mergeCell ref="AS328:AT328"/>
    <mergeCell ref="CI328:CJ328"/>
    <mergeCell ref="CO328:CP328"/>
    <mergeCell ref="CU328:CV328"/>
    <mergeCell ref="CC330:CD330"/>
    <mergeCell ref="CI330:CJ330"/>
    <mergeCell ref="CO330:CP330"/>
    <mergeCell ref="CU330:CV330"/>
    <mergeCell ref="DA330:DB330"/>
    <mergeCell ref="DG330:DH330"/>
    <mergeCell ref="AY330:AZ330"/>
    <mergeCell ref="BE330:BF330"/>
    <mergeCell ref="BK330:BL330"/>
    <mergeCell ref="BQ330:BR330"/>
    <mergeCell ref="BW330:BX330"/>
    <mergeCell ref="DA329:DB329"/>
    <mergeCell ref="DG329:DH329"/>
    <mergeCell ref="I328:J328"/>
    <mergeCell ref="O328:P328"/>
    <mergeCell ref="U328:V328"/>
    <mergeCell ref="AA328:AB328"/>
    <mergeCell ref="AG328:AH328"/>
    <mergeCell ref="AM328:AN328"/>
    <mergeCell ref="BQ327:BR327"/>
    <mergeCell ref="I327:J327"/>
    <mergeCell ref="O327:P327"/>
    <mergeCell ref="U327:V327"/>
    <mergeCell ref="AA327:AB327"/>
    <mergeCell ref="AG327:AH327"/>
    <mergeCell ref="AM327:AN327"/>
    <mergeCell ref="DG328:DH328"/>
    <mergeCell ref="I329:J329"/>
    <mergeCell ref="O329:P329"/>
    <mergeCell ref="U329:V329"/>
    <mergeCell ref="AA329:AB329"/>
    <mergeCell ref="AG329:AH329"/>
    <mergeCell ref="AY328:AZ328"/>
    <mergeCell ref="BE328:BF328"/>
    <mergeCell ref="BK328:BL328"/>
    <mergeCell ref="BQ328:BR328"/>
    <mergeCell ref="BW328:BX328"/>
    <mergeCell ref="CC328:CD328"/>
    <mergeCell ref="DG327:DH327"/>
    <mergeCell ref="DA328:DB328"/>
    <mergeCell ref="C326:C327"/>
    <mergeCell ref="I326:J326"/>
    <mergeCell ref="O326:P326"/>
    <mergeCell ref="U326:V326"/>
    <mergeCell ref="AA326:AB326"/>
    <mergeCell ref="AG326:AH326"/>
    <mergeCell ref="AM326:AN326"/>
    <mergeCell ref="AS326:AT326"/>
    <mergeCell ref="BQ325:BR325"/>
    <mergeCell ref="BW325:BX325"/>
    <mergeCell ref="CC325:CD325"/>
    <mergeCell ref="CI325:CJ325"/>
    <mergeCell ref="CO325:CP325"/>
    <mergeCell ref="CU325:CV325"/>
    <mergeCell ref="AM325:AN325"/>
    <mergeCell ref="AS325:AT325"/>
    <mergeCell ref="AY325:AZ325"/>
    <mergeCell ref="BE325:BF325"/>
    <mergeCell ref="BK325:BL325"/>
    <mergeCell ref="C324:C325"/>
    <mergeCell ref="AS324:AT324"/>
    <mergeCell ref="BW327:BX327"/>
    <mergeCell ref="CC327:CD327"/>
    <mergeCell ref="CI327:CJ327"/>
    <mergeCell ref="CO327:CP327"/>
    <mergeCell ref="CU327:CV327"/>
    <mergeCell ref="DA327:DB327"/>
    <mergeCell ref="AS327:AT327"/>
    <mergeCell ref="AY327:AZ327"/>
    <mergeCell ref="BE327:BF327"/>
    <mergeCell ref="BK327:BL327"/>
    <mergeCell ref="CC326:CD326"/>
    <mergeCell ref="CI326:CJ326"/>
    <mergeCell ref="CO326:CP326"/>
    <mergeCell ref="CU326:CV326"/>
    <mergeCell ref="DA326:DB326"/>
    <mergeCell ref="DG326:DH326"/>
    <mergeCell ref="AY326:AZ326"/>
    <mergeCell ref="BE326:BF326"/>
    <mergeCell ref="BK326:BL326"/>
    <mergeCell ref="BQ326:BR326"/>
    <mergeCell ref="BW326:BX326"/>
    <mergeCell ref="DA325:DB325"/>
    <mergeCell ref="DG325:DH325"/>
    <mergeCell ref="I324:J324"/>
    <mergeCell ref="O324:P324"/>
    <mergeCell ref="U324:V324"/>
    <mergeCell ref="AA324:AB324"/>
    <mergeCell ref="AG324:AH324"/>
    <mergeCell ref="AM324:AN324"/>
    <mergeCell ref="CU323:CV323"/>
    <mergeCell ref="DA323:DB323"/>
    <mergeCell ref="AS323:AT323"/>
    <mergeCell ref="AY323:AZ323"/>
    <mergeCell ref="BE323:BF323"/>
    <mergeCell ref="BK323:BL323"/>
    <mergeCell ref="BQ323:BR323"/>
    <mergeCell ref="CI324:CJ324"/>
    <mergeCell ref="CO324:CP324"/>
    <mergeCell ref="CU324:CV324"/>
    <mergeCell ref="DA324:DB324"/>
    <mergeCell ref="CO322:CP322"/>
    <mergeCell ref="CU322:CV322"/>
    <mergeCell ref="DA322:DB322"/>
    <mergeCell ref="DG324:DH324"/>
    <mergeCell ref="I325:J325"/>
    <mergeCell ref="O325:P325"/>
    <mergeCell ref="U325:V325"/>
    <mergeCell ref="AA325:AB325"/>
    <mergeCell ref="AG325:AH325"/>
    <mergeCell ref="AY324:AZ324"/>
    <mergeCell ref="BE324:BF324"/>
    <mergeCell ref="BK324:BL324"/>
    <mergeCell ref="BQ324:BR324"/>
    <mergeCell ref="BW324:BX324"/>
    <mergeCell ref="CC324:CD324"/>
    <mergeCell ref="DG323:DH323"/>
    <mergeCell ref="DG320:DH320"/>
    <mergeCell ref="AY320:AZ320"/>
    <mergeCell ref="BE320:BF320"/>
    <mergeCell ref="BK320:BL320"/>
    <mergeCell ref="BQ320:BR320"/>
    <mergeCell ref="BW320:BX320"/>
    <mergeCell ref="U320:V320"/>
    <mergeCell ref="AA320:AB320"/>
    <mergeCell ref="AG320:AH320"/>
    <mergeCell ref="AM320:AN320"/>
    <mergeCell ref="AS320:AT320"/>
    <mergeCell ref="DG322:DH322"/>
    <mergeCell ref="I323:J323"/>
    <mergeCell ref="O323:P323"/>
    <mergeCell ref="U323:V323"/>
    <mergeCell ref="AA323:AB323"/>
    <mergeCell ref="AG323:AH323"/>
    <mergeCell ref="AM323:AN323"/>
    <mergeCell ref="BE322:BF322"/>
    <mergeCell ref="BK322:BL322"/>
    <mergeCell ref="BQ322:BR322"/>
    <mergeCell ref="BW322:BX322"/>
    <mergeCell ref="CC322:CD322"/>
    <mergeCell ref="CI322:CJ322"/>
    <mergeCell ref="DG321:DH321"/>
    <mergeCell ref="I322:J322"/>
    <mergeCell ref="O322:P322"/>
    <mergeCell ref="U322:V322"/>
    <mergeCell ref="AA322:AB322"/>
    <mergeCell ref="AG322:AH322"/>
    <mergeCell ref="AM322:AN322"/>
    <mergeCell ref="AS322:AT322"/>
    <mergeCell ref="AY321:AZ321"/>
    <mergeCell ref="BE321:BF321"/>
    <mergeCell ref="BK321:BL321"/>
    <mergeCell ref="BQ321:BR321"/>
    <mergeCell ref="C319:C323"/>
    <mergeCell ref="I319:J319"/>
    <mergeCell ref="O319:P319"/>
    <mergeCell ref="U319:V319"/>
    <mergeCell ref="AA319:AB319"/>
    <mergeCell ref="AA321:AB321"/>
    <mergeCell ref="AG321:AH321"/>
    <mergeCell ref="AM321:AN321"/>
    <mergeCell ref="CC320:CD320"/>
    <mergeCell ref="CI320:CJ320"/>
    <mergeCell ref="CO320:CP320"/>
    <mergeCell ref="CU320:CV320"/>
    <mergeCell ref="DA320:DB320"/>
    <mergeCell ref="AY322:AZ322"/>
    <mergeCell ref="BW321:BX321"/>
    <mergeCell ref="CC321:CD321"/>
    <mergeCell ref="CI321:CJ321"/>
    <mergeCell ref="CO321:CP321"/>
    <mergeCell ref="CU321:CV321"/>
    <mergeCell ref="DA321:DB321"/>
    <mergeCell ref="AS321:AT321"/>
    <mergeCell ref="I321:J321"/>
    <mergeCell ref="O321:P321"/>
    <mergeCell ref="U321:V321"/>
    <mergeCell ref="BW323:BX323"/>
    <mergeCell ref="CC323:CD323"/>
    <mergeCell ref="CI323:CJ323"/>
    <mergeCell ref="CO323:CP323"/>
    <mergeCell ref="DA317:DB317"/>
    <mergeCell ref="DG317:DH317"/>
    <mergeCell ref="I318:J318"/>
    <mergeCell ref="O318:P318"/>
    <mergeCell ref="U318:V318"/>
    <mergeCell ref="AA318:AB318"/>
    <mergeCell ref="AG318:AH318"/>
    <mergeCell ref="AM318:AN318"/>
    <mergeCell ref="AS318:AT318"/>
    <mergeCell ref="BQ317:BR317"/>
    <mergeCell ref="BW317:BX317"/>
    <mergeCell ref="CC317:CD317"/>
    <mergeCell ref="CI317:CJ317"/>
    <mergeCell ref="CO317:CP317"/>
    <mergeCell ref="CU317:CV317"/>
    <mergeCell ref="AM317:AN317"/>
    <mergeCell ref="BK319:BL319"/>
    <mergeCell ref="BQ319:BR319"/>
    <mergeCell ref="BW319:BX319"/>
    <mergeCell ref="CC319:CD319"/>
    <mergeCell ref="CI319:CJ319"/>
    <mergeCell ref="CO319:CP319"/>
    <mergeCell ref="AG319:AH319"/>
    <mergeCell ref="AM319:AN319"/>
    <mergeCell ref="AS319:AT319"/>
    <mergeCell ref="AY319:AZ319"/>
    <mergeCell ref="BE319:BF319"/>
    <mergeCell ref="AM315:AN315"/>
    <mergeCell ref="AS315:AT315"/>
    <mergeCell ref="AY315:AZ315"/>
    <mergeCell ref="BE315:BF315"/>
    <mergeCell ref="CU319:CV319"/>
    <mergeCell ref="DA319:DB319"/>
    <mergeCell ref="DG319:DH319"/>
    <mergeCell ref="I320:J320"/>
    <mergeCell ref="O320:P320"/>
    <mergeCell ref="DG316:DH316"/>
    <mergeCell ref="I317:J317"/>
    <mergeCell ref="O317:P317"/>
    <mergeCell ref="U317:V317"/>
    <mergeCell ref="AA317:AB317"/>
    <mergeCell ref="AG317:AH317"/>
    <mergeCell ref="AY316:AZ316"/>
    <mergeCell ref="BE316:BF316"/>
    <mergeCell ref="BK316:BL316"/>
    <mergeCell ref="BQ316:BR316"/>
    <mergeCell ref="BW316:BX316"/>
    <mergeCell ref="CC316:CD316"/>
    <mergeCell ref="CI318:CJ318"/>
    <mergeCell ref="CO318:CP318"/>
    <mergeCell ref="CU318:CV318"/>
    <mergeCell ref="DA318:DB318"/>
    <mergeCell ref="DG318:DH318"/>
    <mergeCell ref="AY318:AZ318"/>
    <mergeCell ref="BE318:BF318"/>
    <mergeCell ref="BK318:BL318"/>
    <mergeCell ref="BQ318:BR318"/>
    <mergeCell ref="BW318:BX318"/>
    <mergeCell ref="CC318:CD318"/>
    <mergeCell ref="CI316:CJ316"/>
    <mergeCell ref="CO316:CP316"/>
    <mergeCell ref="CU316:CV316"/>
    <mergeCell ref="DA316:DB316"/>
    <mergeCell ref="DG314:DH314"/>
    <mergeCell ref="I315:J315"/>
    <mergeCell ref="O315:P315"/>
    <mergeCell ref="U315:V315"/>
    <mergeCell ref="AA315:AB315"/>
    <mergeCell ref="AG315:AH315"/>
    <mergeCell ref="AY314:AZ314"/>
    <mergeCell ref="BE314:BF314"/>
    <mergeCell ref="BK314:BL314"/>
    <mergeCell ref="BQ314:BR314"/>
    <mergeCell ref="BW314:BX314"/>
    <mergeCell ref="CC314:CD314"/>
    <mergeCell ref="DG313:DH313"/>
    <mergeCell ref="DA315:DB315"/>
    <mergeCell ref="DG315:DH315"/>
    <mergeCell ref="I316:J316"/>
    <mergeCell ref="O316:P316"/>
    <mergeCell ref="U316:V316"/>
    <mergeCell ref="AA316:AB316"/>
    <mergeCell ref="AG316:AH316"/>
    <mergeCell ref="AM316:AN316"/>
    <mergeCell ref="AS316:AT316"/>
    <mergeCell ref="BQ315:BR315"/>
    <mergeCell ref="BW315:BX315"/>
    <mergeCell ref="CC315:CD315"/>
    <mergeCell ref="CI315:CJ315"/>
    <mergeCell ref="CO315:CP315"/>
    <mergeCell ref="CU315:CV315"/>
    <mergeCell ref="CO311:CP311"/>
    <mergeCell ref="CU311:CV311"/>
    <mergeCell ref="DA311:DB311"/>
    <mergeCell ref="AS311:AT311"/>
    <mergeCell ref="C314:C318"/>
    <mergeCell ref="I314:J314"/>
    <mergeCell ref="O314:P314"/>
    <mergeCell ref="U314:V314"/>
    <mergeCell ref="AA314:AB314"/>
    <mergeCell ref="AG314:AH314"/>
    <mergeCell ref="AM314:AN314"/>
    <mergeCell ref="AS314:AT314"/>
    <mergeCell ref="BW313:BX313"/>
    <mergeCell ref="CC313:CD313"/>
    <mergeCell ref="CI313:CJ313"/>
    <mergeCell ref="CO313:CP313"/>
    <mergeCell ref="CU313:CV313"/>
    <mergeCell ref="DA313:DB313"/>
    <mergeCell ref="AS313:AT313"/>
    <mergeCell ref="AY313:AZ313"/>
    <mergeCell ref="BE313:BF313"/>
    <mergeCell ref="BK313:BL313"/>
    <mergeCell ref="BQ313:BR313"/>
    <mergeCell ref="CI314:CJ314"/>
    <mergeCell ref="CO314:CP314"/>
    <mergeCell ref="CU314:CV314"/>
    <mergeCell ref="DA314:DB314"/>
    <mergeCell ref="BK315:BL315"/>
    <mergeCell ref="AS317:AT317"/>
    <mergeCell ref="AY317:AZ317"/>
    <mergeCell ref="BE317:BF317"/>
    <mergeCell ref="BK317:BL317"/>
    <mergeCell ref="CO310:CP310"/>
    <mergeCell ref="CU310:CV310"/>
    <mergeCell ref="DA310:DB310"/>
    <mergeCell ref="DG310:DH310"/>
    <mergeCell ref="AY310:AZ310"/>
    <mergeCell ref="BE310:BF310"/>
    <mergeCell ref="BK310:BL310"/>
    <mergeCell ref="BQ310:BR310"/>
    <mergeCell ref="BW310:BX310"/>
    <mergeCell ref="U310:V310"/>
    <mergeCell ref="AA310:AB310"/>
    <mergeCell ref="AG310:AH310"/>
    <mergeCell ref="AM310:AN310"/>
    <mergeCell ref="AS310:AT310"/>
    <mergeCell ref="CO312:CP312"/>
    <mergeCell ref="CU312:CV312"/>
    <mergeCell ref="DA312:DB312"/>
    <mergeCell ref="DG312:DH312"/>
    <mergeCell ref="BE312:BF312"/>
    <mergeCell ref="BK312:BL312"/>
    <mergeCell ref="BQ312:BR312"/>
    <mergeCell ref="BW312:BX312"/>
    <mergeCell ref="CC312:CD312"/>
    <mergeCell ref="CI312:CJ312"/>
    <mergeCell ref="DG311:DH311"/>
    <mergeCell ref="U312:V312"/>
    <mergeCell ref="AA312:AB312"/>
    <mergeCell ref="AG312:AH312"/>
    <mergeCell ref="AM312:AN312"/>
    <mergeCell ref="AS312:AT312"/>
    <mergeCell ref="AY312:AZ312"/>
    <mergeCell ref="BW311:BX311"/>
    <mergeCell ref="AY311:AZ311"/>
    <mergeCell ref="BE311:BF311"/>
    <mergeCell ref="BK311:BL311"/>
    <mergeCell ref="BQ311:BR311"/>
    <mergeCell ref="C309:C313"/>
    <mergeCell ref="I309:J309"/>
    <mergeCell ref="O309:P309"/>
    <mergeCell ref="U309:V309"/>
    <mergeCell ref="AA309:AB309"/>
    <mergeCell ref="I311:J311"/>
    <mergeCell ref="O311:P311"/>
    <mergeCell ref="U311:V311"/>
    <mergeCell ref="AA311:AB311"/>
    <mergeCell ref="AG311:AH311"/>
    <mergeCell ref="AM311:AN311"/>
    <mergeCell ref="CC310:CD310"/>
    <mergeCell ref="CI310:CJ310"/>
    <mergeCell ref="I313:J313"/>
    <mergeCell ref="O313:P313"/>
    <mergeCell ref="U313:V313"/>
    <mergeCell ref="AA313:AB313"/>
    <mergeCell ref="AG313:AH313"/>
    <mergeCell ref="AM313:AN313"/>
    <mergeCell ref="I312:J312"/>
    <mergeCell ref="O312:P312"/>
    <mergeCell ref="CC311:CD311"/>
    <mergeCell ref="CI311:CJ311"/>
    <mergeCell ref="U308:V308"/>
    <mergeCell ref="AA308:AB308"/>
    <mergeCell ref="AG308:AH308"/>
    <mergeCell ref="AM308:AN308"/>
    <mergeCell ref="AS308:AT308"/>
    <mergeCell ref="BQ307:BR307"/>
    <mergeCell ref="BW307:BX307"/>
    <mergeCell ref="CC307:CD307"/>
    <mergeCell ref="CI307:CJ307"/>
    <mergeCell ref="CO307:CP307"/>
    <mergeCell ref="CU307:CV307"/>
    <mergeCell ref="AM307:AN307"/>
    <mergeCell ref="BK309:BL309"/>
    <mergeCell ref="BQ309:BR309"/>
    <mergeCell ref="BW309:BX309"/>
    <mergeCell ref="CC309:CD309"/>
    <mergeCell ref="CI309:CJ309"/>
    <mergeCell ref="CO309:CP309"/>
    <mergeCell ref="AG309:AH309"/>
    <mergeCell ref="AM309:AN309"/>
    <mergeCell ref="AS309:AT309"/>
    <mergeCell ref="AY309:AZ309"/>
    <mergeCell ref="BE309:BF309"/>
    <mergeCell ref="CU309:CV309"/>
    <mergeCell ref="DA309:DB309"/>
    <mergeCell ref="DG309:DH309"/>
    <mergeCell ref="I310:J310"/>
    <mergeCell ref="O310:P310"/>
    <mergeCell ref="DG306:DH306"/>
    <mergeCell ref="I307:J307"/>
    <mergeCell ref="O307:P307"/>
    <mergeCell ref="U307:V307"/>
    <mergeCell ref="AA307:AB307"/>
    <mergeCell ref="AG307:AH307"/>
    <mergeCell ref="AY306:AZ306"/>
    <mergeCell ref="BE306:BF306"/>
    <mergeCell ref="BK306:BL306"/>
    <mergeCell ref="BQ306:BR306"/>
    <mergeCell ref="BW306:BX306"/>
    <mergeCell ref="CC306:CD306"/>
    <mergeCell ref="CI308:CJ308"/>
    <mergeCell ref="CO308:CP308"/>
    <mergeCell ref="CU308:CV308"/>
    <mergeCell ref="DA308:DB308"/>
    <mergeCell ref="DG308:DH308"/>
    <mergeCell ref="AY308:AZ308"/>
    <mergeCell ref="BE308:BF308"/>
    <mergeCell ref="BK308:BL308"/>
    <mergeCell ref="BQ308:BR308"/>
    <mergeCell ref="BW308:BX308"/>
    <mergeCell ref="CC308:CD308"/>
    <mergeCell ref="DA307:DB307"/>
    <mergeCell ref="DG307:DH307"/>
    <mergeCell ref="I308:J308"/>
    <mergeCell ref="O308:P308"/>
    <mergeCell ref="DG304:DH304"/>
    <mergeCell ref="I305:J305"/>
    <mergeCell ref="O305:P305"/>
    <mergeCell ref="U305:V305"/>
    <mergeCell ref="AA305:AB305"/>
    <mergeCell ref="AG305:AH305"/>
    <mergeCell ref="AY304:AZ304"/>
    <mergeCell ref="BE304:BF304"/>
    <mergeCell ref="BK304:BL304"/>
    <mergeCell ref="BQ304:BR304"/>
    <mergeCell ref="BW304:BX304"/>
    <mergeCell ref="CC304:CD304"/>
    <mergeCell ref="DG303:DH303"/>
    <mergeCell ref="DA305:DB305"/>
    <mergeCell ref="DG305:DH305"/>
    <mergeCell ref="I306:J306"/>
    <mergeCell ref="O306:P306"/>
    <mergeCell ref="U306:V306"/>
    <mergeCell ref="AA306:AB306"/>
    <mergeCell ref="AG306:AH306"/>
    <mergeCell ref="AM306:AN306"/>
    <mergeCell ref="AS306:AT306"/>
    <mergeCell ref="BQ305:BR305"/>
    <mergeCell ref="BW305:BX305"/>
    <mergeCell ref="CC305:CD305"/>
    <mergeCell ref="CI305:CJ305"/>
    <mergeCell ref="CO305:CP305"/>
    <mergeCell ref="CU305:CV305"/>
    <mergeCell ref="AM305:AN305"/>
    <mergeCell ref="AS305:AT305"/>
    <mergeCell ref="AY305:AZ305"/>
    <mergeCell ref="BE305:BF305"/>
    <mergeCell ref="C304:C308"/>
    <mergeCell ref="I304:J304"/>
    <mergeCell ref="O304:P304"/>
    <mergeCell ref="U304:V304"/>
    <mergeCell ref="AA304:AB304"/>
    <mergeCell ref="AG304:AH304"/>
    <mergeCell ref="AM304:AN304"/>
    <mergeCell ref="AS304:AT304"/>
    <mergeCell ref="BW303:BX303"/>
    <mergeCell ref="CC303:CD303"/>
    <mergeCell ref="CI303:CJ303"/>
    <mergeCell ref="CO303:CP303"/>
    <mergeCell ref="CU303:CV303"/>
    <mergeCell ref="DA303:DB303"/>
    <mergeCell ref="AS303:AT303"/>
    <mergeCell ref="AY303:AZ303"/>
    <mergeCell ref="BE303:BF303"/>
    <mergeCell ref="BK303:BL303"/>
    <mergeCell ref="BQ303:BR303"/>
    <mergeCell ref="CI304:CJ304"/>
    <mergeCell ref="CO304:CP304"/>
    <mergeCell ref="CU304:CV304"/>
    <mergeCell ref="DA304:DB304"/>
    <mergeCell ref="BK305:BL305"/>
    <mergeCell ref="AS307:AT307"/>
    <mergeCell ref="AY307:AZ307"/>
    <mergeCell ref="BE307:BF307"/>
    <mergeCell ref="BK307:BL307"/>
    <mergeCell ref="CI306:CJ306"/>
    <mergeCell ref="CO306:CP306"/>
    <mergeCell ref="CU306:CV306"/>
    <mergeCell ref="DA306:DB306"/>
    <mergeCell ref="CO302:CP302"/>
    <mergeCell ref="CU302:CV302"/>
    <mergeCell ref="DA302:DB302"/>
    <mergeCell ref="DG302:DH302"/>
    <mergeCell ref="I303:J303"/>
    <mergeCell ref="O303:P303"/>
    <mergeCell ref="U303:V303"/>
    <mergeCell ref="AA303:AB303"/>
    <mergeCell ref="AG303:AH303"/>
    <mergeCell ref="AM303:AN303"/>
    <mergeCell ref="BE302:BF302"/>
    <mergeCell ref="BK302:BL302"/>
    <mergeCell ref="BQ302:BR302"/>
    <mergeCell ref="BW302:BX302"/>
    <mergeCell ref="CC302:CD302"/>
    <mergeCell ref="CI302:CJ302"/>
    <mergeCell ref="DG301:DH301"/>
    <mergeCell ref="I302:J302"/>
    <mergeCell ref="O302:P302"/>
    <mergeCell ref="U302:V302"/>
    <mergeCell ref="AA302:AB302"/>
    <mergeCell ref="AG302:AH302"/>
    <mergeCell ref="AM302:AN302"/>
    <mergeCell ref="AS302:AT302"/>
    <mergeCell ref="AY302:AZ302"/>
    <mergeCell ref="BW301:BX301"/>
    <mergeCell ref="CC301:CD301"/>
    <mergeCell ref="CI301:CJ301"/>
    <mergeCell ref="CO301:CP301"/>
    <mergeCell ref="CU301:CV301"/>
    <mergeCell ref="DA301:DB301"/>
    <mergeCell ref="AS301:AT301"/>
    <mergeCell ref="AY301:AZ301"/>
    <mergeCell ref="BE301:BF301"/>
    <mergeCell ref="BK301:BL301"/>
    <mergeCell ref="BQ301:BR301"/>
    <mergeCell ref="I301:J301"/>
    <mergeCell ref="O301:P301"/>
    <mergeCell ref="U301:V301"/>
    <mergeCell ref="AA301:AB301"/>
    <mergeCell ref="AG301:AH301"/>
    <mergeCell ref="AM301:AN301"/>
    <mergeCell ref="CC300:CD300"/>
    <mergeCell ref="CI300:CJ300"/>
    <mergeCell ref="CO300:CP300"/>
    <mergeCell ref="CU300:CV300"/>
    <mergeCell ref="DA300:DB300"/>
    <mergeCell ref="DG300:DH300"/>
    <mergeCell ref="AY300:AZ300"/>
    <mergeCell ref="BE300:BF300"/>
    <mergeCell ref="BK300:BL300"/>
    <mergeCell ref="BQ300:BR300"/>
    <mergeCell ref="BW300:BX300"/>
    <mergeCell ref="CU299:CV299"/>
    <mergeCell ref="DA299:DB299"/>
    <mergeCell ref="DG299:DH299"/>
    <mergeCell ref="I300:J300"/>
    <mergeCell ref="O300:P300"/>
    <mergeCell ref="U300:V300"/>
    <mergeCell ref="AA300:AB300"/>
    <mergeCell ref="AG300:AH300"/>
    <mergeCell ref="AM300:AN300"/>
    <mergeCell ref="AS300:AT300"/>
    <mergeCell ref="BK299:BL299"/>
    <mergeCell ref="BQ299:BR299"/>
    <mergeCell ref="BW299:BX299"/>
    <mergeCell ref="CC299:CD299"/>
    <mergeCell ref="CI299:CJ299"/>
    <mergeCell ref="CO299:CP299"/>
    <mergeCell ref="AG299:AH299"/>
    <mergeCell ref="AM299:AN299"/>
    <mergeCell ref="AS299:AT299"/>
    <mergeCell ref="AY299:AZ299"/>
    <mergeCell ref="BE299:BF299"/>
    <mergeCell ref="CI298:CJ298"/>
    <mergeCell ref="CO298:CP298"/>
    <mergeCell ref="CU298:CV298"/>
    <mergeCell ref="DA298:DB298"/>
    <mergeCell ref="DG298:DH298"/>
    <mergeCell ref="C299:C303"/>
    <mergeCell ref="I299:J299"/>
    <mergeCell ref="O299:P299"/>
    <mergeCell ref="U299:V299"/>
    <mergeCell ref="AA299:AB299"/>
    <mergeCell ref="AY298:AZ298"/>
    <mergeCell ref="BE298:BF298"/>
    <mergeCell ref="BK298:BL298"/>
    <mergeCell ref="BQ298:BR298"/>
    <mergeCell ref="BW298:BX298"/>
    <mergeCell ref="CC298:CD298"/>
    <mergeCell ref="DA297:DB297"/>
    <mergeCell ref="DG297:DH297"/>
    <mergeCell ref="I298:J298"/>
    <mergeCell ref="O298:P298"/>
    <mergeCell ref="U298:V298"/>
    <mergeCell ref="AA298:AB298"/>
    <mergeCell ref="AG298:AH298"/>
    <mergeCell ref="AM298:AN298"/>
    <mergeCell ref="AS298:AT298"/>
    <mergeCell ref="BQ297:BR297"/>
    <mergeCell ref="BW297:BX297"/>
    <mergeCell ref="CC297:CD297"/>
    <mergeCell ref="CI297:CJ297"/>
    <mergeCell ref="CO297:CP297"/>
    <mergeCell ref="CU297:CV297"/>
    <mergeCell ref="AM297:AN297"/>
    <mergeCell ref="BE297:BF297"/>
    <mergeCell ref="BK297:BL297"/>
    <mergeCell ref="CI296:CJ296"/>
    <mergeCell ref="CO296:CP296"/>
    <mergeCell ref="CU296:CV296"/>
    <mergeCell ref="DA296:DB296"/>
    <mergeCell ref="DG296:DH296"/>
    <mergeCell ref="I297:J297"/>
    <mergeCell ref="O297:P297"/>
    <mergeCell ref="U297:V297"/>
    <mergeCell ref="AA297:AB297"/>
    <mergeCell ref="AG297:AH297"/>
    <mergeCell ref="AY296:AZ296"/>
    <mergeCell ref="BE296:BF296"/>
    <mergeCell ref="BK296:BL296"/>
    <mergeCell ref="BQ296:BR296"/>
    <mergeCell ref="BW296:BX296"/>
    <mergeCell ref="CC296:CD296"/>
    <mergeCell ref="DG294:DH294"/>
    <mergeCell ref="I295:J295"/>
    <mergeCell ref="O295:P295"/>
    <mergeCell ref="U295:V295"/>
    <mergeCell ref="AA295:AB295"/>
    <mergeCell ref="AG295:AH295"/>
    <mergeCell ref="AY294:AZ294"/>
    <mergeCell ref="BE294:BF294"/>
    <mergeCell ref="BK294:BL294"/>
    <mergeCell ref="BQ294:BR294"/>
    <mergeCell ref="BW294:BX294"/>
    <mergeCell ref="CC294:CD294"/>
    <mergeCell ref="DG293:DH293"/>
    <mergeCell ref="DA295:DB295"/>
    <mergeCell ref="DG295:DH295"/>
    <mergeCell ref="I296:J296"/>
    <mergeCell ref="O296:P296"/>
    <mergeCell ref="U296:V296"/>
    <mergeCell ref="AA296:AB296"/>
    <mergeCell ref="AG296:AH296"/>
    <mergeCell ref="AM296:AN296"/>
    <mergeCell ref="AS296:AT296"/>
    <mergeCell ref="BQ295:BR295"/>
    <mergeCell ref="BW295:BX295"/>
    <mergeCell ref="CC295:CD295"/>
    <mergeCell ref="CI295:CJ295"/>
    <mergeCell ref="CO295:CP295"/>
    <mergeCell ref="CU295:CV295"/>
    <mergeCell ref="AM295:AN295"/>
    <mergeCell ref="AS295:AT295"/>
    <mergeCell ref="AY295:AZ295"/>
    <mergeCell ref="BE295:BF295"/>
    <mergeCell ref="C294:C298"/>
    <mergeCell ref="I294:J294"/>
    <mergeCell ref="O294:P294"/>
    <mergeCell ref="U294:V294"/>
    <mergeCell ref="AA294:AB294"/>
    <mergeCell ref="AG294:AH294"/>
    <mergeCell ref="AM294:AN294"/>
    <mergeCell ref="AS294:AT294"/>
    <mergeCell ref="BW293:BX293"/>
    <mergeCell ref="CC293:CD293"/>
    <mergeCell ref="CI293:CJ293"/>
    <mergeCell ref="CO293:CP293"/>
    <mergeCell ref="CU293:CV293"/>
    <mergeCell ref="DA293:DB293"/>
    <mergeCell ref="AS293:AT293"/>
    <mergeCell ref="AY293:AZ293"/>
    <mergeCell ref="BE293:BF293"/>
    <mergeCell ref="BK293:BL293"/>
    <mergeCell ref="BQ293:BR293"/>
    <mergeCell ref="I293:J293"/>
    <mergeCell ref="O293:P293"/>
    <mergeCell ref="U293:V293"/>
    <mergeCell ref="AA293:AB293"/>
    <mergeCell ref="AG293:AH293"/>
    <mergeCell ref="AM293:AN293"/>
    <mergeCell ref="CI294:CJ294"/>
    <mergeCell ref="CO294:CP294"/>
    <mergeCell ref="CU294:CV294"/>
    <mergeCell ref="DA294:DB294"/>
    <mergeCell ref="BK295:BL295"/>
    <mergeCell ref="AS297:AT297"/>
    <mergeCell ref="AY297:AZ297"/>
    <mergeCell ref="DG292:DH292"/>
    <mergeCell ref="AY292:AZ292"/>
    <mergeCell ref="BE292:BF292"/>
    <mergeCell ref="BK292:BL292"/>
    <mergeCell ref="BQ292:BR292"/>
    <mergeCell ref="BW292:BX292"/>
    <mergeCell ref="CU291:CV291"/>
    <mergeCell ref="DA291:DB291"/>
    <mergeCell ref="DG291:DH291"/>
    <mergeCell ref="I292:J292"/>
    <mergeCell ref="O292:P292"/>
    <mergeCell ref="U292:V292"/>
    <mergeCell ref="AA292:AB292"/>
    <mergeCell ref="AG292:AH292"/>
    <mergeCell ref="AM292:AN292"/>
    <mergeCell ref="AS292:AT292"/>
    <mergeCell ref="BK291:BL291"/>
    <mergeCell ref="BQ291:BR291"/>
    <mergeCell ref="BW291:BX291"/>
    <mergeCell ref="CC291:CD291"/>
    <mergeCell ref="CI291:CJ291"/>
    <mergeCell ref="CO291:CP291"/>
    <mergeCell ref="AG291:AH291"/>
    <mergeCell ref="AM291:AN291"/>
    <mergeCell ref="AS291:AT291"/>
    <mergeCell ref="AY291:AZ291"/>
    <mergeCell ref="BE291:BF291"/>
    <mergeCell ref="C291:C293"/>
    <mergeCell ref="I291:J291"/>
    <mergeCell ref="O291:P291"/>
    <mergeCell ref="U291:V291"/>
    <mergeCell ref="AA291:AB291"/>
    <mergeCell ref="AY290:AZ290"/>
    <mergeCell ref="BE290:BF290"/>
    <mergeCell ref="BK290:BL290"/>
    <mergeCell ref="BQ290:BR290"/>
    <mergeCell ref="BW290:BX290"/>
    <mergeCell ref="CC290:CD290"/>
    <mergeCell ref="DA289:DB289"/>
    <mergeCell ref="DG289:DH289"/>
    <mergeCell ref="I290:J290"/>
    <mergeCell ref="O290:P290"/>
    <mergeCell ref="U290:V290"/>
    <mergeCell ref="AA290:AB290"/>
    <mergeCell ref="AG290:AH290"/>
    <mergeCell ref="AM290:AN290"/>
    <mergeCell ref="AS290:AT290"/>
    <mergeCell ref="BQ289:BR289"/>
    <mergeCell ref="BW289:BX289"/>
    <mergeCell ref="CC289:CD289"/>
    <mergeCell ref="CI289:CJ289"/>
    <mergeCell ref="CO289:CP289"/>
    <mergeCell ref="CU289:CV289"/>
    <mergeCell ref="AM289:AN289"/>
    <mergeCell ref="CC292:CD292"/>
    <mergeCell ref="CI292:CJ292"/>
    <mergeCell ref="CO292:CP292"/>
    <mergeCell ref="CU292:CV292"/>
    <mergeCell ref="DA292:DB292"/>
    <mergeCell ref="CU288:CV288"/>
    <mergeCell ref="DA288:DB288"/>
    <mergeCell ref="DG288:DH288"/>
    <mergeCell ref="I289:J289"/>
    <mergeCell ref="O289:P289"/>
    <mergeCell ref="U289:V289"/>
    <mergeCell ref="AA289:AB289"/>
    <mergeCell ref="AG289:AH289"/>
    <mergeCell ref="AY288:AZ288"/>
    <mergeCell ref="BE288:BF288"/>
    <mergeCell ref="BK288:BL288"/>
    <mergeCell ref="BQ288:BR288"/>
    <mergeCell ref="BW288:BX288"/>
    <mergeCell ref="CC288:CD288"/>
    <mergeCell ref="CI290:CJ290"/>
    <mergeCell ref="CO290:CP290"/>
    <mergeCell ref="CU290:CV290"/>
    <mergeCell ref="DA290:DB290"/>
    <mergeCell ref="DG290:DH290"/>
    <mergeCell ref="DG287:DH287"/>
    <mergeCell ref="C288:C290"/>
    <mergeCell ref="I288:J288"/>
    <mergeCell ref="O288:P288"/>
    <mergeCell ref="U288:V288"/>
    <mergeCell ref="AA288:AB288"/>
    <mergeCell ref="AG288:AH288"/>
    <mergeCell ref="AM288:AN288"/>
    <mergeCell ref="AS288:AT288"/>
    <mergeCell ref="BW287:BX287"/>
    <mergeCell ref="CC287:CD287"/>
    <mergeCell ref="CI287:CJ287"/>
    <mergeCell ref="CO287:CP287"/>
    <mergeCell ref="CU287:CV287"/>
    <mergeCell ref="DA287:DB287"/>
    <mergeCell ref="AS287:AT287"/>
    <mergeCell ref="AY287:AZ287"/>
    <mergeCell ref="BE287:BF287"/>
    <mergeCell ref="BK287:BL287"/>
    <mergeCell ref="BQ287:BR287"/>
    <mergeCell ref="I287:J287"/>
    <mergeCell ref="O287:P287"/>
    <mergeCell ref="U287:V287"/>
    <mergeCell ref="AA287:AB287"/>
    <mergeCell ref="AG287:AH287"/>
    <mergeCell ref="AM287:AN287"/>
    <mergeCell ref="AS289:AT289"/>
    <mergeCell ref="AY289:AZ289"/>
    <mergeCell ref="BE289:BF289"/>
    <mergeCell ref="BK289:BL289"/>
    <mergeCell ref="CI288:CJ288"/>
    <mergeCell ref="CO288:CP288"/>
    <mergeCell ref="CC286:CD286"/>
    <mergeCell ref="CI286:CJ286"/>
    <mergeCell ref="CO286:CP286"/>
    <mergeCell ref="CU286:CV286"/>
    <mergeCell ref="DA286:DB286"/>
    <mergeCell ref="DG286:DH286"/>
    <mergeCell ref="AY286:AZ286"/>
    <mergeCell ref="BE286:BF286"/>
    <mergeCell ref="BK286:BL286"/>
    <mergeCell ref="BQ286:BR286"/>
    <mergeCell ref="BW286:BX286"/>
    <mergeCell ref="CU285:CV285"/>
    <mergeCell ref="DA285:DB285"/>
    <mergeCell ref="DG285:DH285"/>
    <mergeCell ref="I286:J286"/>
    <mergeCell ref="O286:P286"/>
    <mergeCell ref="U286:V286"/>
    <mergeCell ref="AA286:AB286"/>
    <mergeCell ref="AG286:AH286"/>
    <mergeCell ref="AM286:AN286"/>
    <mergeCell ref="AS286:AT286"/>
    <mergeCell ref="BK285:BL285"/>
    <mergeCell ref="BQ285:BR285"/>
    <mergeCell ref="BW285:BX285"/>
    <mergeCell ref="CC285:CD285"/>
    <mergeCell ref="CI285:CJ285"/>
    <mergeCell ref="CO285:CP285"/>
    <mergeCell ref="AG285:AH285"/>
    <mergeCell ref="AM285:AN285"/>
    <mergeCell ref="AS285:AT285"/>
    <mergeCell ref="AY285:AZ285"/>
    <mergeCell ref="BE285:BF285"/>
    <mergeCell ref="CI284:CJ284"/>
    <mergeCell ref="CO284:CP284"/>
    <mergeCell ref="CU284:CV284"/>
    <mergeCell ref="DA284:DB284"/>
    <mergeCell ref="DG284:DH284"/>
    <mergeCell ref="C285:C287"/>
    <mergeCell ref="I285:J285"/>
    <mergeCell ref="O285:P285"/>
    <mergeCell ref="U285:V285"/>
    <mergeCell ref="AA285:AB285"/>
    <mergeCell ref="AY284:AZ284"/>
    <mergeCell ref="BE284:BF284"/>
    <mergeCell ref="BK284:BL284"/>
    <mergeCell ref="BQ284:BR284"/>
    <mergeCell ref="BW284:BX284"/>
    <mergeCell ref="CC284:CD284"/>
    <mergeCell ref="DA283:DB283"/>
    <mergeCell ref="DG283:DH283"/>
    <mergeCell ref="I284:J284"/>
    <mergeCell ref="O284:P284"/>
    <mergeCell ref="U284:V284"/>
    <mergeCell ref="AA284:AB284"/>
    <mergeCell ref="AG284:AH284"/>
    <mergeCell ref="AM284:AN284"/>
    <mergeCell ref="AS284:AT284"/>
    <mergeCell ref="BQ283:BR283"/>
    <mergeCell ref="BW283:BX283"/>
    <mergeCell ref="CC283:CD283"/>
    <mergeCell ref="CI283:CJ283"/>
    <mergeCell ref="CO283:CP283"/>
    <mergeCell ref="CU283:CV283"/>
    <mergeCell ref="AM283:AN283"/>
    <mergeCell ref="AS283:AT283"/>
    <mergeCell ref="AY283:AZ283"/>
    <mergeCell ref="BE283:BF283"/>
    <mergeCell ref="BK283:BL283"/>
    <mergeCell ref="CI282:CJ282"/>
    <mergeCell ref="CO282:CP282"/>
    <mergeCell ref="CU282:CV282"/>
    <mergeCell ref="DA282:DB282"/>
    <mergeCell ref="DG282:DH282"/>
    <mergeCell ref="I283:J283"/>
    <mergeCell ref="O283:P283"/>
    <mergeCell ref="U283:V283"/>
    <mergeCell ref="AA283:AB283"/>
    <mergeCell ref="AG283:AH283"/>
    <mergeCell ref="AY282:AZ282"/>
    <mergeCell ref="BE282:BF282"/>
    <mergeCell ref="BK282:BL282"/>
    <mergeCell ref="BQ282:BR282"/>
    <mergeCell ref="BW282:BX282"/>
    <mergeCell ref="CC282:CD282"/>
    <mergeCell ref="U282:V282"/>
    <mergeCell ref="AA282:AB282"/>
    <mergeCell ref="AG282:AH282"/>
    <mergeCell ref="AM282:AN282"/>
    <mergeCell ref="AS282:AT282"/>
    <mergeCell ref="CI281:CJ281"/>
    <mergeCell ref="CO281:CP281"/>
    <mergeCell ref="CU281:CV281"/>
    <mergeCell ref="DA281:DB281"/>
    <mergeCell ref="DG281:DH281"/>
    <mergeCell ref="A282:A338"/>
    <mergeCell ref="B282:B338"/>
    <mergeCell ref="C282:C284"/>
    <mergeCell ref="I282:J282"/>
    <mergeCell ref="O282:P282"/>
    <mergeCell ref="AY281:AZ281"/>
    <mergeCell ref="BE281:BF281"/>
    <mergeCell ref="BK281:BL281"/>
    <mergeCell ref="BQ281:BR281"/>
    <mergeCell ref="BW281:BX281"/>
    <mergeCell ref="CC281:CD281"/>
    <mergeCell ref="CX280:DB280"/>
    <mergeCell ref="DD280:DH280"/>
    <mergeCell ref="I281:J281"/>
    <mergeCell ref="O281:P281"/>
    <mergeCell ref="U281:V281"/>
    <mergeCell ref="AA281:AB281"/>
    <mergeCell ref="AG281:AH281"/>
    <mergeCell ref="AM281:AN281"/>
    <mergeCell ref="AS281:AT281"/>
    <mergeCell ref="BN280:BR280"/>
    <mergeCell ref="BT280:BX280"/>
    <mergeCell ref="BZ280:CD280"/>
    <mergeCell ref="CF280:CJ280"/>
    <mergeCell ref="CL280:CP280"/>
    <mergeCell ref="CR280:CV280"/>
    <mergeCell ref="AJ280:AN280"/>
    <mergeCell ref="CC279:CD279"/>
    <mergeCell ref="CI279:CJ279"/>
    <mergeCell ref="CO279:CP279"/>
    <mergeCell ref="CU279:CV279"/>
    <mergeCell ref="DA279:DB279"/>
    <mergeCell ref="DG279:DH279"/>
    <mergeCell ref="AY279:AZ279"/>
    <mergeCell ref="BE279:BF279"/>
    <mergeCell ref="BK279:BL279"/>
    <mergeCell ref="BQ279:BR279"/>
    <mergeCell ref="BW279:BX279"/>
    <mergeCell ref="A266:A279"/>
    <mergeCell ref="B266:B279"/>
    <mergeCell ref="U279:V279"/>
    <mergeCell ref="AA279:AB279"/>
    <mergeCell ref="AG279:AH279"/>
    <mergeCell ref="AM279:AN279"/>
    <mergeCell ref="AS279:AT279"/>
    <mergeCell ref="BK278:BL278"/>
    <mergeCell ref="BQ278:BR278"/>
    <mergeCell ref="BW278:BX278"/>
    <mergeCell ref="CC278:CD278"/>
    <mergeCell ref="CI278:CJ278"/>
    <mergeCell ref="CO278:CP278"/>
    <mergeCell ref="AG278:AH278"/>
    <mergeCell ref="AM278:AN278"/>
    <mergeCell ref="AS278:AT278"/>
    <mergeCell ref="AY278:AZ278"/>
    <mergeCell ref="BE278:BF278"/>
    <mergeCell ref="AP280:AT280"/>
    <mergeCell ref="AV280:AZ280"/>
    <mergeCell ref="BB280:BF280"/>
    <mergeCell ref="BH280:BL280"/>
    <mergeCell ref="C278:C279"/>
    <mergeCell ref="I278:J278"/>
    <mergeCell ref="O278:P278"/>
    <mergeCell ref="U278:V278"/>
    <mergeCell ref="AA278:AB278"/>
    <mergeCell ref="AY277:AZ277"/>
    <mergeCell ref="BE277:BF277"/>
    <mergeCell ref="BK277:BL277"/>
    <mergeCell ref="BQ277:BR277"/>
    <mergeCell ref="BW277:BX277"/>
    <mergeCell ref="C275:C277"/>
    <mergeCell ref="A280:D280"/>
    <mergeCell ref="F280:J280"/>
    <mergeCell ref="L280:P280"/>
    <mergeCell ref="R280:V280"/>
    <mergeCell ref="X280:AB280"/>
    <mergeCell ref="AD280:AH280"/>
    <mergeCell ref="DA277:DB277"/>
    <mergeCell ref="DG277:DH277"/>
    <mergeCell ref="I275:J275"/>
    <mergeCell ref="O275:P275"/>
    <mergeCell ref="U275:V275"/>
    <mergeCell ref="AA275:AB275"/>
    <mergeCell ref="AG275:AH275"/>
    <mergeCell ref="AM275:AN275"/>
    <mergeCell ref="AS275:AT275"/>
    <mergeCell ref="CC277:CD277"/>
    <mergeCell ref="DA276:DB276"/>
    <mergeCell ref="DG276:DH276"/>
    <mergeCell ref="I277:J277"/>
    <mergeCell ref="O277:P277"/>
    <mergeCell ref="U277:V277"/>
    <mergeCell ref="AA277:AB277"/>
    <mergeCell ref="AG277:AH277"/>
    <mergeCell ref="AM277:AN277"/>
    <mergeCell ref="AS277:AT277"/>
    <mergeCell ref="BQ276:BR276"/>
    <mergeCell ref="BW276:BX276"/>
    <mergeCell ref="CC276:CD276"/>
    <mergeCell ref="CI276:CJ276"/>
    <mergeCell ref="CO276:CP276"/>
    <mergeCell ref="CU276:CV276"/>
    <mergeCell ref="AM276:AN276"/>
    <mergeCell ref="AY274:AZ274"/>
    <mergeCell ref="BE274:BF274"/>
    <mergeCell ref="BK274:BL274"/>
    <mergeCell ref="BQ274:BR274"/>
    <mergeCell ref="AS276:AT276"/>
    <mergeCell ref="AY276:AZ276"/>
    <mergeCell ref="BE276:BF276"/>
    <mergeCell ref="BK276:BL276"/>
    <mergeCell ref="CI275:CJ275"/>
    <mergeCell ref="CO275:CP275"/>
    <mergeCell ref="CU275:CV275"/>
    <mergeCell ref="DA275:DB275"/>
    <mergeCell ref="CU278:CV278"/>
    <mergeCell ref="DA278:DB278"/>
    <mergeCell ref="DG278:DH278"/>
    <mergeCell ref="I279:J279"/>
    <mergeCell ref="O279:P279"/>
    <mergeCell ref="DG275:DH275"/>
    <mergeCell ref="I276:J276"/>
    <mergeCell ref="O276:P276"/>
    <mergeCell ref="U276:V276"/>
    <mergeCell ref="AA276:AB276"/>
    <mergeCell ref="AG276:AH276"/>
    <mergeCell ref="AY275:AZ275"/>
    <mergeCell ref="BE275:BF275"/>
    <mergeCell ref="BK275:BL275"/>
    <mergeCell ref="BQ275:BR275"/>
    <mergeCell ref="BW275:BX275"/>
    <mergeCell ref="CC275:CD275"/>
    <mergeCell ref="CI277:CJ277"/>
    <mergeCell ref="CO277:CP277"/>
    <mergeCell ref="CU277:CV277"/>
    <mergeCell ref="CO273:CP273"/>
    <mergeCell ref="CU273:CV273"/>
    <mergeCell ref="DA273:DB273"/>
    <mergeCell ref="DG273:DH273"/>
    <mergeCell ref="I274:J274"/>
    <mergeCell ref="O274:P274"/>
    <mergeCell ref="U274:V274"/>
    <mergeCell ref="AA274:AB274"/>
    <mergeCell ref="AG274:AH274"/>
    <mergeCell ref="AM274:AN274"/>
    <mergeCell ref="BE273:BF273"/>
    <mergeCell ref="BK273:BL273"/>
    <mergeCell ref="BQ273:BR273"/>
    <mergeCell ref="BW273:BX273"/>
    <mergeCell ref="CC273:CD273"/>
    <mergeCell ref="CI273:CJ273"/>
    <mergeCell ref="AA273:AB273"/>
    <mergeCell ref="AG273:AH273"/>
    <mergeCell ref="AM273:AN273"/>
    <mergeCell ref="AS273:AT273"/>
    <mergeCell ref="AY273:AZ273"/>
    <mergeCell ref="I273:J273"/>
    <mergeCell ref="O273:P273"/>
    <mergeCell ref="U273:V273"/>
    <mergeCell ref="DG274:DH274"/>
    <mergeCell ref="BW274:BX274"/>
    <mergeCell ref="CC274:CD274"/>
    <mergeCell ref="CI274:CJ274"/>
    <mergeCell ref="CO274:CP274"/>
    <mergeCell ref="CU274:CV274"/>
    <mergeCell ref="DA274:DB274"/>
    <mergeCell ref="AS274:AT274"/>
    <mergeCell ref="CC272:CD272"/>
    <mergeCell ref="CI272:CJ272"/>
    <mergeCell ref="CO272:CP272"/>
    <mergeCell ref="CU272:CV272"/>
    <mergeCell ref="DA272:DB272"/>
    <mergeCell ref="DG272:DH272"/>
    <mergeCell ref="AY272:AZ272"/>
    <mergeCell ref="BE272:BF272"/>
    <mergeCell ref="BK272:BL272"/>
    <mergeCell ref="BQ272:BR272"/>
    <mergeCell ref="BW272:BX272"/>
    <mergeCell ref="DA271:DB271"/>
    <mergeCell ref="DG271:DH271"/>
    <mergeCell ref="C272:C274"/>
    <mergeCell ref="I272:J272"/>
    <mergeCell ref="O272:P272"/>
    <mergeCell ref="U272:V272"/>
    <mergeCell ref="AA272:AB272"/>
    <mergeCell ref="AG272:AH272"/>
    <mergeCell ref="AM272:AN272"/>
    <mergeCell ref="AS272:AT272"/>
    <mergeCell ref="BQ271:BR271"/>
    <mergeCell ref="BW271:BX271"/>
    <mergeCell ref="CC271:CD271"/>
    <mergeCell ref="CI271:CJ271"/>
    <mergeCell ref="CO271:CP271"/>
    <mergeCell ref="CU271:CV271"/>
    <mergeCell ref="AM271:AN271"/>
    <mergeCell ref="AS271:AT271"/>
    <mergeCell ref="AY271:AZ271"/>
    <mergeCell ref="BE271:BF271"/>
    <mergeCell ref="BK271:BL271"/>
    <mergeCell ref="BW270:BX270"/>
    <mergeCell ref="CC270:CD270"/>
    <mergeCell ref="DA269:DB269"/>
    <mergeCell ref="DG269:DH269"/>
    <mergeCell ref="I270:J270"/>
    <mergeCell ref="O270:P270"/>
    <mergeCell ref="U270:V270"/>
    <mergeCell ref="AA270:AB270"/>
    <mergeCell ref="AG270:AH270"/>
    <mergeCell ref="AM270:AN270"/>
    <mergeCell ref="AS270:AT270"/>
    <mergeCell ref="BQ269:BR269"/>
    <mergeCell ref="BW269:BX269"/>
    <mergeCell ref="CC269:CD269"/>
    <mergeCell ref="CI269:CJ269"/>
    <mergeCell ref="CO269:CP269"/>
    <mergeCell ref="CU269:CV269"/>
    <mergeCell ref="AM269:AN269"/>
    <mergeCell ref="AS269:AT269"/>
    <mergeCell ref="AY269:AZ269"/>
    <mergeCell ref="BE269:BF269"/>
    <mergeCell ref="BK269:BL269"/>
    <mergeCell ref="DG268:DH268"/>
    <mergeCell ref="C269:C271"/>
    <mergeCell ref="I269:J269"/>
    <mergeCell ref="O269:P269"/>
    <mergeCell ref="U269:V269"/>
    <mergeCell ref="AA269:AB269"/>
    <mergeCell ref="AG269:AH269"/>
    <mergeCell ref="BE268:BF268"/>
    <mergeCell ref="BK268:BL268"/>
    <mergeCell ref="BQ268:BR268"/>
    <mergeCell ref="BW268:BX268"/>
    <mergeCell ref="CC268:CD268"/>
    <mergeCell ref="CI268:CJ268"/>
    <mergeCell ref="C266:C268"/>
    <mergeCell ref="CI270:CJ270"/>
    <mergeCell ref="CO270:CP270"/>
    <mergeCell ref="CU270:CV270"/>
    <mergeCell ref="DA270:DB270"/>
    <mergeCell ref="DG270:DH270"/>
    <mergeCell ref="I271:J271"/>
    <mergeCell ref="O271:P271"/>
    <mergeCell ref="U271:V271"/>
    <mergeCell ref="AA271:AB271"/>
    <mergeCell ref="AG271:AH271"/>
    <mergeCell ref="AY270:AZ270"/>
    <mergeCell ref="I268:J268"/>
    <mergeCell ref="O268:P268"/>
    <mergeCell ref="U268:V268"/>
    <mergeCell ref="AA268:AB268"/>
    <mergeCell ref="BE270:BF270"/>
    <mergeCell ref="BK270:BL270"/>
    <mergeCell ref="BQ270:BR270"/>
    <mergeCell ref="AG268:AH268"/>
    <mergeCell ref="AM268:AN268"/>
    <mergeCell ref="AS268:AT268"/>
    <mergeCell ref="AY268:AZ268"/>
    <mergeCell ref="BW267:BX267"/>
    <mergeCell ref="CC267:CD267"/>
    <mergeCell ref="CI267:CJ267"/>
    <mergeCell ref="CO267:CP267"/>
    <mergeCell ref="CU267:CV267"/>
    <mergeCell ref="DA267:DB267"/>
    <mergeCell ref="AS267:AT267"/>
    <mergeCell ref="AY267:AZ267"/>
    <mergeCell ref="BE267:BF267"/>
    <mergeCell ref="BK267:BL267"/>
    <mergeCell ref="BQ267:BR267"/>
    <mergeCell ref="CO266:CP266"/>
    <mergeCell ref="CU266:CV266"/>
    <mergeCell ref="DA266:DB266"/>
    <mergeCell ref="CO268:CP268"/>
    <mergeCell ref="CU268:CV268"/>
    <mergeCell ref="DA268:DB268"/>
    <mergeCell ref="DG266:DH266"/>
    <mergeCell ref="I267:J267"/>
    <mergeCell ref="O267:P267"/>
    <mergeCell ref="U267:V267"/>
    <mergeCell ref="AA267:AB267"/>
    <mergeCell ref="AG267:AH267"/>
    <mergeCell ref="AM267:AN267"/>
    <mergeCell ref="BE266:BF266"/>
    <mergeCell ref="BK266:BL266"/>
    <mergeCell ref="BQ266:BR266"/>
    <mergeCell ref="BW266:BX266"/>
    <mergeCell ref="CC266:CD266"/>
    <mergeCell ref="CI266:CJ266"/>
    <mergeCell ref="AA266:AB266"/>
    <mergeCell ref="AG266:AH266"/>
    <mergeCell ref="AM266:AN266"/>
    <mergeCell ref="AS266:AT266"/>
    <mergeCell ref="AY266:AZ266"/>
    <mergeCell ref="I266:J266"/>
    <mergeCell ref="O266:P266"/>
    <mergeCell ref="U266:V266"/>
    <mergeCell ref="DG267:DH267"/>
    <mergeCell ref="CC265:CD265"/>
    <mergeCell ref="CI265:CJ265"/>
    <mergeCell ref="CO265:CP265"/>
    <mergeCell ref="CU265:CV265"/>
    <mergeCell ref="DA265:DB265"/>
    <mergeCell ref="DG265:DH265"/>
    <mergeCell ref="AY265:AZ265"/>
    <mergeCell ref="BE265:BF265"/>
    <mergeCell ref="BK265:BL265"/>
    <mergeCell ref="BQ265:BR265"/>
    <mergeCell ref="BW265:BX265"/>
    <mergeCell ref="CR264:CV264"/>
    <mergeCell ref="CX264:DB264"/>
    <mergeCell ref="DD264:DH264"/>
    <mergeCell ref="I265:J265"/>
    <mergeCell ref="O265:P265"/>
    <mergeCell ref="U265:V265"/>
    <mergeCell ref="AA265:AB265"/>
    <mergeCell ref="AG265:AH265"/>
    <mergeCell ref="AM265:AN265"/>
    <mergeCell ref="AS265:AT265"/>
    <mergeCell ref="BH264:BL264"/>
    <mergeCell ref="BN264:BR264"/>
    <mergeCell ref="BT264:BX264"/>
    <mergeCell ref="BZ264:CD264"/>
    <mergeCell ref="CF264:CJ264"/>
    <mergeCell ref="CL264:CP264"/>
    <mergeCell ref="AD264:AH264"/>
    <mergeCell ref="AJ264:AN264"/>
    <mergeCell ref="AP264:AT264"/>
    <mergeCell ref="AV264:AZ264"/>
    <mergeCell ref="BB264:BF264"/>
    <mergeCell ref="A264:D264"/>
    <mergeCell ref="F264:J264"/>
    <mergeCell ref="L264:P264"/>
    <mergeCell ref="R264:V264"/>
    <mergeCell ref="X264:AB264"/>
    <mergeCell ref="AY263:AZ263"/>
    <mergeCell ref="BE263:BF263"/>
    <mergeCell ref="BK263:BL263"/>
    <mergeCell ref="BQ263:BR263"/>
    <mergeCell ref="BW263:BX263"/>
    <mergeCell ref="CC263:CD263"/>
    <mergeCell ref="DA262:DB262"/>
    <mergeCell ref="DG262:DH262"/>
    <mergeCell ref="I263:J263"/>
    <mergeCell ref="O263:P263"/>
    <mergeCell ref="U263:V263"/>
    <mergeCell ref="AA263:AB263"/>
    <mergeCell ref="AG263:AH263"/>
    <mergeCell ref="AM263:AN263"/>
    <mergeCell ref="AS263:AT263"/>
    <mergeCell ref="BQ262:BR262"/>
    <mergeCell ref="BW262:BX262"/>
    <mergeCell ref="CC262:CD262"/>
    <mergeCell ref="CI262:CJ262"/>
    <mergeCell ref="CO262:CP262"/>
    <mergeCell ref="CU262:CV262"/>
    <mergeCell ref="AM262:AN262"/>
    <mergeCell ref="AS262:AT262"/>
    <mergeCell ref="AY262:AZ262"/>
    <mergeCell ref="BE262:BF262"/>
    <mergeCell ref="BK262:BL262"/>
    <mergeCell ref="A250:A263"/>
    <mergeCell ref="CO261:CP261"/>
    <mergeCell ref="CU261:CV261"/>
    <mergeCell ref="DA261:DB261"/>
    <mergeCell ref="DG261:DH261"/>
    <mergeCell ref="C262:C263"/>
    <mergeCell ref="I262:J262"/>
    <mergeCell ref="O262:P262"/>
    <mergeCell ref="U262:V262"/>
    <mergeCell ref="AA262:AB262"/>
    <mergeCell ref="AG262:AH262"/>
    <mergeCell ref="BE261:BF261"/>
    <mergeCell ref="BK261:BL261"/>
    <mergeCell ref="BQ261:BR261"/>
    <mergeCell ref="BW261:BX261"/>
    <mergeCell ref="CC261:CD261"/>
    <mergeCell ref="CI261:CJ261"/>
    <mergeCell ref="CI263:CJ263"/>
    <mergeCell ref="CO263:CP263"/>
    <mergeCell ref="CU263:CV263"/>
    <mergeCell ref="DA263:DB263"/>
    <mergeCell ref="DG263:DH263"/>
    <mergeCell ref="AA261:AB261"/>
    <mergeCell ref="AG261:AH261"/>
    <mergeCell ref="AM261:AN261"/>
    <mergeCell ref="AS261:AT261"/>
    <mergeCell ref="AY261:AZ261"/>
    <mergeCell ref="BW260:BX260"/>
    <mergeCell ref="CC260:CD260"/>
    <mergeCell ref="CI260:CJ260"/>
    <mergeCell ref="CO260:CP260"/>
    <mergeCell ref="CU260:CV260"/>
    <mergeCell ref="DA260:DB260"/>
    <mergeCell ref="AS260:AT260"/>
    <mergeCell ref="AY260:AZ260"/>
    <mergeCell ref="BE260:BF260"/>
    <mergeCell ref="BK260:BL260"/>
    <mergeCell ref="BQ260:BR260"/>
    <mergeCell ref="I260:J260"/>
    <mergeCell ref="O260:P260"/>
    <mergeCell ref="U260:V260"/>
    <mergeCell ref="AA260:AB260"/>
    <mergeCell ref="AG260:AH260"/>
    <mergeCell ref="AM260:AN260"/>
    <mergeCell ref="DA259:DB259"/>
    <mergeCell ref="DG259:DH259"/>
    <mergeCell ref="AY259:AZ259"/>
    <mergeCell ref="BE259:BF259"/>
    <mergeCell ref="BK259:BL259"/>
    <mergeCell ref="BQ259:BR259"/>
    <mergeCell ref="BW259:BX259"/>
    <mergeCell ref="DA258:DB258"/>
    <mergeCell ref="DG258:DH258"/>
    <mergeCell ref="C259:C261"/>
    <mergeCell ref="I259:J259"/>
    <mergeCell ref="O259:P259"/>
    <mergeCell ref="U259:V259"/>
    <mergeCell ref="AA259:AB259"/>
    <mergeCell ref="AG259:AH259"/>
    <mergeCell ref="AM259:AN259"/>
    <mergeCell ref="AS259:AT259"/>
    <mergeCell ref="BQ258:BR258"/>
    <mergeCell ref="BW258:BX258"/>
    <mergeCell ref="CC258:CD258"/>
    <mergeCell ref="CI258:CJ258"/>
    <mergeCell ref="CO258:CP258"/>
    <mergeCell ref="CU258:CV258"/>
    <mergeCell ref="AM258:AN258"/>
    <mergeCell ref="AS258:AT258"/>
    <mergeCell ref="AY258:AZ258"/>
    <mergeCell ref="BE258:BF258"/>
    <mergeCell ref="BK258:BL258"/>
    <mergeCell ref="DG260:DH260"/>
    <mergeCell ref="I261:J261"/>
    <mergeCell ref="O261:P261"/>
    <mergeCell ref="U261:V261"/>
    <mergeCell ref="O257:P257"/>
    <mergeCell ref="U257:V257"/>
    <mergeCell ref="AA257:AB257"/>
    <mergeCell ref="AG257:AH257"/>
    <mergeCell ref="AM257:AN257"/>
    <mergeCell ref="AS257:AT257"/>
    <mergeCell ref="BQ256:BR256"/>
    <mergeCell ref="BW256:BX256"/>
    <mergeCell ref="CC256:CD256"/>
    <mergeCell ref="CI256:CJ256"/>
    <mergeCell ref="CO256:CP256"/>
    <mergeCell ref="CU256:CV256"/>
    <mergeCell ref="AM256:AN256"/>
    <mergeCell ref="CC259:CD259"/>
    <mergeCell ref="CI259:CJ259"/>
    <mergeCell ref="CO259:CP259"/>
    <mergeCell ref="CU259:CV259"/>
    <mergeCell ref="DG255:DH255"/>
    <mergeCell ref="C256:C258"/>
    <mergeCell ref="I256:J256"/>
    <mergeCell ref="O256:P256"/>
    <mergeCell ref="U256:V256"/>
    <mergeCell ref="AA256:AB256"/>
    <mergeCell ref="AG256:AH256"/>
    <mergeCell ref="BE255:BF255"/>
    <mergeCell ref="BK255:BL255"/>
    <mergeCell ref="BQ255:BR255"/>
    <mergeCell ref="BW255:BX255"/>
    <mergeCell ref="CC255:CD255"/>
    <mergeCell ref="CI255:CJ255"/>
    <mergeCell ref="CI257:CJ257"/>
    <mergeCell ref="CO257:CP257"/>
    <mergeCell ref="CU257:CV257"/>
    <mergeCell ref="DA257:DB257"/>
    <mergeCell ref="DG257:DH257"/>
    <mergeCell ref="I258:J258"/>
    <mergeCell ref="O258:P258"/>
    <mergeCell ref="U258:V258"/>
    <mergeCell ref="AA258:AB258"/>
    <mergeCell ref="AG258:AH258"/>
    <mergeCell ref="AY257:AZ257"/>
    <mergeCell ref="BE257:BF257"/>
    <mergeCell ref="BK257:BL257"/>
    <mergeCell ref="BQ257:BR257"/>
    <mergeCell ref="BW257:BX257"/>
    <mergeCell ref="CC257:CD257"/>
    <mergeCell ref="DA256:DB256"/>
    <mergeCell ref="DG256:DH256"/>
    <mergeCell ref="I257:J257"/>
    <mergeCell ref="CI254:CJ254"/>
    <mergeCell ref="CO254:CP254"/>
    <mergeCell ref="CU254:CV254"/>
    <mergeCell ref="DA254:DB254"/>
    <mergeCell ref="AS254:AT254"/>
    <mergeCell ref="AY254:AZ254"/>
    <mergeCell ref="BE254:BF254"/>
    <mergeCell ref="BK254:BL254"/>
    <mergeCell ref="BQ254:BR254"/>
    <mergeCell ref="I254:J254"/>
    <mergeCell ref="O254:P254"/>
    <mergeCell ref="U254:V254"/>
    <mergeCell ref="AA254:AB254"/>
    <mergeCell ref="AG254:AH254"/>
    <mergeCell ref="AM254:AN254"/>
    <mergeCell ref="AS256:AT256"/>
    <mergeCell ref="AY256:AZ256"/>
    <mergeCell ref="BE256:BF256"/>
    <mergeCell ref="BK256:BL256"/>
    <mergeCell ref="CO255:CP255"/>
    <mergeCell ref="CU255:CV255"/>
    <mergeCell ref="DA255:DB255"/>
    <mergeCell ref="DA253:DB253"/>
    <mergeCell ref="DG253:DH253"/>
    <mergeCell ref="AY253:AZ253"/>
    <mergeCell ref="BE253:BF253"/>
    <mergeCell ref="BK253:BL253"/>
    <mergeCell ref="BQ253:BR253"/>
    <mergeCell ref="BW253:BX253"/>
    <mergeCell ref="DA252:DB252"/>
    <mergeCell ref="DG252:DH252"/>
    <mergeCell ref="C253:C255"/>
    <mergeCell ref="I253:J253"/>
    <mergeCell ref="O253:P253"/>
    <mergeCell ref="U253:V253"/>
    <mergeCell ref="AA253:AB253"/>
    <mergeCell ref="AG253:AH253"/>
    <mergeCell ref="AM253:AN253"/>
    <mergeCell ref="AS253:AT253"/>
    <mergeCell ref="BQ252:BR252"/>
    <mergeCell ref="BW252:BX252"/>
    <mergeCell ref="CC252:CD252"/>
    <mergeCell ref="CI252:CJ252"/>
    <mergeCell ref="CO252:CP252"/>
    <mergeCell ref="CU252:CV252"/>
    <mergeCell ref="AM252:AN252"/>
    <mergeCell ref="AS252:AT252"/>
    <mergeCell ref="AY252:AZ252"/>
    <mergeCell ref="BE252:BF252"/>
    <mergeCell ref="BK252:BL252"/>
    <mergeCell ref="DG254:DH254"/>
    <mergeCell ref="I255:J255"/>
    <mergeCell ref="O255:P255"/>
    <mergeCell ref="U255:V255"/>
    <mergeCell ref="DA251:DB251"/>
    <mergeCell ref="DG251:DH251"/>
    <mergeCell ref="I252:J252"/>
    <mergeCell ref="O252:P252"/>
    <mergeCell ref="U252:V252"/>
    <mergeCell ref="AA252:AB252"/>
    <mergeCell ref="AG252:AH252"/>
    <mergeCell ref="AY251:AZ251"/>
    <mergeCell ref="BE251:BF251"/>
    <mergeCell ref="BK251:BL251"/>
    <mergeCell ref="BQ251:BR251"/>
    <mergeCell ref="BW251:BX251"/>
    <mergeCell ref="CC251:CD251"/>
    <mergeCell ref="DA250:DB250"/>
    <mergeCell ref="DG250:DH250"/>
    <mergeCell ref="I251:J251"/>
    <mergeCell ref="O251:P251"/>
    <mergeCell ref="U251:V251"/>
    <mergeCell ref="AA251:AB251"/>
    <mergeCell ref="AG251:AH251"/>
    <mergeCell ref="AM251:AN251"/>
    <mergeCell ref="AS251:AT251"/>
    <mergeCell ref="BQ250:BR250"/>
    <mergeCell ref="BW250:BX250"/>
    <mergeCell ref="CC250:CD250"/>
    <mergeCell ref="CI250:CJ250"/>
    <mergeCell ref="CO250:CP250"/>
    <mergeCell ref="CU250:CV250"/>
    <mergeCell ref="AM250:AN250"/>
    <mergeCell ref="B250:B263"/>
    <mergeCell ref="C250:C252"/>
    <mergeCell ref="I250:J250"/>
    <mergeCell ref="O250:P250"/>
    <mergeCell ref="U250:V250"/>
    <mergeCell ref="AA250:AB250"/>
    <mergeCell ref="AG250:AH250"/>
    <mergeCell ref="BQ249:BR249"/>
    <mergeCell ref="BW249:BX249"/>
    <mergeCell ref="CC249:CD249"/>
    <mergeCell ref="CI249:CJ249"/>
    <mergeCell ref="CO249:CP249"/>
    <mergeCell ref="CU249:CV249"/>
    <mergeCell ref="AM249:AN249"/>
    <mergeCell ref="AS249:AT249"/>
    <mergeCell ref="AY249:AZ249"/>
    <mergeCell ref="BE249:BF249"/>
    <mergeCell ref="BK249:BL249"/>
    <mergeCell ref="CI251:CJ251"/>
    <mergeCell ref="CO251:CP251"/>
    <mergeCell ref="CU251:CV251"/>
    <mergeCell ref="CC253:CD253"/>
    <mergeCell ref="CI253:CJ253"/>
    <mergeCell ref="CO253:CP253"/>
    <mergeCell ref="CU253:CV253"/>
    <mergeCell ref="AA255:AB255"/>
    <mergeCell ref="AG255:AH255"/>
    <mergeCell ref="AM255:AN255"/>
    <mergeCell ref="AS255:AT255"/>
    <mergeCell ref="AY255:AZ255"/>
    <mergeCell ref="BW254:BX254"/>
    <mergeCell ref="CC254:CD254"/>
    <mergeCell ref="DD248:DH248"/>
    <mergeCell ref="I249:J249"/>
    <mergeCell ref="O249:P249"/>
    <mergeCell ref="U249:V249"/>
    <mergeCell ref="AA249:AB249"/>
    <mergeCell ref="AG249:AH249"/>
    <mergeCell ref="AV248:AZ248"/>
    <mergeCell ref="BB248:BF248"/>
    <mergeCell ref="BH248:BL248"/>
    <mergeCell ref="BN248:BR248"/>
    <mergeCell ref="BT248:BX248"/>
    <mergeCell ref="BZ248:CD248"/>
    <mergeCell ref="DG247:DH247"/>
    <mergeCell ref="AS250:AT250"/>
    <mergeCell ref="AY250:AZ250"/>
    <mergeCell ref="BE250:BF250"/>
    <mergeCell ref="BK250:BL250"/>
    <mergeCell ref="DA249:DB249"/>
    <mergeCell ref="DG249:DH249"/>
    <mergeCell ref="A248:D248"/>
    <mergeCell ref="F248:J248"/>
    <mergeCell ref="L248:P248"/>
    <mergeCell ref="R248:V248"/>
    <mergeCell ref="X248:AB248"/>
    <mergeCell ref="AD248:AH248"/>
    <mergeCell ref="AJ248:AN248"/>
    <mergeCell ref="AP248:AT248"/>
    <mergeCell ref="BW247:BX247"/>
    <mergeCell ref="CC247:CD247"/>
    <mergeCell ref="CI247:CJ247"/>
    <mergeCell ref="CO247:CP247"/>
    <mergeCell ref="CU247:CV247"/>
    <mergeCell ref="DA247:DB247"/>
    <mergeCell ref="AS247:AT247"/>
    <mergeCell ref="AY247:AZ247"/>
    <mergeCell ref="BE247:BF247"/>
    <mergeCell ref="BK247:BL247"/>
    <mergeCell ref="BQ247:BR247"/>
    <mergeCell ref="I247:J247"/>
    <mergeCell ref="O247:P247"/>
    <mergeCell ref="U247:V247"/>
    <mergeCell ref="AA247:AB247"/>
    <mergeCell ref="AG247:AH247"/>
    <mergeCell ref="AM247:AN247"/>
    <mergeCell ref="CF248:CJ248"/>
    <mergeCell ref="CL248:CP248"/>
    <mergeCell ref="CR248:CV248"/>
    <mergeCell ref="CX248:DB248"/>
    <mergeCell ref="C245:C247"/>
    <mergeCell ref="CI246:CJ246"/>
    <mergeCell ref="CO246:CP246"/>
    <mergeCell ref="I246:J246"/>
    <mergeCell ref="O246:P246"/>
    <mergeCell ref="U246:V246"/>
    <mergeCell ref="AA246:AB246"/>
    <mergeCell ref="AG246:AH246"/>
    <mergeCell ref="AM246:AN246"/>
    <mergeCell ref="AS246:AT246"/>
    <mergeCell ref="BK245:BL245"/>
    <mergeCell ref="BQ245:BR245"/>
    <mergeCell ref="BW245:BX245"/>
    <mergeCell ref="CC245:CD245"/>
    <mergeCell ref="CI245:CJ245"/>
    <mergeCell ref="CO245:CP245"/>
    <mergeCell ref="AG245:AH245"/>
    <mergeCell ref="AM245:AN245"/>
    <mergeCell ref="AS245:AT245"/>
    <mergeCell ref="AY245:AZ245"/>
    <mergeCell ref="BE245:BF245"/>
    <mergeCell ref="I245:J245"/>
    <mergeCell ref="O245:P245"/>
    <mergeCell ref="U245:V245"/>
    <mergeCell ref="AA245:AB245"/>
    <mergeCell ref="CC246:CD246"/>
    <mergeCell ref="AA244:AB244"/>
    <mergeCell ref="AG244:AH244"/>
    <mergeCell ref="AM244:AN244"/>
    <mergeCell ref="AS244:AT244"/>
    <mergeCell ref="BQ243:BR243"/>
    <mergeCell ref="BW243:BX243"/>
    <mergeCell ref="CC243:CD243"/>
    <mergeCell ref="CI243:CJ243"/>
    <mergeCell ref="CO243:CP243"/>
    <mergeCell ref="CU243:CV243"/>
    <mergeCell ref="AM243:AN243"/>
    <mergeCell ref="DG246:DH246"/>
    <mergeCell ref="AY246:AZ246"/>
    <mergeCell ref="BE246:BF246"/>
    <mergeCell ref="BK246:BL246"/>
    <mergeCell ref="BQ246:BR246"/>
    <mergeCell ref="BW246:BX246"/>
    <mergeCell ref="CU245:CV245"/>
    <mergeCell ref="DA245:DB245"/>
    <mergeCell ref="DG245:DH245"/>
    <mergeCell ref="CU246:CV246"/>
    <mergeCell ref="DA246:DB246"/>
    <mergeCell ref="CU242:CV242"/>
    <mergeCell ref="DA242:DB242"/>
    <mergeCell ref="DG242:DH242"/>
    <mergeCell ref="I243:J243"/>
    <mergeCell ref="O243:P243"/>
    <mergeCell ref="U243:V243"/>
    <mergeCell ref="AA243:AB243"/>
    <mergeCell ref="AG243:AH243"/>
    <mergeCell ref="AY242:AZ242"/>
    <mergeCell ref="BE242:BF242"/>
    <mergeCell ref="BK242:BL242"/>
    <mergeCell ref="BQ242:BR242"/>
    <mergeCell ref="BW242:BX242"/>
    <mergeCell ref="CC242:CD242"/>
    <mergeCell ref="CI244:CJ244"/>
    <mergeCell ref="CO244:CP244"/>
    <mergeCell ref="CU244:CV244"/>
    <mergeCell ref="DA244:DB244"/>
    <mergeCell ref="DG244:DH244"/>
    <mergeCell ref="AY244:AZ244"/>
    <mergeCell ref="BE244:BF244"/>
    <mergeCell ref="BK244:BL244"/>
    <mergeCell ref="BQ244:BR244"/>
    <mergeCell ref="BW244:BX244"/>
    <mergeCell ref="CC244:CD244"/>
    <mergeCell ref="DA243:DB243"/>
    <mergeCell ref="DG243:DH243"/>
    <mergeCell ref="I244:J244"/>
    <mergeCell ref="O244:P244"/>
    <mergeCell ref="U244:V244"/>
    <mergeCell ref="DG241:DH241"/>
    <mergeCell ref="C242:C244"/>
    <mergeCell ref="I242:J242"/>
    <mergeCell ref="O242:P242"/>
    <mergeCell ref="U242:V242"/>
    <mergeCell ref="AA242:AB242"/>
    <mergeCell ref="AG242:AH242"/>
    <mergeCell ref="AM242:AN242"/>
    <mergeCell ref="AS242:AT242"/>
    <mergeCell ref="BW241:BX241"/>
    <mergeCell ref="CC241:CD241"/>
    <mergeCell ref="CI241:CJ241"/>
    <mergeCell ref="CO241:CP241"/>
    <mergeCell ref="CU241:CV241"/>
    <mergeCell ref="DA241:DB241"/>
    <mergeCell ref="AS241:AT241"/>
    <mergeCell ref="AY241:AZ241"/>
    <mergeCell ref="BE241:BF241"/>
    <mergeCell ref="BK241:BL241"/>
    <mergeCell ref="BQ241:BR241"/>
    <mergeCell ref="I241:J241"/>
    <mergeCell ref="O241:P241"/>
    <mergeCell ref="U241:V241"/>
    <mergeCell ref="AA241:AB241"/>
    <mergeCell ref="AG241:AH241"/>
    <mergeCell ref="AM241:AN241"/>
    <mergeCell ref="AS243:AT243"/>
    <mergeCell ref="AY243:AZ243"/>
    <mergeCell ref="BE243:BF243"/>
    <mergeCell ref="BK243:BL243"/>
    <mergeCell ref="CI242:CJ242"/>
    <mergeCell ref="CO242:CP242"/>
    <mergeCell ref="DG240:DH240"/>
    <mergeCell ref="AY240:AZ240"/>
    <mergeCell ref="BE240:BF240"/>
    <mergeCell ref="BK240:BL240"/>
    <mergeCell ref="BQ240:BR240"/>
    <mergeCell ref="BW240:BX240"/>
    <mergeCell ref="CU239:CV239"/>
    <mergeCell ref="DA239:DB239"/>
    <mergeCell ref="DG239:DH239"/>
    <mergeCell ref="I240:J240"/>
    <mergeCell ref="O240:P240"/>
    <mergeCell ref="U240:V240"/>
    <mergeCell ref="AA240:AB240"/>
    <mergeCell ref="AG240:AH240"/>
    <mergeCell ref="AM240:AN240"/>
    <mergeCell ref="AS240:AT240"/>
    <mergeCell ref="BK239:BL239"/>
    <mergeCell ref="BQ239:BR239"/>
    <mergeCell ref="BW239:BX239"/>
    <mergeCell ref="CC239:CD239"/>
    <mergeCell ref="CI239:CJ239"/>
    <mergeCell ref="CO239:CP239"/>
    <mergeCell ref="AG239:AH239"/>
    <mergeCell ref="AM239:AN239"/>
    <mergeCell ref="AS239:AT239"/>
    <mergeCell ref="AY239:AZ239"/>
    <mergeCell ref="BE239:BF239"/>
    <mergeCell ref="C239:C241"/>
    <mergeCell ref="I239:J239"/>
    <mergeCell ref="O239:P239"/>
    <mergeCell ref="U239:V239"/>
    <mergeCell ref="AA239:AB239"/>
    <mergeCell ref="AY238:AZ238"/>
    <mergeCell ref="BE238:BF238"/>
    <mergeCell ref="BK238:BL238"/>
    <mergeCell ref="BQ238:BR238"/>
    <mergeCell ref="BW238:BX238"/>
    <mergeCell ref="CC238:CD238"/>
    <mergeCell ref="DA237:DB237"/>
    <mergeCell ref="DG237:DH237"/>
    <mergeCell ref="I238:J238"/>
    <mergeCell ref="O238:P238"/>
    <mergeCell ref="U238:V238"/>
    <mergeCell ref="AA238:AB238"/>
    <mergeCell ref="AG238:AH238"/>
    <mergeCell ref="AM238:AN238"/>
    <mergeCell ref="AS238:AT238"/>
    <mergeCell ref="BQ237:BR237"/>
    <mergeCell ref="BW237:BX237"/>
    <mergeCell ref="CC237:CD237"/>
    <mergeCell ref="CI237:CJ237"/>
    <mergeCell ref="CO237:CP237"/>
    <mergeCell ref="CU237:CV237"/>
    <mergeCell ref="AM237:AN237"/>
    <mergeCell ref="CC240:CD240"/>
    <mergeCell ref="CI240:CJ240"/>
    <mergeCell ref="CO240:CP240"/>
    <mergeCell ref="CU240:CV240"/>
    <mergeCell ref="DA240:DB240"/>
    <mergeCell ref="CU236:CV236"/>
    <mergeCell ref="DA236:DB236"/>
    <mergeCell ref="DG236:DH236"/>
    <mergeCell ref="I237:J237"/>
    <mergeCell ref="O237:P237"/>
    <mergeCell ref="U237:V237"/>
    <mergeCell ref="AA237:AB237"/>
    <mergeCell ref="AG237:AH237"/>
    <mergeCell ref="AY236:AZ236"/>
    <mergeCell ref="BE236:BF236"/>
    <mergeCell ref="BK236:BL236"/>
    <mergeCell ref="BQ236:BR236"/>
    <mergeCell ref="BW236:BX236"/>
    <mergeCell ref="CC236:CD236"/>
    <mergeCell ref="CI238:CJ238"/>
    <mergeCell ref="CO238:CP238"/>
    <mergeCell ref="CU238:CV238"/>
    <mergeCell ref="DA238:DB238"/>
    <mergeCell ref="DG238:DH238"/>
    <mergeCell ref="DG235:DH235"/>
    <mergeCell ref="C236:C238"/>
    <mergeCell ref="I236:J236"/>
    <mergeCell ref="O236:P236"/>
    <mergeCell ref="U236:V236"/>
    <mergeCell ref="AA236:AB236"/>
    <mergeCell ref="AG236:AH236"/>
    <mergeCell ref="AM236:AN236"/>
    <mergeCell ref="AS236:AT236"/>
    <mergeCell ref="BW235:BX235"/>
    <mergeCell ref="CC235:CD235"/>
    <mergeCell ref="CI235:CJ235"/>
    <mergeCell ref="CO235:CP235"/>
    <mergeCell ref="CU235:CV235"/>
    <mergeCell ref="DA235:DB235"/>
    <mergeCell ref="AS235:AT235"/>
    <mergeCell ref="AY235:AZ235"/>
    <mergeCell ref="BE235:BF235"/>
    <mergeCell ref="BK235:BL235"/>
    <mergeCell ref="BQ235:BR235"/>
    <mergeCell ref="I235:J235"/>
    <mergeCell ref="O235:P235"/>
    <mergeCell ref="U235:V235"/>
    <mergeCell ref="AA235:AB235"/>
    <mergeCell ref="AG235:AH235"/>
    <mergeCell ref="AM235:AN235"/>
    <mergeCell ref="AS237:AT237"/>
    <mergeCell ref="AY237:AZ237"/>
    <mergeCell ref="BE237:BF237"/>
    <mergeCell ref="BK237:BL237"/>
    <mergeCell ref="CI236:CJ236"/>
    <mergeCell ref="CO236:CP236"/>
    <mergeCell ref="CC234:CD234"/>
    <mergeCell ref="CI234:CJ234"/>
    <mergeCell ref="CO234:CP234"/>
    <mergeCell ref="CU234:CV234"/>
    <mergeCell ref="DA234:DB234"/>
    <mergeCell ref="DG234:DH234"/>
    <mergeCell ref="AY234:AZ234"/>
    <mergeCell ref="BE234:BF234"/>
    <mergeCell ref="BK234:BL234"/>
    <mergeCell ref="BQ234:BR234"/>
    <mergeCell ref="BW234:BX234"/>
    <mergeCell ref="CU233:CV233"/>
    <mergeCell ref="DA233:DB233"/>
    <mergeCell ref="DG233:DH233"/>
    <mergeCell ref="I234:J234"/>
    <mergeCell ref="O234:P234"/>
    <mergeCell ref="U234:V234"/>
    <mergeCell ref="AA234:AB234"/>
    <mergeCell ref="AG234:AH234"/>
    <mergeCell ref="AM234:AN234"/>
    <mergeCell ref="AS234:AT234"/>
    <mergeCell ref="BK233:BL233"/>
    <mergeCell ref="BQ233:BR233"/>
    <mergeCell ref="BW233:BX233"/>
    <mergeCell ref="CC233:CD233"/>
    <mergeCell ref="CI233:CJ233"/>
    <mergeCell ref="CO233:CP233"/>
    <mergeCell ref="AG233:AH233"/>
    <mergeCell ref="AM233:AN233"/>
    <mergeCell ref="AS233:AT233"/>
    <mergeCell ref="AY233:AZ233"/>
    <mergeCell ref="BE233:BF233"/>
    <mergeCell ref="CI232:CJ232"/>
    <mergeCell ref="CO232:CP232"/>
    <mergeCell ref="CU232:CV232"/>
    <mergeCell ref="DA232:DB232"/>
    <mergeCell ref="DG232:DH232"/>
    <mergeCell ref="C233:C235"/>
    <mergeCell ref="I233:J233"/>
    <mergeCell ref="O233:P233"/>
    <mergeCell ref="U233:V233"/>
    <mergeCell ref="AA233:AB233"/>
    <mergeCell ref="AY232:AZ232"/>
    <mergeCell ref="BE232:BF232"/>
    <mergeCell ref="BK232:BL232"/>
    <mergeCell ref="BQ232:BR232"/>
    <mergeCell ref="BW232:BX232"/>
    <mergeCell ref="CC232:CD232"/>
    <mergeCell ref="DA231:DB231"/>
    <mergeCell ref="DG231:DH231"/>
    <mergeCell ref="I232:J232"/>
    <mergeCell ref="O232:P232"/>
    <mergeCell ref="U232:V232"/>
    <mergeCell ref="AA232:AB232"/>
    <mergeCell ref="AG232:AH232"/>
    <mergeCell ref="AM232:AN232"/>
    <mergeCell ref="AS232:AT232"/>
    <mergeCell ref="BQ231:BR231"/>
    <mergeCell ref="BW231:BX231"/>
    <mergeCell ref="CC231:CD231"/>
    <mergeCell ref="CI231:CJ231"/>
    <mergeCell ref="CO231:CP231"/>
    <mergeCell ref="CU231:CV231"/>
    <mergeCell ref="AM231:AN231"/>
    <mergeCell ref="CO230:CP230"/>
    <mergeCell ref="CU230:CV230"/>
    <mergeCell ref="DA230:DB230"/>
    <mergeCell ref="DG230:DH230"/>
    <mergeCell ref="I231:J231"/>
    <mergeCell ref="O231:P231"/>
    <mergeCell ref="U231:V231"/>
    <mergeCell ref="AA231:AB231"/>
    <mergeCell ref="AG231:AH231"/>
    <mergeCell ref="AY230:AZ230"/>
    <mergeCell ref="BE230:BF230"/>
    <mergeCell ref="BK230:BL230"/>
    <mergeCell ref="BQ230:BR230"/>
    <mergeCell ref="BW230:BX230"/>
    <mergeCell ref="CC230:CD230"/>
    <mergeCell ref="U230:V230"/>
    <mergeCell ref="AA230:AB230"/>
    <mergeCell ref="AG230:AH230"/>
    <mergeCell ref="AM230:AN230"/>
    <mergeCell ref="AS230:AT230"/>
    <mergeCell ref="A230:A247"/>
    <mergeCell ref="B230:B247"/>
    <mergeCell ref="C230:C232"/>
    <mergeCell ref="I230:J230"/>
    <mergeCell ref="O230:P230"/>
    <mergeCell ref="AY229:AZ229"/>
    <mergeCell ref="BE229:BF229"/>
    <mergeCell ref="BK229:BL229"/>
    <mergeCell ref="BQ229:BR229"/>
    <mergeCell ref="BW229:BX229"/>
    <mergeCell ref="CC229:CD229"/>
    <mergeCell ref="CX228:DB228"/>
    <mergeCell ref="DD228:DH228"/>
    <mergeCell ref="I229:J229"/>
    <mergeCell ref="O229:P229"/>
    <mergeCell ref="U229:V229"/>
    <mergeCell ref="AA229:AB229"/>
    <mergeCell ref="AG229:AH229"/>
    <mergeCell ref="AM229:AN229"/>
    <mergeCell ref="AS229:AT229"/>
    <mergeCell ref="BN228:BR228"/>
    <mergeCell ref="BT228:BX228"/>
    <mergeCell ref="BZ228:CD228"/>
    <mergeCell ref="CF228:CJ228"/>
    <mergeCell ref="CL228:CP228"/>
    <mergeCell ref="CR228:CV228"/>
    <mergeCell ref="AJ228:AN228"/>
    <mergeCell ref="AS231:AT231"/>
    <mergeCell ref="AY231:AZ231"/>
    <mergeCell ref="BE231:BF231"/>
    <mergeCell ref="BK231:BL231"/>
    <mergeCell ref="CI230:CJ230"/>
    <mergeCell ref="CU227:CV227"/>
    <mergeCell ref="DA227:DB227"/>
    <mergeCell ref="DG227:DH227"/>
    <mergeCell ref="AY227:AZ227"/>
    <mergeCell ref="BE227:BF227"/>
    <mergeCell ref="BK227:BL227"/>
    <mergeCell ref="BQ227:BR227"/>
    <mergeCell ref="BW227:BX227"/>
    <mergeCell ref="U227:V227"/>
    <mergeCell ref="AA227:AB227"/>
    <mergeCell ref="AG227:AH227"/>
    <mergeCell ref="AM227:AN227"/>
    <mergeCell ref="AS227:AT227"/>
    <mergeCell ref="CI229:CJ229"/>
    <mergeCell ref="CO229:CP229"/>
    <mergeCell ref="CU229:CV229"/>
    <mergeCell ref="DA229:DB229"/>
    <mergeCell ref="DG229:DH229"/>
    <mergeCell ref="BK226:BL226"/>
    <mergeCell ref="BQ226:BR226"/>
    <mergeCell ref="BW226:BX226"/>
    <mergeCell ref="CC226:CD226"/>
    <mergeCell ref="CI226:CJ226"/>
    <mergeCell ref="CO226:CP226"/>
    <mergeCell ref="AG226:AH226"/>
    <mergeCell ref="AM226:AN226"/>
    <mergeCell ref="AS226:AT226"/>
    <mergeCell ref="AY226:AZ226"/>
    <mergeCell ref="BE226:BF226"/>
    <mergeCell ref="AP228:AT228"/>
    <mergeCell ref="AV228:AZ228"/>
    <mergeCell ref="BB228:BF228"/>
    <mergeCell ref="BH228:BL228"/>
    <mergeCell ref="C226:C227"/>
    <mergeCell ref="I226:J226"/>
    <mergeCell ref="O226:P226"/>
    <mergeCell ref="U226:V226"/>
    <mergeCell ref="AA226:AB226"/>
    <mergeCell ref="A228:D228"/>
    <mergeCell ref="F228:J228"/>
    <mergeCell ref="L228:P228"/>
    <mergeCell ref="R228:V228"/>
    <mergeCell ref="X228:AB228"/>
    <mergeCell ref="AD228:AH228"/>
    <mergeCell ref="CC227:CD227"/>
    <mergeCell ref="CI227:CJ227"/>
    <mergeCell ref="CO227:CP227"/>
    <mergeCell ref="AY225:AZ225"/>
    <mergeCell ref="BE225:BF225"/>
    <mergeCell ref="BK225:BL225"/>
    <mergeCell ref="BQ225:BR225"/>
    <mergeCell ref="BW225:BX225"/>
    <mergeCell ref="CC225:CD225"/>
    <mergeCell ref="DA224:DB224"/>
    <mergeCell ref="DG224:DH224"/>
    <mergeCell ref="I225:J225"/>
    <mergeCell ref="O225:P225"/>
    <mergeCell ref="U225:V225"/>
    <mergeCell ref="AA225:AB225"/>
    <mergeCell ref="AG225:AH225"/>
    <mergeCell ref="AM225:AN225"/>
    <mergeCell ref="AS225:AT225"/>
    <mergeCell ref="BQ224:BR224"/>
    <mergeCell ref="BW224:BX224"/>
    <mergeCell ref="CC224:CD224"/>
    <mergeCell ref="CI224:CJ224"/>
    <mergeCell ref="CO224:CP224"/>
    <mergeCell ref="CU224:CV224"/>
    <mergeCell ref="AM224:AN224"/>
    <mergeCell ref="CU226:CV226"/>
    <mergeCell ref="DA226:DB226"/>
    <mergeCell ref="DG226:DH226"/>
    <mergeCell ref="I227:J227"/>
    <mergeCell ref="O227:P227"/>
    <mergeCell ref="C224:C225"/>
    <mergeCell ref="I224:J224"/>
    <mergeCell ref="O224:P224"/>
    <mergeCell ref="U224:V224"/>
    <mergeCell ref="AA224:AB224"/>
    <mergeCell ref="AG224:AH224"/>
    <mergeCell ref="CC223:CD223"/>
    <mergeCell ref="CI223:CJ223"/>
    <mergeCell ref="CO223:CP223"/>
    <mergeCell ref="CU223:CV223"/>
    <mergeCell ref="DA223:DB223"/>
    <mergeCell ref="DG223:DH223"/>
    <mergeCell ref="AY223:AZ223"/>
    <mergeCell ref="BE223:BF223"/>
    <mergeCell ref="BK223:BL223"/>
    <mergeCell ref="BQ223:BR223"/>
    <mergeCell ref="BW223:BX223"/>
    <mergeCell ref="CI225:CJ225"/>
    <mergeCell ref="CO225:CP225"/>
    <mergeCell ref="CU225:CV225"/>
    <mergeCell ref="DA225:DB225"/>
    <mergeCell ref="DG225:DH225"/>
    <mergeCell ref="U223:V223"/>
    <mergeCell ref="AA223:AB223"/>
    <mergeCell ref="AG223:AH223"/>
    <mergeCell ref="AM223:AN223"/>
    <mergeCell ref="AS223:AT223"/>
    <mergeCell ref="BK222:BL222"/>
    <mergeCell ref="BQ222:BR222"/>
    <mergeCell ref="BW222:BX222"/>
    <mergeCell ref="CC222:CD222"/>
    <mergeCell ref="CI222:CJ222"/>
    <mergeCell ref="CO222:CP222"/>
    <mergeCell ref="AG222:AH222"/>
    <mergeCell ref="AM222:AN222"/>
    <mergeCell ref="AS222:AT222"/>
    <mergeCell ref="AY222:AZ222"/>
    <mergeCell ref="BE222:BF222"/>
    <mergeCell ref="AS224:AT224"/>
    <mergeCell ref="AY224:AZ224"/>
    <mergeCell ref="BE224:BF224"/>
    <mergeCell ref="BK224:BL224"/>
    <mergeCell ref="C222:C223"/>
    <mergeCell ref="I222:J222"/>
    <mergeCell ref="O222:P222"/>
    <mergeCell ref="U222:V222"/>
    <mergeCell ref="AA222:AB222"/>
    <mergeCell ref="CC221:CD221"/>
    <mergeCell ref="DA220:DB220"/>
    <mergeCell ref="DG220:DH220"/>
    <mergeCell ref="I221:J221"/>
    <mergeCell ref="O221:P221"/>
    <mergeCell ref="U221:V221"/>
    <mergeCell ref="AA221:AB221"/>
    <mergeCell ref="AG221:AH221"/>
    <mergeCell ref="AM221:AN221"/>
    <mergeCell ref="AS221:AT221"/>
    <mergeCell ref="BQ220:BR220"/>
    <mergeCell ref="BW220:BX220"/>
    <mergeCell ref="CC220:CD220"/>
    <mergeCell ref="CI220:CJ220"/>
    <mergeCell ref="CO220:CP220"/>
    <mergeCell ref="CU220:CV220"/>
    <mergeCell ref="AM220:AN220"/>
    <mergeCell ref="CU222:CV222"/>
    <mergeCell ref="DA222:DB222"/>
    <mergeCell ref="DG222:DH222"/>
    <mergeCell ref="I223:J223"/>
    <mergeCell ref="O223:P223"/>
    <mergeCell ref="DG219:DH219"/>
    <mergeCell ref="C220:C221"/>
    <mergeCell ref="I220:J220"/>
    <mergeCell ref="O220:P220"/>
    <mergeCell ref="U220:V220"/>
    <mergeCell ref="AA220:AB220"/>
    <mergeCell ref="AG220:AH220"/>
    <mergeCell ref="BE219:BF219"/>
    <mergeCell ref="BK219:BL219"/>
    <mergeCell ref="BQ219:BR219"/>
    <mergeCell ref="BW219:BX219"/>
    <mergeCell ref="CC219:CD219"/>
    <mergeCell ref="CI219:CJ219"/>
    <mergeCell ref="CI221:CJ221"/>
    <mergeCell ref="CO221:CP221"/>
    <mergeCell ref="CU221:CV221"/>
    <mergeCell ref="DA221:DB221"/>
    <mergeCell ref="DG221:DH221"/>
    <mergeCell ref="AG219:AH219"/>
    <mergeCell ref="AM219:AN219"/>
    <mergeCell ref="AS219:AT219"/>
    <mergeCell ref="AY219:AZ219"/>
    <mergeCell ref="AY221:AZ221"/>
    <mergeCell ref="BE221:BF221"/>
    <mergeCell ref="BK221:BL221"/>
    <mergeCell ref="BQ221:BR221"/>
    <mergeCell ref="BW221:BX221"/>
    <mergeCell ref="I219:J219"/>
    <mergeCell ref="O219:P219"/>
    <mergeCell ref="U219:V219"/>
    <mergeCell ref="AA219:AB219"/>
    <mergeCell ref="BW218:BX218"/>
    <mergeCell ref="CC218:CD218"/>
    <mergeCell ref="CI218:CJ218"/>
    <mergeCell ref="CO218:CP218"/>
    <mergeCell ref="CU218:CV218"/>
    <mergeCell ref="DA218:DB218"/>
    <mergeCell ref="AS218:AT218"/>
    <mergeCell ref="AY218:AZ218"/>
    <mergeCell ref="BE218:BF218"/>
    <mergeCell ref="BK218:BL218"/>
    <mergeCell ref="BQ218:BR218"/>
    <mergeCell ref="AS220:AT220"/>
    <mergeCell ref="AY220:AZ220"/>
    <mergeCell ref="BE220:BF220"/>
    <mergeCell ref="BK220:BL220"/>
    <mergeCell ref="CO219:CP219"/>
    <mergeCell ref="CU219:CV219"/>
    <mergeCell ref="DA219:DB219"/>
    <mergeCell ref="A207:A215"/>
    <mergeCell ref="B207:B215"/>
    <mergeCell ref="C207:C209"/>
    <mergeCell ref="AA207:AB207"/>
    <mergeCell ref="DG217:DH217"/>
    <mergeCell ref="A218:A227"/>
    <mergeCell ref="B218:B227"/>
    <mergeCell ref="C218:C219"/>
    <mergeCell ref="I218:J218"/>
    <mergeCell ref="O218:P218"/>
    <mergeCell ref="U218:V218"/>
    <mergeCell ref="AA218:AB218"/>
    <mergeCell ref="AG218:AH218"/>
    <mergeCell ref="AM218:AN218"/>
    <mergeCell ref="BW217:BX217"/>
    <mergeCell ref="CC217:CD217"/>
    <mergeCell ref="CI217:CJ217"/>
    <mergeCell ref="CO217:CP217"/>
    <mergeCell ref="CU217:CV217"/>
    <mergeCell ref="DA217:DB217"/>
    <mergeCell ref="AS217:AT217"/>
    <mergeCell ref="AY217:AZ217"/>
    <mergeCell ref="BE217:BF217"/>
    <mergeCell ref="BK217:BL217"/>
    <mergeCell ref="BQ217:BR217"/>
    <mergeCell ref="I217:J217"/>
    <mergeCell ref="O217:P217"/>
    <mergeCell ref="U217:V217"/>
    <mergeCell ref="AA217:AB217"/>
    <mergeCell ref="AG217:AH217"/>
    <mergeCell ref="AM217:AN217"/>
    <mergeCell ref="DG218:DH218"/>
    <mergeCell ref="BZ216:CD216"/>
    <mergeCell ref="CF216:CJ216"/>
    <mergeCell ref="CL216:CP216"/>
    <mergeCell ref="CR216:CV216"/>
    <mergeCell ref="CX216:DB216"/>
    <mergeCell ref="DD216:DH216"/>
    <mergeCell ref="AV216:AZ216"/>
    <mergeCell ref="BB216:BF216"/>
    <mergeCell ref="BH216:BL216"/>
    <mergeCell ref="BN216:BR216"/>
    <mergeCell ref="BT216:BX216"/>
    <mergeCell ref="DA215:DB215"/>
    <mergeCell ref="DG215:DH215"/>
    <mergeCell ref="A216:D216"/>
    <mergeCell ref="F216:J216"/>
    <mergeCell ref="L216:P216"/>
    <mergeCell ref="R216:V216"/>
    <mergeCell ref="X216:AB216"/>
    <mergeCell ref="AD216:AH216"/>
    <mergeCell ref="AJ216:AN216"/>
    <mergeCell ref="AP216:AT216"/>
    <mergeCell ref="BQ215:BR215"/>
    <mergeCell ref="BW215:BX215"/>
    <mergeCell ref="CC215:CD215"/>
    <mergeCell ref="CI215:CJ215"/>
    <mergeCell ref="CO215:CP215"/>
    <mergeCell ref="CU215:CV215"/>
    <mergeCell ref="AM215:AN215"/>
    <mergeCell ref="AS215:AT215"/>
    <mergeCell ref="AY215:AZ215"/>
    <mergeCell ref="BE215:BF215"/>
    <mergeCell ref="BK215:BL215"/>
    <mergeCell ref="O215:P215"/>
    <mergeCell ref="U215:V215"/>
    <mergeCell ref="AA215:AB215"/>
    <mergeCell ref="AG215:AH215"/>
    <mergeCell ref="AY214:AZ214"/>
    <mergeCell ref="BE214:BF214"/>
    <mergeCell ref="BK214:BL214"/>
    <mergeCell ref="BQ214:BR214"/>
    <mergeCell ref="BW214:BX214"/>
    <mergeCell ref="CC214:CD214"/>
    <mergeCell ref="DA213:DB213"/>
    <mergeCell ref="DG213:DH213"/>
    <mergeCell ref="I214:J214"/>
    <mergeCell ref="O214:P214"/>
    <mergeCell ref="U214:V214"/>
    <mergeCell ref="AA214:AB214"/>
    <mergeCell ref="AG214:AH214"/>
    <mergeCell ref="AM214:AN214"/>
    <mergeCell ref="AS214:AT214"/>
    <mergeCell ref="BQ213:BR213"/>
    <mergeCell ref="BW213:BX213"/>
    <mergeCell ref="CC213:CD213"/>
    <mergeCell ref="CI213:CJ213"/>
    <mergeCell ref="CO213:CP213"/>
    <mergeCell ref="CU213:CV213"/>
    <mergeCell ref="AM213:AN213"/>
    <mergeCell ref="AS213:AT213"/>
    <mergeCell ref="AY213:AZ213"/>
    <mergeCell ref="BE213:BF213"/>
    <mergeCell ref="BK213:BL213"/>
    <mergeCell ref="CO212:CP212"/>
    <mergeCell ref="CU212:CV212"/>
    <mergeCell ref="DA212:DB212"/>
    <mergeCell ref="AA212:AB212"/>
    <mergeCell ref="AG212:AH212"/>
    <mergeCell ref="AM212:AN212"/>
    <mergeCell ref="AS212:AT212"/>
    <mergeCell ref="AY212:AZ212"/>
    <mergeCell ref="BW211:BX211"/>
    <mergeCell ref="DG212:DH212"/>
    <mergeCell ref="C213:C215"/>
    <mergeCell ref="I213:J213"/>
    <mergeCell ref="O213:P213"/>
    <mergeCell ref="U213:V213"/>
    <mergeCell ref="AA213:AB213"/>
    <mergeCell ref="AG213:AH213"/>
    <mergeCell ref="BE212:BF212"/>
    <mergeCell ref="BK212:BL212"/>
    <mergeCell ref="BQ212:BR212"/>
    <mergeCell ref="BW212:BX212"/>
    <mergeCell ref="CC212:CD212"/>
    <mergeCell ref="CI212:CJ212"/>
    <mergeCell ref="CI214:CJ214"/>
    <mergeCell ref="CO214:CP214"/>
    <mergeCell ref="CU214:CV214"/>
    <mergeCell ref="DA214:DB214"/>
    <mergeCell ref="DG214:DH214"/>
    <mergeCell ref="I215:J215"/>
    <mergeCell ref="DG211:DH211"/>
    <mergeCell ref="I212:J212"/>
    <mergeCell ref="O212:P212"/>
    <mergeCell ref="U212:V212"/>
    <mergeCell ref="CC211:CD211"/>
    <mergeCell ref="CI211:CJ211"/>
    <mergeCell ref="CO211:CP211"/>
    <mergeCell ref="CU211:CV211"/>
    <mergeCell ref="DA211:DB211"/>
    <mergeCell ref="AS211:AT211"/>
    <mergeCell ref="AY211:AZ211"/>
    <mergeCell ref="BE211:BF211"/>
    <mergeCell ref="BK211:BL211"/>
    <mergeCell ref="BQ211:BR211"/>
    <mergeCell ref="I211:J211"/>
    <mergeCell ref="O211:P211"/>
    <mergeCell ref="U211:V211"/>
    <mergeCell ref="AA211:AB211"/>
    <mergeCell ref="AG211:AH211"/>
    <mergeCell ref="AM211:AN211"/>
    <mergeCell ref="C210:C212"/>
    <mergeCell ref="I210:J210"/>
    <mergeCell ref="O210:P210"/>
    <mergeCell ref="U210:V210"/>
    <mergeCell ref="AA210:AB210"/>
    <mergeCell ref="AG210:AH210"/>
    <mergeCell ref="AM210:AN210"/>
    <mergeCell ref="AS210:AT210"/>
    <mergeCell ref="BQ209:BR209"/>
    <mergeCell ref="BW209:BX209"/>
    <mergeCell ref="CC209:CD209"/>
    <mergeCell ref="CI209:CJ209"/>
    <mergeCell ref="CO209:CP209"/>
    <mergeCell ref="CU209:CV209"/>
    <mergeCell ref="AM209:AN209"/>
    <mergeCell ref="AS209:AT209"/>
    <mergeCell ref="AY209:AZ209"/>
    <mergeCell ref="BE209:BF209"/>
    <mergeCell ref="BK209:BL209"/>
    <mergeCell ref="DG207:DH207"/>
    <mergeCell ref="I208:J208"/>
    <mergeCell ref="O208:P208"/>
    <mergeCell ref="U208:V208"/>
    <mergeCell ref="AA208:AB208"/>
    <mergeCell ref="AG208:AH208"/>
    <mergeCell ref="AM208:AN208"/>
    <mergeCell ref="AS208:AT208"/>
    <mergeCell ref="BQ207:BR207"/>
    <mergeCell ref="BW207:BX207"/>
    <mergeCell ref="CC207:CD207"/>
    <mergeCell ref="CI207:CJ207"/>
    <mergeCell ref="CO207:CP207"/>
    <mergeCell ref="CU207:CV207"/>
    <mergeCell ref="AM207:AN207"/>
    <mergeCell ref="I207:J207"/>
    <mergeCell ref="O207:P207"/>
    <mergeCell ref="U207:V207"/>
    <mergeCell ref="CI208:CJ208"/>
    <mergeCell ref="CO208:CP208"/>
    <mergeCell ref="CU208:CV208"/>
    <mergeCell ref="CC210:CD210"/>
    <mergeCell ref="CI210:CJ210"/>
    <mergeCell ref="CO210:CP210"/>
    <mergeCell ref="CU210:CV210"/>
    <mergeCell ref="DA208:DB208"/>
    <mergeCell ref="DG208:DH208"/>
    <mergeCell ref="I209:J209"/>
    <mergeCell ref="O209:P209"/>
    <mergeCell ref="U209:V209"/>
    <mergeCell ref="AA209:AB209"/>
    <mergeCell ref="AG209:AH209"/>
    <mergeCell ref="AY208:AZ208"/>
    <mergeCell ref="BE208:BF208"/>
    <mergeCell ref="BK208:BL208"/>
    <mergeCell ref="BQ208:BR208"/>
    <mergeCell ref="BW208:BX208"/>
    <mergeCell ref="CC208:CD208"/>
    <mergeCell ref="DA210:DB210"/>
    <mergeCell ref="DG210:DH210"/>
    <mergeCell ref="AY210:AZ210"/>
    <mergeCell ref="BE210:BF210"/>
    <mergeCell ref="BK210:BL210"/>
    <mergeCell ref="BQ210:BR210"/>
    <mergeCell ref="BW210:BX210"/>
    <mergeCell ref="DA209:DB209"/>
    <mergeCell ref="DG209:DH209"/>
    <mergeCell ref="DD205:DH205"/>
    <mergeCell ref="I206:J206"/>
    <mergeCell ref="O206:P206"/>
    <mergeCell ref="U206:V206"/>
    <mergeCell ref="AA206:AB206"/>
    <mergeCell ref="AG206:AH206"/>
    <mergeCell ref="AV205:AZ205"/>
    <mergeCell ref="BB205:BF205"/>
    <mergeCell ref="BH205:BL205"/>
    <mergeCell ref="BN205:BR205"/>
    <mergeCell ref="BT205:BX205"/>
    <mergeCell ref="BZ205:CD205"/>
    <mergeCell ref="DG204:DH204"/>
    <mergeCell ref="AS207:AT207"/>
    <mergeCell ref="AY207:AZ207"/>
    <mergeCell ref="BE207:BF207"/>
    <mergeCell ref="BK207:BL207"/>
    <mergeCell ref="DA206:DB206"/>
    <mergeCell ref="DG206:DH206"/>
    <mergeCell ref="AG207:AH207"/>
    <mergeCell ref="BQ206:BR206"/>
    <mergeCell ref="BW206:BX206"/>
    <mergeCell ref="CC206:CD206"/>
    <mergeCell ref="CI206:CJ206"/>
    <mergeCell ref="CO206:CP206"/>
    <mergeCell ref="CU206:CV206"/>
    <mergeCell ref="AM206:AN206"/>
    <mergeCell ref="AS206:AT206"/>
    <mergeCell ref="AY206:AZ206"/>
    <mergeCell ref="BE206:BF206"/>
    <mergeCell ref="BK206:BL206"/>
    <mergeCell ref="DA207:DB207"/>
    <mergeCell ref="A205:D205"/>
    <mergeCell ref="F205:J205"/>
    <mergeCell ref="L205:P205"/>
    <mergeCell ref="R205:V205"/>
    <mergeCell ref="X205:AB205"/>
    <mergeCell ref="AD205:AH205"/>
    <mergeCell ref="AJ205:AN205"/>
    <mergeCell ref="AP205:AT205"/>
    <mergeCell ref="BW204:BX204"/>
    <mergeCell ref="CC204:CD204"/>
    <mergeCell ref="CI204:CJ204"/>
    <mergeCell ref="CO204:CP204"/>
    <mergeCell ref="CU204:CV204"/>
    <mergeCell ref="DA204:DB204"/>
    <mergeCell ref="AS204:AT204"/>
    <mergeCell ref="AY204:AZ204"/>
    <mergeCell ref="BE204:BF204"/>
    <mergeCell ref="BK204:BL204"/>
    <mergeCell ref="BQ204:BR204"/>
    <mergeCell ref="A196:A204"/>
    <mergeCell ref="B196:B204"/>
    <mergeCell ref="CF205:CJ205"/>
    <mergeCell ref="CL205:CP205"/>
    <mergeCell ref="CR205:CV205"/>
    <mergeCell ref="CX205:DB205"/>
    <mergeCell ref="CO203:CP203"/>
    <mergeCell ref="CU203:CV203"/>
    <mergeCell ref="DA203:DB203"/>
    <mergeCell ref="CC202:CD202"/>
    <mergeCell ref="CI202:CJ202"/>
    <mergeCell ref="CO202:CP202"/>
    <mergeCell ref="CU202:CV202"/>
    <mergeCell ref="AA204:AB204"/>
    <mergeCell ref="AG204:AH204"/>
    <mergeCell ref="AM204:AN204"/>
    <mergeCell ref="BE203:BF203"/>
    <mergeCell ref="BK203:BL203"/>
    <mergeCell ref="BQ203:BR203"/>
    <mergeCell ref="BW203:BX203"/>
    <mergeCell ref="CC203:CD203"/>
    <mergeCell ref="CI203:CJ203"/>
    <mergeCell ref="AA203:AB203"/>
    <mergeCell ref="AG203:AH203"/>
    <mergeCell ref="AM203:AN203"/>
    <mergeCell ref="AS203:AT203"/>
    <mergeCell ref="AY203:AZ203"/>
    <mergeCell ref="I203:J203"/>
    <mergeCell ref="O203:P203"/>
    <mergeCell ref="U203:V203"/>
    <mergeCell ref="DA202:DB202"/>
    <mergeCell ref="DG202:DH202"/>
    <mergeCell ref="AY202:AZ202"/>
    <mergeCell ref="BE202:BF202"/>
    <mergeCell ref="BK202:BL202"/>
    <mergeCell ref="BQ202:BR202"/>
    <mergeCell ref="BW202:BX202"/>
    <mergeCell ref="DA201:DB201"/>
    <mergeCell ref="DG201:DH201"/>
    <mergeCell ref="C202:C204"/>
    <mergeCell ref="I202:J202"/>
    <mergeCell ref="O202:P202"/>
    <mergeCell ref="U202:V202"/>
    <mergeCell ref="AA202:AB202"/>
    <mergeCell ref="AG202:AH202"/>
    <mergeCell ref="AM202:AN202"/>
    <mergeCell ref="AS202:AT202"/>
    <mergeCell ref="BQ201:BR201"/>
    <mergeCell ref="BW201:BX201"/>
    <mergeCell ref="CC201:CD201"/>
    <mergeCell ref="CI201:CJ201"/>
    <mergeCell ref="CO201:CP201"/>
    <mergeCell ref="CU201:CV201"/>
    <mergeCell ref="AM201:AN201"/>
    <mergeCell ref="AS201:AT201"/>
    <mergeCell ref="AY201:AZ201"/>
    <mergeCell ref="BE201:BF201"/>
    <mergeCell ref="BK201:BL201"/>
    <mergeCell ref="DG203:DH203"/>
    <mergeCell ref="I204:J204"/>
    <mergeCell ref="O204:P204"/>
    <mergeCell ref="U204:V204"/>
    <mergeCell ref="BW200:BX200"/>
    <mergeCell ref="CC200:CD200"/>
    <mergeCell ref="DA199:DB199"/>
    <mergeCell ref="DG199:DH199"/>
    <mergeCell ref="I200:J200"/>
    <mergeCell ref="O200:P200"/>
    <mergeCell ref="U200:V200"/>
    <mergeCell ref="AA200:AB200"/>
    <mergeCell ref="AG200:AH200"/>
    <mergeCell ref="AM200:AN200"/>
    <mergeCell ref="AS200:AT200"/>
    <mergeCell ref="BQ199:BR199"/>
    <mergeCell ref="BW199:BX199"/>
    <mergeCell ref="CC199:CD199"/>
    <mergeCell ref="CI199:CJ199"/>
    <mergeCell ref="CO199:CP199"/>
    <mergeCell ref="CU199:CV199"/>
    <mergeCell ref="AM199:AN199"/>
    <mergeCell ref="AS199:AT199"/>
    <mergeCell ref="AY199:AZ199"/>
    <mergeCell ref="BE199:BF199"/>
    <mergeCell ref="BK199:BL199"/>
    <mergeCell ref="DG198:DH198"/>
    <mergeCell ref="C199:C201"/>
    <mergeCell ref="I199:J199"/>
    <mergeCell ref="O199:P199"/>
    <mergeCell ref="U199:V199"/>
    <mergeCell ref="AA199:AB199"/>
    <mergeCell ref="AG199:AH199"/>
    <mergeCell ref="BE198:BF198"/>
    <mergeCell ref="BK198:BL198"/>
    <mergeCell ref="BQ198:BR198"/>
    <mergeCell ref="BW198:BX198"/>
    <mergeCell ref="CC198:CD198"/>
    <mergeCell ref="CI198:CJ198"/>
    <mergeCell ref="C196:C198"/>
    <mergeCell ref="CI200:CJ200"/>
    <mergeCell ref="CO200:CP200"/>
    <mergeCell ref="CU200:CV200"/>
    <mergeCell ref="DA200:DB200"/>
    <mergeCell ref="DG200:DH200"/>
    <mergeCell ref="I201:J201"/>
    <mergeCell ref="O201:P201"/>
    <mergeCell ref="U201:V201"/>
    <mergeCell ref="AA201:AB201"/>
    <mergeCell ref="AG201:AH201"/>
    <mergeCell ref="AY200:AZ200"/>
    <mergeCell ref="I198:J198"/>
    <mergeCell ref="O198:P198"/>
    <mergeCell ref="U198:V198"/>
    <mergeCell ref="AA198:AB198"/>
    <mergeCell ref="BE200:BF200"/>
    <mergeCell ref="BK200:BL200"/>
    <mergeCell ref="BQ200:BR200"/>
    <mergeCell ref="AG198:AH198"/>
    <mergeCell ref="AM198:AN198"/>
    <mergeCell ref="AS198:AT198"/>
    <mergeCell ref="AY198:AZ198"/>
    <mergeCell ref="BW197:BX197"/>
    <mergeCell ref="CC197:CD197"/>
    <mergeCell ref="CI197:CJ197"/>
    <mergeCell ref="CO197:CP197"/>
    <mergeCell ref="CU197:CV197"/>
    <mergeCell ref="DA197:DB197"/>
    <mergeCell ref="AS197:AT197"/>
    <mergeCell ref="AY197:AZ197"/>
    <mergeCell ref="BE197:BF197"/>
    <mergeCell ref="BK197:BL197"/>
    <mergeCell ref="BQ197:BR197"/>
    <mergeCell ref="CO196:CP196"/>
    <mergeCell ref="CU196:CV196"/>
    <mergeCell ref="DA196:DB196"/>
    <mergeCell ref="CO198:CP198"/>
    <mergeCell ref="CU198:CV198"/>
    <mergeCell ref="DA198:DB198"/>
    <mergeCell ref="DG196:DH196"/>
    <mergeCell ref="I197:J197"/>
    <mergeCell ref="O197:P197"/>
    <mergeCell ref="U197:V197"/>
    <mergeCell ref="AA197:AB197"/>
    <mergeCell ref="AG197:AH197"/>
    <mergeCell ref="AM197:AN197"/>
    <mergeCell ref="BE196:BF196"/>
    <mergeCell ref="BK196:BL196"/>
    <mergeCell ref="BQ196:BR196"/>
    <mergeCell ref="BW196:BX196"/>
    <mergeCell ref="CC196:CD196"/>
    <mergeCell ref="CI196:CJ196"/>
    <mergeCell ref="AA196:AB196"/>
    <mergeCell ref="AG196:AH196"/>
    <mergeCell ref="AM196:AN196"/>
    <mergeCell ref="AS196:AT196"/>
    <mergeCell ref="AY196:AZ196"/>
    <mergeCell ref="I196:J196"/>
    <mergeCell ref="O196:P196"/>
    <mergeCell ref="U196:V196"/>
    <mergeCell ref="DG197:DH197"/>
    <mergeCell ref="CC195:CD195"/>
    <mergeCell ref="CI195:CJ195"/>
    <mergeCell ref="CO195:CP195"/>
    <mergeCell ref="CU195:CV195"/>
    <mergeCell ref="DA195:DB195"/>
    <mergeCell ref="DG195:DH195"/>
    <mergeCell ref="AY195:AZ195"/>
    <mergeCell ref="BE195:BF195"/>
    <mergeCell ref="BK195:BL195"/>
    <mergeCell ref="BQ195:BR195"/>
    <mergeCell ref="BW195:BX195"/>
    <mergeCell ref="CR194:CV194"/>
    <mergeCell ref="CX194:DB194"/>
    <mergeCell ref="DD194:DH194"/>
    <mergeCell ref="I195:J195"/>
    <mergeCell ref="O195:P195"/>
    <mergeCell ref="U195:V195"/>
    <mergeCell ref="AA195:AB195"/>
    <mergeCell ref="AG195:AH195"/>
    <mergeCell ref="AM195:AN195"/>
    <mergeCell ref="AS195:AT195"/>
    <mergeCell ref="BH194:BL194"/>
    <mergeCell ref="BN194:BR194"/>
    <mergeCell ref="BT194:BX194"/>
    <mergeCell ref="BZ194:CD194"/>
    <mergeCell ref="CF194:CJ194"/>
    <mergeCell ref="CL194:CP194"/>
    <mergeCell ref="AD194:AH194"/>
    <mergeCell ref="AJ194:AN194"/>
    <mergeCell ref="AP194:AT194"/>
    <mergeCell ref="AV194:AZ194"/>
    <mergeCell ref="BB194:BF194"/>
    <mergeCell ref="A194:D194"/>
    <mergeCell ref="F194:J194"/>
    <mergeCell ref="L194:P194"/>
    <mergeCell ref="R194:V194"/>
    <mergeCell ref="X194:AB194"/>
    <mergeCell ref="AY193:AZ193"/>
    <mergeCell ref="BE193:BF193"/>
    <mergeCell ref="BK193:BL193"/>
    <mergeCell ref="BQ193:BR193"/>
    <mergeCell ref="BW193:BX193"/>
    <mergeCell ref="CC193:CD193"/>
    <mergeCell ref="DA192:DB192"/>
    <mergeCell ref="DG192:DH192"/>
    <mergeCell ref="I193:J193"/>
    <mergeCell ref="O193:P193"/>
    <mergeCell ref="U193:V193"/>
    <mergeCell ref="AA193:AB193"/>
    <mergeCell ref="AG193:AH193"/>
    <mergeCell ref="AM193:AN193"/>
    <mergeCell ref="AS193:AT193"/>
    <mergeCell ref="BQ192:BR192"/>
    <mergeCell ref="BW192:BX192"/>
    <mergeCell ref="CC192:CD192"/>
    <mergeCell ref="CI192:CJ192"/>
    <mergeCell ref="CO192:CP192"/>
    <mergeCell ref="CU192:CV192"/>
    <mergeCell ref="AM192:AN192"/>
    <mergeCell ref="CU191:CV191"/>
    <mergeCell ref="DA191:DB191"/>
    <mergeCell ref="DG191:DH191"/>
    <mergeCell ref="I192:J192"/>
    <mergeCell ref="O192:P192"/>
    <mergeCell ref="U192:V192"/>
    <mergeCell ref="AA192:AB192"/>
    <mergeCell ref="AG192:AH192"/>
    <mergeCell ref="AY191:AZ191"/>
    <mergeCell ref="BE191:BF191"/>
    <mergeCell ref="BK191:BL191"/>
    <mergeCell ref="BQ191:BR191"/>
    <mergeCell ref="BW191:BX191"/>
    <mergeCell ref="CC191:CD191"/>
    <mergeCell ref="CI193:CJ193"/>
    <mergeCell ref="CO193:CP193"/>
    <mergeCell ref="CU193:CV193"/>
    <mergeCell ref="DA193:DB193"/>
    <mergeCell ref="DG193:DH193"/>
    <mergeCell ref="DG190:DH190"/>
    <mergeCell ref="C191:C193"/>
    <mergeCell ref="I191:J191"/>
    <mergeCell ref="O191:P191"/>
    <mergeCell ref="U191:V191"/>
    <mergeCell ref="AA191:AB191"/>
    <mergeCell ref="AG191:AH191"/>
    <mergeCell ref="AM191:AN191"/>
    <mergeCell ref="AS191:AT191"/>
    <mergeCell ref="BW190:BX190"/>
    <mergeCell ref="CC190:CD190"/>
    <mergeCell ref="CI190:CJ190"/>
    <mergeCell ref="CO190:CP190"/>
    <mergeCell ref="CU190:CV190"/>
    <mergeCell ref="DA190:DB190"/>
    <mergeCell ref="AS190:AT190"/>
    <mergeCell ref="AY190:AZ190"/>
    <mergeCell ref="BE190:BF190"/>
    <mergeCell ref="BK190:BL190"/>
    <mergeCell ref="BQ190:BR190"/>
    <mergeCell ref="I190:J190"/>
    <mergeCell ref="O190:P190"/>
    <mergeCell ref="U190:V190"/>
    <mergeCell ref="AA190:AB190"/>
    <mergeCell ref="AG190:AH190"/>
    <mergeCell ref="AM190:AN190"/>
    <mergeCell ref="AS192:AT192"/>
    <mergeCell ref="AY192:AZ192"/>
    <mergeCell ref="BE192:BF192"/>
    <mergeCell ref="BK192:BL192"/>
    <mergeCell ref="CI191:CJ191"/>
    <mergeCell ref="CO191:CP191"/>
    <mergeCell ref="DG189:DH189"/>
    <mergeCell ref="AY189:AZ189"/>
    <mergeCell ref="BE189:BF189"/>
    <mergeCell ref="BK189:BL189"/>
    <mergeCell ref="BQ189:BR189"/>
    <mergeCell ref="BW189:BX189"/>
    <mergeCell ref="CU188:CV188"/>
    <mergeCell ref="DA188:DB188"/>
    <mergeCell ref="DG188:DH188"/>
    <mergeCell ref="I189:J189"/>
    <mergeCell ref="O189:P189"/>
    <mergeCell ref="U189:V189"/>
    <mergeCell ref="AA189:AB189"/>
    <mergeCell ref="AG189:AH189"/>
    <mergeCell ref="AM189:AN189"/>
    <mergeCell ref="AS189:AT189"/>
    <mergeCell ref="BK188:BL188"/>
    <mergeCell ref="BQ188:BR188"/>
    <mergeCell ref="BW188:BX188"/>
    <mergeCell ref="CC188:CD188"/>
    <mergeCell ref="CI188:CJ188"/>
    <mergeCell ref="CO188:CP188"/>
    <mergeCell ref="AG188:AH188"/>
    <mergeCell ref="AM188:AN188"/>
    <mergeCell ref="AS188:AT188"/>
    <mergeCell ref="AY188:AZ188"/>
    <mergeCell ref="BE188:BF188"/>
    <mergeCell ref="C188:C190"/>
    <mergeCell ref="I188:J188"/>
    <mergeCell ref="O188:P188"/>
    <mergeCell ref="U188:V188"/>
    <mergeCell ref="AA188:AB188"/>
    <mergeCell ref="AY187:AZ187"/>
    <mergeCell ref="BE187:BF187"/>
    <mergeCell ref="BK187:BL187"/>
    <mergeCell ref="BQ187:BR187"/>
    <mergeCell ref="BW187:BX187"/>
    <mergeCell ref="CC187:CD187"/>
    <mergeCell ref="DA186:DB186"/>
    <mergeCell ref="DG186:DH186"/>
    <mergeCell ref="I187:J187"/>
    <mergeCell ref="O187:P187"/>
    <mergeCell ref="U187:V187"/>
    <mergeCell ref="AA187:AB187"/>
    <mergeCell ref="AG187:AH187"/>
    <mergeCell ref="AM187:AN187"/>
    <mergeCell ref="AS187:AT187"/>
    <mergeCell ref="BQ186:BR186"/>
    <mergeCell ref="BW186:BX186"/>
    <mergeCell ref="CC186:CD186"/>
    <mergeCell ref="CI186:CJ186"/>
    <mergeCell ref="CO186:CP186"/>
    <mergeCell ref="CU186:CV186"/>
    <mergeCell ref="AM186:AN186"/>
    <mergeCell ref="CC189:CD189"/>
    <mergeCell ref="CI189:CJ189"/>
    <mergeCell ref="CO189:CP189"/>
    <mergeCell ref="CU189:CV189"/>
    <mergeCell ref="DA189:DB189"/>
    <mergeCell ref="CU185:CV185"/>
    <mergeCell ref="DA185:DB185"/>
    <mergeCell ref="DG185:DH185"/>
    <mergeCell ref="I186:J186"/>
    <mergeCell ref="O186:P186"/>
    <mergeCell ref="U186:V186"/>
    <mergeCell ref="AA186:AB186"/>
    <mergeCell ref="AG186:AH186"/>
    <mergeCell ref="AY185:AZ185"/>
    <mergeCell ref="BE185:BF185"/>
    <mergeCell ref="BK185:BL185"/>
    <mergeCell ref="BQ185:BR185"/>
    <mergeCell ref="BW185:BX185"/>
    <mergeCell ref="CC185:CD185"/>
    <mergeCell ref="CI187:CJ187"/>
    <mergeCell ref="CO187:CP187"/>
    <mergeCell ref="CU187:CV187"/>
    <mergeCell ref="DA187:DB187"/>
    <mergeCell ref="DG187:DH187"/>
    <mergeCell ref="DG184:DH184"/>
    <mergeCell ref="C185:C187"/>
    <mergeCell ref="I185:J185"/>
    <mergeCell ref="O185:P185"/>
    <mergeCell ref="U185:V185"/>
    <mergeCell ref="AA185:AB185"/>
    <mergeCell ref="AG185:AH185"/>
    <mergeCell ref="AM185:AN185"/>
    <mergeCell ref="AS185:AT185"/>
    <mergeCell ref="BW184:BX184"/>
    <mergeCell ref="CC184:CD184"/>
    <mergeCell ref="CI184:CJ184"/>
    <mergeCell ref="CO184:CP184"/>
    <mergeCell ref="CU184:CV184"/>
    <mergeCell ref="DA184:DB184"/>
    <mergeCell ref="AS184:AT184"/>
    <mergeCell ref="AY184:AZ184"/>
    <mergeCell ref="BE184:BF184"/>
    <mergeCell ref="BK184:BL184"/>
    <mergeCell ref="BQ184:BR184"/>
    <mergeCell ref="I184:J184"/>
    <mergeCell ref="O184:P184"/>
    <mergeCell ref="U184:V184"/>
    <mergeCell ref="AA184:AB184"/>
    <mergeCell ref="AG184:AH184"/>
    <mergeCell ref="AM184:AN184"/>
    <mergeCell ref="AS186:AT186"/>
    <mergeCell ref="AY186:AZ186"/>
    <mergeCell ref="BE186:BF186"/>
    <mergeCell ref="BK186:BL186"/>
    <mergeCell ref="CI185:CJ185"/>
    <mergeCell ref="CO185:CP185"/>
    <mergeCell ref="DG183:DH183"/>
    <mergeCell ref="AY183:AZ183"/>
    <mergeCell ref="BE183:BF183"/>
    <mergeCell ref="BK183:BL183"/>
    <mergeCell ref="BQ183:BR183"/>
    <mergeCell ref="BW183:BX183"/>
    <mergeCell ref="CU182:CV182"/>
    <mergeCell ref="DA182:DB182"/>
    <mergeCell ref="DG182:DH182"/>
    <mergeCell ref="I183:J183"/>
    <mergeCell ref="O183:P183"/>
    <mergeCell ref="U183:V183"/>
    <mergeCell ref="AA183:AB183"/>
    <mergeCell ref="AG183:AH183"/>
    <mergeCell ref="AM183:AN183"/>
    <mergeCell ref="AS183:AT183"/>
    <mergeCell ref="BK182:BL182"/>
    <mergeCell ref="BQ182:BR182"/>
    <mergeCell ref="BW182:BX182"/>
    <mergeCell ref="CC182:CD182"/>
    <mergeCell ref="CI182:CJ182"/>
    <mergeCell ref="CO182:CP182"/>
    <mergeCell ref="AG182:AH182"/>
    <mergeCell ref="AM182:AN182"/>
    <mergeCell ref="AS182:AT182"/>
    <mergeCell ref="AY182:AZ182"/>
    <mergeCell ref="BE182:BF182"/>
    <mergeCell ref="C182:C184"/>
    <mergeCell ref="I182:J182"/>
    <mergeCell ref="O182:P182"/>
    <mergeCell ref="U182:V182"/>
    <mergeCell ref="AA182:AB182"/>
    <mergeCell ref="AY181:AZ181"/>
    <mergeCell ref="BE181:BF181"/>
    <mergeCell ref="BK181:BL181"/>
    <mergeCell ref="BQ181:BR181"/>
    <mergeCell ref="BW181:BX181"/>
    <mergeCell ref="CC181:CD181"/>
    <mergeCell ref="DA180:DB180"/>
    <mergeCell ref="DG180:DH180"/>
    <mergeCell ref="I181:J181"/>
    <mergeCell ref="O181:P181"/>
    <mergeCell ref="U181:V181"/>
    <mergeCell ref="AA181:AB181"/>
    <mergeCell ref="AG181:AH181"/>
    <mergeCell ref="AM181:AN181"/>
    <mergeCell ref="AS181:AT181"/>
    <mergeCell ref="BQ180:BR180"/>
    <mergeCell ref="BW180:BX180"/>
    <mergeCell ref="CC180:CD180"/>
    <mergeCell ref="CI180:CJ180"/>
    <mergeCell ref="CO180:CP180"/>
    <mergeCell ref="CU180:CV180"/>
    <mergeCell ref="AM180:AN180"/>
    <mergeCell ref="CC183:CD183"/>
    <mergeCell ref="CI183:CJ183"/>
    <mergeCell ref="CO183:CP183"/>
    <mergeCell ref="CU183:CV183"/>
    <mergeCell ref="DA183:DB183"/>
    <mergeCell ref="DG179:DH179"/>
    <mergeCell ref="I180:J180"/>
    <mergeCell ref="O180:P180"/>
    <mergeCell ref="U180:V180"/>
    <mergeCell ref="AA180:AB180"/>
    <mergeCell ref="AG180:AH180"/>
    <mergeCell ref="AY179:AZ179"/>
    <mergeCell ref="BE179:BF179"/>
    <mergeCell ref="BK179:BL179"/>
    <mergeCell ref="BQ179:BR179"/>
    <mergeCell ref="BW179:BX179"/>
    <mergeCell ref="CC179:CD179"/>
    <mergeCell ref="CI181:CJ181"/>
    <mergeCell ref="CO181:CP181"/>
    <mergeCell ref="CU181:CV181"/>
    <mergeCell ref="DA181:DB181"/>
    <mergeCell ref="DG181:DH181"/>
    <mergeCell ref="C179:C181"/>
    <mergeCell ref="I179:J179"/>
    <mergeCell ref="O179:P179"/>
    <mergeCell ref="U179:V179"/>
    <mergeCell ref="AA179:AB179"/>
    <mergeCell ref="AG179:AH179"/>
    <mergeCell ref="AM179:AN179"/>
    <mergeCell ref="AS179:AT179"/>
    <mergeCell ref="BW178:BX178"/>
    <mergeCell ref="CC178:CD178"/>
    <mergeCell ref="CI178:CJ178"/>
    <mergeCell ref="CO178:CP178"/>
    <mergeCell ref="CU178:CV178"/>
    <mergeCell ref="DA178:DB178"/>
    <mergeCell ref="AS178:AT178"/>
    <mergeCell ref="AY178:AZ178"/>
    <mergeCell ref="BE178:BF178"/>
    <mergeCell ref="BK178:BL178"/>
    <mergeCell ref="BQ178:BR178"/>
    <mergeCell ref="AS180:AT180"/>
    <mergeCell ref="AY180:AZ180"/>
    <mergeCell ref="BE180:BF180"/>
    <mergeCell ref="BK180:BL180"/>
    <mergeCell ref="CI179:CJ179"/>
    <mergeCell ref="CO179:CP179"/>
    <mergeCell ref="CU179:CV179"/>
    <mergeCell ref="DA179:DB179"/>
    <mergeCell ref="AA178:AB178"/>
    <mergeCell ref="AG178:AH178"/>
    <mergeCell ref="AM178:AN178"/>
    <mergeCell ref="U178:V178"/>
    <mergeCell ref="BE177:BF177"/>
    <mergeCell ref="BK177:BL177"/>
    <mergeCell ref="BQ177:BR177"/>
    <mergeCell ref="BW177:BX177"/>
    <mergeCell ref="CC177:CD177"/>
    <mergeCell ref="CI177:CJ177"/>
    <mergeCell ref="DG176:DH176"/>
    <mergeCell ref="I177:J177"/>
    <mergeCell ref="O177:P177"/>
    <mergeCell ref="U177:V177"/>
    <mergeCell ref="AA177:AB177"/>
    <mergeCell ref="AG177:AH177"/>
    <mergeCell ref="AM177:AN177"/>
    <mergeCell ref="AS177:AT177"/>
    <mergeCell ref="AY177:AZ177"/>
    <mergeCell ref="BW176:BX176"/>
    <mergeCell ref="CC176:CD176"/>
    <mergeCell ref="CI176:CJ176"/>
    <mergeCell ref="CO176:CP176"/>
    <mergeCell ref="CU176:CV176"/>
    <mergeCell ref="DA176:DB176"/>
    <mergeCell ref="AS176:AT176"/>
    <mergeCell ref="DG178:DH178"/>
    <mergeCell ref="AY176:AZ176"/>
    <mergeCell ref="BE176:BF176"/>
    <mergeCell ref="BK176:BL176"/>
    <mergeCell ref="BQ176:BR176"/>
    <mergeCell ref="DG175:DH175"/>
    <mergeCell ref="A176:A193"/>
    <mergeCell ref="B176:B193"/>
    <mergeCell ref="C176:C178"/>
    <mergeCell ref="I176:J176"/>
    <mergeCell ref="O176:P176"/>
    <mergeCell ref="U176:V176"/>
    <mergeCell ref="AA176:AB176"/>
    <mergeCell ref="AG176:AH176"/>
    <mergeCell ref="AM176:AN176"/>
    <mergeCell ref="BW175:BX175"/>
    <mergeCell ref="CC175:CD175"/>
    <mergeCell ref="CI175:CJ175"/>
    <mergeCell ref="CO175:CP175"/>
    <mergeCell ref="CU175:CV175"/>
    <mergeCell ref="DA175:DB175"/>
    <mergeCell ref="AS175:AT175"/>
    <mergeCell ref="AY175:AZ175"/>
    <mergeCell ref="BE175:BF175"/>
    <mergeCell ref="BK175:BL175"/>
    <mergeCell ref="BQ175:BR175"/>
    <mergeCell ref="CO177:CP177"/>
    <mergeCell ref="CU177:CV177"/>
    <mergeCell ref="DA177:DB177"/>
    <mergeCell ref="DG177:DH177"/>
    <mergeCell ref="I178:J178"/>
    <mergeCell ref="O178:P178"/>
    <mergeCell ref="I175:J175"/>
    <mergeCell ref="O175:P175"/>
    <mergeCell ref="U175:V175"/>
    <mergeCell ref="AA175:AB175"/>
    <mergeCell ref="AG175:AH175"/>
    <mergeCell ref="AM175:AN175"/>
    <mergeCell ref="BB174:BF174"/>
    <mergeCell ref="BH174:BL174"/>
    <mergeCell ref="BN174:BR174"/>
    <mergeCell ref="BT174:BX174"/>
    <mergeCell ref="BZ174:CD174"/>
    <mergeCell ref="CF174:CJ174"/>
    <mergeCell ref="DG173:DH173"/>
    <mergeCell ref="F174:J174"/>
    <mergeCell ref="L174:P174"/>
    <mergeCell ref="R174:V174"/>
    <mergeCell ref="X174:AB174"/>
    <mergeCell ref="AD174:AH174"/>
    <mergeCell ref="AJ174:AN174"/>
    <mergeCell ref="AP174:AT174"/>
    <mergeCell ref="AV174:AZ174"/>
    <mergeCell ref="BW173:BX173"/>
    <mergeCell ref="CC173:CD173"/>
    <mergeCell ref="CI173:CJ173"/>
    <mergeCell ref="CO173:CP173"/>
    <mergeCell ref="CU173:CV173"/>
    <mergeCell ref="DA173:DB173"/>
    <mergeCell ref="AS173:AT173"/>
    <mergeCell ref="CO172:CP172"/>
    <mergeCell ref="CU172:CV172"/>
    <mergeCell ref="DA172:DB172"/>
    <mergeCell ref="DG172:DH172"/>
    <mergeCell ref="AY172:AZ172"/>
    <mergeCell ref="BE172:BF172"/>
    <mergeCell ref="BK172:BL172"/>
    <mergeCell ref="BQ172:BR172"/>
    <mergeCell ref="BW172:BX172"/>
    <mergeCell ref="U172:V172"/>
    <mergeCell ref="AA172:AB172"/>
    <mergeCell ref="AG172:AH172"/>
    <mergeCell ref="AM172:AN172"/>
    <mergeCell ref="AS172:AT172"/>
    <mergeCell ref="CL174:CP174"/>
    <mergeCell ref="CR174:CV174"/>
    <mergeCell ref="CX174:DB174"/>
    <mergeCell ref="DD174:DH174"/>
    <mergeCell ref="AY173:AZ173"/>
    <mergeCell ref="BE173:BF173"/>
    <mergeCell ref="BK173:BL173"/>
    <mergeCell ref="BQ173:BR173"/>
    <mergeCell ref="C171:C173"/>
    <mergeCell ref="I171:J171"/>
    <mergeCell ref="O171:P171"/>
    <mergeCell ref="U171:V171"/>
    <mergeCell ref="AA171:AB171"/>
    <mergeCell ref="I173:J173"/>
    <mergeCell ref="O173:P173"/>
    <mergeCell ref="U173:V173"/>
    <mergeCell ref="AA173:AB173"/>
    <mergeCell ref="AG173:AH173"/>
    <mergeCell ref="AM173:AN173"/>
    <mergeCell ref="CC172:CD172"/>
    <mergeCell ref="CI172:CJ172"/>
    <mergeCell ref="I170:J170"/>
    <mergeCell ref="O170:P170"/>
    <mergeCell ref="U170:V170"/>
    <mergeCell ref="AA170:AB170"/>
    <mergeCell ref="AG170:AH170"/>
    <mergeCell ref="AM170:AN170"/>
    <mergeCell ref="AS170:AT170"/>
    <mergeCell ref="BQ169:BR169"/>
    <mergeCell ref="BW169:BX169"/>
    <mergeCell ref="CC169:CD169"/>
    <mergeCell ref="CI169:CJ169"/>
    <mergeCell ref="CO169:CP169"/>
    <mergeCell ref="CU169:CV169"/>
    <mergeCell ref="AM169:AN169"/>
    <mergeCell ref="BK171:BL171"/>
    <mergeCell ref="BQ171:BR171"/>
    <mergeCell ref="BW171:BX171"/>
    <mergeCell ref="CC171:CD171"/>
    <mergeCell ref="CI171:CJ171"/>
    <mergeCell ref="CO171:CP171"/>
    <mergeCell ref="AG171:AH171"/>
    <mergeCell ref="AM171:AN171"/>
    <mergeCell ref="AS171:AT171"/>
    <mergeCell ref="AY171:AZ171"/>
    <mergeCell ref="BE171:BF171"/>
    <mergeCell ref="CU171:CV171"/>
    <mergeCell ref="DA171:DB171"/>
    <mergeCell ref="DG171:DH171"/>
    <mergeCell ref="I172:J172"/>
    <mergeCell ref="O172:P172"/>
    <mergeCell ref="CU168:CV168"/>
    <mergeCell ref="DA168:DB168"/>
    <mergeCell ref="DG168:DH168"/>
    <mergeCell ref="I169:J169"/>
    <mergeCell ref="O169:P169"/>
    <mergeCell ref="U169:V169"/>
    <mergeCell ref="AA169:AB169"/>
    <mergeCell ref="AG169:AH169"/>
    <mergeCell ref="AY168:AZ168"/>
    <mergeCell ref="BE168:BF168"/>
    <mergeCell ref="BK168:BL168"/>
    <mergeCell ref="BQ168:BR168"/>
    <mergeCell ref="BW168:BX168"/>
    <mergeCell ref="CC168:CD168"/>
    <mergeCell ref="CI170:CJ170"/>
    <mergeCell ref="CO170:CP170"/>
    <mergeCell ref="CU170:CV170"/>
    <mergeCell ref="DA170:DB170"/>
    <mergeCell ref="DG170:DH170"/>
    <mergeCell ref="AY170:AZ170"/>
    <mergeCell ref="BE170:BF170"/>
    <mergeCell ref="BK170:BL170"/>
    <mergeCell ref="BQ170:BR170"/>
    <mergeCell ref="BW170:BX170"/>
    <mergeCell ref="CC170:CD170"/>
    <mergeCell ref="DA169:DB169"/>
    <mergeCell ref="DG169:DH169"/>
    <mergeCell ref="DG167:DH167"/>
    <mergeCell ref="C168:C170"/>
    <mergeCell ref="I168:J168"/>
    <mergeCell ref="O168:P168"/>
    <mergeCell ref="U168:V168"/>
    <mergeCell ref="AA168:AB168"/>
    <mergeCell ref="AG168:AH168"/>
    <mergeCell ref="AM168:AN168"/>
    <mergeCell ref="AS168:AT168"/>
    <mergeCell ref="BW167:BX167"/>
    <mergeCell ref="CC167:CD167"/>
    <mergeCell ref="CI167:CJ167"/>
    <mergeCell ref="CO167:CP167"/>
    <mergeCell ref="CU167:CV167"/>
    <mergeCell ref="DA167:DB167"/>
    <mergeCell ref="AS167:AT167"/>
    <mergeCell ref="AY167:AZ167"/>
    <mergeCell ref="BE167:BF167"/>
    <mergeCell ref="BK167:BL167"/>
    <mergeCell ref="BQ167:BR167"/>
    <mergeCell ref="I167:J167"/>
    <mergeCell ref="O167:P167"/>
    <mergeCell ref="U167:V167"/>
    <mergeCell ref="AA167:AB167"/>
    <mergeCell ref="AG167:AH167"/>
    <mergeCell ref="AM167:AN167"/>
    <mergeCell ref="AS169:AT169"/>
    <mergeCell ref="AY169:AZ169"/>
    <mergeCell ref="BE169:BF169"/>
    <mergeCell ref="BK169:BL169"/>
    <mergeCell ref="CI168:CJ168"/>
    <mergeCell ref="CO168:CP168"/>
    <mergeCell ref="DG166:DH166"/>
    <mergeCell ref="AY166:AZ166"/>
    <mergeCell ref="BE166:BF166"/>
    <mergeCell ref="BK166:BL166"/>
    <mergeCell ref="BQ166:BR166"/>
    <mergeCell ref="BW166:BX166"/>
    <mergeCell ref="CU165:CV165"/>
    <mergeCell ref="DA165:DB165"/>
    <mergeCell ref="DG165:DH165"/>
    <mergeCell ref="I166:J166"/>
    <mergeCell ref="O166:P166"/>
    <mergeCell ref="U166:V166"/>
    <mergeCell ref="AA166:AB166"/>
    <mergeCell ref="AG166:AH166"/>
    <mergeCell ref="AM166:AN166"/>
    <mergeCell ref="AS166:AT166"/>
    <mergeCell ref="BK165:BL165"/>
    <mergeCell ref="BQ165:BR165"/>
    <mergeCell ref="BW165:BX165"/>
    <mergeCell ref="CC165:CD165"/>
    <mergeCell ref="CI165:CJ165"/>
    <mergeCell ref="CO165:CP165"/>
    <mergeCell ref="AG165:AH165"/>
    <mergeCell ref="AM165:AN165"/>
    <mergeCell ref="AS165:AT165"/>
    <mergeCell ref="AY165:AZ165"/>
    <mergeCell ref="BE165:BF165"/>
    <mergeCell ref="C165:C167"/>
    <mergeCell ref="I165:J165"/>
    <mergeCell ref="O165:P165"/>
    <mergeCell ref="U165:V165"/>
    <mergeCell ref="AA165:AB165"/>
    <mergeCell ref="AY164:AZ164"/>
    <mergeCell ref="BE164:BF164"/>
    <mergeCell ref="BK164:BL164"/>
    <mergeCell ref="BQ164:BR164"/>
    <mergeCell ref="BW164:BX164"/>
    <mergeCell ref="CC164:CD164"/>
    <mergeCell ref="DA163:DB163"/>
    <mergeCell ref="DG163:DH163"/>
    <mergeCell ref="I164:J164"/>
    <mergeCell ref="O164:P164"/>
    <mergeCell ref="U164:V164"/>
    <mergeCell ref="AA164:AB164"/>
    <mergeCell ref="AG164:AH164"/>
    <mergeCell ref="AM164:AN164"/>
    <mergeCell ref="AS164:AT164"/>
    <mergeCell ref="BQ163:BR163"/>
    <mergeCell ref="BW163:BX163"/>
    <mergeCell ref="CC163:CD163"/>
    <mergeCell ref="CI163:CJ163"/>
    <mergeCell ref="CO163:CP163"/>
    <mergeCell ref="CU163:CV163"/>
    <mergeCell ref="AM163:AN163"/>
    <mergeCell ref="CC166:CD166"/>
    <mergeCell ref="CI166:CJ166"/>
    <mergeCell ref="CO166:CP166"/>
    <mergeCell ref="CU166:CV166"/>
    <mergeCell ref="DA166:DB166"/>
    <mergeCell ref="CU162:CV162"/>
    <mergeCell ref="DA162:DB162"/>
    <mergeCell ref="DG162:DH162"/>
    <mergeCell ref="I163:J163"/>
    <mergeCell ref="O163:P163"/>
    <mergeCell ref="U163:V163"/>
    <mergeCell ref="AA163:AB163"/>
    <mergeCell ref="AG163:AH163"/>
    <mergeCell ref="AY162:AZ162"/>
    <mergeCell ref="BE162:BF162"/>
    <mergeCell ref="BK162:BL162"/>
    <mergeCell ref="BQ162:BR162"/>
    <mergeCell ref="BW162:BX162"/>
    <mergeCell ref="CC162:CD162"/>
    <mergeCell ref="CI164:CJ164"/>
    <mergeCell ref="CO164:CP164"/>
    <mergeCell ref="CU164:CV164"/>
    <mergeCell ref="DA164:DB164"/>
    <mergeCell ref="DG164:DH164"/>
    <mergeCell ref="DG161:DH161"/>
    <mergeCell ref="C162:C164"/>
    <mergeCell ref="I162:J162"/>
    <mergeCell ref="O162:P162"/>
    <mergeCell ref="U162:V162"/>
    <mergeCell ref="AA162:AB162"/>
    <mergeCell ref="AG162:AH162"/>
    <mergeCell ref="AM162:AN162"/>
    <mergeCell ref="AS162:AT162"/>
    <mergeCell ref="BW161:BX161"/>
    <mergeCell ref="CC161:CD161"/>
    <mergeCell ref="CI161:CJ161"/>
    <mergeCell ref="CO161:CP161"/>
    <mergeCell ref="CU161:CV161"/>
    <mergeCell ref="DA161:DB161"/>
    <mergeCell ref="AS161:AT161"/>
    <mergeCell ref="AY161:AZ161"/>
    <mergeCell ref="BE161:BF161"/>
    <mergeCell ref="BK161:BL161"/>
    <mergeCell ref="BQ161:BR161"/>
    <mergeCell ref="I161:J161"/>
    <mergeCell ref="O161:P161"/>
    <mergeCell ref="U161:V161"/>
    <mergeCell ref="AA161:AB161"/>
    <mergeCell ref="AG161:AH161"/>
    <mergeCell ref="AM161:AN161"/>
    <mergeCell ref="AS163:AT163"/>
    <mergeCell ref="AY163:AZ163"/>
    <mergeCell ref="BE163:BF163"/>
    <mergeCell ref="BK163:BL163"/>
    <mergeCell ref="CI162:CJ162"/>
    <mergeCell ref="CO162:CP162"/>
    <mergeCell ref="DG160:DH160"/>
    <mergeCell ref="AY160:AZ160"/>
    <mergeCell ref="BE160:BF160"/>
    <mergeCell ref="BK160:BL160"/>
    <mergeCell ref="BQ160:BR160"/>
    <mergeCell ref="BW160:BX160"/>
    <mergeCell ref="CU159:CV159"/>
    <mergeCell ref="DA159:DB159"/>
    <mergeCell ref="DG159:DH159"/>
    <mergeCell ref="I160:J160"/>
    <mergeCell ref="O160:P160"/>
    <mergeCell ref="U160:V160"/>
    <mergeCell ref="AA160:AB160"/>
    <mergeCell ref="AG160:AH160"/>
    <mergeCell ref="AM160:AN160"/>
    <mergeCell ref="AS160:AT160"/>
    <mergeCell ref="BK159:BL159"/>
    <mergeCell ref="BQ159:BR159"/>
    <mergeCell ref="BW159:BX159"/>
    <mergeCell ref="CC159:CD159"/>
    <mergeCell ref="CI159:CJ159"/>
    <mergeCell ref="CO159:CP159"/>
    <mergeCell ref="AG159:AH159"/>
    <mergeCell ref="AM159:AN159"/>
    <mergeCell ref="AS159:AT159"/>
    <mergeCell ref="AY159:AZ159"/>
    <mergeCell ref="BE159:BF159"/>
    <mergeCell ref="C159:C161"/>
    <mergeCell ref="I159:J159"/>
    <mergeCell ref="O159:P159"/>
    <mergeCell ref="U159:V159"/>
    <mergeCell ref="AA159:AB159"/>
    <mergeCell ref="AY158:AZ158"/>
    <mergeCell ref="BE158:BF158"/>
    <mergeCell ref="BK158:BL158"/>
    <mergeCell ref="BQ158:BR158"/>
    <mergeCell ref="BW158:BX158"/>
    <mergeCell ref="CC158:CD158"/>
    <mergeCell ref="DA157:DB157"/>
    <mergeCell ref="DG157:DH157"/>
    <mergeCell ref="I158:J158"/>
    <mergeCell ref="O158:P158"/>
    <mergeCell ref="U158:V158"/>
    <mergeCell ref="AA158:AB158"/>
    <mergeCell ref="AG158:AH158"/>
    <mergeCell ref="AM158:AN158"/>
    <mergeCell ref="AS158:AT158"/>
    <mergeCell ref="BQ157:BR157"/>
    <mergeCell ref="BW157:BX157"/>
    <mergeCell ref="CC157:CD157"/>
    <mergeCell ref="CI157:CJ157"/>
    <mergeCell ref="CO157:CP157"/>
    <mergeCell ref="CU157:CV157"/>
    <mergeCell ref="AM157:AN157"/>
    <mergeCell ref="CC160:CD160"/>
    <mergeCell ref="CI160:CJ160"/>
    <mergeCell ref="CO160:CP160"/>
    <mergeCell ref="CU160:CV160"/>
    <mergeCell ref="DA160:DB160"/>
    <mergeCell ref="CU156:CV156"/>
    <mergeCell ref="DA156:DB156"/>
    <mergeCell ref="DG156:DH156"/>
    <mergeCell ref="I157:J157"/>
    <mergeCell ref="O157:P157"/>
    <mergeCell ref="U157:V157"/>
    <mergeCell ref="AA157:AB157"/>
    <mergeCell ref="AG157:AH157"/>
    <mergeCell ref="AY156:AZ156"/>
    <mergeCell ref="BE156:BF156"/>
    <mergeCell ref="BK156:BL156"/>
    <mergeCell ref="BQ156:BR156"/>
    <mergeCell ref="BW156:BX156"/>
    <mergeCell ref="CC156:CD156"/>
    <mergeCell ref="CI158:CJ158"/>
    <mergeCell ref="CO158:CP158"/>
    <mergeCell ref="CU158:CV158"/>
    <mergeCell ref="DA158:DB158"/>
    <mergeCell ref="DG158:DH158"/>
    <mergeCell ref="DG155:DH155"/>
    <mergeCell ref="C156:C158"/>
    <mergeCell ref="I156:J156"/>
    <mergeCell ref="O156:P156"/>
    <mergeCell ref="U156:V156"/>
    <mergeCell ref="AA156:AB156"/>
    <mergeCell ref="AG156:AH156"/>
    <mergeCell ref="AM156:AN156"/>
    <mergeCell ref="AS156:AT156"/>
    <mergeCell ref="BW155:BX155"/>
    <mergeCell ref="CC155:CD155"/>
    <mergeCell ref="CI155:CJ155"/>
    <mergeCell ref="CO155:CP155"/>
    <mergeCell ref="CU155:CV155"/>
    <mergeCell ref="DA155:DB155"/>
    <mergeCell ref="AS155:AT155"/>
    <mergeCell ref="AY155:AZ155"/>
    <mergeCell ref="BE155:BF155"/>
    <mergeCell ref="BK155:BL155"/>
    <mergeCell ref="BQ155:BR155"/>
    <mergeCell ref="I155:J155"/>
    <mergeCell ref="O155:P155"/>
    <mergeCell ref="U155:V155"/>
    <mergeCell ref="AA155:AB155"/>
    <mergeCell ref="AG155:AH155"/>
    <mergeCell ref="AM155:AN155"/>
    <mergeCell ref="AS157:AT157"/>
    <mergeCell ref="AY157:AZ157"/>
    <mergeCell ref="BE157:BF157"/>
    <mergeCell ref="BK157:BL157"/>
    <mergeCell ref="CI156:CJ156"/>
    <mergeCell ref="CO156:CP156"/>
    <mergeCell ref="CC154:CD154"/>
    <mergeCell ref="CI154:CJ154"/>
    <mergeCell ref="CO154:CP154"/>
    <mergeCell ref="CU154:CV154"/>
    <mergeCell ref="DA154:DB154"/>
    <mergeCell ref="DG154:DH154"/>
    <mergeCell ref="AY154:AZ154"/>
    <mergeCell ref="BE154:BF154"/>
    <mergeCell ref="BK154:BL154"/>
    <mergeCell ref="BQ154:BR154"/>
    <mergeCell ref="BW154:BX154"/>
    <mergeCell ref="CU153:CV153"/>
    <mergeCell ref="DA153:DB153"/>
    <mergeCell ref="DG153:DH153"/>
    <mergeCell ref="I154:J154"/>
    <mergeCell ref="O154:P154"/>
    <mergeCell ref="U154:V154"/>
    <mergeCell ref="AA154:AB154"/>
    <mergeCell ref="AG154:AH154"/>
    <mergeCell ref="AM154:AN154"/>
    <mergeCell ref="AS154:AT154"/>
    <mergeCell ref="BK153:BL153"/>
    <mergeCell ref="BQ153:BR153"/>
    <mergeCell ref="BW153:BX153"/>
    <mergeCell ref="CC153:CD153"/>
    <mergeCell ref="CI153:CJ153"/>
    <mergeCell ref="CO153:CP153"/>
    <mergeCell ref="AG153:AH153"/>
    <mergeCell ref="AM153:AN153"/>
    <mergeCell ref="AS153:AT153"/>
    <mergeCell ref="AY153:AZ153"/>
    <mergeCell ref="BE153:BF153"/>
    <mergeCell ref="CI152:CJ152"/>
    <mergeCell ref="CO152:CP152"/>
    <mergeCell ref="CU152:CV152"/>
    <mergeCell ref="DA152:DB152"/>
    <mergeCell ref="DG152:DH152"/>
    <mergeCell ref="C153:C155"/>
    <mergeCell ref="I153:J153"/>
    <mergeCell ref="O153:P153"/>
    <mergeCell ref="U153:V153"/>
    <mergeCell ref="AA153:AB153"/>
    <mergeCell ref="AY152:AZ152"/>
    <mergeCell ref="BE152:BF152"/>
    <mergeCell ref="BK152:BL152"/>
    <mergeCell ref="BQ152:BR152"/>
    <mergeCell ref="BW152:BX152"/>
    <mergeCell ref="CC152:CD152"/>
    <mergeCell ref="DA151:DB151"/>
    <mergeCell ref="DG151:DH151"/>
    <mergeCell ref="I152:J152"/>
    <mergeCell ref="O152:P152"/>
    <mergeCell ref="U152:V152"/>
    <mergeCell ref="AA152:AB152"/>
    <mergeCell ref="AG152:AH152"/>
    <mergeCell ref="AM152:AN152"/>
    <mergeCell ref="AS152:AT152"/>
    <mergeCell ref="BQ151:BR151"/>
    <mergeCell ref="BW151:BX151"/>
    <mergeCell ref="CC151:CD151"/>
    <mergeCell ref="CI151:CJ151"/>
    <mergeCell ref="CO151:CP151"/>
    <mergeCell ref="CU151:CV151"/>
    <mergeCell ref="AM151:AN151"/>
    <mergeCell ref="AS151:AT151"/>
    <mergeCell ref="AY151:AZ151"/>
    <mergeCell ref="BE151:BF151"/>
    <mergeCell ref="BK151:BL151"/>
    <mergeCell ref="CI150:CJ150"/>
    <mergeCell ref="CO150:CP150"/>
    <mergeCell ref="CU150:CV150"/>
    <mergeCell ref="DA150:DB150"/>
    <mergeCell ref="DG150:DH150"/>
    <mergeCell ref="I151:J151"/>
    <mergeCell ref="O151:P151"/>
    <mergeCell ref="U151:V151"/>
    <mergeCell ref="AA151:AB151"/>
    <mergeCell ref="AG151:AH151"/>
    <mergeCell ref="AY150:AZ150"/>
    <mergeCell ref="BE150:BF150"/>
    <mergeCell ref="BK150:BL150"/>
    <mergeCell ref="BQ150:BR150"/>
    <mergeCell ref="BW150:BX150"/>
    <mergeCell ref="CC150:CD150"/>
    <mergeCell ref="U150:V150"/>
    <mergeCell ref="AA150:AB150"/>
    <mergeCell ref="AG150:AH150"/>
    <mergeCell ref="AM150:AN150"/>
    <mergeCell ref="AS150:AT150"/>
    <mergeCell ref="CI149:CJ149"/>
    <mergeCell ref="CO149:CP149"/>
    <mergeCell ref="CU149:CV149"/>
    <mergeCell ref="DA149:DB149"/>
    <mergeCell ref="DG149:DH149"/>
    <mergeCell ref="A150:A173"/>
    <mergeCell ref="B150:B173"/>
    <mergeCell ref="C150:C152"/>
    <mergeCell ref="I150:J150"/>
    <mergeCell ref="O150:P150"/>
    <mergeCell ref="AY149:AZ149"/>
    <mergeCell ref="BE149:BF149"/>
    <mergeCell ref="BK149:BL149"/>
    <mergeCell ref="BQ149:BR149"/>
    <mergeCell ref="BW149:BX149"/>
    <mergeCell ref="CC149:CD149"/>
    <mergeCell ref="CX148:DB148"/>
    <mergeCell ref="DD148:DH148"/>
    <mergeCell ref="I149:J149"/>
    <mergeCell ref="O149:P149"/>
    <mergeCell ref="U149:V149"/>
    <mergeCell ref="AA149:AB149"/>
    <mergeCell ref="AG149:AH149"/>
    <mergeCell ref="AM149:AN149"/>
    <mergeCell ref="AS149:AT149"/>
    <mergeCell ref="BN148:BR148"/>
    <mergeCell ref="BT148:BX148"/>
    <mergeCell ref="BZ148:CD148"/>
    <mergeCell ref="CF148:CJ148"/>
    <mergeCell ref="CL148:CP148"/>
    <mergeCell ref="CR148:CV148"/>
    <mergeCell ref="AJ148:AN148"/>
    <mergeCell ref="AP148:AT148"/>
    <mergeCell ref="AV148:AZ148"/>
    <mergeCell ref="BB148:BF148"/>
    <mergeCell ref="BH148:BL148"/>
    <mergeCell ref="CO147:CP147"/>
    <mergeCell ref="CU147:CV147"/>
    <mergeCell ref="DA147:DB147"/>
    <mergeCell ref="DG147:DH147"/>
    <mergeCell ref="A148:D148"/>
    <mergeCell ref="F148:J148"/>
    <mergeCell ref="L148:P148"/>
    <mergeCell ref="R148:V148"/>
    <mergeCell ref="X148:AB148"/>
    <mergeCell ref="AD148:AH148"/>
    <mergeCell ref="BE147:BF147"/>
    <mergeCell ref="BK147:BL147"/>
    <mergeCell ref="BQ147:BR147"/>
    <mergeCell ref="BW147:BX147"/>
    <mergeCell ref="CC147:CD147"/>
    <mergeCell ref="CI147:CJ147"/>
    <mergeCell ref="A127:A147"/>
    <mergeCell ref="B127:B147"/>
    <mergeCell ref="DG146:DH146"/>
    <mergeCell ref="I147:J147"/>
    <mergeCell ref="O147:P147"/>
    <mergeCell ref="U147:V147"/>
    <mergeCell ref="AA147:AB147"/>
    <mergeCell ref="AG147:AH147"/>
    <mergeCell ref="AM147:AN147"/>
    <mergeCell ref="AS147:AT147"/>
    <mergeCell ref="AY147:AZ147"/>
    <mergeCell ref="BW146:BX146"/>
    <mergeCell ref="CC146:CD146"/>
    <mergeCell ref="CI146:CJ146"/>
    <mergeCell ref="CO146:CP146"/>
    <mergeCell ref="CU146:CV146"/>
    <mergeCell ref="DA146:DB146"/>
    <mergeCell ref="AS146:AT146"/>
    <mergeCell ref="AY146:AZ146"/>
    <mergeCell ref="BE146:BF146"/>
    <mergeCell ref="BK146:BL146"/>
    <mergeCell ref="BQ146:BR146"/>
    <mergeCell ref="I146:J146"/>
    <mergeCell ref="O146:P146"/>
    <mergeCell ref="U146:V146"/>
    <mergeCell ref="AA146:AB146"/>
    <mergeCell ref="AG146:AH146"/>
    <mergeCell ref="AM146:AN146"/>
    <mergeCell ref="CC145:CD145"/>
    <mergeCell ref="CI145:CJ145"/>
    <mergeCell ref="CO145:CP145"/>
    <mergeCell ref="CU145:CV145"/>
    <mergeCell ref="DA145:DB145"/>
    <mergeCell ref="DG145:DH145"/>
    <mergeCell ref="AY145:AZ145"/>
    <mergeCell ref="BE145:BF145"/>
    <mergeCell ref="BK145:BL145"/>
    <mergeCell ref="BQ145:BR145"/>
    <mergeCell ref="BW145:BX145"/>
    <mergeCell ref="DA144:DB144"/>
    <mergeCell ref="DG144:DH144"/>
    <mergeCell ref="C145:C147"/>
    <mergeCell ref="I145:J145"/>
    <mergeCell ref="O145:P145"/>
    <mergeCell ref="U145:V145"/>
    <mergeCell ref="AA145:AB145"/>
    <mergeCell ref="AG145:AH145"/>
    <mergeCell ref="AM145:AN145"/>
    <mergeCell ref="AS145:AT145"/>
    <mergeCell ref="BQ144:BR144"/>
    <mergeCell ref="BW144:BX144"/>
    <mergeCell ref="CC144:CD144"/>
    <mergeCell ref="CI144:CJ144"/>
    <mergeCell ref="CO144:CP144"/>
    <mergeCell ref="CU144:CV144"/>
    <mergeCell ref="AM144:AN144"/>
    <mergeCell ref="AS144:AT144"/>
    <mergeCell ref="AY144:AZ144"/>
    <mergeCell ref="BE144:BF144"/>
    <mergeCell ref="BK144:BL144"/>
    <mergeCell ref="C142:C144"/>
    <mergeCell ref="I142:J142"/>
    <mergeCell ref="O142:P142"/>
    <mergeCell ref="U142:V142"/>
    <mergeCell ref="AA142:AB142"/>
    <mergeCell ref="DG143:DH143"/>
    <mergeCell ref="I144:J144"/>
    <mergeCell ref="O144:P144"/>
    <mergeCell ref="U144:V144"/>
    <mergeCell ref="AA144:AB144"/>
    <mergeCell ref="AG144:AH144"/>
    <mergeCell ref="AY143:AZ143"/>
    <mergeCell ref="BE143:BF143"/>
    <mergeCell ref="BK143:BL143"/>
    <mergeCell ref="BQ143:BR143"/>
    <mergeCell ref="BW143:BX143"/>
    <mergeCell ref="CC143:CD143"/>
    <mergeCell ref="DA142:DB142"/>
    <mergeCell ref="DG142:DH142"/>
    <mergeCell ref="I143:J143"/>
    <mergeCell ref="O143:P143"/>
    <mergeCell ref="U143:V143"/>
    <mergeCell ref="AA143:AB143"/>
    <mergeCell ref="AG143:AH143"/>
    <mergeCell ref="AM143:AN143"/>
    <mergeCell ref="AS143:AT143"/>
    <mergeCell ref="BQ142:BR142"/>
    <mergeCell ref="BW142:BX142"/>
    <mergeCell ref="CC142:CD142"/>
    <mergeCell ref="CI142:CJ142"/>
    <mergeCell ref="CO142:CP142"/>
    <mergeCell ref="CU142:CV142"/>
    <mergeCell ref="AM142:AN142"/>
    <mergeCell ref="AS142:AT142"/>
    <mergeCell ref="AY142:AZ142"/>
    <mergeCell ref="BE142:BF142"/>
    <mergeCell ref="BK142:BL142"/>
    <mergeCell ref="AG142:AH142"/>
    <mergeCell ref="CC141:CD141"/>
    <mergeCell ref="CI141:CJ141"/>
    <mergeCell ref="CO141:CP141"/>
    <mergeCell ref="CU141:CV141"/>
    <mergeCell ref="DA141:DB141"/>
    <mergeCell ref="DG141:DH141"/>
    <mergeCell ref="AY141:AZ141"/>
    <mergeCell ref="BE141:BF141"/>
    <mergeCell ref="BK141:BL141"/>
    <mergeCell ref="BQ141:BR141"/>
    <mergeCell ref="BW141:BX141"/>
    <mergeCell ref="O141:P141"/>
    <mergeCell ref="U141:V141"/>
    <mergeCell ref="AA141:AB141"/>
    <mergeCell ref="AG141:AH141"/>
    <mergeCell ref="AM141:AN141"/>
    <mergeCell ref="AS141:AT141"/>
    <mergeCell ref="I141:J141"/>
    <mergeCell ref="CI143:CJ143"/>
    <mergeCell ref="CO143:CP143"/>
    <mergeCell ref="CU143:CV143"/>
    <mergeCell ref="DA143:DB143"/>
    <mergeCell ref="DG140:DH140"/>
    <mergeCell ref="AY140:AZ140"/>
    <mergeCell ref="BE140:BF140"/>
    <mergeCell ref="BK140:BL140"/>
    <mergeCell ref="BQ140:BR140"/>
    <mergeCell ref="BW140:BX140"/>
    <mergeCell ref="CU139:CV139"/>
    <mergeCell ref="DA139:DB139"/>
    <mergeCell ref="DG139:DH139"/>
    <mergeCell ref="I140:J140"/>
    <mergeCell ref="O140:P140"/>
    <mergeCell ref="U140:V140"/>
    <mergeCell ref="AA140:AB140"/>
    <mergeCell ref="AG140:AH140"/>
    <mergeCell ref="AM140:AN140"/>
    <mergeCell ref="AS140:AT140"/>
    <mergeCell ref="BK139:BL139"/>
    <mergeCell ref="BQ139:BR139"/>
    <mergeCell ref="BW139:BX139"/>
    <mergeCell ref="CC139:CD139"/>
    <mergeCell ref="CI139:CJ139"/>
    <mergeCell ref="CO139:CP139"/>
    <mergeCell ref="AG139:AH139"/>
    <mergeCell ref="AM139:AN139"/>
    <mergeCell ref="AS139:AT139"/>
    <mergeCell ref="AY139:AZ139"/>
    <mergeCell ref="BE139:BF139"/>
    <mergeCell ref="C139:C141"/>
    <mergeCell ref="I139:J139"/>
    <mergeCell ref="O139:P139"/>
    <mergeCell ref="U139:V139"/>
    <mergeCell ref="AA139:AB139"/>
    <mergeCell ref="AY138:AZ138"/>
    <mergeCell ref="BE138:BF138"/>
    <mergeCell ref="BK138:BL138"/>
    <mergeCell ref="BQ138:BR138"/>
    <mergeCell ref="BW138:BX138"/>
    <mergeCell ref="CC138:CD138"/>
    <mergeCell ref="DA137:DB137"/>
    <mergeCell ref="DG137:DH137"/>
    <mergeCell ref="I138:J138"/>
    <mergeCell ref="O138:P138"/>
    <mergeCell ref="U138:V138"/>
    <mergeCell ref="AA138:AB138"/>
    <mergeCell ref="AG138:AH138"/>
    <mergeCell ref="AM138:AN138"/>
    <mergeCell ref="AS138:AT138"/>
    <mergeCell ref="BQ137:BR137"/>
    <mergeCell ref="BW137:BX137"/>
    <mergeCell ref="CC137:CD137"/>
    <mergeCell ref="CI137:CJ137"/>
    <mergeCell ref="CO137:CP137"/>
    <mergeCell ref="CU137:CV137"/>
    <mergeCell ref="AM137:AN137"/>
    <mergeCell ref="CC140:CD140"/>
    <mergeCell ref="CI140:CJ140"/>
    <mergeCell ref="CO140:CP140"/>
    <mergeCell ref="CU140:CV140"/>
    <mergeCell ref="DA140:DB140"/>
    <mergeCell ref="DG136:DH136"/>
    <mergeCell ref="I137:J137"/>
    <mergeCell ref="O137:P137"/>
    <mergeCell ref="U137:V137"/>
    <mergeCell ref="AA137:AB137"/>
    <mergeCell ref="AG137:AH137"/>
    <mergeCell ref="AY136:AZ136"/>
    <mergeCell ref="BE136:BF136"/>
    <mergeCell ref="BK136:BL136"/>
    <mergeCell ref="BQ136:BR136"/>
    <mergeCell ref="BW136:BX136"/>
    <mergeCell ref="CC136:CD136"/>
    <mergeCell ref="CI138:CJ138"/>
    <mergeCell ref="CO138:CP138"/>
    <mergeCell ref="CU138:CV138"/>
    <mergeCell ref="DA138:DB138"/>
    <mergeCell ref="DG138:DH138"/>
    <mergeCell ref="C136:C138"/>
    <mergeCell ref="I136:J136"/>
    <mergeCell ref="O136:P136"/>
    <mergeCell ref="U136:V136"/>
    <mergeCell ref="AA136:AB136"/>
    <mergeCell ref="AG136:AH136"/>
    <mergeCell ref="AM136:AN136"/>
    <mergeCell ref="AS136:AT136"/>
    <mergeCell ref="BW135:BX135"/>
    <mergeCell ref="CC135:CD135"/>
    <mergeCell ref="CI135:CJ135"/>
    <mergeCell ref="CO135:CP135"/>
    <mergeCell ref="CU135:CV135"/>
    <mergeCell ref="DA135:DB135"/>
    <mergeCell ref="AS135:AT135"/>
    <mergeCell ref="AY135:AZ135"/>
    <mergeCell ref="BE135:BF135"/>
    <mergeCell ref="BK135:BL135"/>
    <mergeCell ref="BQ135:BR135"/>
    <mergeCell ref="AS137:AT137"/>
    <mergeCell ref="AY137:AZ137"/>
    <mergeCell ref="BE137:BF137"/>
    <mergeCell ref="BK137:BL137"/>
    <mergeCell ref="CI136:CJ136"/>
    <mergeCell ref="CO136:CP136"/>
    <mergeCell ref="CU136:CV136"/>
    <mergeCell ref="DA136:DB136"/>
    <mergeCell ref="CO134:CP134"/>
    <mergeCell ref="CU134:CV134"/>
    <mergeCell ref="DA134:DB134"/>
    <mergeCell ref="DG134:DH134"/>
    <mergeCell ref="I135:J135"/>
    <mergeCell ref="O135:P135"/>
    <mergeCell ref="U135:V135"/>
    <mergeCell ref="AA135:AB135"/>
    <mergeCell ref="AG135:AH135"/>
    <mergeCell ref="AM135:AN135"/>
    <mergeCell ref="BE134:BF134"/>
    <mergeCell ref="BK134:BL134"/>
    <mergeCell ref="BQ134:BR134"/>
    <mergeCell ref="BW134:BX134"/>
    <mergeCell ref="CC134:CD134"/>
    <mergeCell ref="CI134:CJ134"/>
    <mergeCell ref="AA134:AB134"/>
    <mergeCell ref="AG134:AH134"/>
    <mergeCell ref="AM134:AN134"/>
    <mergeCell ref="AS134:AT134"/>
    <mergeCell ref="AY134:AZ134"/>
    <mergeCell ref="I134:J134"/>
    <mergeCell ref="O134:P134"/>
    <mergeCell ref="U134:V134"/>
    <mergeCell ref="DG135:DH135"/>
    <mergeCell ref="CC133:CD133"/>
    <mergeCell ref="CI133:CJ133"/>
    <mergeCell ref="CO133:CP133"/>
    <mergeCell ref="CU133:CV133"/>
    <mergeCell ref="DA133:DB133"/>
    <mergeCell ref="DG133:DH133"/>
    <mergeCell ref="AY133:AZ133"/>
    <mergeCell ref="BE133:BF133"/>
    <mergeCell ref="BK133:BL133"/>
    <mergeCell ref="BQ133:BR133"/>
    <mergeCell ref="BW133:BX133"/>
    <mergeCell ref="DA132:DB132"/>
    <mergeCell ref="DG132:DH132"/>
    <mergeCell ref="C133:C135"/>
    <mergeCell ref="I133:J133"/>
    <mergeCell ref="O133:P133"/>
    <mergeCell ref="U133:V133"/>
    <mergeCell ref="AA133:AB133"/>
    <mergeCell ref="AG133:AH133"/>
    <mergeCell ref="AM133:AN133"/>
    <mergeCell ref="AS133:AT133"/>
    <mergeCell ref="BQ132:BR132"/>
    <mergeCell ref="BW132:BX132"/>
    <mergeCell ref="CC132:CD132"/>
    <mergeCell ref="CI132:CJ132"/>
    <mergeCell ref="CO132:CP132"/>
    <mergeCell ref="CU132:CV132"/>
    <mergeCell ref="AM132:AN132"/>
    <mergeCell ref="AS132:AT132"/>
    <mergeCell ref="AY132:AZ132"/>
    <mergeCell ref="BE132:BF132"/>
    <mergeCell ref="BK132:BL132"/>
    <mergeCell ref="BW131:BX131"/>
    <mergeCell ref="CC131:CD131"/>
    <mergeCell ref="DA130:DB130"/>
    <mergeCell ref="DG130:DH130"/>
    <mergeCell ref="I131:J131"/>
    <mergeCell ref="O131:P131"/>
    <mergeCell ref="U131:V131"/>
    <mergeCell ref="AA131:AB131"/>
    <mergeCell ref="AG131:AH131"/>
    <mergeCell ref="AM131:AN131"/>
    <mergeCell ref="AS131:AT131"/>
    <mergeCell ref="BQ130:BR130"/>
    <mergeCell ref="BW130:BX130"/>
    <mergeCell ref="CC130:CD130"/>
    <mergeCell ref="CI130:CJ130"/>
    <mergeCell ref="CO130:CP130"/>
    <mergeCell ref="CU130:CV130"/>
    <mergeCell ref="AM130:AN130"/>
    <mergeCell ref="AS130:AT130"/>
    <mergeCell ref="AY130:AZ130"/>
    <mergeCell ref="BE130:BF130"/>
    <mergeCell ref="BK130:BL130"/>
    <mergeCell ref="DG129:DH129"/>
    <mergeCell ref="C130:C132"/>
    <mergeCell ref="I130:J130"/>
    <mergeCell ref="O130:P130"/>
    <mergeCell ref="U130:V130"/>
    <mergeCell ref="AA130:AB130"/>
    <mergeCell ref="AG130:AH130"/>
    <mergeCell ref="BE129:BF129"/>
    <mergeCell ref="BK129:BL129"/>
    <mergeCell ref="BQ129:BR129"/>
    <mergeCell ref="BW129:BX129"/>
    <mergeCell ref="CC129:CD129"/>
    <mergeCell ref="CI129:CJ129"/>
    <mergeCell ref="C127:C129"/>
    <mergeCell ref="CI131:CJ131"/>
    <mergeCell ref="CO131:CP131"/>
    <mergeCell ref="CU131:CV131"/>
    <mergeCell ref="DA131:DB131"/>
    <mergeCell ref="DG131:DH131"/>
    <mergeCell ref="I132:J132"/>
    <mergeCell ref="O132:P132"/>
    <mergeCell ref="U132:V132"/>
    <mergeCell ref="AA132:AB132"/>
    <mergeCell ref="AG132:AH132"/>
    <mergeCell ref="AY131:AZ131"/>
    <mergeCell ref="I129:J129"/>
    <mergeCell ref="O129:P129"/>
    <mergeCell ref="U129:V129"/>
    <mergeCell ref="AA129:AB129"/>
    <mergeCell ref="BE131:BF131"/>
    <mergeCell ref="BK131:BL131"/>
    <mergeCell ref="BQ131:BR131"/>
    <mergeCell ref="AG129:AH129"/>
    <mergeCell ref="AM129:AN129"/>
    <mergeCell ref="AS129:AT129"/>
    <mergeCell ref="AY129:AZ129"/>
    <mergeCell ref="BW128:BX128"/>
    <mergeCell ref="CC128:CD128"/>
    <mergeCell ref="CI128:CJ128"/>
    <mergeCell ref="CO128:CP128"/>
    <mergeCell ref="CU128:CV128"/>
    <mergeCell ref="DA128:DB128"/>
    <mergeCell ref="AS128:AT128"/>
    <mergeCell ref="AY128:AZ128"/>
    <mergeCell ref="BE128:BF128"/>
    <mergeCell ref="BK128:BL128"/>
    <mergeCell ref="BQ128:BR128"/>
    <mergeCell ref="CO127:CP127"/>
    <mergeCell ref="CU127:CV127"/>
    <mergeCell ref="DA127:DB127"/>
    <mergeCell ref="CO129:CP129"/>
    <mergeCell ref="CU129:CV129"/>
    <mergeCell ref="DA129:DB129"/>
    <mergeCell ref="DG127:DH127"/>
    <mergeCell ref="I128:J128"/>
    <mergeCell ref="O128:P128"/>
    <mergeCell ref="U128:V128"/>
    <mergeCell ref="AA128:AB128"/>
    <mergeCell ref="AG128:AH128"/>
    <mergeCell ref="AM128:AN128"/>
    <mergeCell ref="BE127:BF127"/>
    <mergeCell ref="BK127:BL127"/>
    <mergeCell ref="BQ127:BR127"/>
    <mergeCell ref="BW127:BX127"/>
    <mergeCell ref="CC127:CD127"/>
    <mergeCell ref="CI127:CJ127"/>
    <mergeCell ref="AA127:AB127"/>
    <mergeCell ref="AG127:AH127"/>
    <mergeCell ref="AM127:AN127"/>
    <mergeCell ref="AS127:AT127"/>
    <mergeCell ref="AY127:AZ127"/>
    <mergeCell ref="I127:J127"/>
    <mergeCell ref="O127:P127"/>
    <mergeCell ref="U127:V127"/>
    <mergeCell ref="DG128:DH128"/>
    <mergeCell ref="CC126:CD126"/>
    <mergeCell ref="CI126:CJ126"/>
    <mergeCell ref="CO126:CP126"/>
    <mergeCell ref="CU126:CV126"/>
    <mergeCell ref="DA126:DB126"/>
    <mergeCell ref="DG126:DH126"/>
    <mergeCell ref="AY126:AZ126"/>
    <mergeCell ref="BE126:BF126"/>
    <mergeCell ref="BK126:BL126"/>
    <mergeCell ref="BQ126:BR126"/>
    <mergeCell ref="BW126:BX126"/>
    <mergeCell ref="CR125:CV125"/>
    <mergeCell ref="CX125:DB125"/>
    <mergeCell ref="DD125:DH125"/>
    <mergeCell ref="I126:J126"/>
    <mergeCell ref="O126:P126"/>
    <mergeCell ref="U126:V126"/>
    <mergeCell ref="AA126:AB126"/>
    <mergeCell ref="AG126:AH126"/>
    <mergeCell ref="AM126:AN126"/>
    <mergeCell ref="AS126:AT126"/>
    <mergeCell ref="BH125:BL125"/>
    <mergeCell ref="BN125:BR125"/>
    <mergeCell ref="BT125:BX125"/>
    <mergeCell ref="BZ125:CD125"/>
    <mergeCell ref="CF125:CJ125"/>
    <mergeCell ref="CL125:CP125"/>
    <mergeCell ref="AD125:AH125"/>
    <mergeCell ref="AJ125:AN125"/>
    <mergeCell ref="AP125:AT125"/>
    <mergeCell ref="AV125:AZ125"/>
    <mergeCell ref="BB125:BF125"/>
    <mergeCell ref="A125:D125"/>
    <mergeCell ref="F125:J125"/>
    <mergeCell ref="L125:P125"/>
    <mergeCell ref="R125:V125"/>
    <mergeCell ref="X125:AB125"/>
    <mergeCell ref="AY124:AZ124"/>
    <mergeCell ref="BE124:BF124"/>
    <mergeCell ref="BK124:BL124"/>
    <mergeCell ref="BQ124:BR124"/>
    <mergeCell ref="BW124:BX124"/>
    <mergeCell ref="CC124:CD124"/>
    <mergeCell ref="DA123:DB123"/>
    <mergeCell ref="DG123:DH123"/>
    <mergeCell ref="I124:J124"/>
    <mergeCell ref="O124:P124"/>
    <mergeCell ref="U124:V124"/>
    <mergeCell ref="AA124:AB124"/>
    <mergeCell ref="AG124:AH124"/>
    <mergeCell ref="AM124:AN124"/>
    <mergeCell ref="AS124:AT124"/>
    <mergeCell ref="BQ123:BR123"/>
    <mergeCell ref="BW123:BX123"/>
    <mergeCell ref="CC123:CD123"/>
    <mergeCell ref="CI123:CJ123"/>
    <mergeCell ref="CO123:CP123"/>
    <mergeCell ref="CU123:CV123"/>
    <mergeCell ref="AM123:AN123"/>
    <mergeCell ref="CU122:CV122"/>
    <mergeCell ref="DA122:DB122"/>
    <mergeCell ref="DG122:DH122"/>
    <mergeCell ref="I123:J123"/>
    <mergeCell ref="O123:P123"/>
    <mergeCell ref="U123:V123"/>
    <mergeCell ref="AA123:AB123"/>
    <mergeCell ref="AG123:AH123"/>
    <mergeCell ref="AY122:AZ122"/>
    <mergeCell ref="BE122:BF122"/>
    <mergeCell ref="BK122:BL122"/>
    <mergeCell ref="BQ122:BR122"/>
    <mergeCell ref="BW122:BX122"/>
    <mergeCell ref="CC122:CD122"/>
    <mergeCell ref="CI124:CJ124"/>
    <mergeCell ref="CO124:CP124"/>
    <mergeCell ref="CU124:CV124"/>
    <mergeCell ref="DA124:DB124"/>
    <mergeCell ref="DG124:DH124"/>
    <mergeCell ref="DG121:DH121"/>
    <mergeCell ref="C122:C124"/>
    <mergeCell ref="I122:J122"/>
    <mergeCell ref="O122:P122"/>
    <mergeCell ref="U122:V122"/>
    <mergeCell ref="AA122:AB122"/>
    <mergeCell ref="AG122:AH122"/>
    <mergeCell ref="AM122:AN122"/>
    <mergeCell ref="AS122:AT122"/>
    <mergeCell ref="BW121:BX121"/>
    <mergeCell ref="CC121:CD121"/>
    <mergeCell ref="CI121:CJ121"/>
    <mergeCell ref="CO121:CP121"/>
    <mergeCell ref="CU121:CV121"/>
    <mergeCell ref="DA121:DB121"/>
    <mergeCell ref="AS121:AT121"/>
    <mergeCell ref="AY121:AZ121"/>
    <mergeCell ref="BE121:BF121"/>
    <mergeCell ref="BK121:BL121"/>
    <mergeCell ref="BQ121:BR121"/>
    <mergeCell ref="I121:J121"/>
    <mergeCell ref="O121:P121"/>
    <mergeCell ref="U121:V121"/>
    <mergeCell ref="AA121:AB121"/>
    <mergeCell ref="AG121:AH121"/>
    <mergeCell ref="AM121:AN121"/>
    <mergeCell ref="AS123:AT123"/>
    <mergeCell ref="AY123:AZ123"/>
    <mergeCell ref="BE123:BF123"/>
    <mergeCell ref="BK123:BL123"/>
    <mergeCell ref="CI122:CJ122"/>
    <mergeCell ref="CO122:CP122"/>
    <mergeCell ref="DG120:DH120"/>
    <mergeCell ref="AY120:AZ120"/>
    <mergeCell ref="BE120:BF120"/>
    <mergeCell ref="BK120:BL120"/>
    <mergeCell ref="BQ120:BR120"/>
    <mergeCell ref="BW120:BX120"/>
    <mergeCell ref="CU119:CV119"/>
    <mergeCell ref="DA119:DB119"/>
    <mergeCell ref="DG119:DH119"/>
    <mergeCell ref="I120:J120"/>
    <mergeCell ref="O120:P120"/>
    <mergeCell ref="U120:V120"/>
    <mergeCell ref="AA120:AB120"/>
    <mergeCell ref="AG120:AH120"/>
    <mergeCell ref="AM120:AN120"/>
    <mergeCell ref="AS120:AT120"/>
    <mergeCell ref="BK119:BL119"/>
    <mergeCell ref="BQ119:BR119"/>
    <mergeCell ref="BW119:BX119"/>
    <mergeCell ref="CC119:CD119"/>
    <mergeCell ref="CI119:CJ119"/>
    <mergeCell ref="CO119:CP119"/>
    <mergeCell ref="AG119:AH119"/>
    <mergeCell ref="AM119:AN119"/>
    <mergeCell ref="AS119:AT119"/>
    <mergeCell ref="AY119:AZ119"/>
    <mergeCell ref="BE119:BF119"/>
    <mergeCell ref="C119:C121"/>
    <mergeCell ref="I119:J119"/>
    <mergeCell ref="O119:P119"/>
    <mergeCell ref="U119:V119"/>
    <mergeCell ref="AA119:AB119"/>
    <mergeCell ref="AY118:AZ118"/>
    <mergeCell ref="BE118:BF118"/>
    <mergeCell ref="BK118:BL118"/>
    <mergeCell ref="BQ118:BR118"/>
    <mergeCell ref="BW118:BX118"/>
    <mergeCell ref="CC118:CD118"/>
    <mergeCell ref="DA117:DB117"/>
    <mergeCell ref="DG117:DH117"/>
    <mergeCell ref="I118:J118"/>
    <mergeCell ref="O118:P118"/>
    <mergeCell ref="U118:V118"/>
    <mergeCell ref="AA118:AB118"/>
    <mergeCell ref="AG118:AH118"/>
    <mergeCell ref="AM118:AN118"/>
    <mergeCell ref="AS118:AT118"/>
    <mergeCell ref="BQ117:BR117"/>
    <mergeCell ref="BW117:BX117"/>
    <mergeCell ref="CC117:CD117"/>
    <mergeCell ref="CI117:CJ117"/>
    <mergeCell ref="CO117:CP117"/>
    <mergeCell ref="CU117:CV117"/>
    <mergeCell ref="AM117:AN117"/>
    <mergeCell ref="CC120:CD120"/>
    <mergeCell ref="CI120:CJ120"/>
    <mergeCell ref="CO120:CP120"/>
    <mergeCell ref="CU120:CV120"/>
    <mergeCell ref="DA120:DB120"/>
    <mergeCell ref="CU116:CV116"/>
    <mergeCell ref="DA116:DB116"/>
    <mergeCell ref="DG116:DH116"/>
    <mergeCell ref="I117:J117"/>
    <mergeCell ref="O117:P117"/>
    <mergeCell ref="U117:V117"/>
    <mergeCell ref="AA117:AB117"/>
    <mergeCell ref="AG117:AH117"/>
    <mergeCell ref="AY116:AZ116"/>
    <mergeCell ref="BE116:BF116"/>
    <mergeCell ref="BK116:BL116"/>
    <mergeCell ref="BQ116:BR116"/>
    <mergeCell ref="BW116:BX116"/>
    <mergeCell ref="CC116:CD116"/>
    <mergeCell ref="CI118:CJ118"/>
    <mergeCell ref="CO118:CP118"/>
    <mergeCell ref="CU118:CV118"/>
    <mergeCell ref="DA118:DB118"/>
    <mergeCell ref="DG118:DH118"/>
    <mergeCell ref="DG115:DH115"/>
    <mergeCell ref="C116:C118"/>
    <mergeCell ref="I116:J116"/>
    <mergeCell ref="O116:P116"/>
    <mergeCell ref="U116:V116"/>
    <mergeCell ref="AA116:AB116"/>
    <mergeCell ref="AG116:AH116"/>
    <mergeCell ref="AM116:AN116"/>
    <mergeCell ref="AS116:AT116"/>
    <mergeCell ref="BW115:BX115"/>
    <mergeCell ref="CC115:CD115"/>
    <mergeCell ref="CI115:CJ115"/>
    <mergeCell ref="CO115:CP115"/>
    <mergeCell ref="CU115:CV115"/>
    <mergeCell ref="DA115:DB115"/>
    <mergeCell ref="AS115:AT115"/>
    <mergeCell ref="AY115:AZ115"/>
    <mergeCell ref="BE115:BF115"/>
    <mergeCell ref="BK115:BL115"/>
    <mergeCell ref="BQ115:BR115"/>
    <mergeCell ref="I115:J115"/>
    <mergeCell ref="O115:P115"/>
    <mergeCell ref="U115:V115"/>
    <mergeCell ref="AA115:AB115"/>
    <mergeCell ref="AG115:AH115"/>
    <mergeCell ref="AM115:AN115"/>
    <mergeCell ref="AS117:AT117"/>
    <mergeCell ref="AY117:AZ117"/>
    <mergeCell ref="BE117:BF117"/>
    <mergeCell ref="BK117:BL117"/>
    <mergeCell ref="CI116:CJ116"/>
    <mergeCell ref="CO116:CP116"/>
    <mergeCell ref="DG114:DH114"/>
    <mergeCell ref="AY114:AZ114"/>
    <mergeCell ref="BE114:BF114"/>
    <mergeCell ref="BK114:BL114"/>
    <mergeCell ref="BQ114:BR114"/>
    <mergeCell ref="BW114:BX114"/>
    <mergeCell ref="CU113:CV113"/>
    <mergeCell ref="DA113:DB113"/>
    <mergeCell ref="DG113:DH113"/>
    <mergeCell ref="I114:J114"/>
    <mergeCell ref="O114:P114"/>
    <mergeCell ref="U114:V114"/>
    <mergeCell ref="AA114:AB114"/>
    <mergeCell ref="AG114:AH114"/>
    <mergeCell ref="AM114:AN114"/>
    <mergeCell ref="AS114:AT114"/>
    <mergeCell ref="BK113:BL113"/>
    <mergeCell ref="BQ113:BR113"/>
    <mergeCell ref="BW113:BX113"/>
    <mergeCell ref="CC113:CD113"/>
    <mergeCell ref="CI113:CJ113"/>
    <mergeCell ref="CO113:CP113"/>
    <mergeCell ref="AG113:AH113"/>
    <mergeCell ref="AM113:AN113"/>
    <mergeCell ref="AS113:AT113"/>
    <mergeCell ref="AY113:AZ113"/>
    <mergeCell ref="BE113:BF113"/>
    <mergeCell ref="C113:C115"/>
    <mergeCell ref="I113:J113"/>
    <mergeCell ref="O113:P113"/>
    <mergeCell ref="U113:V113"/>
    <mergeCell ref="AA113:AB113"/>
    <mergeCell ref="AY112:AZ112"/>
    <mergeCell ref="BE112:BF112"/>
    <mergeCell ref="BK112:BL112"/>
    <mergeCell ref="BQ112:BR112"/>
    <mergeCell ref="BW112:BX112"/>
    <mergeCell ref="CC112:CD112"/>
    <mergeCell ref="DA111:DB111"/>
    <mergeCell ref="DG111:DH111"/>
    <mergeCell ref="I112:J112"/>
    <mergeCell ref="O112:P112"/>
    <mergeCell ref="U112:V112"/>
    <mergeCell ref="AA112:AB112"/>
    <mergeCell ref="AG112:AH112"/>
    <mergeCell ref="AM112:AN112"/>
    <mergeCell ref="AS112:AT112"/>
    <mergeCell ref="BQ111:BR111"/>
    <mergeCell ref="BW111:BX111"/>
    <mergeCell ref="CC111:CD111"/>
    <mergeCell ref="CI111:CJ111"/>
    <mergeCell ref="CO111:CP111"/>
    <mergeCell ref="CU111:CV111"/>
    <mergeCell ref="AM111:AN111"/>
    <mergeCell ref="CC114:CD114"/>
    <mergeCell ref="CI114:CJ114"/>
    <mergeCell ref="CO114:CP114"/>
    <mergeCell ref="CU114:CV114"/>
    <mergeCell ref="DA114:DB114"/>
    <mergeCell ref="CU110:CV110"/>
    <mergeCell ref="DA110:DB110"/>
    <mergeCell ref="DG110:DH110"/>
    <mergeCell ref="I111:J111"/>
    <mergeCell ref="O111:P111"/>
    <mergeCell ref="U111:V111"/>
    <mergeCell ref="AA111:AB111"/>
    <mergeCell ref="AG111:AH111"/>
    <mergeCell ref="AY110:AZ110"/>
    <mergeCell ref="BE110:BF110"/>
    <mergeCell ref="BK110:BL110"/>
    <mergeCell ref="BQ110:BR110"/>
    <mergeCell ref="BW110:BX110"/>
    <mergeCell ref="CC110:CD110"/>
    <mergeCell ref="CI112:CJ112"/>
    <mergeCell ref="CO112:CP112"/>
    <mergeCell ref="CU112:CV112"/>
    <mergeCell ref="DA112:DB112"/>
    <mergeCell ref="DG112:DH112"/>
    <mergeCell ref="DG109:DH109"/>
    <mergeCell ref="C110:C112"/>
    <mergeCell ref="I110:J110"/>
    <mergeCell ref="O110:P110"/>
    <mergeCell ref="U110:V110"/>
    <mergeCell ref="AA110:AB110"/>
    <mergeCell ref="AG110:AH110"/>
    <mergeCell ref="AM110:AN110"/>
    <mergeCell ref="AS110:AT110"/>
    <mergeCell ref="BW109:BX109"/>
    <mergeCell ref="CC109:CD109"/>
    <mergeCell ref="CI109:CJ109"/>
    <mergeCell ref="CO109:CP109"/>
    <mergeCell ref="CU109:CV109"/>
    <mergeCell ref="DA109:DB109"/>
    <mergeCell ref="AS109:AT109"/>
    <mergeCell ref="AY109:AZ109"/>
    <mergeCell ref="BE109:BF109"/>
    <mergeCell ref="BK109:BL109"/>
    <mergeCell ref="BQ109:BR109"/>
    <mergeCell ref="I109:J109"/>
    <mergeCell ref="O109:P109"/>
    <mergeCell ref="U109:V109"/>
    <mergeCell ref="AA109:AB109"/>
    <mergeCell ref="AG109:AH109"/>
    <mergeCell ref="AM109:AN109"/>
    <mergeCell ref="AS111:AT111"/>
    <mergeCell ref="AY111:AZ111"/>
    <mergeCell ref="BE111:BF111"/>
    <mergeCell ref="BK111:BL111"/>
    <mergeCell ref="CI110:CJ110"/>
    <mergeCell ref="CO110:CP110"/>
    <mergeCell ref="I108:J108"/>
    <mergeCell ref="O108:P108"/>
    <mergeCell ref="U108:V108"/>
    <mergeCell ref="AA108:AB108"/>
    <mergeCell ref="AG108:AH108"/>
    <mergeCell ref="AM108:AN108"/>
    <mergeCell ref="AS108:AT108"/>
    <mergeCell ref="BK107:BL107"/>
    <mergeCell ref="BQ107:BR107"/>
    <mergeCell ref="BW107:BX107"/>
    <mergeCell ref="CC107:CD107"/>
    <mergeCell ref="CI107:CJ107"/>
    <mergeCell ref="CO107:CP107"/>
    <mergeCell ref="AG107:AH107"/>
    <mergeCell ref="AM107:AN107"/>
    <mergeCell ref="AS107:AT107"/>
    <mergeCell ref="AY107:AZ107"/>
    <mergeCell ref="BE107:BF107"/>
    <mergeCell ref="AA106:AB106"/>
    <mergeCell ref="AG106:AH106"/>
    <mergeCell ref="AM106:AN106"/>
    <mergeCell ref="AS106:AT106"/>
    <mergeCell ref="BQ105:BR105"/>
    <mergeCell ref="BW105:BX105"/>
    <mergeCell ref="CC105:CD105"/>
    <mergeCell ref="CI105:CJ105"/>
    <mergeCell ref="CO105:CP105"/>
    <mergeCell ref="CU105:CV105"/>
    <mergeCell ref="AM105:AN105"/>
    <mergeCell ref="CC108:CD108"/>
    <mergeCell ref="CI108:CJ108"/>
    <mergeCell ref="CO108:CP108"/>
    <mergeCell ref="CU108:CV108"/>
    <mergeCell ref="DA108:DB108"/>
    <mergeCell ref="DG108:DH108"/>
    <mergeCell ref="AY108:AZ108"/>
    <mergeCell ref="BE108:BF108"/>
    <mergeCell ref="BK108:BL108"/>
    <mergeCell ref="BQ108:BR108"/>
    <mergeCell ref="BW108:BX108"/>
    <mergeCell ref="CU107:CV107"/>
    <mergeCell ref="DA107:DB107"/>
    <mergeCell ref="DG107:DH107"/>
    <mergeCell ref="I105:J105"/>
    <mergeCell ref="O105:P105"/>
    <mergeCell ref="U105:V105"/>
    <mergeCell ref="AA105:AB105"/>
    <mergeCell ref="AG105:AH105"/>
    <mergeCell ref="AY104:AZ104"/>
    <mergeCell ref="BE104:BF104"/>
    <mergeCell ref="BK104:BL104"/>
    <mergeCell ref="BQ104:BR104"/>
    <mergeCell ref="BW104:BX104"/>
    <mergeCell ref="CC104:CD104"/>
    <mergeCell ref="CI106:CJ106"/>
    <mergeCell ref="CO106:CP106"/>
    <mergeCell ref="CU106:CV106"/>
    <mergeCell ref="DA106:DB106"/>
    <mergeCell ref="DG106:DH106"/>
    <mergeCell ref="C107:C109"/>
    <mergeCell ref="I107:J107"/>
    <mergeCell ref="O107:P107"/>
    <mergeCell ref="U107:V107"/>
    <mergeCell ref="AA107:AB107"/>
    <mergeCell ref="AY106:AZ106"/>
    <mergeCell ref="BE106:BF106"/>
    <mergeCell ref="BK106:BL106"/>
    <mergeCell ref="BQ106:BR106"/>
    <mergeCell ref="BW106:BX106"/>
    <mergeCell ref="CC106:CD106"/>
    <mergeCell ref="DA105:DB105"/>
    <mergeCell ref="DG105:DH105"/>
    <mergeCell ref="I106:J106"/>
    <mergeCell ref="O106:P106"/>
    <mergeCell ref="U106:V106"/>
    <mergeCell ref="CU101:CV101"/>
    <mergeCell ref="DA101:DB101"/>
    <mergeCell ref="AS101:AT101"/>
    <mergeCell ref="DG103:DH103"/>
    <mergeCell ref="C104:C106"/>
    <mergeCell ref="I104:J104"/>
    <mergeCell ref="O104:P104"/>
    <mergeCell ref="U104:V104"/>
    <mergeCell ref="AA104:AB104"/>
    <mergeCell ref="AG104:AH104"/>
    <mergeCell ref="AM104:AN104"/>
    <mergeCell ref="AS104:AT104"/>
    <mergeCell ref="BW103:BX103"/>
    <mergeCell ref="CC103:CD103"/>
    <mergeCell ref="CI103:CJ103"/>
    <mergeCell ref="CO103:CP103"/>
    <mergeCell ref="CU103:CV103"/>
    <mergeCell ref="DA103:DB103"/>
    <mergeCell ref="AS103:AT103"/>
    <mergeCell ref="AY103:AZ103"/>
    <mergeCell ref="BE103:BF103"/>
    <mergeCell ref="BK103:BL103"/>
    <mergeCell ref="BQ103:BR103"/>
    <mergeCell ref="AS105:AT105"/>
    <mergeCell ref="AY105:AZ105"/>
    <mergeCell ref="BE105:BF105"/>
    <mergeCell ref="BK105:BL105"/>
    <mergeCell ref="CI104:CJ104"/>
    <mergeCell ref="CO104:CP104"/>
    <mergeCell ref="CU104:CV104"/>
    <mergeCell ref="DA104:DB104"/>
    <mergeCell ref="DG104:DH104"/>
    <mergeCell ref="AA100:AB100"/>
    <mergeCell ref="AG100:AH100"/>
    <mergeCell ref="AM100:AN100"/>
    <mergeCell ref="CO102:CP102"/>
    <mergeCell ref="CU102:CV102"/>
    <mergeCell ref="DA102:DB102"/>
    <mergeCell ref="DG102:DH102"/>
    <mergeCell ref="I103:J103"/>
    <mergeCell ref="O103:P103"/>
    <mergeCell ref="U103:V103"/>
    <mergeCell ref="AA103:AB103"/>
    <mergeCell ref="AG103:AH103"/>
    <mergeCell ref="AM103:AN103"/>
    <mergeCell ref="BE102:BF102"/>
    <mergeCell ref="BK102:BL102"/>
    <mergeCell ref="BQ102:BR102"/>
    <mergeCell ref="BW102:BX102"/>
    <mergeCell ref="CC102:CD102"/>
    <mergeCell ref="CI102:CJ102"/>
    <mergeCell ref="DG101:DH101"/>
    <mergeCell ref="I102:J102"/>
    <mergeCell ref="O102:P102"/>
    <mergeCell ref="U102:V102"/>
    <mergeCell ref="AA102:AB102"/>
    <mergeCell ref="AG102:AH102"/>
    <mergeCell ref="AM102:AN102"/>
    <mergeCell ref="AS102:AT102"/>
    <mergeCell ref="AY102:AZ102"/>
    <mergeCell ref="BW101:BX101"/>
    <mergeCell ref="CC101:CD101"/>
    <mergeCell ref="CI101:CJ101"/>
    <mergeCell ref="CO101:CP101"/>
    <mergeCell ref="A90:A98"/>
    <mergeCell ref="B90:B98"/>
    <mergeCell ref="C90:C92"/>
    <mergeCell ref="AA90:AB90"/>
    <mergeCell ref="AY101:AZ101"/>
    <mergeCell ref="BE101:BF101"/>
    <mergeCell ref="BK101:BL101"/>
    <mergeCell ref="BQ101:BR101"/>
    <mergeCell ref="DG100:DH100"/>
    <mergeCell ref="A101:A124"/>
    <mergeCell ref="B101:B124"/>
    <mergeCell ref="C101:C103"/>
    <mergeCell ref="I101:J101"/>
    <mergeCell ref="O101:P101"/>
    <mergeCell ref="U101:V101"/>
    <mergeCell ref="AA101:AB101"/>
    <mergeCell ref="AG101:AH101"/>
    <mergeCell ref="AM101:AN101"/>
    <mergeCell ref="BW100:BX100"/>
    <mergeCell ref="CC100:CD100"/>
    <mergeCell ref="CI100:CJ100"/>
    <mergeCell ref="CO100:CP100"/>
    <mergeCell ref="CU100:CV100"/>
    <mergeCell ref="DA100:DB100"/>
    <mergeCell ref="AS100:AT100"/>
    <mergeCell ref="AY100:AZ100"/>
    <mergeCell ref="BE100:BF100"/>
    <mergeCell ref="BK100:BL100"/>
    <mergeCell ref="BQ100:BR100"/>
    <mergeCell ref="I100:J100"/>
    <mergeCell ref="O100:P100"/>
    <mergeCell ref="U100:V100"/>
    <mergeCell ref="CC99:CD99"/>
    <mergeCell ref="CI99:CJ99"/>
    <mergeCell ref="CO99:CP99"/>
    <mergeCell ref="CU99:CV99"/>
    <mergeCell ref="DA99:DB99"/>
    <mergeCell ref="DG99:DH99"/>
    <mergeCell ref="AY99:AZ99"/>
    <mergeCell ref="BE99:BF99"/>
    <mergeCell ref="BK99:BL99"/>
    <mergeCell ref="BQ99:BR99"/>
    <mergeCell ref="BW99:BX99"/>
    <mergeCell ref="DA98:DB98"/>
    <mergeCell ref="DG98:DH98"/>
    <mergeCell ref="A99:D99"/>
    <mergeCell ref="I99:J99"/>
    <mergeCell ref="O99:P99"/>
    <mergeCell ref="U99:V99"/>
    <mergeCell ref="AA99:AB99"/>
    <mergeCell ref="AG99:AH99"/>
    <mergeCell ref="AM99:AN99"/>
    <mergeCell ref="AS99:AT99"/>
    <mergeCell ref="BQ98:BR98"/>
    <mergeCell ref="BW98:BX98"/>
    <mergeCell ref="CC98:CD98"/>
    <mergeCell ref="CI98:CJ98"/>
    <mergeCell ref="CO98:CP98"/>
    <mergeCell ref="CU98:CV98"/>
    <mergeCell ref="AM98:AN98"/>
    <mergeCell ref="AS98:AT98"/>
    <mergeCell ref="AY98:AZ98"/>
    <mergeCell ref="BE98:BF98"/>
    <mergeCell ref="BK98:BL98"/>
    <mergeCell ref="O98:P98"/>
    <mergeCell ref="U98:V98"/>
    <mergeCell ref="AA98:AB98"/>
    <mergeCell ref="AG98:AH98"/>
    <mergeCell ref="AY97:AZ97"/>
    <mergeCell ref="BE97:BF97"/>
    <mergeCell ref="BK97:BL97"/>
    <mergeCell ref="BQ97:BR97"/>
    <mergeCell ref="BW97:BX97"/>
    <mergeCell ref="CC97:CD97"/>
    <mergeCell ref="DA96:DB96"/>
    <mergeCell ref="DG96:DH96"/>
    <mergeCell ref="I97:J97"/>
    <mergeCell ref="O97:P97"/>
    <mergeCell ref="U97:V97"/>
    <mergeCell ref="AA97:AB97"/>
    <mergeCell ref="AG97:AH97"/>
    <mergeCell ref="AM97:AN97"/>
    <mergeCell ref="AS97:AT97"/>
    <mergeCell ref="BQ96:BR96"/>
    <mergeCell ref="BW96:BX96"/>
    <mergeCell ref="CC96:CD96"/>
    <mergeCell ref="CI96:CJ96"/>
    <mergeCell ref="CO96:CP96"/>
    <mergeCell ref="CU96:CV96"/>
    <mergeCell ref="AM96:AN96"/>
    <mergeCell ref="AS96:AT96"/>
    <mergeCell ref="AY96:AZ96"/>
    <mergeCell ref="BE96:BF96"/>
    <mergeCell ref="BK96:BL96"/>
    <mergeCell ref="CO95:CP95"/>
    <mergeCell ref="CU95:CV95"/>
    <mergeCell ref="DA95:DB95"/>
    <mergeCell ref="AA95:AB95"/>
    <mergeCell ref="AG95:AH95"/>
    <mergeCell ref="AM95:AN95"/>
    <mergeCell ref="AS95:AT95"/>
    <mergeCell ref="AY95:AZ95"/>
    <mergeCell ref="BW94:BX94"/>
    <mergeCell ref="DG95:DH95"/>
    <mergeCell ref="C96:C98"/>
    <mergeCell ref="I96:J96"/>
    <mergeCell ref="O96:P96"/>
    <mergeCell ref="U96:V96"/>
    <mergeCell ref="AA96:AB96"/>
    <mergeCell ref="AG96:AH96"/>
    <mergeCell ref="BE95:BF95"/>
    <mergeCell ref="BK95:BL95"/>
    <mergeCell ref="BQ95:BR95"/>
    <mergeCell ref="BW95:BX95"/>
    <mergeCell ref="CC95:CD95"/>
    <mergeCell ref="CI95:CJ95"/>
    <mergeCell ref="CI97:CJ97"/>
    <mergeCell ref="CO97:CP97"/>
    <mergeCell ref="CU97:CV97"/>
    <mergeCell ref="DA97:DB97"/>
    <mergeCell ref="DG97:DH97"/>
    <mergeCell ref="I98:J98"/>
    <mergeCell ref="DG94:DH94"/>
    <mergeCell ref="I95:J95"/>
    <mergeCell ref="O95:P95"/>
    <mergeCell ref="U95:V95"/>
    <mergeCell ref="CC94:CD94"/>
    <mergeCell ref="CI94:CJ94"/>
    <mergeCell ref="CO94:CP94"/>
    <mergeCell ref="CU94:CV94"/>
    <mergeCell ref="DA94:DB94"/>
    <mergeCell ref="AS94:AT94"/>
    <mergeCell ref="AY94:AZ94"/>
    <mergeCell ref="BE94:BF94"/>
    <mergeCell ref="BK94:BL94"/>
    <mergeCell ref="BQ94:BR94"/>
    <mergeCell ref="I94:J94"/>
    <mergeCell ref="O94:P94"/>
    <mergeCell ref="U94:V94"/>
    <mergeCell ref="AA94:AB94"/>
    <mergeCell ref="AG94:AH94"/>
    <mergeCell ref="AM94:AN94"/>
    <mergeCell ref="C93:C95"/>
    <mergeCell ref="I93:J93"/>
    <mergeCell ref="O93:P93"/>
    <mergeCell ref="U93:V93"/>
    <mergeCell ref="AA93:AB93"/>
    <mergeCell ref="AG93:AH93"/>
    <mergeCell ref="AM93:AN93"/>
    <mergeCell ref="AS93:AT93"/>
    <mergeCell ref="BQ92:BR92"/>
    <mergeCell ref="BW92:BX92"/>
    <mergeCell ref="CC92:CD92"/>
    <mergeCell ref="CI92:CJ92"/>
    <mergeCell ref="CO92:CP92"/>
    <mergeCell ref="CU92:CV92"/>
    <mergeCell ref="AM92:AN92"/>
    <mergeCell ref="AS92:AT92"/>
    <mergeCell ref="AY92:AZ92"/>
    <mergeCell ref="BE92:BF92"/>
    <mergeCell ref="BK92:BL92"/>
    <mergeCell ref="DG90:DH90"/>
    <mergeCell ref="I91:J91"/>
    <mergeCell ref="O91:P91"/>
    <mergeCell ref="U91:V91"/>
    <mergeCell ref="AA91:AB91"/>
    <mergeCell ref="AG91:AH91"/>
    <mergeCell ref="AM91:AN91"/>
    <mergeCell ref="AS91:AT91"/>
    <mergeCell ref="BQ90:BR90"/>
    <mergeCell ref="BW90:BX90"/>
    <mergeCell ref="CC90:CD90"/>
    <mergeCell ref="CI90:CJ90"/>
    <mergeCell ref="CO90:CP90"/>
    <mergeCell ref="CU90:CV90"/>
    <mergeCell ref="AM90:AN90"/>
    <mergeCell ref="I90:J90"/>
    <mergeCell ref="O90:P90"/>
    <mergeCell ref="U90:V90"/>
    <mergeCell ref="CI91:CJ91"/>
    <mergeCell ref="CO91:CP91"/>
    <mergeCell ref="CU91:CV91"/>
    <mergeCell ref="CC93:CD93"/>
    <mergeCell ref="CI93:CJ93"/>
    <mergeCell ref="CO93:CP93"/>
    <mergeCell ref="CU93:CV93"/>
    <mergeCell ref="DA91:DB91"/>
    <mergeCell ref="DG91:DH91"/>
    <mergeCell ref="I92:J92"/>
    <mergeCell ref="O92:P92"/>
    <mergeCell ref="U92:V92"/>
    <mergeCell ref="AA92:AB92"/>
    <mergeCell ref="AG92:AH92"/>
    <mergeCell ref="AY91:AZ91"/>
    <mergeCell ref="BE91:BF91"/>
    <mergeCell ref="BK91:BL91"/>
    <mergeCell ref="BQ91:BR91"/>
    <mergeCell ref="BW91:BX91"/>
    <mergeCell ref="CC91:CD91"/>
    <mergeCell ref="DA93:DB93"/>
    <mergeCell ref="DG93:DH93"/>
    <mergeCell ref="AY93:AZ93"/>
    <mergeCell ref="BE93:BF93"/>
    <mergeCell ref="BK93:BL93"/>
    <mergeCell ref="BQ93:BR93"/>
    <mergeCell ref="BW93:BX93"/>
    <mergeCell ref="DA92:DB92"/>
    <mergeCell ref="DG92:DH92"/>
    <mergeCell ref="DG88:DH88"/>
    <mergeCell ref="I89:J89"/>
    <mergeCell ref="O89:P89"/>
    <mergeCell ref="U89:V89"/>
    <mergeCell ref="AA89:AB89"/>
    <mergeCell ref="AG89:AH89"/>
    <mergeCell ref="AY88:AZ88"/>
    <mergeCell ref="BE88:BF88"/>
    <mergeCell ref="BK88:BL88"/>
    <mergeCell ref="BQ88:BR88"/>
    <mergeCell ref="BW88:BX88"/>
    <mergeCell ref="CC88:CD88"/>
    <mergeCell ref="DG87:DH87"/>
    <mergeCell ref="AS90:AT90"/>
    <mergeCell ref="AY90:AZ90"/>
    <mergeCell ref="BE90:BF90"/>
    <mergeCell ref="BK90:BL90"/>
    <mergeCell ref="DA89:DB89"/>
    <mergeCell ref="DG89:DH89"/>
    <mergeCell ref="AG90:AH90"/>
    <mergeCell ref="BQ89:BR89"/>
    <mergeCell ref="BW89:BX89"/>
    <mergeCell ref="CC89:CD89"/>
    <mergeCell ref="CI89:CJ89"/>
    <mergeCell ref="CO89:CP89"/>
    <mergeCell ref="CU89:CV89"/>
    <mergeCell ref="AM89:AN89"/>
    <mergeCell ref="AS89:AT89"/>
    <mergeCell ref="AY89:AZ89"/>
    <mergeCell ref="BE89:BF89"/>
    <mergeCell ref="BK89:BL89"/>
    <mergeCell ref="DA90:DB90"/>
    <mergeCell ref="A88:D88"/>
    <mergeCell ref="I88:J88"/>
    <mergeCell ref="O88:P88"/>
    <mergeCell ref="U88:V88"/>
    <mergeCell ref="AA88:AB88"/>
    <mergeCell ref="AG88:AH88"/>
    <mergeCell ref="AM88:AN88"/>
    <mergeCell ref="AS88:AT88"/>
    <mergeCell ref="BW87:BX87"/>
    <mergeCell ref="CC87:CD87"/>
    <mergeCell ref="CI87:CJ87"/>
    <mergeCell ref="CO87:CP87"/>
    <mergeCell ref="CU87:CV87"/>
    <mergeCell ref="DA87:DB87"/>
    <mergeCell ref="AS87:AT87"/>
    <mergeCell ref="AY87:AZ87"/>
    <mergeCell ref="BE87:BF87"/>
    <mergeCell ref="BK87:BL87"/>
    <mergeCell ref="BQ87:BR87"/>
    <mergeCell ref="I87:J87"/>
    <mergeCell ref="O87:P87"/>
    <mergeCell ref="U87:V87"/>
    <mergeCell ref="AA87:AB87"/>
    <mergeCell ref="AG87:AH87"/>
    <mergeCell ref="AM87:AN87"/>
    <mergeCell ref="CI88:CJ88"/>
    <mergeCell ref="CO88:CP88"/>
    <mergeCell ref="CU88:CV88"/>
    <mergeCell ref="DA88:DB88"/>
    <mergeCell ref="C85:C87"/>
    <mergeCell ref="CI86:CJ86"/>
    <mergeCell ref="CO86:CP86"/>
    <mergeCell ref="I86:J86"/>
    <mergeCell ref="O86:P86"/>
    <mergeCell ref="U86:V86"/>
    <mergeCell ref="AA86:AB86"/>
    <mergeCell ref="AG86:AH86"/>
    <mergeCell ref="AM86:AN86"/>
    <mergeCell ref="AS86:AT86"/>
    <mergeCell ref="BK85:BL85"/>
    <mergeCell ref="BQ85:BR85"/>
    <mergeCell ref="BW85:BX85"/>
    <mergeCell ref="CC85:CD85"/>
    <mergeCell ref="CI85:CJ85"/>
    <mergeCell ref="CO85:CP85"/>
    <mergeCell ref="AG85:AH85"/>
    <mergeCell ref="AM85:AN85"/>
    <mergeCell ref="AS85:AT85"/>
    <mergeCell ref="AY85:AZ85"/>
    <mergeCell ref="BE85:BF85"/>
    <mergeCell ref="I85:J85"/>
    <mergeCell ref="O85:P85"/>
    <mergeCell ref="U85:V85"/>
    <mergeCell ref="AA85:AB85"/>
    <mergeCell ref="CC86:CD86"/>
    <mergeCell ref="AA84:AB84"/>
    <mergeCell ref="AG84:AH84"/>
    <mergeCell ref="AM84:AN84"/>
    <mergeCell ref="AS84:AT84"/>
    <mergeCell ref="BQ83:BR83"/>
    <mergeCell ref="BW83:BX83"/>
    <mergeCell ref="CC83:CD83"/>
    <mergeCell ref="CI83:CJ83"/>
    <mergeCell ref="CO83:CP83"/>
    <mergeCell ref="CU83:CV83"/>
    <mergeCell ref="AM83:AN83"/>
    <mergeCell ref="DG86:DH86"/>
    <mergeCell ref="AY86:AZ86"/>
    <mergeCell ref="BE86:BF86"/>
    <mergeCell ref="BK86:BL86"/>
    <mergeCell ref="BQ86:BR86"/>
    <mergeCell ref="BW86:BX86"/>
    <mergeCell ref="CU85:CV85"/>
    <mergeCell ref="DA85:DB85"/>
    <mergeCell ref="DG85:DH85"/>
    <mergeCell ref="CU86:CV86"/>
    <mergeCell ref="DA86:DB86"/>
    <mergeCell ref="CU82:CV82"/>
    <mergeCell ref="DA82:DB82"/>
    <mergeCell ref="DG82:DH82"/>
    <mergeCell ref="I83:J83"/>
    <mergeCell ref="O83:P83"/>
    <mergeCell ref="U83:V83"/>
    <mergeCell ref="AA83:AB83"/>
    <mergeCell ref="AG83:AH83"/>
    <mergeCell ref="AY82:AZ82"/>
    <mergeCell ref="BE82:BF82"/>
    <mergeCell ref="BK82:BL82"/>
    <mergeCell ref="BQ82:BR82"/>
    <mergeCell ref="BW82:BX82"/>
    <mergeCell ref="CC82:CD82"/>
    <mergeCell ref="CI84:CJ84"/>
    <mergeCell ref="CO84:CP84"/>
    <mergeCell ref="CU84:CV84"/>
    <mergeCell ref="DA84:DB84"/>
    <mergeCell ref="DG84:DH84"/>
    <mergeCell ref="AY84:AZ84"/>
    <mergeCell ref="BE84:BF84"/>
    <mergeCell ref="BK84:BL84"/>
    <mergeCell ref="BQ84:BR84"/>
    <mergeCell ref="BW84:BX84"/>
    <mergeCell ref="CC84:CD84"/>
    <mergeCell ref="DA83:DB83"/>
    <mergeCell ref="DG83:DH83"/>
    <mergeCell ref="I84:J84"/>
    <mergeCell ref="O84:P84"/>
    <mergeCell ref="U84:V84"/>
    <mergeCell ref="DG81:DH81"/>
    <mergeCell ref="C82:C84"/>
    <mergeCell ref="I82:J82"/>
    <mergeCell ref="O82:P82"/>
    <mergeCell ref="U82:V82"/>
    <mergeCell ref="AA82:AB82"/>
    <mergeCell ref="AG82:AH82"/>
    <mergeCell ref="AM82:AN82"/>
    <mergeCell ref="AS82:AT82"/>
    <mergeCell ref="BW81:BX81"/>
    <mergeCell ref="CC81:CD81"/>
    <mergeCell ref="CI81:CJ81"/>
    <mergeCell ref="CO81:CP81"/>
    <mergeCell ref="CU81:CV81"/>
    <mergeCell ref="DA81:DB81"/>
    <mergeCell ref="AS81:AT81"/>
    <mergeCell ref="AY81:AZ81"/>
    <mergeCell ref="BE81:BF81"/>
    <mergeCell ref="BK81:BL81"/>
    <mergeCell ref="BQ81:BR81"/>
    <mergeCell ref="I81:J81"/>
    <mergeCell ref="O81:P81"/>
    <mergeCell ref="U81:V81"/>
    <mergeCell ref="AA81:AB81"/>
    <mergeCell ref="AG81:AH81"/>
    <mergeCell ref="AM81:AN81"/>
    <mergeCell ref="AS83:AT83"/>
    <mergeCell ref="AY83:AZ83"/>
    <mergeCell ref="BE83:BF83"/>
    <mergeCell ref="BK83:BL83"/>
    <mergeCell ref="CI82:CJ82"/>
    <mergeCell ref="CO82:CP82"/>
    <mergeCell ref="DG80:DH80"/>
    <mergeCell ref="AY80:AZ80"/>
    <mergeCell ref="BE80:BF80"/>
    <mergeCell ref="BK80:BL80"/>
    <mergeCell ref="BQ80:BR80"/>
    <mergeCell ref="BW80:BX80"/>
    <mergeCell ref="CU79:CV79"/>
    <mergeCell ref="DA79:DB79"/>
    <mergeCell ref="DG79:DH79"/>
    <mergeCell ref="I80:J80"/>
    <mergeCell ref="O80:P80"/>
    <mergeCell ref="U80:V80"/>
    <mergeCell ref="AA80:AB80"/>
    <mergeCell ref="AG80:AH80"/>
    <mergeCell ref="AM80:AN80"/>
    <mergeCell ref="AS80:AT80"/>
    <mergeCell ref="BK79:BL79"/>
    <mergeCell ref="BQ79:BR79"/>
    <mergeCell ref="BW79:BX79"/>
    <mergeCell ref="CC79:CD79"/>
    <mergeCell ref="CI79:CJ79"/>
    <mergeCell ref="CO79:CP79"/>
    <mergeCell ref="AG79:AH79"/>
    <mergeCell ref="AM79:AN79"/>
    <mergeCell ref="AS79:AT79"/>
    <mergeCell ref="AY79:AZ79"/>
    <mergeCell ref="BE79:BF79"/>
    <mergeCell ref="C79:C81"/>
    <mergeCell ref="I79:J79"/>
    <mergeCell ref="O79:P79"/>
    <mergeCell ref="U79:V79"/>
    <mergeCell ref="AA79:AB79"/>
    <mergeCell ref="AY78:AZ78"/>
    <mergeCell ref="BE78:BF78"/>
    <mergeCell ref="BK78:BL78"/>
    <mergeCell ref="BQ78:BR78"/>
    <mergeCell ref="BW78:BX78"/>
    <mergeCell ref="CC78:CD78"/>
    <mergeCell ref="DA77:DB77"/>
    <mergeCell ref="DG77:DH77"/>
    <mergeCell ref="I78:J78"/>
    <mergeCell ref="O78:P78"/>
    <mergeCell ref="U78:V78"/>
    <mergeCell ref="AA78:AB78"/>
    <mergeCell ref="AG78:AH78"/>
    <mergeCell ref="AM78:AN78"/>
    <mergeCell ref="AS78:AT78"/>
    <mergeCell ref="BQ77:BR77"/>
    <mergeCell ref="BW77:BX77"/>
    <mergeCell ref="CC77:CD77"/>
    <mergeCell ref="CI77:CJ77"/>
    <mergeCell ref="CO77:CP77"/>
    <mergeCell ref="CU77:CV77"/>
    <mergeCell ref="AM77:AN77"/>
    <mergeCell ref="CC80:CD80"/>
    <mergeCell ref="CI80:CJ80"/>
    <mergeCell ref="CO80:CP80"/>
    <mergeCell ref="CU80:CV80"/>
    <mergeCell ref="DA80:DB80"/>
    <mergeCell ref="DG76:DH76"/>
    <mergeCell ref="I77:J77"/>
    <mergeCell ref="O77:P77"/>
    <mergeCell ref="U77:V77"/>
    <mergeCell ref="AA77:AB77"/>
    <mergeCell ref="AG77:AH77"/>
    <mergeCell ref="AY76:AZ76"/>
    <mergeCell ref="BE76:BF76"/>
    <mergeCell ref="BK76:BL76"/>
    <mergeCell ref="BQ76:BR76"/>
    <mergeCell ref="BW76:BX76"/>
    <mergeCell ref="CC76:CD76"/>
    <mergeCell ref="CI78:CJ78"/>
    <mergeCell ref="CO78:CP78"/>
    <mergeCell ref="CU78:CV78"/>
    <mergeCell ref="DA78:DB78"/>
    <mergeCell ref="DG78:DH78"/>
    <mergeCell ref="C76:C78"/>
    <mergeCell ref="I76:J76"/>
    <mergeCell ref="O76:P76"/>
    <mergeCell ref="U76:V76"/>
    <mergeCell ref="AA76:AB76"/>
    <mergeCell ref="AG76:AH76"/>
    <mergeCell ref="AM76:AN76"/>
    <mergeCell ref="AS76:AT76"/>
    <mergeCell ref="BW75:BX75"/>
    <mergeCell ref="CC75:CD75"/>
    <mergeCell ref="CI75:CJ75"/>
    <mergeCell ref="CO75:CP75"/>
    <mergeCell ref="CU75:CV75"/>
    <mergeCell ref="DA75:DB75"/>
    <mergeCell ref="AS75:AT75"/>
    <mergeCell ref="AY75:AZ75"/>
    <mergeCell ref="BE75:BF75"/>
    <mergeCell ref="BK75:BL75"/>
    <mergeCell ref="BQ75:BR75"/>
    <mergeCell ref="AS77:AT77"/>
    <mergeCell ref="AY77:AZ77"/>
    <mergeCell ref="BE77:BF77"/>
    <mergeCell ref="BK77:BL77"/>
    <mergeCell ref="CI76:CJ76"/>
    <mergeCell ref="CO76:CP76"/>
    <mergeCell ref="CU76:CV76"/>
    <mergeCell ref="DA76:DB76"/>
    <mergeCell ref="CU74:CV74"/>
    <mergeCell ref="DA74:DB74"/>
    <mergeCell ref="DG74:DH74"/>
    <mergeCell ref="I75:J75"/>
    <mergeCell ref="O75:P75"/>
    <mergeCell ref="U75:V75"/>
    <mergeCell ref="AA75:AB75"/>
    <mergeCell ref="AG75:AH75"/>
    <mergeCell ref="AM75:AN75"/>
    <mergeCell ref="BE74:BF74"/>
    <mergeCell ref="BK74:BL74"/>
    <mergeCell ref="BQ74:BR74"/>
    <mergeCell ref="BW74:BX74"/>
    <mergeCell ref="CC74:CD74"/>
    <mergeCell ref="CI74:CJ74"/>
    <mergeCell ref="DG73:DH73"/>
    <mergeCell ref="I74:J74"/>
    <mergeCell ref="O74:P74"/>
    <mergeCell ref="U74:V74"/>
    <mergeCell ref="AA74:AB74"/>
    <mergeCell ref="AG74:AH74"/>
    <mergeCell ref="AM74:AN74"/>
    <mergeCell ref="AS74:AT74"/>
    <mergeCell ref="AY74:AZ74"/>
    <mergeCell ref="BW73:BX73"/>
    <mergeCell ref="CC73:CD73"/>
    <mergeCell ref="CI73:CJ73"/>
    <mergeCell ref="CO73:CP73"/>
    <mergeCell ref="CU73:CV73"/>
    <mergeCell ref="DA73:DB73"/>
    <mergeCell ref="AS73:AT73"/>
    <mergeCell ref="DG75:DH75"/>
    <mergeCell ref="AY73:AZ73"/>
    <mergeCell ref="BE73:BF73"/>
    <mergeCell ref="BK73:BL73"/>
    <mergeCell ref="BQ73:BR73"/>
    <mergeCell ref="DG72:DH72"/>
    <mergeCell ref="A73:A87"/>
    <mergeCell ref="B73:B87"/>
    <mergeCell ref="C73:C75"/>
    <mergeCell ref="I73:J73"/>
    <mergeCell ref="O73:P73"/>
    <mergeCell ref="U73:V73"/>
    <mergeCell ref="AA73:AB73"/>
    <mergeCell ref="AG73:AH73"/>
    <mergeCell ref="AM73:AN73"/>
    <mergeCell ref="BW72:BX72"/>
    <mergeCell ref="CC72:CD72"/>
    <mergeCell ref="CI72:CJ72"/>
    <mergeCell ref="CO72:CP72"/>
    <mergeCell ref="CU72:CV72"/>
    <mergeCell ref="DA72:DB72"/>
    <mergeCell ref="AS72:AT72"/>
    <mergeCell ref="AY72:AZ72"/>
    <mergeCell ref="BE72:BF72"/>
    <mergeCell ref="BK72:BL72"/>
    <mergeCell ref="BQ72:BR72"/>
    <mergeCell ref="I72:J72"/>
    <mergeCell ref="O72:P72"/>
    <mergeCell ref="U72:V72"/>
    <mergeCell ref="AA72:AB72"/>
    <mergeCell ref="AG72:AH72"/>
    <mergeCell ref="AM72:AN72"/>
    <mergeCell ref="CO74:CP74"/>
    <mergeCell ref="CX71:DB71"/>
    <mergeCell ref="DD71:DH71"/>
    <mergeCell ref="AV71:AZ71"/>
    <mergeCell ref="BB71:BF71"/>
    <mergeCell ref="BH71:BL71"/>
    <mergeCell ref="BN71:BR71"/>
    <mergeCell ref="BT71:BX71"/>
    <mergeCell ref="DA70:DB70"/>
    <mergeCell ref="DG70:DH70"/>
    <mergeCell ref="A71:D71"/>
    <mergeCell ref="F71:J71"/>
    <mergeCell ref="L71:P71"/>
    <mergeCell ref="R71:V71"/>
    <mergeCell ref="X71:AB71"/>
    <mergeCell ref="AD71:AH71"/>
    <mergeCell ref="AJ71:AN71"/>
    <mergeCell ref="AP71:AT71"/>
    <mergeCell ref="BQ70:BR70"/>
    <mergeCell ref="BW70:BX70"/>
    <mergeCell ref="CC70:CD70"/>
    <mergeCell ref="CI70:CJ70"/>
    <mergeCell ref="CO70:CP70"/>
    <mergeCell ref="CU70:CV70"/>
    <mergeCell ref="AM70:AN70"/>
    <mergeCell ref="AS70:AT70"/>
    <mergeCell ref="AY70:AZ70"/>
    <mergeCell ref="BE70:BF70"/>
    <mergeCell ref="BK70:BL70"/>
    <mergeCell ref="U69:V69"/>
    <mergeCell ref="AA69:AB69"/>
    <mergeCell ref="AG69:AH69"/>
    <mergeCell ref="AM69:AN69"/>
    <mergeCell ref="AS69:AT69"/>
    <mergeCell ref="BQ68:BR68"/>
    <mergeCell ref="BW68:BX68"/>
    <mergeCell ref="CC68:CD68"/>
    <mergeCell ref="CI68:CJ68"/>
    <mergeCell ref="CO68:CP68"/>
    <mergeCell ref="CU68:CV68"/>
    <mergeCell ref="AM68:AN68"/>
    <mergeCell ref="AS68:AT68"/>
    <mergeCell ref="AY68:AZ68"/>
    <mergeCell ref="BE68:BF68"/>
    <mergeCell ref="BK68:BL68"/>
    <mergeCell ref="BZ71:CD71"/>
    <mergeCell ref="CF71:CJ71"/>
    <mergeCell ref="CL71:CP71"/>
    <mergeCell ref="CR71:CV71"/>
    <mergeCell ref="C68:C70"/>
    <mergeCell ref="I68:J68"/>
    <mergeCell ref="O68:P68"/>
    <mergeCell ref="U68:V68"/>
    <mergeCell ref="AA68:AB68"/>
    <mergeCell ref="AG68:AH68"/>
    <mergeCell ref="BE67:BF67"/>
    <mergeCell ref="BK67:BL67"/>
    <mergeCell ref="BQ67:BR67"/>
    <mergeCell ref="BW67:BX67"/>
    <mergeCell ref="CC67:CD67"/>
    <mergeCell ref="CI67:CJ67"/>
    <mergeCell ref="CI69:CJ69"/>
    <mergeCell ref="CO69:CP69"/>
    <mergeCell ref="CU69:CV69"/>
    <mergeCell ref="DA69:DB69"/>
    <mergeCell ref="DG69:DH69"/>
    <mergeCell ref="I70:J70"/>
    <mergeCell ref="O70:P70"/>
    <mergeCell ref="U70:V70"/>
    <mergeCell ref="AA70:AB70"/>
    <mergeCell ref="AG70:AH70"/>
    <mergeCell ref="AY69:AZ69"/>
    <mergeCell ref="BE69:BF69"/>
    <mergeCell ref="BK69:BL69"/>
    <mergeCell ref="BQ69:BR69"/>
    <mergeCell ref="BW69:BX69"/>
    <mergeCell ref="CC69:CD69"/>
    <mergeCell ref="DA68:DB68"/>
    <mergeCell ref="DG68:DH68"/>
    <mergeCell ref="I69:J69"/>
    <mergeCell ref="O69:P69"/>
    <mergeCell ref="DG66:DH66"/>
    <mergeCell ref="I67:J67"/>
    <mergeCell ref="O67:P67"/>
    <mergeCell ref="U67:V67"/>
    <mergeCell ref="AA67:AB67"/>
    <mergeCell ref="AG67:AH67"/>
    <mergeCell ref="AM67:AN67"/>
    <mergeCell ref="AS67:AT67"/>
    <mergeCell ref="AY67:AZ67"/>
    <mergeCell ref="BW66:BX66"/>
    <mergeCell ref="CC66:CD66"/>
    <mergeCell ref="CI66:CJ66"/>
    <mergeCell ref="CO66:CP66"/>
    <mergeCell ref="CU66:CV66"/>
    <mergeCell ref="DA66:DB66"/>
    <mergeCell ref="AS66:AT66"/>
    <mergeCell ref="AY66:AZ66"/>
    <mergeCell ref="BE66:BF66"/>
    <mergeCell ref="BK66:BL66"/>
    <mergeCell ref="BQ66:BR66"/>
    <mergeCell ref="I66:J66"/>
    <mergeCell ref="O66:P66"/>
    <mergeCell ref="U66:V66"/>
    <mergeCell ref="AA66:AB66"/>
    <mergeCell ref="AG66:AH66"/>
    <mergeCell ref="AM66:AN66"/>
    <mergeCell ref="CO67:CP67"/>
    <mergeCell ref="CU67:CV67"/>
    <mergeCell ref="DA67:DB67"/>
    <mergeCell ref="DG67:DH67"/>
    <mergeCell ref="CC65:CD65"/>
    <mergeCell ref="CI65:CJ65"/>
    <mergeCell ref="CO65:CP65"/>
    <mergeCell ref="CU65:CV65"/>
    <mergeCell ref="DA65:DB65"/>
    <mergeCell ref="DG65:DH65"/>
    <mergeCell ref="AY65:AZ65"/>
    <mergeCell ref="BE65:BF65"/>
    <mergeCell ref="BK65:BL65"/>
    <mergeCell ref="BQ65:BR65"/>
    <mergeCell ref="BW65:BX65"/>
    <mergeCell ref="DA64:DB64"/>
    <mergeCell ref="DG64:DH64"/>
    <mergeCell ref="C65:C67"/>
    <mergeCell ref="I65:J65"/>
    <mergeCell ref="O65:P65"/>
    <mergeCell ref="U65:V65"/>
    <mergeCell ref="AA65:AB65"/>
    <mergeCell ref="AG65:AH65"/>
    <mergeCell ref="AM65:AN65"/>
    <mergeCell ref="AS65:AT65"/>
    <mergeCell ref="BQ64:BR64"/>
    <mergeCell ref="BW64:BX64"/>
    <mergeCell ref="CC64:CD64"/>
    <mergeCell ref="CI64:CJ64"/>
    <mergeCell ref="CO64:CP64"/>
    <mergeCell ref="CU64:CV64"/>
    <mergeCell ref="AM64:AN64"/>
    <mergeCell ref="AS64:AT64"/>
    <mergeCell ref="AY64:AZ64"/>
    <mergeCell ref="BE64:BF64"/>
    <mergeCell ref="BK64:BL64"/>
    <mergeCell ref="O63:P63"/>
    <mergeCell ref="U63:V63"/>
    <mergeCell ref="AA63:AB63"/>
    <mergeCell ref="AG63:AH63"/>
    <mergeCell ref="AM63:AN63"/>
    <mergeCell ref="AS63:AT63"/>
    <mergeCell ref="BQ62:BR62"/>
    <mergeCell ref="BW62:BX62"/>
    <mergeCell ref="CC62:CD62"/>
    <mergeCell ref="CI62:CJ62"/>
    <mergeCell ref="CO62:CP62"/>
    <mergeCell ref="CU62:CV62"/>
    <mergeCell ref="AM62:AN62"/>
    <mergeCell ref="AS62:AT62"/>
    <mergeCell ref="AY62:AZ62"/>
    <mergeCell ref="BE62:BF62"/>
    <mergeCell ref="BK62:BL62"/>
    <mergeCell ref="DG61:DH61"/>
    <mergeCell ref="C62:C64"/>
    <mergeCell ref="I62:J62"/>
    <mergeCell ref="O62:P62"/>
    <mergeCell ref="U62:V62"/>
    <mergeCell ref="AA62:AB62"/>
    <mergeCell ref="AG62:AH62"/>
    <mergeCell ref="BE61:BF61"/>
    <mergeCell ref="BK61:BL61"/>
    <mergeCell ref="BQ61:BR61"/>
    <mergeCell ref="BW61:BX61"/>
    <mergeCell ref="CC61:CD61"/>
    <mergeCell ref="CI61:CJ61"/>
    <mergeCell ref="CI63:CJ63"/>
    <mergeCell ref="CO63:CP63"/>
    <mergeCell ref="CU63:CV63"/>
    <mergeCell ref="DA63:DB63"/>
    <mergeCell ref="DG63:DH63"/>
    <mergeCell ref="I64:J64"/>
    <mergeCell ref="O64:P64"/>
    <mergeCell ref="U64:V64"/>
    <mergeCell ref="AA64:AB64"/>
    <mergeCell ref="AG64:AH64"/>
    <mergeCell ref="AY63:AZ63"/>
    <mergeCell ref="BE63:BF63"/>
    <mergeCell ref="BK63:BL63"/>
    <mergeCell ref="BQ63:BR63"/>
    <mergeCell ref="BW63:BX63"/>
    <mergeCell ref="CC63:CD63"/>
    <mergeCell ref="DA62:DB62"/>
    <mergeCell ref="DG62:DH62"/>
    <mergeCell ref="I63:J63"/>
    <mergeCell ref="AA61:AB61"/>
    <mergeCell ref="AG61:AH61"/>
    <mergeCell ref="AM61:AN61"/>
    <mergeCell ref="AS61:AT61"/>
    <mergeCell ref="AY61:AZ61"/>
    <mergeCell ref="BW60:BX60"/>
    <mergeCell ref="CC60:CD60"/>
    <mergeCell ref="CI60:CJ60"/>
    <mergeCell ref="CO60:CP60"/>
    <mergeCell ref="CU60:CV60"/>
    <mergeCell ref="DA60:DB60"/>
    <mergeCell ref="AS60:AT60"/>
    <mergeCell ref="AY60:AZ60"/>
    <mergeCell ref="BE60:BF60"/>
    <mergeCell ref="BK60:BL60"/>
    <mergeCell ref="BQ60:BR60"/>
    <mergeCell ref="I60:J60"/>
    <mergeCell ref="O60:P60"/>
    <mergeCell ref="U60:V60"/>
    <mergeCell ref="AA60:AB60"/>
    <mergeCell ref="AG60:AH60"/>
    <mergeCell ref="AM60:AN60"/>
    <mergeCell ref="CO61:CP61"/>
    <mergeCell ref="CU61:CV61"/>
    <mergeCell ref="DA61:DB61"/>
    <mergeCell ref="DA59:DB59"/>
    <mergeCell ref="DG59:DH59"/>
    <mergeCell ref="AY59:AZ59"/>
    <mergeCell ref="BE59:BF59"/>
    <mergeCell ref="BK59:BL59"/>
    <mergeCell ref="BQ59:BR59"/>
    <mergeCell ref="BW59:BX59"/>
    <mergeCell ref="DA58:DB58"/>
    <mergeCell ref="DG58:DH58"/>
    <mergeCell ref="C59:C61"/>
    <mergeCell ref="I59:J59"/>
    <mergeCell ref="O59:P59"/>
    <mergeCell ref="U59:V59"/>
    <mergeCell ref="AA59:AB59"/>
    <mergeCell ref="AG59:AH59"/>
    <mergeCell ref="AM59:AN59"/>
    <mergeCell ref="AS59:AT59"/>
    <mergeCell ref="BQ58:BR58"/>
    <mergeCell ref="BW58:BX58"/>
    <mergeCell ref="CC58:CD58"/>
    <mergeCell ref="CI58:CJ58"/>
    <mergeCell ref="CO58:CP58"/>
    <mergeCell ref="CU58:CV58"/>
    <mergeCell ref="AM58:AN58"/>
    <mergeCell ref="AS58:AT58"/>
    <mergeCell ref="AY58:AZ58"/>
    <mergeCell ref="BE58:BF58"/>
    <mergeCell ref="BK58:BL58"/>
    <mergeCell ref="DG60:DH60"/>
    <mergeCell ref="I61:J61"/>
    <mergeCell ref="O61:P61"/>
    <mergeCell ref="U61:V61"/>
    <mergeCell ref="U57:V57"/>
    <mergeCell ref="AA57:AB57"/>
    <mergeCell ref="AG57:AH57"/>
    <mergeCell ref="AM57:AN57"/>
    <mergeCell ref="AS57:AT57"/>
    <mergeCell ref="BQ56:BR56"/>
    <mergeCell ref="BW56:BX56"/>
    <mergeCell ref="CC56:CD56"/>
    <mergeCell ref="CI56:CJ56"/>
    <mergeCell ref="CO56:CP56"/>
    <mergeCell ref="CU56:CV56"/>
    <mergeCell ref="AM56:AN56"/>
    <mergeCell ref="AS56:AT56"/>
    <mergeCell ref="AY56:AZ56"/>
    <mergeCell ref="BE56:BF56"/>
    <mergeCell ref="BK56:BL56"/>
    <mergeCell ref="CC59:CD59"/>
    <mergeCell ref="CI59:CJ59"/>
    <mergeCell ref="CO59:CP59"/>
    <mergeCell ref="CU59:CV59"/>
    <mergeCell ref="C56:C58"/>
    <mergeCell ref="I56:J56"/>
    <mergeCell ref="O56:P56"/>
    <mergeCell ref="U56:V56"/>
    <mergeCell ref="AA56:AB56"/>
    <mergeCell ref="AG56:AH56"/>
    <mergeCell ref="BE55:BF55"/>
    <mergeCell ref="BK55:BL55"/>
    <mergeCell ref="BQ55:BR55"/>
    <mergeCell ref="BW55:BX55"/>
    <mergeCell ref="CC55:CD55"/>
    <mergeCell ref="CI55:CJ55"/>
    <mergeCell ref="CI57:CJ57"/>
    <mergeCell ref="CO57:CP57"/>
    <mergeCell ref="CU57:CV57"/>
    <mergeCell ref="DA57:DB57"/>
    <mergeCell ref="DG57:DH57"/>
    <mergeCell ref="I58:J58"/>
    <mergeCell ref="O58:P58"/>
    <mergeCell ref="U58:V58"/>
    <mergeCell ref="AA58:AB58"/>
    <mergeCell ref="AG58:AH58"/>
    <mergeCell ref="AY57:AZ57"/>
    <mergeCell ref="BE57:BF57"/>
    <mergeCell ref="BK57:BL57"/>
    <mergeCell ref="BQ57:BR57"/>
    <mergeCell ref="BW57:BX57"/>
    <mergeCell ref="CC57:CD57"/>
    <mergeCell ref="DA56:DB56"/>
    <mergeCell ref="DG56:DH56"/>
    <mergeCell ref="I57:J57"/>
    <mergeCell ref="O57:P57"/>
    <mergeCell ref="DG54:DH54"/>
    <mergeCell ref="I55:J55"/>
    <mergeCell ref="O55:P55"/>
    <mergeCell ref="U55:V55"/>
    <mergeCell ref="AA55:AB55"/>
    <mergeCell ref="AG55:AH55"/>
    <mergeCell ref="AM55:AN55"/>
    <mergeCell ref="AS55:AT55"/>
    <mergeCell ref="AY55:AZ55"/>
    <mergeCell ref="BW54:BX54"/>
    <mergeCell ref="CC54:CD54"/>
    <mergeCell ref="CI54:CJ54"/>
    <mergeCell ref="CO54:CP54"/>
    <mergeCell ref="CU54:CV54"/>
    <mergeCell ref="DA54:DB54"/>
    <mergeCell ref="AS54:AT54"/>
    <mergeCell ref="AY54:AZ54"/>
    <mergeCell ref="BE54:BF54"/>
    <mergeCell ref="BK54:BL54"/>
    <mergeCell ref="BQ54:BR54"/>
    <mergeCell ref="I54:J54"/>
    <mergeCell ref="O54:P54"/>
    <mergeCell ref="U54:V54"/>
    <mergeCell ref="AA54:AB54"/>
    <mergeCell ref="AG54:AH54"/>
    <mergeCell ref="AM54:AN54"/>
    <mergeCell ref="CO55:CP55"/>
    <mergeCell ref="CU55:CV55"/>
    <mergeCell ref="DA55:DB55"/>
    <mergeCell ref="DG55:DH55"/>
    <mergeCell ref="CC53:CD53"/>
    <mergeCell ref="CI53:CJ53"/>
    <mergeCell ref="CO53:CP53"/>
    <mergeCell ref="CU53:CV53"/>
    <mergeCell ref="DA53:DB53"/>
    <mergeCell ref="DG53:DH53"/>
    <mergeCell ref="AY53:AZ53"/>
    <mergeCell ref="BE53:BF53"/>
    <mergeCell ref="BK53:BL53"/>
    <mergeCell ref="BQ53:BR53"/>
    <mergeCell ref="BW53:BX53"/>
    <mergeCell ref="DA52:DB52"/>
    <mergeCell ref="DG52:DH52"/>
    <mergeCell ref="C53:C55"/>
    <mergeCell ref="I53:J53"/>
    <mergeCell ref="O53:P53"/>
    <mergeCell ref="U53:V53"/>
    <mergeCell ref="AA53:AB53"/>
    <mergeCell ref="AG53:AH53"/>
    <mergeCell ref="AM53:AN53"/>
    <mergeCell ref="AS53:AT53"/>
    <mergeCell ref="BQ52:BR52"/>
    <mergeCell ref="BW52:BX52"/>
    <mergeCell ref="CC52:CD52"/>
    <mergeCell ref="CI52:CJ52"/>
    <mergeCell ref="CO52:CP52"/>
    <mergeCell ref="CU52:CV52"/>
    <mergeCell ref="AM52:AN52"/>
    <mergeCell ref="AS52:AT52"/>
    <mergeCell ref="AY52:AZ52"/>
    <mergeCell ref="BE52:BF52"/>
    <mergeCell ref="BK52:BL52"/>
    <mergeCell ref="CC51:CD51"/>
    <mergeCell ref="DA50:DB50"/>
    <mergeCell ref="DG50:DH50"/>
    <mergeCell ref="I51:J51"/>
    <mergeCell ref="O51:P51"/>
    <mergeCell ref="U51:V51"/>
    <mergeCell ref="AA51:AB51"/>
    <mergeCell ref="AG51:AH51"/>
    <mergeCell ref="AM51:AN51"/>
    <mergeCell ref="AS51:AT51"/>
    <mergeCell ref="BQ50:BR50"/>
    <mergeCell ref="BW50:BX50"/>
    <mergeCell ref="CC50:CD50"/>
    <mergeCell ref="CI50:CJ50"/>
    <mergeCell ref="CO50:CP50"/>
    <mergeCell ref="CU50:CV50"/>
    <mergeCell ref="AM50:AN50"/>
    <mergeCell ref="AS50:AT50"/>
    <mergeCell ref="AY50:AZ50"/>
    <mergeCell ref="BE50:BF50"/>
    <mergeCell ref="BK50:BL50"/>
    <mergeCell ref="DG49:DH49"/>
    <mergeCell ref="C50:C52"/>
    <mergeCell ref="I50:J50"/>
    <mergeCell ref="O50:P50"/>
    <mergeCell ref="U50:V50"/>
    <mergeCell ref="AA50:AB50"/>
    <mergeCell ref="AG50:AH50"/>
    <mergeCell ref="BE49:BF49"/>
    <mergeCell ref="BK49:BL49"/>
    <mergeCell ref="BQ49:BR49"/>
    <mergeCell ref="BW49:BX49"/>
    <mergeCell ref="CC49:CD49"/>
    <mergeCell ref="CI49:CJ49"/>
    <mergeCell ref="CI51:CJ51"/>
    <mergeCell ref="CO51:CP51"/>
    <mergeCell ref="CU51:CV51"/>
    <mergeCell ref="DA51:DB51"/>
    <mergeCell ref="DG51:DH51"/>
    <mergeCell ref="I52:J52"/>
    <mergeCell ref="O52:P52"/>
    <mergeCell ref="U52:V52"/>
    <mergeCell ref="AA52:AB52"/>
    <mergeCell ref="AG52:AH52"/>
    <mergeCell ref="AY51:AZ51"/>
    <mergeCell ref="BE51:BF51"/>
    <mergeCell ref="AA49:AB49"/>
    <mergeCell ref="AG49:AH49"/>
    <mergeCell ref="AM49:AN49"/>
    <mergeCell ref="AS49:AT49"/>
    <mergeCell ref="BK51:BL51"/>
    <mergeCell ref="BQ51:BR51"/>
    <mergeCell ref="BW51:BX51"/>
    <mergeCell ref="AY49:AZ49"/>
    <mergeCell ref="BW48:BX48"/>
    <mergeCell ref="CC48:CD48"/>
    <mergeCell ref="CI48:CJ48"/>
    <mergeCell ref="CO48:CP48"/>
    <mergeCell ref="CU48:CV48"/>
    <mergeCell ref="DA48:DB48"/>
    <mergeCell ref="AS48:AT48"/>
    <mergeCell ref="AY48:AZ48"/>
    <mergeCell ref="BE48:BF48"/>
    <mergeCell ref="BK48:BL48"/>
    <mergeCell ref="BQ48:BR48"/>
    <mergeCell ref="I48:J48"/>
    <mergeCell ref="O48:P48"/>
    <mergeCell ref="U48:V48"/>
    <mergeCell ref="AA48:AB48"/>
    <mergeCell ref="AG48:AH48"/>
    <mergeCell ref="AM48:AN48"/>
    <mergeCell ref="CO49:CP49"/>
    <mergeCell ref="CU49:CV49"/>
    <mergeCell ref="DA49:DB49"/>
    <mergeCell ref="DA47:DB47"/>
    <mergeCell ref="DG47:DH47"/>
    <mergeCell ref="AY47:AZ47"/>
    <mergeCell ref="BE47:BF47"/>
    <mergeCell ref="BK47:BL47"/>
    <mergeCell ref="BQ47:BR47"/>
    <mergeCell ref="BW47:BX47"/>
    <mergeCell ref="DA46:DB46"/>
    <mergeCell ref="DG46:DH46"/>
    <mergeCell ref="C47:C49"/>
    <mergeCell ref="I47:J47"/>
    <mergeCell ref="O47:P47"/>
    <mergeCell ref="U47:V47"/>
    <mergeCell ref="AA47:AB47"/>
    <mergeCell ref="AG47:AH47"/>
    <mergeCell ref="AM47:AN47"/>
    <mergeCell ref="AS47:AT47"/>
    <mergeCell ref="BQ46:BR46"/>
    <mergeCell ref="BW46:BX46"/>
    <mergeCell ref="CC46:CD46"/>
    <mergeCell ref="CI46:CJ46"/>
    <mergeCell ref="CO46:CP46"/>
    <mergeCell ref="CU46:CV46"/>
    <mergeCell ref="AM46:AN46"/>
    <mergeCell ref="AS46:AT46"/>
    <mergeCell ref="AY46:AZ46"/>
    <mergeCell ref="BE46:BF46"/>
    <mergeCell ref="BK46:BL46"/>
    <mergeCell ref="DG48:DH48"/>
    <mergeCell ref="I49:J49"/>
    <mergeCell ref="O49:P49"/>
    <mergeCell ref="U49:V49"/>
    <mergeCell ref="O45:P45"/>
    <mergeCell ref="U45:V45"/>
    <mergeCell ref="AA45:AB45"/>
    <mergeCell ref="AG45:AH45"/>
    <mergeCell ref="AM45:AN45"/>
    <mergeCell ref="AS45:AT45"/>
    <mergeCell ref="BQ44:BR44"/>
    <mergeCell ref="BW44:BX44"/>
    <mergeCell ref="CC44:CD44"/>
    <mergeCell ref="CI44:CJ44"/>
    <mergeCell ref="CO44:CP44"/>
    <mergeCell ref="CU44:CV44"/>
    <mergeCell ref="AM44:AN44"/>
    <mergeCell ref="CC47:CD47"/>
    <mergeCell ref="CI47:CJ47"/>
    <mergeCell ref="CO47:CP47"/>
    <mergeCell ref="CU47:CV47"/>
    <mergeCell ref="DG43:DH43"/>
    <mergeCell ref="C44:C46"/>
    <mergeCell ref="I44:J44"/>
    <mergeCell ref="O44:P44"/>
    <mergeCell ref="U44:V44"/>
    <mergeCell ref="AA44:AB44"/>
    <mergeCell ref="AG44:AH44"/>
    <mergeCell ref="BE43:BF43"/>
    <mergeCell ref="BK43:BL43"/>
    <mergeCell ref="BQ43:BR43"/>
    <mergeCell ref="BW43:BX43"/>
    <mergeCell ref="CC43:CD43"/>
    <mergeCell ref="CI43:CJ43"/>
    <mergeCell ref="CI45:CJ45"/>
    <mergeCell ref="CO45:CP45"/>
    <mergeCell ref="CU45:CV45"/>
    <mergeCell ref="DA45:DB45"/>
    <mergeCell ref="DG45:DH45"/>
    <mergeCell ref="I46:J46"/>
    <mergeCell ref="O46:P46"/>
    <mergeCell ref="U46:V46"/>
    <mergeCell ref="AA46:AB46"/>
    <mergeCell ref="AG46:AH46"/>
    <mergeCell ref="AY45:AZ45"/>
    <mergeCell ref="BE45:BF45"/>
    <mergeCell ref="BK45:BL45"/>
    <mergeCell ref="BQ45:BR45"/>
    <mergeCell ref="BW45:BX45"/>
    <mergeCell ref="CC45:CD45"/>
    <mergeCell ref="DA44:DB44"/>
    <mergeCell ref="DG44:DH44"/>
    <mergeCell ref="I45:J45"/>
    <mergeCell ref="CC42:CD42"/>
    <mergeCell ref="CI42:CJ42"/>
    <mergeCell ref="CO42:CP42"/>
    <mergeCell ref="CU42:CV42"/>
    <mergeCell ref="DA42:DB42"/>
    <mergeCell ref="AS42:AT42"/>
    <mergeCell ref="AY42:AZ42"/>
    <mergeCell ref="BE42:BF42"/>
    <mergeCell ref="BK42:BL42"/>
    <mergeCell ref="BQ42:BR42"/>
    <mergeCell ref="I42:J42"/>
    <mergeCell ref="O42:P42"/>
    <mergeCell ref="U42:V42"/>
    <mergeCell ref="AA42:AB42"/>
    <mergeCell ref="AG42:AH42"/>
    <mergeCell ref="AM42:AN42"/>
    <mergeCell ref="AS44:AT44"/>
    <mergeCell ref="AY44:AZ44"/>
    <mergeCell ref="BE44:BF44"/>
    <mergeCell ref="BK44:BL44"/>
    <mergeCell ref="CO43:CP43"/>
    <mergeCell ref="CU43:CV43"/>
    <mergeCell ref="DA43:DB43"/>
    <mergeCell ref="DA41:DB41"/>
    <mergeCell ref="DG41:DH41"/>
    <mergeCell ref="AY41:AZ41"/>
    <mergeCell ref="BE41:BF41"/>
    <mergeCell ref="BK41:BL41"/>
    <mergeCell ref="BQ41:BR41"/>
    <mergeCell ref="BW41:BX41"/>
    <mergeCell ref="DA40:DB40"/>
    <mergeCell ref="DG40:DH40"/>
    <mergeCell ref="C41:C43"/>
    <mergeCell ref="I41:J41"/>
    <mergeCell ref="O41:P41"/>
    <mergeCell ref="U41:V41"/>
    <mergeCell ref="AA41:AB41"/>
    <mergeCell ref="AG41:AH41"/>
    <mergeCell ref="AM41:AN41"/>
    <mergeCell ref="AS41:AT41"/>
    <mergeCell ref="BQ40:BR40"/>
    <mergeCell ref="BW40:BX40"/>
    <mergeCell ref="CC40:CD40"/>
    <mergeCell ref="CI40:CJ40"/>
    <mergeCell ref="CO40:CP40"/>
    <mergeCell ref="CU40:CV40"/>
    <mergeCell ref="AM40:AN40"/>
    <mergeCell ref="AS40:AT40"/>
    <mergeCell ref="AY40:AZ40"/>
    <mergeCell ref="BE40:BF40"/>
    <mergeCell ref="BK40:BL40"/>
    <mergeCell ref="DG42:DH42"/>
    <mergeCell ref="I43:J43"/>
    <mergeCell ref="O43:P43"/>
    <mergeCell ref="U43:V43"/>
    <mergeCell ref="DA39:DB39"/>
    <mergeCell ref="DG39:DH39"/>
    <mergeCell ref="I40:J40"/>
    <mergeCell ref="O40:P40"/>
    <mergeCell ref="U40:V40"/>
    <mergeCell ref="AA40:AB40"/>
    <mergeCell ref="AG40:AH40"/>
    <mergeCell ref="AY39:AZ39"/>
    <mergeCell ref="BE39:BF39"/>
    <mergeCell ref="BK39:BL39"/>
    <mergeCell ref="BQ39:BR39"/>
    <mergeCell ref="BW39:BX39"/>
    <mergeCell ref="CC39:CD39"/>
    <mergeCell ref="DA38:DB38"/>
    <mergeCell ref="DG38:DH38"/>
    <mergeCell ref="I39:J39"/>
    <mergeCell ref="O39:P39"/>
    <mergeCell ref="U39:V39"/>
    <mergeCell ref="AA39:AB39"/>
    <mergeCell ref="AG39:AH39"/>
    <mergeCell ref="AM39:AN39"/>
    <mergeCell ref="AS39:AT39"/>
    <mergeCell ref="BQ38:BR38"/>
    <mergeCell ref="BW38:BX38"/>
    <mergeCell ref="CC38:CD38"/>
    <mergeCell ref="CI38:CJ38"/>
    <mergeCell ref="CO38:CP38"/>
    <mergeCell ref="CU38:CV38"/>
    <mergeCell ref="AM38:AN38"/>
    <mergeCell ref="A38:A70"/>
    <mergeCell ref="B38:B70"/>
    <mergeCell ref="C38:C40"/>
    <mergeCell ref="I38:J38"/>
    <mergeCell ref="O38:P38"/>
    <mergeCell ref="U38:V38"/>
    <mergeCell ref="AA38:AB38"/>
    <mergeCell ref="AG38:AH38"/>
    <mergeCell ref="BQ37:BR37"/>
    <mergeCell ref="BW37:BX37"/>
    <mergeCell ref="CC37:CD37"/>
    <mergeCell ref="CI37:CJ37"/>
    <mergeCell ref="CO37:CP37"/>
    <mergeCell ref="CU37:CV37"/>
    <mergeCell ref="AM37:AN37"/>
    <mergeCell ref="AS37:AT37"/>
    <mergeCell ref="AY37:AZ37"/>
    <mergeCell ref="BE37:BF37"/>
    <mergeCell ref="BK37:BL37"/>
    <mergeCell ref="CI39:CJ39"/>
    <mergeCell ref="CO39:CP39"/>
    <mergeCell ref="CU39:CV39"/>
    <mergeCell ref="CC41:CD41"/>
    <mergeCell ref="CI41:CJ41"/>
    <mergeCell ref="CO41:CP41"/>
    <mergeCell ref="CU41:CV41"/>
    <mergeCell ref="AA43:AB43"/>
    <mergeCell ref="AG43:AH43"/>
    <mergeCell ref="AM43:AN43"/>
    <mergeCell ref="AS43:AT43"/>
    <mergeCell ref="AY43:AZ43"/>
    <mergeCell ref="BW42:BX42"/>
    <mergeCell ref="DD36:DH36"/>
    <mergeCell ref="I37:J37"/>
    <mergeCell ref="O37:P37"/>
    <mergeCell ref="U37:V37"/>
    <mergeCell ref="AA37:AB37"/>
    <mergeCell ref="AG37:AH37"/>
    <mergeCell ref="AV36:AZ36"/>
    <mergeCell ref="BB36:BF36"/>
    <mergeCell ref="BH36:BL36"/>
    <mergeCell ref="BN36:BR36"/>
    <mergeCell ref="BT36:BX36"/>
    <mergeCell ref="BZ36:CD36"/>
    <mergeCell ref="DG35:DH35"/>
    <mergeCell ref="AS38:AT38"/>
    <mergeCell ref="AY38:AZ38"/>
    <mergeCell ref="BE38:BF38"/>
    <mergeCell ref="BK38:BL38"/>
    <mergeCell ref="DA37:DB37"/>
    <mergeCell ref="DG37:DH37"/>
    <mergeCell ref="A36:D36"/>
    <mergeCell ref="F36:J36"/>
    <mergeCell ref="L36:P36"/>
    <mergeCell ref="R36:V36"/>
    <mergeCell ref="X36:AB36"/>
    <mergeCell ref="AD36:AH36"/>
    <mergeCell ref="AJ36:AN36"/>
    <mergeCell ref="AP36:AT36"/>
    <mergeCell ref="BW35:BX35"/>
    <mergeCell ref="CC35:CD35"/>
    <mergeCell ref="CI35:CJ35"/>
    <mergeCell ref="CO35:CP35"/>
    <mergeCell ref="CU35:CV35"/>
    <mergeCell ref="DA35:DB35"/>
    <mergeCell ref="AS35:AT35"/>
    <mergeCell ref="AY35:AZ35"/>
    <mergeCell ref="BE35:BF35"/>
    <mergeCell ref="BK35:BL35"/>
    <mergeCell ref="BQ35:BR35"/>
    <mergeCell ref="I35:J35"/>
    <mergeCell ref="O35:P35"/>
    <mergeCell ref="U35:V35"/>
    <mergeCell ref="AA35:AB35"/>
    <mergeCell ref="AG35:AH35"/>
    <mergeCell ref="AM35:AN35"/>
    <mergeCell ref="A18:A35"/>
    <mergeCell ref="B18:B35"/>
    <mergeCell ref="CF36:CJ36"/>
    <mergeCell ref="CL36:CP36"/>
    <mergeCell ref="CR36:CV36"/>
    <mergeCell ref="CX36:DB36"/>
    <mergeCell ref="CC34:CD34"/>
    <mergeCell ref="CI34:CJ34"/>
    <mergeCell ref="CO34:CP34"/>
    <mergeCell ref="CU34:CV34"/>
    <mergeCell ref="DA34:DB34"/>
    <mergeCell ref="DG34:DH34"/>
    <mergeCell ref="AY34:AZ34"/>
    <mergeCell ref="BE34:BF34"/>
    <mergeCell ref="BK34:BL34"/>
    <mergeCell ref="BQ34:BR34"/>
    <mergeCell ref="BW34:BX34"/>
    <mergeCell ref="DA33:DB33"/>
    <mergeCell ref="DG33:DH33"/>
    <mergeCell ref="C34:C35"/>
    <mergeCell ref="I34:J34"/>
    <mergeCell ref="O34:P34"/>
    <mergeCell ref="U34:V34"/>
    <mergeCell ref="AA34:AB34"/>
    <mergeCell ref="AG34:AH34"/>
    <mergeCell ref="AM34:AN34"/>
    <mergeCell ref="AS34:AT34"/>
    <mergeCell ref="BQ33:BR33"/>
    <mergeCell ref="BW33:BX33"/>
    <mergeCell ref="CC33:CD33"/>
    <mergeCell ref="CI33:CJ33"/>
    <mergeCell ref="CO33:CP33"/>
    <mergeCell ref="CU33:CV33"/>
    <mergeCell ref="AM33:AN33"/>
    <mergeCell ref="AS33:AT33"/>
    <mergeCell ref="AY33:AZ33"/>
    <mergeCell ref="BE33:BF33"/>
    <mergeCell ref="BK33:BL33"/>
    <mergeCell ref="C31:C33"/>
    <mergeCell ref="I30:J30"/>
    <mergeCell ref="DG32:DH32"/>
    <mergeCell ref="I33:J33"/>
    <mergeCell ref="O33:P33"/>
    <mergeCell ref="U33:V33"/>
    <mergeCell ref="AA33:AB33"/>
    <mergeCell ref="AG33:AH33"/>
    <mergeCell ref="AY32:AZ32"/>
    <mergeCell ref="BE32:BF32"/>
    <mergeCell ref="BK32:BL32"/>
    <mergeCell ref="BQ32:BR32"/>
    <mergeCell ref="BW32:BX32"/>
    <mergeCell ref="CC32:CD32"/>
    <mergeCell ref="DA31:DB31"/>
    <mergeCell ref="DG31:DH31"/>
    <mergeCell ref="I32:J32"/>
    <mergeCell ref="O32:P32"/>
    <mergeCell ref="U32:V32"/>
    <mergeCell ref="AA32:AB32"/>
    <mergeCell ref="AG32:AH32"/>
    <mergeCell ref="AM32:AN32"/>
    <mergeCell ref="AS32:AT32"/>
    <mergeCell ref="BQ31:BR31"/>
    <mergeCell ref="BW31:BX31"/>
    <mergeCell ref="CC31:CD31"/>
    <mergeCell ref="CI31:CJ31"/>
    <mergeCell ref="CO31:CP31"/>
    <mergeCell ref="CU31:CV31"/>
    <mergeCell ref="AM31:AN31"/>
    <mergeCell ref="AS31:AT31"/>
    <mergeCell ref="AY31:AZ31"/>
    <mergeCell ref="BE31:BF31"/>
    <mergeCell ref="O31:P31"/>
    <mergeCell ref="U31:V31"/>
    <mergeCell ref="AA31:AB31"/>
    <mergeCell ref="AG31:AH31"/>
    <mergeCell ref="CC30:CD30"/>
    <mergeCell ref="CI30:CJ30"/>
    <mergeCell ref="CO30:CP30"/>
    <mergeCell ref="CU30:CV30"/>
    <mergeCell ref="DA30:DB30"/>
    <mergeCell ref="DG30:DH30"/>
    <mergeCell ref="AY30:AZ30"/>
    <mergeCell ref="BE30:BF30"/>
    <mergeCell ref="BK30:BL30"/>
    <mergeCell ref="BQ30:BR30"/>
    <mergeCell ref="BW30:BX30"/>
    <mergeCell ref="O30:P30"/>
    <mergeCell ref="U30:V30"/>
    <mergeCell ref="AA30:AB30"/>
    <mergeCell ref="AG30:AH30"/>
    <mergeCell ref="AM30:AN30"/>
    <mergeCell ref="AS30:AT30"/>
    <mergeCell ref="BK31:BL31"/>
    <mergeCell ref="CI32:CJ32"/>
    <mergeCell ref="CO32:CP32"/>
    <mergeCell ref="CU32:CV32"/>
    <mergeCell ref="DA32:DB32"/>
    <mergeCell ref="DG29:DH29"/>
    <mergeCell ref="AY29:AZ29"/>
    <mergeCell ref="BE29:BF29"/>
    <mergeCell ref="BK29:BL29"/>
    <mergeCell ref="BQ29:BR29"/>
    <mergeCell ref="BW29:BX29"/>
    <mergeCell ref="CU28:CV28"/>
    <mergeCell ref="DA28:DB28"/>
    <mergeCell ref="DG28:DH28"/>
    <mergeCell ref="I29:J29"/>
    <mergeCell ref="O29:P29"/>
    <mergeCell ref="U29:V29"/>
    <mergeCell ref="AA29:AB29"/>
    <mergeCell ref="AG29:AH29"/>
    <mergeCell ref="AM29:AN29"/>
    <mergeCell ref="AS29:AT29"/>
    <mergeCell ref="BK28:BL28"/>
    <mergeCell ref="BQ28:BR28"/>
    <mergeCell ref="BW28:BX28"/>
    <mergeCell ref="CC28:CD28"/>
    <mergeCell ref="CI28:CJ28"/>
    <mergeCell ref="CO28:CP28"/>
    <mergeCell ref="AG28:AH28"/>
    <mergeCell ref="AM28:AN28"/>
    <mergeCell ref="AS28:AT28"/>
    <mergeCell ref="AY28:AZ28"/>
    <mergeCell ref="BE28:BF28"/>
    <mergeCell ref="I31:J31"/>
    <mergeCell ref="C28:C30"/>
    <mergeCell ref="I28:J28"/>
    <mergeCell ref="O28:P28"/>
    <mergeCell ref="U28:V28"/>
    <mergeCell ref="AA28:AB28"/>
    <mergeCell ref="AY27:AZ27"/>
    <mergeCell ref="BE27:BF27"/>
    <mergeCell ref="BK27:BL27"/>
    <mergeCell ref="BQ27:BR27"/>
    <mergeCell ref="BW27:BX27"/>
    <mergeCell ref="CC27:CD27"/>
    <mergeCell ref="DA26:DB26"/>
    <mergeCell ref="DG26:DH26"/>
    <mergeCell ref="I27:J27"/>
    <mergeCell ref="O27:P27"/>
    <mergeCell ref="U27:V27"/>
    <mergeCell ref="AA27:AB27"/>
    <mergeCell ref="AG27:AH27"/>
    <mergeCell ref="AM27:AN27"/>
    <mergeCell ref="AS27:AT27"/>
    <mergeCell ref="BQ26:BR26"/>
    <mergeCell ref="BW26:BX26"/>
    <mergeCell ref="CC26:CD26"/>
    <mergeCell ref="CI26:CJ26"/>
    <mergeCell ref="CO26:CP26"/>
    <mergeCell ref="CU26:CV26"/>
    <mergeCell ref="AM26:AN26"/>
    <mergeCell ref="CC29:CD29"/>
    <mergeCell ref="CI29:CJ29"/>
    <mergeCell ref="CO29:CP29"/>
    <mergeCell ref="CU29:CV29"/>
    <mergeCell ref="DA29:DB29"/>
    <mergeCell ref="AA22:AB22"/>
    <mergeCell ref="DG25:DH25"/>
    <mergeCell ref="I26:J26"/>
    <mergeCell ref="O26:P26"/>
    <mergeCell ref="U26:V26"/>
    <mergeCell ref="AA26:AB26"/>
    <mergeCell ref="AG26:AH26"/>
    <mergeCell ref="AY25:AZ25"/>
    <mergeCell ref="BE25:BF25"/>
    <mergeCell ref="BK25:BL25"/>
    <mergeCell ref="BQ25:BR25"/>
    <mergeCell ref="BW25:BX25"/>
    <mergeCell ref="CC25:CD25"/>
    <mergeCell ref="CI27:CJ27"/>
    <mergeCell ref="CO27:CP27"/>
    <mergeCell ref="CU27:CV27"/>
    <mergeCell ref="DA27:DB27"/>
    <mergeCell ref="DG27:DH27"/>
    <mergeCell ref="DG24:DH24"/>
    <mergeCell ref="C25:C27"/>
    <mergeCell ref="I25:J25"/>
    <mergeCell ref="O25:P25"/>
    <mergeCell ref="U25:V25"/>
    <mergeCell ref="AA25:AB25"/>
    <mergeCell ref="AG25:AH25"/>
    <mergeCell ref="AM25:AN25"/>
    <mergeCell ref="AS25:AT25"/>
    <mergeCell ref="BW24:BX24"/>
    <mergeCell ref="CC24:CD24"/>
    <mergeCell ref="CI24:CJ24"/>
    <mergeCell ref="CO24:CP24"/>
    <mergeCell ref="CU24:CV24"/>
    <mergeCell ref="DA24:DB24"/>
    <mergeCell ref="AS24:AT24"/>
    <mergeCell ref="AY24:AZ24"/>
    <mergeCell ref="BE24:BF24"/>
    <mergeCell ref="BK24:BL24"/>
    <mergeCell ref="BQ24:BR24"/>
    <mergeCell ref="AS26:AT26"/>
    <mergeCell ref="AY26:AZ26"/>
    <mergeCell ref="BE26:BF26"/>
    <mergeCell ref="BK26:BL26"/>
    <mergeCell ref="CI25:CJ25"/>
    <mergeCell ref="CO25:CP25"/>
    <mergeCell ref="CU25:CV25"/>
    <mergeCell ref="DA25:DB25"/>
    <mergeCell ref="C22:C24"/>
    <mergeCell ref="I22:J22"/>
    <mergeCell ref="O22:P22"/>
    <mergeCell ref="U22:V22"/>
    <mergeCell ref="I24:J24"/>
    <mergeCell ref="O24:P24"/>
    <mergeCell ref="U24:V24"/>
    <mergeCell ref="AA24:AB24"/>
    <mergeCell ref="AG24:AH24"/>
    <mergeCell ref="AM24:AN24"/>
    <mergeCell ref="BE23:BF23"/>
    <mergeCell ref="BK23:BL23"/>
    <mergeCell ref="BQ23:BR23"/>
    <mergeCell ref="BW23:BX23"/>
    <mergeCell ref="CC23:CD23"/>
    <mergeCell ref="CI23:CJ23"/>
    <mergeCell ref="AA23:AB23"/>
    <mergeCell ref="AG23:AH23"/>
    <mergeCell ref="AM23:AN23"/>
    <mergeCell ref="AS23:AT23"/>
    <mergeCell ref="AY23:AZ23"/>
    <mergeCell ref="I23:J23"/>
    <mergeCell ref="O23:P23"/>
    <mergeCell ref="U23:V23"/>
    <mergeCell ref="AG22:AH22"/>
    <mergeCell ref="AM22:AN22"/>
    <mergeCell ref="AS22:AT22"/>
    <mergeCell ref="BQ21:BR21"/>
    <mergeCell ref="BW21:BX21"/>
    <mergeCell ref="CC21:CD21"/>
    <mergeCell ref="CI21:CJ21"/>
    <mergeCell ref="CO21:CP21"/>
    <mergeCell ref="CU21:CV21"/>
    <mergeCell ref="AM21:AN21"/>
    <mergeCell ref="AS21:AT21"/>
    <mergeCell ref="AY21:AZ21"/>
    <mergeCell ref="BE21:BF21"/>
    <mergeCell ref="BK21:BL21"/>
    <mergeCell ref="CO23:CP23"/>
    <mergeCell ref="CU23:CV23"/>
    <mergeCell ref="DG20:DH20"/>
    <mergeCell ref="DA23:DB23"/>
    <mergeCell ref="DG23:DH23"/>
    <mergeCell ref="AY20:AZ20"/>
    <mergeCell ref="BE20:BF20"/>
    <mergeCell ref="BK20:BL20"/>
    <mergeCell ref="BQ20:BR20"/>
    <mergeCell ref="BW20:BX20"/>
    <mergeCell ref="CC20:CD20"/>
    <mergeCell ref="DG19:DH19"/>
    <mergeCell ref="CC22:CD22"/>
    <mergeCell ref="CI22:CJ22"/>
    <mergeCell ref="CO22:CP22"/>
    <mergeCell ref="CU22:CV22"/>
    <mergeCell ref="DA22:DB22"/>
    <mergeCell ref="DG22:DH22"/>
    <mergeCell ref="AY22:AZ22"/>
    <mergeCell ref="BE22:BF22"/>
    <mergeCell ref="BK22:BL22"/>
    <mergeCell ref="BQ22:BR22"/>
    <mergeCell ref="BW22:BX22"/>
    <mergeCell ref="DA21:DB21"/>
    <mergeCell ref="DG21:DH21"/>
    <mergeCell ref="C20:C21"/>
    <mergeCell ref="I20:J20"/>
    <mergeCell ref="O20:P20"/>
    <mergeCell ref="U20:V20"/>
    <mergeCell ref="AA20:AB20"/>
    <mergeCell ref="AG20:AH20"/>
    <mergeCell ref="AM20:AN20"/>
    <mergeCell ref="AS20:AT20"/>
    <mergeCell ref="BW19:BX19"/>
    <mergeCell ref="CC19:CD19"/>
    <mergeCell ref="CI19:CJ19"/>
    <mergeCell ref="CO19:CP19"/>
    <mergeCell ref="CU19:CV19"/>
    <mergeCell ref="DA19:DB19"/>
    <mergeCell ref="AS19:AT19"/>
    <mergeCell ref="AY19:AZ19"/>
    <mergeCell ref="BE19:BF19"/>
    <mergeCell ref="BK19:BL19"/>
    <mergeCell ref="BQ19:BR19"/>
    <mergeCell ref="C18:C19"/>
    <mergeCell ref="CI20:CJ20"/>
    <mergeCell ref="CO20:CP20"/>
    <mergeCell ref="CU20:CV20"/>
    <mergeCell ref="DA20:DB20"/>
    <mergeCell ref="CO18:CP18"/>
    <mergeCell ref="CU18:CV18"/>
    <mergeCell ref="DA18:DB18"/>
    <mergeCell ref="I21:J21"/>
    <mergeCell ref="O21:P21"/>
    <mergeCell ref="U21:V21"/>
    <mergeCell ref="AA21:AB21"/>
    <mergeCell ref="AG21:AH21"/>
    <mergeCell ref="DG18:DH18"/>
    <mergeCell ref="I19:J19"/>
    <mergeCell ref="O19:P19"/>
    <mergeCell ref="U19:V19"/>
    <mergeCell ref="AA19:AB19"/>
    <mergeCell ref="AG19:AH19"/>
    <mergeCell ref="AM19:AN19"/>
    <mergeCell ref="BE18:BF18"/>
    <mergeCell ref="BK18:BL18"/>
    <mergeCell ref="BQ18:BR18"/>
    <mergeCell ref="BW18:BX18"/>
    <mergeCell ref="CC18:CD18"/>
    <mergeCell ref="CI18:CJ18"/>
    <mergeCell ref="AA18:AB18"/>
    <mergeCell ref="AG18:AH18"/>
    <mergeCell ref="AM18:AN18"/>
    <mergeCell ref="AS18:AT18"/>
    <mergeCell ref="AY18:AZ18"/>
    <mergeCell ref="I18:J18"/>
    <mergeCell ref="O18:P18"/>
    <mergeCell ref="U18:V18"/>
    <mergeCell ref="CC17:CD17"/>
    <mergeCell ref="CI17:CJ17"/>
    <mergeCell ref="CO17:CP17"/>
    <mergeCell ref="CU17:CV17"/>
    <mergeCell ref="DA17:DB17"/>
    <mergeCell ref="DG17:DH17"/>
    <mergeCell ref="AY17:AZ17"/>
    <mergeCell ref="BE17:BF17"/>
    <mergeCell ref="BK17:BL17"/>
    <mergeCell ref="BQ17:BR17"/>
    <mergeCell ref="BW17:BX17"/>
    <mergeCell ref="CR16:CV16"/>
    <mergeCell ref="CX16:DB16"/>
    <mergeCell ref="DD16:DH16"/>
    <mergeCell ref="I17:J17"/>
    <mergeCell ref="O17:P17"/>
    <mergeCell ref="U17:V17"/>
    <mergeCell ref="AA17:AB17"/>
    <mergeCell ref="AG17:AH17"/>
    <mergeCell ref="AM17:AN17"/>
    <mergeCell ref="AS17:AT17"/>
    <mergeCell ref="BH16:BL16"/>
    <mergeCell ref="BN16:BR16"/>
    <mergeCell ref="BT16:BX16"/>
    <mergeCell ref="BZ16:CD16"/>
    <mergeCell ref="CF16:CJ16"/>
    <mergeCell ref="CL16:CP16"/>
    <mergeCell ref="AD16:AH16"/>
    <mergeCell ref="AJ16:AN16"/>
    <mergeCell ref="AP16:AT16"/>
    <mergeCell ref="AV16:AZ16"/>
    <mergeCell ref="BB16:BF16"/>
    <mergeCell ref="A16:D16"/>
    <mergeCell ref="F16:J16"/>
    <mergeCell ref="L16:P16"/>
    <mergeCell ref="R16:V16"/>
    <mergeCell ref="X16:AB16"/>
    <mergeCell ref="AY15:AZ15"/>
    <mergeCell ref="BE15:BF15"/>
    <mergeCell ref="BK15:BL15"/>
    <mergeCell ref="BQ15:BR15"/>
    <mergeCell ref="BW15:BX15"/>
    <mergeCell ref="CC15:CD15"/>
    <mergeCell ref="DA14:DB14"/>
    <mergeCell ref="DG14:DH14"/>
    <mergeCell ref="I15:J15"/>
    <mergeCell ref="O15:P15"/>
    <mergeCell ref="U15:V15"/>
    <mergeCell ref="AA15:AB15"/>
    <mergeCell ref="AG15:AH15"/>
    <mergeCell ref="AM15:AN15"/>
    <mergeCell ref="AS15:AT15"/>
    <mergeCell ref="BQ14:BR14"/>
    <mergeCell ref="BW14:BX14"/>
    <mergeCell ref="CC14:CD14"/>
    <mergeCell ref="CI14:CJ14"/>
    <mergeCell ref="CO14:CP14"/>
    <mergeCell ref="CU14:CV14"/>
    <mergeCell ref="AM14:AN14"/>
    <mergeCell ref="CU13:CV13"/>
    <mergeCell ref="DA13:DB13"/>
    <mergeCell ref="DG13:DH13"/>
    <mergeCell ref="I14:J14"/>
    <mergeCell ref="O14:P14"/>
    <mergeCell ref="U14:V14"/>
    <mergeCell ref="AA14:AB14"/>
    <mergeCell ref="AG14:AH14"/>
    <mergeCell ref="AY13:AZ13"/>
    <mergeCell ref="BE13:BF13"/>
    <mergeCell ref="BK13:BL13"/>
    <mergeCell ref="BQ13:BR13"/>
    <mergeCell ref="BW13:BX13"/>
    <mergeCell ref="CC13:CD13"/>
    <mergeCell ref="CI15:CJ15"/>
    <mergeCell ref="CO15:CP15"/>
    <mergeCell ref="CU15:CV15"/>
    <mergeCell ref="DA15:DB15"/>
    <mergeCell ref="DG15:DH15"/>
    <mergeCell ref="DG12:DH12"/>
    <mergeCell ref="C13:C15"/>
    <mergeCell ref="I13:J13"/>
    <mergeCell ref="O13:P13"/>
    <mergeCell ref="U13:V13"/>
    <mergeCell ref="AA13:AB13"/>
    <mergeCell ref="AG13:AH13"/>
    <mergeCell ref="AM13:AN13"/>
    <mergeCell ref="AS13:AT13"/>
    <mergeCell ref="BW12:BX12"/>
    <mergeCell ref="CC12:CD12"/>
    <mergeCell ref="CI12:CJ12"/>
    <mergeCell ref="CO12:CP12"/>
    <mergeCell ref="CU12:CV12"/>
    <mergeCell ref="DA12:DB12"/>
    <mergeCell ref="AS12:AT12"/>
    <mergeCell ref="AY12:AZ12"/>
    <mergeCell ref="BE12:BF12"/>
    <mergeCell ref="BK12:BL12"/>
    <mergeCell ref="BQ12:BR12"/>
    <mergeCell ref="I12:J12"/>
    <mergeCell ref="O12:P12"/>
    <mergeCell ref="U12:V12"/>
    <mergeCell ref="AA12:AB12"/>
    <mergeCell ref="AG12:AH12"/>
    <mergeCell ref="AM12:AN12"/>
    <mergeCell ref="AS14:AT14"/>
    <mergeCell ref="AY14:AZ14"/>
    <mergeCell ref="BE14:BF14"/>
    <mergeCell ref="BK14:BL14"/>
    <mergeCell ref="CI13:CJ13"/>
    <mergeCell ref="CO13:CP13"/>
    <mergeCell ref="DG11:DH11"/>
    <mergeCell ref="AY11:AZ11"/>
    <mergeCell ref="BE11:BF11"/>
    <mergeCell ref="BK11:BL11"/>
    <mergeCell ref="BQ11:BR11"/>
    <mergeCell ref="BW11:BX11"/>
    <mergeCell ref="CU10:CV10"/>
    <mergeCell ref="DA10:DB10"/>
    <mergeCell ref="DG10:DH10"/>
    <mergeCell ref="I11:J11"/>
    <mergeCell ref="O11:P11"/>
    <mergeCell ref="U11:V11"/>
    <mergeCell ref="AA11:AB11"/>
    <mergeCell ref="AG11:AH11"/>
    <mergeCell ref="AM11:AN11"/>
    <mergeCell ref="AS11:AT11"/>
    <mergeCell ref="BK10:BL10"/>
    <mergeCell ref="BQ10:BR10"/>
    <mergeCell ref="BW10:BX10"/>
    <mergeCell ref="CC10:CD10"/>
    <mergeCell ref="CI10:CJ10"/>
    <mergeCell ref="CO10:CP10"/>
    <mergeCell ref="AG10:AH10"/>
    <mergeCell ref="AM10:AN10"/>
    <mergeCell ref="AS10:AT10"/>
    <mergeCell ref="AY10:AZ10"/>
    <mergeCell ref="BE10:BF10"/>
    <mergeCell ref="C10:C12"/>
    <mergeCell ref="I10:J10"/>
    <mergeCell ref="O10:P10"/>
    <mergeCell ref="U10:V10"/>
    <mergeCell ref="AA10:AB10"/>
    <mergeCell ref="AY9:AZ9"/>
    <mergeCell ref="BE9:BF9"/>
    <mergeCell ref="BK9:BL9"/>
    <mergeCell ref="BQ9:BR9"/>
    <mergeCell ref="BW9:BX9"/>
    <mergeCell ref="CC9:CD9"/>
    <mergeCell ref="DA8:DB8"/>
    <mergeCell ref="DG8:DH8"/>
    <mergeCell ref="I9:J9"/>
    <mergeCell ref="O9:P9"/>
    <mergeCell ref="U9:V9"/>
    <mergeCell ref="AA9:AB9"/>
    <mergeCell ref="AG9:AH9"/>
    <mergeCell ref="AM9:AN9"/>
    <mergeCell ref="AS9:AT9"/>
    <mergeCell ref="BQ8:BR8"/>
    <mergeCell ref="BW8:BX8"/>
    <mergeCell ref="CC8:CD8"/>
    <mergeCell ref="CI8:CJ8"/>
    <mergeCell ref="CO8:CP8"/>
    <mergeCell ref="CU8:CV8"/>
    <mergeCell ref="AM8:AN8"/>
    <mergeCell ref="CC11:CD11"/>
    <mergeCell ref="CI11:CJ11"/>
    <mergeCell ref="CO11:CP11"/>
    <mergeCell ref="CU11:CV11"/>
    <mergeCell ref="DA11:DB11"/>
    <mergeCell ref="DG7:DH7"/>
    <mergeCell ref="I8:J8"/>
    <mergeCell ref="O8:P8"/>
    <mergeCell ref="U8:V8"/>
    <mergeCell ref="AA8:AB8"/>
    <mergeCell ref="AG8:AH8"/>
    <mergeCell ref="AY7:AZ7"/>
    <mergeCell ref="BE7:BF7"/>
    <mergeCell ref="BK7:BL7"/>
    <mergeCell ref="BQ7:BR7"/>
    <mergeCell ref="BW7:BX7"/>
    <mergeCell ref="CC7:CD7"/>
    <mergeCell ref="CI9:CJ9"/>
    <mergeCell ref="CO9:CP9"/>
    <mergeCell ref="CU9:CV9"/>
    <mergeCell ref="DA9:DB9"/>
    <mergeCell ref="DG9:DH9"/>
    <mergeCell ref="CO4:CP4"/>
    <mergeCell ref="CU4:CV4"/>
    <mergeCell ref="DA4:DB4"/>
    <mergeCell ref="AS4:AT4"/>
    <mergeCell ref="DG6:DH6"/>
    <mergeCell ref="C7:C9"/>
    <mergeCell ref="I7:J7"/>
    <mergeCell ref="O7:P7"/>
    <mergeCell ref="U7:V7"/>
    <mergeCell ref="AA7:AB7"/>
    <mergeCell ref="AG7:AH7"/>
    <mergeCell ref="AM7:AN7"/>
    <mergeCell ref="AS7:AT7"/>
    <mergeCell ref="BW6:BX6"/>
    <mergeCell ref="CC6:CD6"/>
    <mergeCell ref="CI6:CJ6"/>
    <mergeCell ref="CO6:CP6"/>
    <mergeCell ref="CU6:CV6"/>
    <mergeCell ref="DA6:DB6"/>
    <mergeCell ref="AS6:AT6"/>
    <mergeCell ref="AY6:AZ6"/>
    <mergeCell ref="BE6:BF6"/>
    <mergeCell ref="BK6:BL6"/>
    <mergeCell ref="BQ6:BR6"/>
    <mergeCell ref="AS8:AT8"/>
    <mergeCell ref="AY8:AZ8"/>
    <mergeCell ref="BE8:BF8"/>
    <mergeCell ref="BK8:BL8"/>
    <mergeCell ref="CI7:CJ7"/>
    <mergeCell ref="CO7:CP7"/>
    <mergeCell ref="CU7:CV7"/>
    <mergeCell ref="DA7:DB7"/>
    <mergeCell ref="U3:V3"/>
    <mergeCell ref="AA3:AB3"/>
    <mergeCell ref="AG3:AH3"/>
    <mergeCell ref="AM3:AN3"/>
    <mergeCell ref="CO5:CP5"/>
    <mergeCell ref="CU5:CV5"/>
    <mergeCell ref="DA5:DB5"/>
    <mergeCell ref="DG5:DH5"/>
    <mergeCell ref="I6:J6"/>
    <mergeCell ref="O6:P6"/>
    <mergeCell ref="U6:V6"/>
    <mergeCell ref="AA6:AB6"/>
    <mergeCell ref="AG6:AH6"/>
    <mergeCell ref="AM6:AN6"/>
    <mergeCell ref="BE5:BF5"/>
    <mergeCell ref="BK5:BL5"/>
    <mergeCell ref="BQ5:BR5"/>
    <mergeCell ref="BW5:BX5"/>
    <mergeCell ref="CC5:CD5"/>
    <mergeCell ref="CI5:CJ5"/>
    <mergeCell ref="DG4:DH4"/>
    <mergeCell ref="I5:J5"/>
    <mergeCell ref="O5:P5"/>
    <mergeCell ref="U5:V5"/>
    <mergeCell ref="AA5:AB5"/>
    <mergeCell ref="AG5:AH5"/>
    <mergeCell ref="AM5:AN5"/>
    <mergeCell ref="AS5:AT5"/>
    <mergeCell ref="AY5:AZ5"/>
    <mergeCell ref="BW4:BX4"/>
    <mergeCell ref="CC4:CD4"/>
    <mergeCell ref="CI4:CJ4"/>
    <mergeCell ref="R2:V2"/>
    <mergeCell ref="X2:AB2"/>
    <mergeCell ref="AD2:AH2"/>
    <mergeCell ref="AJ2:AN2"/>
    <mergeCell ref="AP2:AT2"/>
    <mergeCell ref="AY4:AZ4"/>
    <mergeCell ref="BE4:BF4"/>
    <mergeCell ref="BK4:BL4"/>
    <mergeCell ref="BQ4:BR4"/>
    <mergeCell ref="DG3:DH3"/>
    <mergeCell ref="A4:A15"/>
    <mergeCell ref="B4:B15"/>
    <mergeCell ref="C4:C6"/>
    <mergeCell ref="I4:J4"/>
    <mergeCell ref="O4:P4"/>
    <mergeCell ref="U4:V4"/>
    <mergeCell ref="AA4:AB4"/>
    <mergeCell ref="AG4:AH4"/>
    <mergeCell ref="AM4:AN4"/>
    <mergeCell ref="BW3:BX3"/>
    <mergeCell ref="CC3:CD3"/>
    <mergeCell ref="CI3:CJ3"/>
    <mergeCell ref="CO3:CP3"/>
    <mergeCell ref="CU3:CV3"/>
    <mergeCell ref="DA3:DB3"/>
    <mergeCell ref="AS3:AT3"/>
    <mergeCell ref="AY3:AZ3"/>
    <mergeCell ref="BE3:BF3"/>
    <mergeCell ref="BK3:BL3"/>
    <mergeCell ref="BQ3:BR3"/>
    <mergeCell ref="I3:J3"/>
    <mergeCell ref="O3:P3"/>
    <mergeCell ref="A1:D2"/>
    <mergeCell ref="F1:J1"/>
    <mergeCell ref="F2:J2"/>
    <mergeCell ref="BZ1:CD1"/>
    <mergeCell ref="CF1:CJ1"/>
    <mergeCell ref="CL1:CP1"/>
    <mergeCell ref="CR1:CV1"/>
    <mergeCell ref="CX1:DB1"/>
    <mergeCell ref="DD1:DH1"/>
    <mergeCell ref="AV1:AZ1"/>
    <mergeCell ref="BB1:BF1"/>
    <mergeCell ref="BH1:BL1"/>
    <mergeCell ref="BN1:BR1"/>
    <mergeCell ref="BT1:BX1"/>
    <mergeCell ref="L1:P1"/>
    <mergeCell ref="R1:V1"/>
    <mergeCell ref="X1:AB1"/>
    <mergeCell ref="AD1:AH1"/>
    <mergeCell ref="AJ1:AN1"/>
    <mergeCell ref="AP1:AT1"/>
    <mergeCell ref="BZ2:CD2"/>
    <mergeCell ref="CF2:CJ2"/>
    <mergeCell ref="CL2:CP2"/>
    <mergeCell ref="CR2:CV2"/>
    <mergeCell ref="CX2:DB2"/>
    <mergeCell ref="DD2:DH2"/>
    <mergeCell ref="AV2:AZ2"/>
    <mergeCell ref="BB2:BF2"/>
    <mergeCell ref="BH2:BL2"/>
    <mergeCell ref="BN2:BR2"/>
    <mergeCell ref="BT2:BX2"/>
    <mergeCell ref="L2:P2"/>
  </mergeCells>
  <conditionalFormatting sqref="A173:H173 A175:I191 A195:I204 A206:I215 A217:I227 A229:I247 A249:I263 A265:I279 A281:I338 A344:I379 A126:I147 A149:I172 H388:J388 A389:J390 A425:AC425 D342:E342 E125:F125 A125 A100:I124 E99:I99 A99 A1 A17:I35 E16:F16 A16 A36 A4:I15 A3:C3 E3:I3 E1:F2 A38:I70 A37:C37 E37:I37 E36:F36 E71:F71 A71 A72:I87 A89:I98 E88:I88 A88 E148:F148 A148 E174:F174 A174 E194:F194 A194 A192:B193 D192:I193 E205:F205 A205 E216:F216 A216 E228:F228 A228 E248:F248 A248 E264:F264 A264 E280:F280 A280 A339 E339:F339 A340:I341 E343:F343 A343 A380 E380:F380 A381:I387 E388:F388 A388 A398:J399 C391:J396 A397 E397:J397 A407:J424 C400:J405 E406:J406 AD217:AG224 AI425:DH425 BY13:BZ16 BY207:BZ216 CR218:CR228 BA248:BB248 CX267:CX280 AU349:AV380 BY389:CD403 A400:A406 Q1:Q424 W1:W424 AC1:AC424 AI1:AI424 AO1:AO424 CQ1:CQ424 CW1:CW424 DC1:DC424 K389:P407 R389:V407 X389:AB407 AU389:BX424 CE389:CJ407 CK397:CP407 CR397:CV407 CX397:DB407">
    <cfRule type="cellIs" dxfId="4980" priority="5289" stopIfTrue="1" operator="equal">
      <formula>"NO BID"</formula>
    </cfRule>
  </conditionalFormatting>
  <conditionalFormatting sqref="I173">
    <cfRule type="cellIs" dxfId="4979" priority="5288" stopIfTrue="1" operator="equal">
      <formula>"NO BID"</formula>
    </cfRule>
  </conditionalFormatting>
  <conditionalFormatting sqref="K388:L388 K194:L194 K1:L2 K3:O15 K16:L16 K17:O17 K36:L36 K37:O37 K71:L71 K72:O72 K173:N173 K174:L174 K175:O175 K195:O195 K205:L205 K206:O215 K216:L216 K217:O227 K228:L228 K229:O247 K248:L248 K249:O249 K264:L264 K265:O279 K280:L280 K281:O281 K339:L339 K340:O341 K343:L343 K344:O344 K380:L380 K381:O384 K126:O147 K125:L125 K149:O149 K148:L148 N388:P388 K34:O35 K18:K33 O18:O30 K38:K70 O38:O70 K88:O100 K73:K87 O73:O87 K124:O124 K101:K123 K168:O172 K150:K167 O150:O164 K179:O193 K176:K178 O176:O177 K196:K204 O196:O204 K253:O255 K250:K252 K259:O263 K256:K258 K285:O290 K282:K284 K324:O338 K291:K323 O294:O323 K345:K379 O345:O348 O365:O368 O375:O379 K385:K387 K416:M424 O416:O424 K408:O415 K342 O350:O352">
    <cfRule type="cellIs" dxfId="4978" priority="5287" stopIfTrue="1" operator="equal">
      <formula>"NO BID"</formula>
    </cfRule>
  </conditionalFormatting>
  <conditionalFormatting sqref="O173">
    <cfRule type="cellIs" dxfId="4977" priority="5286" stopIfTrue="1" operator="equal">
      <formula>"NO BID"</formula>
    </cfRule>
  </conditionalFormatting>
  <conditionalFormatting sqref="L18:N33">
    <cfRule type="cellIs" dxfId="4976" priority="5285" stopIfTrue="1" operator="equal">
      <formula>"NO BID"</formula>
    </cfRule>
  </conditionalFormatting>
  <conditionalFormatting sqref="O31:O33">
    <cfRule type="cellIs" dxfId="4975" priority="5284" stopIfTrue="1" operator="equal">
      <formula>"NO BID"</formula>
    </cfRule>
  </conditionalFormatting>
  <conditionalFormatting sqref="L38:N70">
    <cfRule type="cellIs" dxfId="4974" priority="5283" stopIfTrue="1" operator="equal">
      <formula>"NO BID"</formula>
    </cfRule>
  </conditionalFormatting>
  <conditionalFormatting sqref="L73:N87">
    <cfRule type="cellIs" dxfId="4973" priority="5282" stopIfTrue="1" operator="equal">
      <formula>"NO BID"</formula>
    </cfRule>
  </conditionalFormatting>
  <conditionalFormatting sqref="L101:O109">
    <cfRule type="cellIs" dxfId="4972" priority="5281" stopIfTrue="1" operator="equal">
      <formula>"NO BID"</formula>
    </cfRule>
  </conditionalFormatting>
  <conditionalFormatting sqref="L110:O114">
    <cfRule type="cellIs" dxfId="4971" priority="5280" stopIfTrue="1" operator="equal">
      <formula>"NO BID"</formula>
    </cfRule>
  </conditionalFormatting>
  <conditionalFormatting sqref="L115:O123">
    <cfRule type="cellIs" dxfId="4970" priority="5279" stopIfTrue="1" operator="equal">
      <formula>"NO BID"</formula>
    </cfRule>
  </conditionalFormatting>
  <conditionalFormatting sqref="L150:N167">
    <cfRule type="cellIs" dxfId="4969" priority="5278" stopIfTrue="1" operator="equal">
      <formula>"NO BID"</formula>
    </cfRule>
  </conditionalFormatting>
  <conditionalFormatting sqref="O165:O167">
    <cfRule type="cellIs" dxfId="4968" priority="5277" stopIfTrue="1" operator="equal">
      <formula>"NO BID"</formula>
    </cfRule>
  </conditionalFormatting>
  <conditionalFormatting sqref="L176:N178">
    <cfRule type="cellIs" dxfId="4967" priority="5276" stopIfTrue="1" operator="equal">
      <formula>"NO BID"</formula>
    </cfRule>
  </conditionalFormatting>
  <conditionalFormatting sqref="O178">
    <cfRule type="cellIs" dxfId="4966" priority="5275" stopIfTrue="1" operator="equal">
      <formula>"NO BID"</formula>
    </cfRule>
  </conditionalFormatting>
  <conditionalFormatting sqref="L196:N204">
    <cfRule type="cellIs" dxfId="4965" priority="5274" stopIfTrue="1" operator="equal">
      <formula>"NO BID"</formula>
    </cfRule>
  </conditionalFormatting>
  <conditionalFormatting sqref="L250:N252">
    <cfRule type="cellIs" dxfId="4964" priority="5273" stopIfTrue="1" operator="equal">
      <formula>"NO BID"</formula>
    </cfRule>
  </conditionalFormatting>
  <conditionalFormatting sqref="O250:O252">
    <cfRule type="cellIs" dxfId="4963" priority="5272" stopIfTrue="1" operator="equal">
      <formula>"NO BID"</formula>
    </cfRule>
  </conditionalFormatting>
  <conditionalFormatting sqref="L256:N258">
    <cfRule type="cellIs" dxfId="4962" priority="5271" stopIfTrue="1" operator="equal">
      <formula>"NO BID"</formula>
    </cfRule>
  </conditionalFormatting>
  <conditionalFormatting sqref="O256:O258">
    <cfRule type="cellIs" dxfId="4961" priority="5270" stopIfTrue="1" operator="equal">
      <formula>"NO BID"</formula>
    </cfRule>
  </conditionalFormatting>
  <conditionalFormatting sqref="L282:N284">
    <cfRule type="cellIs" dxfId="4960" priority="5269" stopIfTrue="1" operator="equal">
      <formula>"NO BID"</formula>
    </cfRule>
  </conditionalFormatting>
  <conditionalFormatting sqref="L291:N323">
    <cfRule type="cellIs" dxfId="4959" priority="5268" stopIfTrue="1" operator="equal">
      <formula>"NO BID"</formula>
    </cfRule>
  </conditionalFormatting>
  <conditionalFormatting sqref="O291:O293">
    <cfRule type="cellIs" dxfId="4958" priority="5267" stopIfTrue="1" operator="equal">
      <formula>"NO BID"</formula>
    </cfRule>
  </conditionalFormatting>
  <conditionalFormatting sqref="O282:O284">
    <cfRule type="cellIs" dxfId="4957" priority="5266" stopIfTrue="1" operator="equal">
      <formula>"NO BID"</formula>
    </cfRule>
  </conditionalFormatting>
  <conditionalFormatting sqref="L345:N379">
    <cfRule type="cellIs" dxfId="4956" priority="5265" stopIfTrue="1" operator="equal">
      <formula>"NO BID"</formula>
    </cfRule>
  </conditionalFormatting>
  <conditionalFormatting sqref="O353:O354">
    <cfRule type="cellIs" dxfId="4955" priority="5264" stopIfTrue="1" operator="equal">
      <formula>"NO BID"</formula>
    </cfRule>
  </conditionalFormatting>
  <conditionalFormatting sqref="O355:O356">
    <cfRule type="cellIs" dxfId="4954" priority="5263" stopIfTrue="1" operator="equal">
      <formula>"NO BID"</formula>
    </cfRule>
  </conditionalFormatting>
  <conditionalFormatting sqref="O357:O358">
    <cfRule type="cellIs" dxfId="4953" priority="5262" stopIfTrue="1" operator="equal">
      <formula>"NO BID"</formula>
    </cfRule>
  </conditionalFormatting>
  <conditionalFormatting sqref="O359:O360">
    <cfRule type="cellIs" dxfId="4952" priority="5261" stopIfTrue="1" operator="equal">
      <formula>"NO BID"</formula>
    </cfRule>
  </conditionalFormatting>
  <conditionalFormatting sqref="O361:O362">
    <cfRule type="cellIs" dxfId="4951" priority="5260" stopIfTrue="1" operator="equal">
      <formula>"NO BID"</formula>
    </cfRule>
  </conditionalFormatting>
  <conditionalFormatting sqref="O363:O364">
    <cfRule type="cellIs" dxfId="4950" priority="5259" stopIfTrue="1" operator="equal">
      <formula>"NO BID"</formula>
    </cfRule>
  </conditionalFormatting>
  <conditionalFormatting sqref="O369:O370">
    <cfRule type="cellIs" dxfId="4949" priority="5258" stopIfTrue="1" operator="equal">
      <formula>"NO BID"</formula>
    </cfRule>
  </conditionalFormatting>
  <conditionalFormatting sqref="O371:O372">
    <cfRule type="cellIs" dxfId="4948" priority="5257" stopIfTrue="1" operator="equal">
      <formula>"NO BID"</formula>
    </cfRule>
  </conditionalFormatting>
  <conditionalFormatting sqref="O373:O374">
    <cfRule type="cellIs" dxfId="4947" priority="5256" stopIfTrue="1" operator="equal">
      <formula>"NO BID"</formula>
    </cfRule>
  </conditionalFormatting>
  <conditionalFormatting sqref="L385:O387">
    <cfRule type="cellIs" dxfId="4946" priority="5255" stopIfTrue="1" operator="equal">
      <formula>"NO BID"</formula>
    </cfRule>
  </conditionalFormatting>
  <conditionalFormatting sqref="N416:N424">
    <cfRule type="cellIs" dxfId="4945" priority="5254" stopIfTrue="1" operator="equal">
      <formula>"NO BID"</formula>
    </cfRule>
  </conditionalFormatting>
  <conditionalFormatting sqref="P408:P424">
    <cfRule type="cellIs" dxfId="4944" priority="5253" stopIfTrue="1" operator="equal">
      <formula>"NO BID"</formula>
    </cfRule>
  </conditionalFormatting>
  <conditionalFormatting sqref="R388 R194 R1:R2 R3:U15 R16 R17:U17 R36 R37:U37 R71 R72:U72 R174 R175:U175 R195:U195 R205 R206:U215 R216 R217:U227 R228 R229:U229 R248 R249:U249 R264 R265:U279 R280 R281:U281 R339 R340:U341 R343 R344:U344 R380 R381:U381 R126:U132 R125 R149:U149 R148 T388:V388 R34:U35 U18:U30 U38:U70 R88:U89 U73:U87 U150:U164 U196:U204 R262:U263 R324:U336 U375:U379 R416:S424 U416:U424 R408:U415 R99:U100">
    <cfRule type="cellIs" dxfId="4943" priority="5252" stopIfTrue="1" operator="equal">
      <formula>"NO BID"</formula>
    </cfRule>
  </conditionalFormatting>
  <conditionalFormatting sqref="U31:U33">
    <cfRule type="cellIs" dxfId="4942" priority="5251" stopIfTrue="1" operator="equal">
      <formula>"NO BID"</formula>
    </cfRule>
  </conditionalFormatting>
  <conditionalFormatting sqref="R113:T114">
    <cfRule type="cellIs" dxfId="4941" priority="5250" stopIfTrue="1" operator="equal">
      <formula>"NO BID"</formula>
    </cfRule>
  </conditionalFormatting>
  <conditionalFormatting sqref="R115:T115">
    <cfRule type="cellIs" dxfId="4940" priority="5249" stopIfTrue="1" operator="equal">
      <formula>"NO BID"</formula>
    </cfRule>
  </conditionalFormatting>
  <conditionalFormatting sqref="U165:U167">
    <cfRule type="cellIs" dxfId="4939" priority="5248" stopIfTrue="1" operator="equal">
      <formula>"NO BID"</formula>
    </cfRule>
  </conditionalFormatting>
  <conditionalFormatting sqref="R375:T379">
    <cfRule type="cellIs" dxfId="4938" priority="5247" stopIfTrue="1" operator="equal">
      <formula>"NO BID"</formula>
    </cfRule>
  </conditionalFormatting>
  <conditionalFormatting sqref="T416:T424">
    <cfRule type="cellIs" dxfId="4937" priority="5246" stopIfTrue="1" operator="equal">
      <formula>"NO BID"</formula>
    </cfRule>
  </conditionalFormatting>
  <conditionalFormatting sqref="V408:V424">
    <cfRule type="cellIs" dxfId="4936" priority="5245" stopIfTrue="1" operator="equal">
      <formula>"NO BID"</formula>
    </cfRule>
  </conditionalFormatting>
  <conditionalFormatting sqref="R18:R33">
    <cfRule type="cellIs" dxfId="4935" priority="5244" stopIfTrue="1" operator="equal">
      <formula>"NO BID"</formula>
    </cfRule>
  </conditionalFormatting>
  <conditionalFormatting sqref="S18:S33">
    <cfRule type="cellIs" dxfId="4934" priority="5243" stopIfTrue="1" operator="equal">
      <formula>"NO BID"</formula>
    </cfRule>
  </conditionalFormatting>
  <conditionalFormatting sqref="T18:T33">
    <cfRule type="cellIs" dxfId="4933" priority="5242" stopIfTrue="1" operator="equal">
      <formula>"NO BID"</formula>
    </cfRule>
  </conditionalFormatting>
  <conditionalFormatting sqref="R38:R70">
    <cfRule type="cellIs" dxfId="4932" priority="5241" stopIfTrue="1" operator="equal">
      <formula>"NO BID"</formula>
    </cfRule>
  </conditionalFormatting>
  <conditionalFormatting sqref="T38:T52">
    <cfRule type="cellIs" dxfId="4931" priority="5240" stopIfTrue="1" operator="equal">
      <formula>"NO BID"</formula>
    </cfRule>
  </conditionalFormatting>
  <conditionalFormatting sqref="T53:T55">
    <cfRule type="cellIs" dxfId="4930" priority="5239" stopIfTrue="1" operator="equal">
      <formula>"NO BID"</formula>
    </cfRule>
  </conditionalFormatting>
  <conditionalFormatting sqref="T56:T70">
    <cfRule type="cellIs" dxfId="4929" priority="5238" stopIfTrue="1" operator="equal">
      <formula>"NO BID"</formula>
    </cfRule>
  </conditionalFormatting>
  <conditionalFormatting sqref="S38:S52">
    <cfRule type="cellIs" dxfId="4928" priority="5237" stopIfTrue="1" operator="equal">
      <formula>"NO BID"</formula>
    </cfRule>
  </conditionalFormatting>
  <conditionalFormatting sqref="S53:S55">
    <cfRule type="cellIs" dxfId="4927" priority="5236" stopIfTrue="1" operator="equal">
      <formula>"NO BID"</formula>
    </cfRule>
  </conditionalFormatting>
  <conditionalFormatting sqref="S56:S70">
    <cfRule type="cellIs" dxfId="4926" priority="5235" stopIfTrue="1" operator="equal">
      <formula>"NO BID"</formula>
    </cfRule>
  </conditionalFormatting>
  <conditionalFormatting sqref="R73:R87">
    <cfRule type="cellIs" dxfId="4925" priority="5234" stopIfTrue="1" operator="equal">
      <formula>"NO BID"</formula>
    </cfRule>
  </conditionalFormatting>
  <conditionalFormatting sqref="T73:T87">
    <cfRule type="cellIs" dxfId="4924" priority="5233" stopIfTrue="1" operator="equal">
      <formula>"NO BID"</formula>
    </cfRule>
  </conditionalFormatting>
  <conditionalFormatting sqref="S73:S87">
    <cfRule type="cellIs" dxfId="4923" priority="5232" stopIfTrue="1" operator="equal">
      <formula>"NO BID"</formula>
    </cfRule>
  </conditionalFormatting>
  <conditionalFormatting sqref="R90:R98">
    <cfRule type="cellIs" dxfId="4922" priority="5231" stopIfTrue="1" operator="equal">
      <formula>"NO BID"</formula>
    </cfRule>
  </conditionalFormatting>
  <conditionalFormatting sqref="U90:U98">
    <cfRule type="cellIs" dxfId="4921" priority="5230" stopIfTrue="1" operator="equal">
      <formula>"NO BID"</formula>
    </cfRule>
  </conditionalFormatting>
  <conditionalFormatting sqref="T90:T98">
    <cfRule type="cellIs" dxfId="4920" priority="5229" stopIfTrue="1" operator="equal">
      <formula>"NO BID"</formula>
    </cfRule>
  </conditionalFormatting>
  <conditionalFormatting sqref="S90:S98">
    <cfRule type="cellIs" dxfId="4919" priority="5228" stopIfTrue="1" operator="equal">
      <formula>"NO BID"</formula>
    </cfRule>
  </conditionalFormatting>
  <conditionalFormatting sqref="R101:R112 T101:T112">
    <cfRule type="cellIs" dxfId="4918" priority="5227" stopIfTrue="1" operator="equal">
      <formula>"NO BID"</formula>
    </cfRule>
  </conditionalFormatting>
  <conditionalFormatting sqref="R116:R124 T116:T124">
    <cfRule type="cellIs" dxfId="4917" priority="5226" stopIfTrue="1" operator="equal">
      <formula>"NO BID"</formula>
    </cfRule>
  </conditionalFormatting>
  <conditionalFormatting sqref="U101:U109">
    <cfRule type="cellIs" dxfId="4916" priority="5225" stopIfTrue="1" operator="equal">
      <formula>"NO BID"</formula>
    </cfRule>
  </conditionalFormatting>
  <conditionalFormatting sqref="U110:U112">
    <cfRule type="cellIs" dxfId="4915" priority="5224" stopIfTrue="1" operator="equal">
      <formula>"NO BID"</formula>
    </cfRule>
  </conditionalFormatting>
  <conditionalFormatting sqref="U116:U124">
    <cfRule type="cellIs" dxfId="4914" priority="5223" stopIfTrue="1" operator="equal">
      <formula>"NO BID"</formula>
    </cfRule>
  </conditionalFormatting>
  <conditionalFormatting sqref="U113:U115">
    <cfRule type="cellIs" dxfId="4913" priority="5222" stopIfTrue="1" operator="equal">
      <formula>"NO BID"</formula>
    </cfRule>
  </conditionalFormatting>
  <conditionalFormatting sqref="S101:S103">
    <cfRule type="cellIs" dxfId="4912" priority="5221" stopIfTrue="1" operator="equal">
      <formula>"NO BID"</formula>
    </cfRule>
  </conditionalFormatting>
  <conditionalFormatting sqref="S104:S112">
    <cfRule type="cellIs" dxfId="4911" priority="5220" stopIfTrue="1" operator="equal">
      <formula>"NO BID"</formula>
    </cfRule>
  </conditionalFormatting>
  <conditionalFormatting sqref="S116:S124">
    <cfRule type="cellIs" dxfId="4910" priority="5219" stopIfTrue="1" operator="equal">
      <formula>"NO BID"</formula>
    </cfRule>
  </conditionalFormatting>
  <conditionalFormatting sqref="R133:R147">
    <cfRule type="cellIs" dxfId="4909" priority="5218" stopIfTrue="1" operator="equal">
      <formula>"NO BID"</formula>
    </cfRule>
  </conditionalFormatting>
  <conditionalFormatting sqref="S133:S141">
    <cfRule type="cellIs" dxfId="4908" priority="5217" stopIfTrue="1" operator="equal">
      <formula>"NO BID"</formula>
    </cfRule>
  </conditionalFormatting>
  <conditionalFormatting sqref="S142:S146">
    <cfRule type="cellIs" dxfId="4907" priority="5216" stopIfTrue="1" operator="equal">
      <formula>"NO BID"</formula>
    </cfRule>
  </conditionalFormatting>
  <conditionalFormatting sqref="S147">
    <cfRule type="cellIs" dxfId="4906" priority="5215" stopIfTrue="1" operator="equal">
      <formula>"NO BID"</formula>
    </cfRule>
  </conditionalFormatting>
  <conditionalFormatting sqref="T133:T141">
    <cfRule type="cellIs" dxfId="4905" priority="5214" stopIfTrue="1" operator="equal">
      <formula>"NO BID"</formula>
    </cfRule>
  </conditionalFormatting>
  <conditionalFormatting sqref="T142:T146">
    <cfRule type="cellIs" dxfId="4904" priority="5213" stopIfTrue="1" operator="equal">
      <formula>"NO BID"</formula>
    </cfRule>
  </conditionalFormatting>
  <conditionalFormatting sqref="T147">
    <cfRule type="cellIs" dxfId="4903" priority="5212" stopIfTrue="1" operator="equal">
      <formula>"NO BID"</formula>
    </cfRule>
  </conditionalFormatting>
  <conditionalFormatting sqref="U133:U138">
    <cfRule type="cellIs" dxfId="4902" priority="5211" stopIfTrue="1" operator="equal">
      <formula>"NO BID"</formula>
    </cfRule>
  </conditionalFormatting>
  <conditionalFormatting sqref="U139:U147">
    <cfRule type="cellIs" dxfId="4901" priority="5210" stopIfTrue="1" operator="equal">
      <formula>"NO BID"</formula>
    </cfRule>
  </conditionalFormatting>
  <conditionalFormatting sqref="R150:R173">
    <cfRule type="cellIs" dxfId="4900" priority="5209" stopIfTrue="1" operator="equal">
      <formula>"NO BID"</formula>
    </cfRule>
  </conditionalFormatting>
  <conditionalFormatting sqref="U168:U170">
    <cfRule type="cellIs" dxfId="4899" priority="5208" stopIfTrue="1" operator="equal">
      <formula>"NO BID"</formula>
    </cfRule>
  </conditionalFormatting>
  <conditionalFormatting sqref="U171:U173">
    <cfRule type="cellIs" dxfId="4898" priority="5207" stopIfTrue="1" operator="equal">
      <formula>"NO BID"</formula>
    </cfRule>
  </conditionalFormatting>
  <conditionalFormatting sqref="S168:S169">
    <cfRule type="cellIs" dxfId="4897" priority="5206" stopIfTrue="1" operator="equal">
      <formula>"NO BID"</formula>
    </cfRule>
  </conditionalFormatting>
  <conditionalFormatting sqref="S170">
    <cfRule type="cellIs" dxfId="4896" priority="5205" stopIfTrue="1" operator="equal">
      <formula>"NO BID"</formula>
    </cfRule>
  </conditionalFormatting>
  <conditionalFormatting sqref="S171:S172">
    <cfRule type="cellIs" dxfId="4895" priority="5204" stopIfTrue="1" operator="equal">
      <formula>"NO BID"</formula>
    </cfRule>
  </conditionalFormatting>
  <conditionalFormatting sqref="S173">
    <cfRule type="cellIs" dxfId="4894" priority="5203" stopIfTrue="1" operator="equal">
      <formula>"NO BID"</formula>
    </cfRule>
  </conditionalFormatting>
  <conditionalFormatting sqref="T168:T169">
    <cfRule type="cellIs" dxfId="4893" priority="5202" stopIfTrue="1" operator="equal">
      <formula>"NO BID"</formula>
    </cfRule>
  </conditionalFormatting>
  <conditionalFormatting sqref="T170">
    <cfRule type="cellIs" dxfId="4892" priority="5201" stopIfTrue="1" operator="equal">
      <formula>"NO BID"</formula>
    </cfRule>
  </conditionalFormatting>
  <conditionalFormatting sqref="T171:T172">
    <cfRule type="cellIs" dxfId="4891" priority="5200" stopIfTrue="1" operator="equal">
      <formula>"NO BID"</formula>
    </cfRule>
  </conditionalFormatting>
  <conditionalFormatting sqref="T173">
    <cfRule type="cellIs" dxfId="4890" priority="5199" stopIfTrue="1" operator="equal">
      <formula>"NO BID"</formula>
    </cfRule>
  </conditionalFormatting>
  <conditionalFormatting sqref="S150:S152">
    <cfRule type="cellIs" dxfId="4889" priority="5198" stopIfTrue="1" operator="equal">
      <formula>"NO BID"</formula>
    </cfRule>
  </conditionalFormatting>
  <conditionalFormatting sqref="S153:S155">
    <cfRule type="cellIs" dxfId="4888" priority="5197" stopIfTrue="1" operator="equal">
      <formula>"NO BID"</formula>
    </cfRule>
  </conditionalFormatting>
  <conditionalFormatting sqref="S156:S158">
    <cfRule type="cellIs" dxfId="4887" priority="5196" stopIfTrue="1" operator="equal">
      <formula>"NO BID"</formula>
    </cfRule>
  </conditionalFormatting>
  <conditionalFormatting sqref="S159:S161">
    <cfRule type="cellIs" dxfId="4886" priority="5195" stopIfTrue="1" operator="equal">
      <formula>"NO BID"</formula>
    </cfRule>
  </conditionalFormatting>
  <conditionalFormatting sqref="S162:S164">
    <cfRule type="cellIs" dxfId="4885" priority="5194" stopIfTrue="1" operator="equal">
      <formula>"NO BID"</formula>
    </cfRule>
  </conditionalFormatting>
  <conditionalFormatting sqref="S165:S167">
    <cfRule type="cellIs" dxfId="4884" priority="5193" stopIfTrue="1" operator="equal">
      <formula>"NO BID"</formula>
    </cfRule>
  </conditionalFormatting>
  <conditionalFormatting sqref="T150:T152">
    <cfRule type="cellIs" dxfId="4883" priority="5192" stopIfTrue="1" operator="equal">
      <formula>"NO BID"</formula>
    </cfRule>
  </conditionalFormatting>
  <conditionalFormatting sqref="T153:T155">
    <cfRule type="cellIs" dxfId="4882" priority="5191" stopIfTrue="1" operator="equal">
      <formula>"NO BID"</formula>
    </cfRule>
  </conditionalFormatting>
  <conditionalFormatting sqref="T156:T158">
    <cfRule type="cellIs" dxfId="4881" priority="5190" stopIfTrue="1" operator="equal">
      <formula>"NO BID"</formula>
    </cfRule>
  </conditionalFormatting>
  <conditionalFormatting sqref="T159:T161">
    <cfRule type="cellIs" dxfId="4880" priority="5189" stopIfTrue="1" operator="equal">
      <formula>"NO BID"</formula>
    </cfRule>
  </conditionalFormatting>
  <conditionalFormatting sqref="T162:T164">
    <cfRule type="cellIs" dxfId="4879" priority="5188" stopIfTrue="1" operator="equal">
      <formula>"NO BID"</formula>
    </cfRule>
  </conditionalFormatting>
  <conditionalFormatting sqref="T165:T167">
    <cfRule type="cellIs" dxfId="4878" priority="5187" stopIfTrue="1" operator="equal">
      <formula>"NO BID"</formula>
    </cfRule>
  </conditionalFormatting>
  <conditionalFormatting sqref="R176:R193">
    <cfRule type="cellIs" dxfId="4877" priority="5186" stopIfTrue="1" operator="equal">
      <formula>"NO BID"</formula>
    </cfRule>
  </conditionalFormatting>
  <conditionalFormatting sqref="U176:U190">
    <cfRule type="cellIs" dxfId="4876" priority="5185" stopIfTrue="1" operator="equal">
      <formula>"NO BID"</formula>
    </cfRule>
  </conditionalFormatting>
  <conditionalFormatting sqref="U191:U193">
    <cfRule type="cellIs" dxfId="4875" priority="5184" stopIfTrue="1" operator="equal">
      <formula>"NO BID"</formula>
    </cfRule>
  </conditionalFormatting>
  <conditionalFormatting sqref="T176:T177">
    <cfRule type="cellIs" dxfId="4874" priority="5183" stopIfTrue="1" operator="equal">
      <formula>"NO BID"</formula>
    </cfRule>
  </conditionalFormatting>
  <conditionalFormatting sqref="T178">
    <cfRule type="cellIs" dxfId="4873" priority="5182" stopIfTrue="1" operator="equal">
      <formula>"NO BID"</formula>
    </cfRule>
  </conditionalFormatting>
  <conditionalFormatting sqref="T179:T180">
    <cfRule type="cellIs" dxfId="4872" priority="5181" stopIfTrue="1" operator="equal">
      <formula>"NO BID"</formula>
    </cfRule>
  </conditionalFormatting>
  <conditionalFormatting sqref="T181">
    <cfRule type="cellIs" dxfId="4871" priority="5180" stopIfTrue="1" operator="equal">
      <formula>"NO BID"</formula>
    </cfRule>
  </conditionalFormatting>
  <conditionalFormatting sqref="T182:T183">
    <cfRule type="cellIs" dxfId="4870" priority="5179" stopIfTrue="1" operator="equal">
      <formula>"NO BID"</formula>
    </cfRule>
  </conditionalFormatting>
  <conditionalFormatting sqref="T184">
    <cfRule type="cellIs" dxfId="4869" priority="5178" stopIfTrue="1" operator="equal">
      <formula>"NO BID"</formula>
    </cfRule>
  </conditionalFormatting>
  <conditionalFormatting sqref="T185:T186">
    <cfRule type="cellIs" dxfId="4868" priority="5177" stopIfTrue="1" operator="equal">
      <formula>"NO BID"</formula>
    </cfRule>
  </conditionalFormatting>
  <conditionalFormatting sqref="T187">
    <cfRule type="cellIs" dxfId="4867" priority="5176" stopIfTrue="1" operator="equal">
      <formula>"NO BID"</formula>
    </cfRule>
  </conditionalFormatting>
  <conditionalFormatting sqref="T188:T189">
    <cfRule type="cellIs" dxfId="4866" priority="5175" stopIfTrue="1" operator="equal">
      <formula>"NO BID"</formula>
    </cfRule>
  </conditionalFormatting>
  <conditionalFormatting sqref="T190">
    <cfRule type="cellIs" dxfId="4865" priority="5174" stopIfTrue="1" operator="equal">
      <formula>"NO BID"</formula>
    </cfRule>
  </conditionalFormatting>
  <conditionalFormatting sqref="T191:T192">
    <cfRule type="cellIs" dxfId="4864" priority="5173" stopIfTrue="1" operator="equal">
      <formula>"NO BID"</formula>
    </cfRule>
  </conditionalFormatting>
  <conditionalFormatting sqref="T193">
    <cfRule type="cellIs" dxfId="4863" priority="5172" stopIfTrue="1" operator="equal">
      <formula>"NO BID"</formula>
    </cfRule>
  </conditionalFormatting>
  <conditionalFormatting sqref="S176:S177">
    <cfRule type="cellIs" dxfId="4862" priority="5171" stopIfTrue="1" operator="equal">
      <formula>"NO BID"</formula>
    </cfRule>
  </conditionalFormatting>
  <conditionalFormatting sqref="S178">
    <cfRule type="cellIs" dxfId="4861" priority="5170" stopIfTrue="1" operator="equal">
      <formula>"NO BID"</formula>
    </cfRule>
  </conditionalFormatting>
  <conditionalFormatting sqref="S179:S180">
    <cfRule type="cellIs" dxfId="4860" priority="5169" stopIfTrue="1" operator="equal">
      <formula>"NO BID"</formula>
    </cfRule>
  </conditionalFormatting>
  <conditionalFormatting sqref="S181">
    <cfRule type="cellIs" dxfId="4859" priority="5168" stopIfTrue="1" operator="equal">
      <formula>"NO BID"</formula>
    </cfRule>
  </conditionalFormatting>
  <conditionalFormatting sqref="S182:S183">
    <cfRule type="cellIs" dxfId="4858" priority="5167" stopIfTrue="1" operator="equal">
      <formula>"NO BID"</formula>
    </cfRule>
  </conditionalFormatting>
  <conditionalFormatting sqref="S184">
    <cfRule type="cellIs" dxfId="4857" priority="5166" stopIfTrue="1" operator="equal">
      <formula>"NO BID"</formula>
    </cfRule>
  </conditionalFormatting>
  <conditionalFormatting sqref="S185:S186">
    <cfRule type="cellIs" dxfId="4856" priority="5165" stopIfTrue="1" operator="equal">
      <formula>"NO BID"</formula>
    </cfRule>
  </conditionalFormatting>
  <conditionalFormatting sqref="S187">
    <cfRule type="cellIs" dxfId="4855" priority="5164" stopIfTrue="1" operator="equal">
      <formula>"NO BID"</formula>
    </cfRule>
  </conditionalFormatting>
  <conditionalFormatting sqref="S188:S189">
    <cfRule type="cellIs" dxfId="4854" priority="5163" stopIfTrue="1" operator="equal">
      <formula>"NO BID"</formula>
    </cfRule>
  </conditionalFormatting>
  <conditionalFormatting sqref="S190">
    <cfRule type="cellIs" dxfId="4853" priority="5162" stopIfTrue="1" operator="equal">
      <formula>"NO BID"</formula>
    </cfRule>
  </conditionalFormatting>
  <conditionalFormatting sqref="S191:S192">
    <cfRule type="cellIs" dxfId="4852" priority="5161" stopIfTrue="1" operator="equal">
      <formula>"NO BID"</formula>
    </cfRule>
  </conditionalFormatting>
  <conditionalFormatting sqref="S193">
    <cfRule type="cellIs" dxfId="4851" priority="5160" stopIfTrue="1" operator="equal">
      <formula>"NO BID"</formula>
    </cfRule>
  </conditionalFormatting>
  <conditionalFormatting sqref="R196:R204">
    <cfRule type="cellIs" dxfId="4850" priority="5159" stopIfTrue="1" operator="equal">
      <formula>"NO BID"</formula>
    </cfRule>
  </conditionalFormatting>
  <conditionalFormatting sqref="S196:S197">
    <cfRule type="cellIs" dxfId="4849" priority="5158" stopIfTrue="1" operator="equal">
      <formula>"NO BID"</formula>
    </cfRule>
  </conditionalFormatting>
  <conditionalFormatting sqref="S198">
    <cfRule type="cellIs" dxfId="4848" priority="5157" stopIfTrue="1" operator="equal">
      <formula>"NO BID"</formula>
    </cfRule>
  </conditionalFormatting>
  <conditionalFormatting sqref="S199:S200">
    <cfRule type="cellIs" dxfId="4847" priority="5156" stopIfTrue="1" operator="equal">
      <formula>"NO BID"</formula>
    </cfRule>
  </conditionalFormatting>
  <conditionalFormatting sqref="S201">
    <cfRule type="cellIs" dxfId="4846" priority="5155" stopIfTrue="1" operator="equal">
      <formula>"NO BID"</formula>
    </cfRule>
  </conditionalFormatting>
  <conditionalFormatting sqref="S202:S203">
    <cfRule type="cellIs" dxfId="4845" priority="5154" stopIfTrue="1" operator="equal">
      <formula>"NO BID"</formula>
    </cfRule>
  </conditionalFormatting>
  <conditionalFormatting sqref="S204">
    <cfRule type="cellIs" dxfId="4844" priority="5153" stopIfTrue="1" operator="equal">
      <formula>"NO BID"</formula>
    </cfRule>
  </conditionalFormatting>
  <conditionalFormatting sqref="T204">
    <cfRule type="cellIs" dxfId="4843" priority="5152" stopIfTrue="1" operator="equal">
      <formula>"NO BID"</formula>
    </cfRule>
  </conditionalFormatting>
  <conditionalFormatting sqref="T201">
    <cfRule type="cellIs" dxfId="4842" priority="5151" stopIfTrue="1" operator="equal">
      <formula>"NO BID"</formula>
    </cfRule>
  </conditionalFormatting>
  <conditionalFormatting sqref="T198">
    <cfRule type="cellIs" dxfId="4841" priority="5150" stopIfTrue="1" operator="equal">
      <formula>"NO BID"</formula>
    </cfRule>
  </conditionalFormatting>
  <conditionalFormatting sqref="T196:T197">
    <cfRule type="cellIs" dxfId="4840" priority="5149" stopIfTrue="1" operator="equal">
      <formula>"NO BID"</formula>
    </cfRule>
  </conditionalFormatting>
  <conditionalFormatting sqref="T199:T200">
    <cfRule type="cellIs" dxfId="4839" priority="5148" stopIfTrue="1" operator="equal">
      <formula>"NO BID"</formula>
    </cfRule>
  </conditionalFormatting>
  <conditionalFormatting sqref="T202:T203">
    <cfRule type="cellIs" dxfId="4838" priority="5147" stopIfTrue="1" operator="equal">
      <formula>"NO BID"</formula>
    </cfRule>
  </conditionalFormatting>
  <conditionalFormatting sqref="R230:R247">
    <cfRule type="cellIs" dxfId="4837" priority="5146" stopIfTrue="1" operator="equal">
      <formula>"NO BID"</formula>
    </cfRule>
  </conditionalFormatting>
  <conditionalFormatting sqref="S230:S231">
    <cfRule type="cellIs" dxfId="4836" priority="5145" stopIfTrue="1" operator="equal">
      <formula>"NO BID"</formula>
    </cfRule>
  </conditionalFormatting>
  <conditionalFormatting sqref="S232">
    <cfRule type="cellIs" dxfId="4835" priority="5144" stopIfTrue="1" operator="equal">
      <formula>"NO BID"</formula>
    </cfRule>
  </conditionalFormatting>
  <conditionalFormatting sqref="S233:S234">
    <cfRule type="cellIs" dxfId="4834" priority="5143" stopIfTrue="1" operator="equal">
      <formula>"NO BID"</formula>
    </cfRule>
  </conditionalFormatting>
  <conditionalFormatting sqref="S235">
    <cfRule type="cellIs" dxfId="4833" priority="5142" stopIfTrue="1" operator="equal">
      <formula>"NO BID"</formula>
    </cfRule>
  </conditionalFormatting>
  <conditionalFormatting sqref="S236:S237">
    <cfRule type="cellIs" dxfId="4832" priority="5141" stopIfTrue="1" operator="equal">
      <formula>"NO BID"</formula>
    </cfRule>
  </conditionalFormatting>
  <conditionalFormatting sqref="S238">
    <cfRule type="cellIs" dxfId="4831" priority="5140" stopIfTrue="1" operator="equal">
      <formula>"NO BID"</formula>
    </cfRule>
  </conditionalFormatting>
  <conditionalFormatting sqref="S239:S240">
    <cfRule type="cellIs" dxfId="4830" priority="5139" stopIfTrue="1" operator="equal">
      <formula>"NO BID"</formula>
    </cfRule>
  </conditionalFormatting>
  <conditionalFormatting sqref="S241">
    <cfRule type="cellIs" dxfId="4829" priority="5138" stopIfTrue="1" operator="equal">
      <formula>"NO BID"</formula>
    </cfRule>
  </conditionalFormatting>
  <conditionalFormatting sqref="S242:S243">
    <cfRule type="cellIs" dxfId="4828" priority="5137" stopIfTrue="1" operator="equal">
      <formula>"NO BID"</formula>
    </cfRule>
  </conditionalFormatting>
  <conditionalFormatting sqref="S244">
    <cfRule type="cellIs" dxfId="4827" priority="5136" stopIfTrue="1" operator="equal">
      <formula>"NO BID"</formula>
    </cfRule>
  </conditionalFormatting>
  <conditionalFormatting sqref="S245:S246">
    <cfRule type="cellIs" dxfId="4826" priority="5135" stopIfTrue="1" operator="equal">
      <formula>"NO BID"</formula>
    </cfRule>
  </conditionalFormatting>
  <conditionalFormatting sqref="S247">
    <cfRule type="cellIs" dxfId="4825" priority="5134" stopIfTrue="1" operator="equal">
      <formula>"NO BID"</formula>
    </cfRule>
  </conditionalFormatting>
  <conditionalFormatting sqref="T230:T231">
    <cfRule type="cellIs" dxfId="4824" priority="5133" stopIfTrue="1" operator="equal">
      <formula>"NO BID"</formula>
    </cfRule>
  </conditionalFormatting>
  <conditionalFormatting sqref="T232">
    <cfRule type="cellIs" dxfId="4823" priority="5132" stopIfTrue="1" operator="equal">
      <formula>"NO BID"</formula>
    </cfRule>
  </conditionalFormatting>
  <conditionalFormatting sqref="T233:T234">
    <cfRule type="cellIs" dxfId="4822" priority="5131" stopIfTrue="1" operator="equal">
      <formula>"NO BID"</formula>
    </cfRule>
  </conditionalFormatting>
  <conditionalFormatting sqref="T235">
    <cfRule type="cellIs" dxfId="4821" priority="5130" stopIfTrue="1" operator="equal">
      <formula>"NO BID"</formula>
    </cfRule>
  </conditionalFormatting>
  <conditionalFormatting sqref="T236:T237">
    <cfRule type="cellIs" dxfId="4820" priority="5129" stopIfTrue="1" operator="equal">
      <formula>"NO BID"</formula>
    </cfRule>
  </conditionalFormatting>
  <conditionalFormatting sqref="T238">
    <cfRule type="cellIs" dxfId="4819" priority="5128" stopIfTrue="1" operator="equal">
      <formula>"NO BID"</formula>
    </cfRule>
  </conditionalFormatting>
  <conditionalFormatting sqref="T239:T240">
    <cfRule type="cellIs" dxfId="4818" priority="5127" stopIfTrue="1" operator="equal">
      <formula>"NO BID"</formula>
    </cfRule>
  </conditionalFormatting>
  <conditionalFormatting sqref="T241">
    <cfRule type="cellIs" dxfId="4817" priority="5126" stopIfTrue="1" operator="equal">
      <formula>"NO BID"</formula>
    </cfRule>
  </conditionalFormatting>
  <conditionalFormatting sqref="T242:T243">
    <cfRule type="cellIs" dxfId="4816" priority="5125" stopIfTrue="1" operator="equal">
      <formula>"NO BID"</formula>
    </cfRule>
  </conditionalFormatting>
  <conditionalFormatting sqref="T244">
    <cfRule type="cellIs" dxfId="4815" priority="5124" stopIfTrue="1" operator="equal">
      <formula>"NO BID"</formula>
    </cfRule>
  </conditionalFormatting>
  <conditionalFormatting sqref="T245:T246">
    <cfRule type="cellIs" dxfId="4814" priority="5123" stopIfTrue="1" operator="equal">
      <formula>"NO BID"</formula>
    </cfRule>
  </conditionalFormatting>
  <conditionalFormatting sqref="T247">
    <cfRule type="cellIs" dxfId="4813" priority="5122" stopIfTrue="1" operator="equal">
      <formula>"NO BID"</formula>
    </cfRule>
  </conditionalFormatting>
  <conditionalFormatting sqref="U230:U244">
    <cfRule type="cellIs" dxfId="4812" priority="5121" stopIfTrue="1" operator="equal">
      <formula>"NO BID"</formula>
    </cfRule>
  </conditionalFormatting>
  <conditionalFormatting sqref="U245:U247">
    <cfRule type="cellIs" dxfId="4811" priority="5120" stopIfTrue="1" operator="equal">
      <formula>"NO BID"</formula>
    </cfRule>
  </conditionalFormatting>
  <conditionalFormatting sqref="R250:R261">
    <cfRule type="cellIs" dxfId="4810" priority="5119" stopIfTrue="1" operator="equal">
      <formula>"NO BID"</formula>
    </cfRule>
  </conditionalFormatting>
  <conditionalFormatting sqref="U250:U252">
    <cfRule type="cellIs" dxfId="4809" priority="5118" stopIfTrue="1" operator="equal">
      <formula>"NO BID"</formula>
    </cfRule>
  </conditionalFormatting>
  <conditionalFormatting sqref="U256:U258">
    <cfRule type="cellIs" dxfId="4808" priority="5117" stopIfTrue="1" operator="equal">
      <formula>"NO BID"</formula>
    </cfRule>
  </conditionalFormatting>
  <conditionalFormatting sqref="S250:S251">
    <cfRule type="cellIs" dxfId="4807" priority="5116" stopIfTrue="1" operator="equal">
      <formula>"NO BID"</formula>
    </cfRule>
  </conditionalFormatting>
  <conditionalFormatting sqref="S252">
    <cfRule type="cellIs" dxfId="4806" priority="5115" stopIfTrue="1" operator="equal">
      <formula>"NO BID"</formula>
    </cfRule>
  </conditionalFormatting>
  <conditionalFormatting sqref="S253:S254">
    <cfRule type="cellIs" dxfId="4805" priority="5114" stopIfTrue="1" operator="equal">
      <formula>"NO BID"</formula>
    </cfRule>
  </conditionalFormatting>
  <conditionalFormatting sqref="S255">
    <cfRule type="cellIs" dxfId="4804" priority="5113" stopIfTrue="1" operator="equal">
      <formula>"NO BID"</formula>
    </cfRule>
  </conditionalFormatting>
  <conditionalFormatting sqref="S256:S257">
    <cfRule type="cellIs" dxfId="4803" priority="5112" stopIfTrue="1" operator="equal">
      <formula>"NO BID"</formula>
    </cfRule>
  </conditionalFormatting>
  <conditionalFormatting sqref="S258">
    <cfRule type="cellIs" dxfId="4802" priority="5111" stopIfTrue="1" operator="equal">
      <formula>"NO BID"</formula>
    </cfRule>
  </conditionalFormatting>
  <conditionalFormatting sqref="S259:S260">
    <cfRule type="cellIs" dxfId="4801" priority="5110" stopIfTrue="1" operator="equal">
      <formula>"NO BID"</formula>
    </cfRule>
  </conditionalFormatting>
  <conditionalFormatting sqref="S261">
    <cfRule type="cellIs" dxfId="4800" priority="5109" stopIfTrue="1" operator="equal">
      <formula>"NO BID"</formula>
    </cfRule>
  </conditionalFormatting>
  <conditionalFormatting sqref="T251">
    <cfRule type="cellIs" dxfId="4799" priority="5108" stopIfTrue="1" operator="equal">
      <formula>"NO BID"</formula>
    </cfRule>
  </conditionalFormatting>
  <conditionalFormatting sqref="T252">
    <cfRule type="cellIs" dxfId="4798" priority="5107" stopIfTrue="1" operator="equal">
      <formula>"NO BID"</formula>
    </cfRule>
  </conditionalFormatting>
  <conditionalFormatting sqref="T254">
    <cfRule type="cellIs" dxfId="4797" priority="5106" stopIfTrue="1" operator="equal">
      <formula>"NO BID"</formula>
    </cfRule>
  </conditionalFormatting>
  <conditionalFormatting sqref="T255">
    <cfRule type="cellIs" dxfId="4796" priority="5105" stopIfTrue="1" operator="equal">
      <formula>"NO BID"</formula>
    </cfRule>
  </conditionalFormatting>
  <conditionalFormatting sqref="T257">
    <cfRule type="cellIs" dxfId="4795" priority="5104" stopIfTrue="1" operator="equal">
      <formula>"NO BID"</formula>
    </cfRule>
  </conditionalFormatting>
  <conditionalFormatting sqref="T258">
    <cfRule type="cellIs" dxfId="4794" priority="5103" stopIfTrue="1" operator="equal">
      <formula>"NO BID"</formula>
    </cfRule>
  </conditionalFormatting>
  <conditionalFormatting sqref="T260">
    <cfRule type="cellIs" dxfId="4793" priority="5102" stopIfTrue="1" operator="equal">
      <formula>"NO BID"</formula>
    </cfRule>
  </conditionalFormatting>
  <conditionalFormatting sqref="T261">
    <cfRule type="cellIs" dxfId="4792" priority="5101" stopIfTrue="1" operator="equal">
      <formula>"NO BID"</formula>
    </cfRule>
  </conditionalFormatting>
  <conditionalFormatting sqref="T250">
    <cfRule type="cellIs" dxfId="4791" priority="5100" stopIfTrue="1" operator="equal">
      <formula>"NO BID"</formula>
    </cfRule>
  </conditionalFormatting>
  <conditionalFormatting sqref="T253">
    <cfRule type="cellIs" dxfId="4790" priority="5099" stopIfTrue="1" operator="equal">
      <formula>"NO BID"</formula>
    </cfRule>
  </conditionalFormatting>
  <conditionalFormatting sqref="T256">
    <cfRule type="cellIs" dxfId="4789" priority="5098" stopIfTrue="1" operator="equal">
      <formula>"NO BID"</formula>
    </cfRule>
  </conditionalFormatting>
  <conditionalFormatting sqref="T259">
    <cfRule type="cellIs" dxfId="4788" priority="5097" stopIfTrue="1" operator="equal">
      <formula>"NO BID"</formula>
    </cfRule>
  </conditionalFormatting>
  <conditionalFormatting sqref="U253:U255">
    <cfRule type="cellIs" dxfId="4787" priority="5096" stopIfTrue="1" operator="equal">
      <formula>"NO BID"</formula>
    </cfRule>
  </conditionalFormatting>
  <conditionalFormatting sqref="U259:U261">
    <cfRule type="cellIs" dxfId="4786" priority="5095" stopIfTrue="1" operator="equal">
      <formula>"NO BID"</formula>
    </cfRule>
  </conditionalFormatting>
  <conditionalFormatting sqref="R282:R323">
    <cfRule type="cellIs" dxfId="4785" priority="5094" stopIfTrue="1" operator="equal">
      <formula>"NO BID"</formula>
    </cfRule>
  </conditionalFormatting>
  <conditionalFormatting sqref="R337:R338">
    <cfRule type="cellIs" dxfId="4784" priority="5093" stopIfTrue="1" operator="equal">
      <formula>"NO BID"</formula>
    </cfRule>
  </conditionalFormatting>
  <conditionalFormatting sqref="S282:S283">
    <cfRule type="cellIs" dxfId="4783" priority="5092" stopIfTrue="1" operator="equal">
      <formula>"NO BID"</formula>
    </cfRule>
  </conditionalFormatting>
  <conditionalFormatting sqref="S284">
    <cfRule type="cellIs" dxfId="4782" priority="5091" stopIfTrue="1" operator="equal">
      <formula>"NO BID"</formula>
    </cfRule>
  </conditionalFormatting>
  <conditionalFormatting sqref="S285:S286">
    <cfRule type="cellIs" dxfId="4781" priority="5090" stopIfTrue="1" operator="equal">
      <formula>"NO BID"</formula>
    </cfRule>
  </conditionalFormatting>
  <conditionalFormatting sqref="S287">
    <cfRule type="cellIs" dxfId="4780" priority="5089" stopIfTrue="1" operator="equal">
      <formula>"NO BID"</formula>
    </cfRule>
  </conditionalFormatting>
  <conditionalFormatting sqref="S288:S289">
    <cfRule type="cellIs" dxfId="4779" priority="5088" stopIfTrue="1" operator="equal">
      <formula>"NO BID"</formula>
    </cfRule>
  </conditionalFormatting>
  <conditionalFormatting sqref="S290">
    <cfRule type="cellIs" dxfId="4778" priority="5087" stopIfTrue="1" operator="equal">
      <formula>"NO BID"</formula>
    </cfRule>
  </conditionalFormatting>
  <conditionalFormatting sqref="S291:S292">
    <cfRule type="cellIs" dxfId="4777" priority="5086" stopIfTrue="1" operator="equal">
      <formula>"NO BID"</formula>
    </cfRule>
  </conditionalFormatting>
  <conditionalFormatting sqref="S293">
    <cfRule type="cellIs" dxfId="4776" priority="5085" stopIfTrue="1" operator="equal">
      <formula>"NO BID"</formula>
    </cfRule>
  </conditionalFormatting>
  <conditionalFormatting sqref="S294:S295">
    <cfRule type="cellIs" dxfId="4775" priority="5084" stopIfTrue="1" operator="equal">
      <formula>"NO BID"</formula>
    </cfRule>
  </conditionalFormatting>
  <conditionalFormatting sqref="S296">
    <cfRule type="cellIs" dxfId="4774" priority="5083" stopIfTrue="1" operator="equal">
      <formula>"NO BID"</formula>
    </cfRule>
  </conditionalFormatting>
  <conditionalFormatting sqref="S297:S298">
    <cfRule type="cellIs" dxfId="4773" priority="5082" stopIfTrue="1" operator="equal">
      <formula>"NO BID"</formula>
    </cfRule>
  </conditionalFormatting>
  <conditionalFormatting sqref="S299">
    <cfRule type="cellIs" dxfId="4772" priority="5081" stopIfTrue="1" operator="equal">
      <formula>"NO BID"</formula>
    </cfRule>
  </conditionalFormatting>
  <conditionalFormatting sqref="S300:S301">
    <cfRule type="cellIs" dxfId="4771" priority="5080" stopIfTrue="1" operator="equal">
      <formula>"NO BID"</formula>
    </cfRule>
  </conditionalFormatting>
  <conditionalFormatting sqref="S302">
    <cfRule type="cellIs" dxfId="4770" priority="5079" stopIfTrue="1" operator="equal">
      <formula>"NO BID"</formula>
    </cfRule>
  </conditionalFormatting>
  <conditionalFormatting sqref="S303:S304">
    <cfRule type="cellIs" dxfId="4769" priority="5078" stopIfTrue="1" operator="equal">
      <formula>"NO BID"</formula>
    </cfRule>
  </conditionalFormatting>
  <conditionalFormatting sqref="S305">
    <cfRule type="cellIs" dxfId="4768" priority="5077" stopIfTrue="1" operator="equal">
      <formula>"NO BID"</formula>
    </cfRule>
  </conditionalFormatting>
  <conditionalFormatting sqref="S306:S307">
    <cfRule type="cellIs" dxfId="4767" priority="5076" stopIfTrue="1" operator="equal">
      <formula>"NO BID"</formula>
    </cfRule>
  </conditionalFormatting>
  <conditionalFormatting sqref="S308">
    <cfRule type="cellIs" dxfId="4766" priority="5075" stopIfTrue="1" operator="equal">
      <formula>"NO BID"</formula>
    </cfRule>
  </conditionalFormatting>
  <conditionalFormatting sqref="S309:S310">
    <cfRule type="cellIs" dxfId="4765" priority="5074" stopIfTrue="1" operator="equal">
      <formula>"NO BID"</formula>
    </cfRule>
  </conditionalFormatting>
  <conditionalFormatting sqref="S311">
    <cfRule type="cellIs" dxfId="4764" priority="5073" stopIfTrue="1" operator="equal">
      <formula>"NO BID"</formula>
    </cfRule>
  </conditionalFormatting>
  <conditionalFormatting sqref="S312:S313">
    <cfRule type="cellIs" dxfId="4763" priority="5072" stopIfTrue="1" operator="equal">
      <formula>"NO BID"</formula>
    </cfRule>
  </conditionalFormatting>
  <conditionalFormatting sqref="S314">
    <cfRule type="cellIs" dxfId="4762" priority="5071" stopIfTrue="1" operator="equal">
      <formula>"NO BID"</formula>
    </cfRule>
  </conditionalFormatting>
  <conditionalFormatting sqref="S315:S316">
    <cfRule type="cellIs" dxfId="4761" priority="5070" stopIfTrue="1" operator="equal">
      <formula>"NO BID"</formula>
    </cfRule>
  </conditionalFormatting>
  <conditionalFormatting sqref="S317">
    <cfRule type="cellIs" dxfId="4760" priority="5069" stopIfTrue="1" operator="equal">
      <formula>"NO BID"</formula>
    </cfRule>
  </conditionalFormatting>
  <conditionalFormatting sqref="S318:S319">
    <cfRule type="cellIs" dxfId="4759" priority="5068" stopIfTrue="1" operator="equal">
      <formula>"NO BID"</formula>
    </cfRule>
  </conditionalFormatting>
  <conditionalFormatting sqref="S320">
    <cfRule type="cellIs" dxfId="4758" priority="5067" stopIfTrue="1" operator="equal">
      <formula>"NO BID"</formula>
    </cfRule>
  </conditionalFormatting>
  <conditionalFormatting sqref="S321:S322">
    <cfRule type="cellIs" dxfId="4757" priority="5066" stopIfTrue="1" operator="equal">
      <formula>"NO BID"</formula>
    </cfRule>
  </conditionalFormatting>
  <conditionalFormatting sqref="S323">
    <cfRule type="cellIs" dxfId="4756" priority="5065" stopIfTrue="1" operator="equal">
      <formula>"NO BID"</formula>
    </cfRule>
  </conditionalFormatting>
  <conditionalFormatting sqref="T282:T283">
    <cfRule type="cellIs" dxfId="4755" priority="5064" stopIfTrue="1" operator="equal">
      <formula>"NO BID"</formula>
    </cfRule>
  </conditionalFormatting>
  <conditionalFormatting sqref="T284">
    <cfRule type="cellIs" dxfId="4754" priority="5063" stopIfTrue="1" operator="equal">
      <formula>"NO BID"</formula>
    </cfRule>
  </conditionalFormatting>
  <conditionalFormatting sqref="T285:T286">
    <cfRule type="cellIs" dxfId="4753" priority="5062" stopIfTrue="1" operator="equal">
      <formula>"NO BID"</formula>
    </cfRule>
  </conditionalFormatting>
  <conditionalFormatting sqref="T287">
    <cfRule type="cellIs" dxfId="4752" priority="5061" stopIfTrue="1" operator="equal">
      <formula>"NO BID"</formula>
    </cfRule>
  </conditionalFormatting>
  <conditionalFormatting sqref="T288:T289">
    <cfRule type="cellIs" dxfId="4751" priority="5060" stopIfTrue="1" operator="equal">
      <formula>"NO BID"</formula>
    </cfRule>
  </conditionalFormatting>
  <conditionalFormatting sqref="T290">
    <cfRule type="cellIs" dxfId="4750" priority="5059" stopIfTrue="1" operator="equal">
      <formula>"NO BID"</formula>
    </cfRule>
  </conditionalFormatting>
  <conditionalFormatting sqref="T291:T292">
    <cfRule type="cellIs" dxfId="4749" priority="5058" stopIfTrue="1" operator="equal">
      <formula>"NO BID"</formula>
    </cfRule>
  </conditionalFormatting>
  <conditionalFormatting sqref="T293">
    <cfRule type="cellIs" dxfId="4748" priority="5057" stopIfTrue="1" operator="equal">
      <formula>"NO BID"</formula>
    </cfRule>
  </conditionalFormatting>
  <conditionalFormatting sqref="T294:T295">
    <cfRule type="cellIs" dxfId="4747" priority="5056" stopIfTrue="1" operator="equal">
      <formula>"NO BID"</formula>
    </cfRule>
  </conditionalFormatting>
  <conditionalFormatting sqref="T296">
    <cfRule type="cellIs" dxfId="4746" priority="5055" stopIfTrue="1" operator="equal">
      <formula>"NO BID"</formula>
    </cfRule>
  </conditionalFormatting>
  <conditionalFormatting sqref="T297:T298">
    <cfRule type="cellIs" dxfId="4745" priority="5054" stopIfTrue="1" operator="equal">
      <formula>"NO BID"</formula>
    </cfRule>
  </conditionalFormatting>
  <conditionalFormatting sqref="T299">
    <cfRule type="cellIs" dxfId="4744" priority="5053" stopIfTrue="1" operator="equal">
      <formula>"NO BID"</formula>
    </cfRule>
  </conditionalFormatting>
  <conditionalFormatting sqref="T300:T301">
    <cfRule type="cellIs" dxfId="4743" priority="5052" stopIfTrue="1" operator="equal">
      <formula>"NO BID"</formula>
    </cfRule>
  </conditionalFormatting>
  <conditionalFormatting sqref="T302">
    <cfRule type="cellIs" dxfId="4742" priority="5051" stopIfTrue="1" operator="equal">
      <formula>"NO BID"</formula>
    </cfRule>
  </conditionalFormatting>
  <conditionalFormatting sqref="T303:T304">
    <cfRule type="cellIs" dxfId="4741" priority="5050" stopIfTrue="1" operator="equal">
      <formula>"NO BID"</formula>
    </cfRule>
  </conditionalFormatting>
  <conditionalFormatting sqref="T305">
    <cfRule type="cellIs" dxfId="4740" priority="5049" stopIfTrue="1" operator="equal">
      <formula>"NO BID"</formula>
    </cfRule>
  </conditionalFormatting>
  <conditionalFormatting sqref="T306:T307">
    <cfRule type="cellIs" dxfId="4739" priority="5048" stopIfTrue="1" operator="equal">
      <formula>"NO BID"</formula>
    </cfRule>
  </conditionalFormatting>
  <conditionalFormatting sqref="T308">
    <cfRule type="cellIs" dxfId="4738" priority="5047" stopIfTrue="1" operator="equal">
      <formula>"NO BID"</formula>
    </cfRule>
  </conditionalFormatting>
  <conditionalFormatting sqref="T309:T310">
    <cfRule type="cellIs" dxfId="4737" priority="5046" stopIfTrue="1" operator="equal">
      <formula>"NO BID"</formula>
    </cfRule>
  </conditionalFormatting>
  <conditionalFormatting sqref="T311">
    <cfRule type="cellIs" dxfId="4736" priority="5045" stopIfTrue="1" operator="equal">
      <formula>"NO BID"</formula>
    </cfRule>
  </conditionalFormatting>
  <conditionalFormatting sqref="T312:T313">
    <cfRule type="cellIs" dxfId="4735" priority="5044" stopIfTrue="1" operator="equal">
      <formula>"NO BID"</formula>
    </cfRule>
  </conditionalFormatting>
  <conditionalFormatting sqref="T314">
    <cfRule type="cellIs" dxfId="4734" priority="5043" stopIfTrue="1" operator="equal">
      <formula>"NO BID"</formula>
    </cfRule>
  </conditionalFormatting>
  <conditionalFormatting sqref="T315:T316">
    <cfRule type="cellIs" dxfId="4733" priority="5042" stopIfTrue="1" operator="equal">
      <formula>"NO BID"</formula>
    </cfRule>
  </conditionalFormatting>
  <conditionalFormatting sqref="T317">
    <cfRule type="cellIs" dxfId="4732" priority="5041" stopIfTrue="1" operator="equal">
      <formula>"NO BID"</formula>
    </cfRule>
  </conditionalFormatting>
  <conditionalFormatting sqref="T318:T319">
    <cfRule type="cellIs" dxfId="4731" priority="5040" stopIfTrue="1" operator="equal">
      <formula>"NO BID"</formula>
    </cfRule>
  </conditionalFormatting>
  <conditionalFormatting sqref="T320">
    <cfRule type="cellIs" dxfId="4730" priority="5039" stopIfTrue="1" operator="equal">
      <formula>"NO BID"</formula>
    </cfRule>
  </conditionalFormatting>
  <conditionalFormatting sqref="T321:T322">
    <cfRule type="cellIs" dxfId="4729" priority="5038" stopIfTrue="1" operator="equal">
      <formula>"NO BID"</formula>
    </cfRule>
  </conditionalFormatting>
  <conditionalFormatting sqref="T323">
    <cfRule type="cellIs" dxfId="4728" priority="5037" stopIfTrue="1" operator="equal">
      <formula>"NO BID"</formula>
    </cfRule>
  </conditionalFormatting>
  <conditionalFormatting sqref="U282:U284">
    <cfRule type="cellIs" dxfId="4727" priority="5036" stopIfTrue="1" operator="equal">
      <formula>"NO BID"</formula>
    </cfRule>
  </conditionalFormatting>
  <conditionalFormatting sqref="U288:U290">
    <cfRule type="cellIs" dxfId="4726" priority="5035" stopIfTrue="1" operator="equal">
      <formula>"NO BID"</formula>
    </cfRule>
  </conditionalFormatting>
  <conditionalFormatting sqref="U285:U287">
    <cfRule type="cellIs" dxfId="4725" priority="5034" stopIfTrue="1" operator="equal">
      <formula>"NO BID"</formula>
    </cfRule>
  </conditionalFormatting>
  <conditionalFormatting sqref="U291:U293">
    <cfRule type="cellIs" dxfId="4724" priority="5033" stopIfTrue="1" operator="equal">
      <formula>"NO BID"</formula>
    </cfRule>
  </conditionalFormatting>
  <conditionalFormatting sqref="U294:U296">
    <cfRule type="cellIs" dxfId="4723" priority="5032" stopIfTrue="1" operator="equal">
      <formula>"NO BID"</formula>
    </cfRule>
  </conditionalFormatting>
  <conditionalFormatting sqref="U300:U302">
    <cfRule type="cellIs" dxfId="4722" priority="5031" stopIfTrue="1" operator="equal">
      <formula>"NO BID"</formula>
    </cfRule>
  </conditionalFormatting>
  <conditionalFormatting sqref="U297:U299">
    <cfRule type="cellIs" dxfId="4721" priority="5030" stopIfTrue="1" operator="equal">
      <formula>"NO BID"</formula>
    </cfRule>
  </conditionalFormatting>
  <conditionalFormatting sqref="U303:U305">
    <cfRule type="cellIs" dxfId="4720" priority="5029" stopIfTrue="1" operator="equal">
      <formula>"NO BID"</formula>
    </cfRule>
  </conditionalFormatting>
  <conditionalFormatting sqref="U306:U308">
    <cfRule type="cellIs" dxfId="4719" priority="5028" stopIfTrue="1" operator="equal">
      <formula>"NO BID"</formula>
    </cfRule>
  </conditionalFormatting>
  <conditionalFormatting sqref="U309:U310">
    <cfRule type="cellIs" dxfId="4718" priority="5027" stopIfTrue="1" operator="equal">
      <formula>"NO BID"</formula>
    </cfRule>
  </conditionalFormatting>
  <conditionalFormatting sqref="U311">
    <cfRule type="cellIs" dxfId="4717" priority="5026" stopIfTrue="1" operator="equal">
      <formula>"NO BID"</formula>
    </cfRule>
  </conditionalFormatting>
  <conditionalFormatting sqref="U312:U314">
    <cfRule type="cellIs" dxfId="4716" priority="5025" stopIfTrue="1" operator="equal">
      <formula>"NO BID"</formula>
    </cfRule>
  </conditionalFormatting>
  <conditionalFormatting sqref="U318:U320">
    <cfRule type="cellIs" dxfId="4715" priority="5024" stopIfTrue="1" operator="equal">
      <formula>"NO BID"</formula>
    </cfRule>
  </conditionalFormatting>
  <conditionalFormatting sqref="U315:U317">
    <cfRule type="cellIs" dxfId="4714" priority="5023" stopIfTrue="1" operator="equal">
      <formula>"NO BID"</formula>
    </cfRule>
  </conditionalFormatting>
  <conditionalFormatting sqref="U321:U323">
    <cfRule type="cellIs" dxfId="4713" priority="5022" stopIfTrue="1" operator="equal">
      <formula>"NO BID"</formula>
    </cfRule>
  </conditionalFormatting>
  <conditionalFormatting sqref="S337">
    <cfRule type="cellIs" dxfId="4712" priority="5021" stopIfTrue="1" operator="equal">
      <formula>"NO BID"</formula>
    </cfRule>
  </conditionalFormatting>
  <conditionalFormatting sqref="S338">
    <cfRule type="cellIs" dxfId="4711" priority="5020" stopIfTrue="1" operator="equal">
      <formula>"NO BID"</formula>
    </cfRule>
  </conditionalFormatting>
  <conditionalFormatting sqref="T337">
    <cfRule type="cellIs" dxfId="4710" priority="5019" stopIfTrue="1" operator="equal">
      <formula>"NO BID"</formula>
    </cfRule>
  </conditionalFormatting>
  <conditionalFormatting sqref="T338">
    <cfRule type="cellIs" dxfId="4709" priority="5018" stopIfTrue="1" operator="equal">
      <formula>"NO BID"</formula>
    </cfRule>
  </conditionalFormatting>
  <conditionalFormatting sqref="U337:U338">
    <cfRule type="cellIs" dxfId="4708" priority="5017" stopIfTrue="1" operator="equal">
      <formula>"NO BID"</formula>
    </cfRule>
  </conditionalFormatting>
  <conditionalFormatting sqref="R345:R374">
    <cfRule type="cellIs" dxfId="4707" priority="5016" stopIfTrue="1" operator="equal">
      <formula>"NO BID"</formula>
    </cfRule>
  </conditionalFormatting>
  <conditionalFormatting sqref="S345:S346">
    <cfRule type="cellIs" dxfId="4706" priority="5015" stopIfTrue="1" operator="equal">
      <formula>"NO BID"</formula>
    </cfRule>
  </conditionalFormatting>
  <conditionalFormatting sqref="S347">
    <cfRule type="cellIs" dxfId="4705" priority="5014" stopIfTrue="1" operator="equal">
      <formula>"NO BID"</formula>
    </cfRule>
  </conditionalFormatting>
  <conditionalFormatting sqref="S348:S349">
    <cfRule type="cellIs" dxfId="4704" priority="5013" stopIfTrue="1" operator="equal">
      <formula>"NO BID"</formula>
    </cfRule>
  </conditionalFormatting>
  <conditionalFormatting sqref="S350">
    <cfRule type="cellIs" dxfId="4703" priority="5012" stopIfTrue="1" operator="equal">
      <formula>"NO BID"</formula>
    </cfRule>
  </conditionalFormatting>
  <conditionalFormatting sqref="S351:S352">
    <cfRule type="cellIs" dxfId="4702" priority="5011" stopIfTrue="1" operator="equal">
      <formula>"NO BID"</formula>
    </cfRule>
  </conditionalFormatting>
  <conditionalFormatting sqref="T345:T346">
    <cfRule type="cellIs" dxfId="4701" priority="5010" stopIfTrue="1" operator="equal">
      <formula>"NO BID"</formula>
    </cfRule>
  </conditionalFormatting>
  <conditionalFormatting sqref="T347">
    <cfRule type="cellIs" dxfId="4700" priority="5009" stopIfTrue="1" operator="equal">
      <formula>"NO BID"</formula>
    </cfRule>
  </conditionalFormatting>
  <conditionalFormatting sqref="T348:T349">
    <cfRule type="cellIs" dxfId="4699" priority="5008" stopIfTrue="1" operator="equal">
      <formula>"NO BID"</formula>
    </cfRule>
  </conditionalFormatting>
  <conditionalFormatting sqref="T350">
    <cfRule type="cellIs" dxfId="4698" priority="5007" stopIfTrue="1" operator="equal">
      <formula>"NO BID"</formula>
    </cfRule>
  </conditionalFormatting>
  <conditionalFormatting sqref="T351:T352">
    <cfRule type="cellIs" dxfId="4697" priority="5006" stopIfTrue="1" operator="equal">
      <formula>"NO BID"</formula>
    </cfRule>
  </conditionalFormatting>
  <conditionalFormatting sqref="T353">
    <cfRule type="cellIs" dxfId="4696" priority="5005" stopIfTrue="1" operator="equal">
      <formula>"NO BID"</formula>
    </cfRule>
  </conditionalFormatting>
  <conditionalFormatting sqref="T354:T355">
    <cfRule type="cellIs" dxfId="4695" priority="5004" stopIfTrue="1" operator="equal">
      <formula>"NO BID"</formula>
    </cfRule>
  </conditionalFormatting>
  <conditionalFormatting sqref="S353:S354">
    <cfRule type="cellIs" dxfId="4694" priority="5003" stopIfTrue="1" operator="equal">
      <formula>"NO BID"</formula>
    </cfRule>
  </conditionalFormatting>
  <conditionalFormatting sqref="S355">
    <cfRule type="cellIs" dxfId="4693" priority="5002" stopIfTrue="1" operator="equal">
      <formula>"NO BID"</formula>
    </cfRule>
  </conditionalFormatting>
  <conditionalFormatting sqref="S356:S357">
    <cfRule type="cellIs" dxfId="4692" priority="5001" stopIfTrue="1" operator="equal">
      <formula>"NO BID"</formula>
    </cfRule>
  </conditionalFormatting>
  <conditionalFormatting sqref="S358">
    <cfRule type="cellIs" dxfId="4691" priority="5000" stopIfTrue="1" operator="equal">
      <formula>"NO BID"</formula>
    </cfRule>
  </conditionalFormatting>
  <conditionalFormatting sqref="S359:S360">
    <cfRule type="cellIs" dxfId="4690" priority="4999" stopIfTrue="1" operator="equal">
      <formula>"NO BID"</formula>
    </cfRule>
  </conditionalFormatting>
  <conditionalFormatting sqref="S361">
    <cfRule type="cellIs" dxfId="4689" priority="4998" stopIfTrue="1" operator="equal">
      <formula>"NO BID"</formula>
    </cfRule>
  </conditionalFormatting>
  <conditionalFormatting sqref="S362:S363">
    <cfRule type="cellIs" dxfId="4688" priority="4997" stopIfTrue="1" operator="equal">
      <formula>"NO BID"</formula>
    </cfRule>
  </conditionalFormatting>
  <conditionalFormatting sqref="S364">
    <cfRule type="cellIs" dxfId="4687" priority="4996" stopIfTrue="1" operator="equal">
      <formula>"NO BID"</formula>
    </cfRule>
  </conditionalFormatting>
  <conditionalFormatting sqref="S365:S366">
    <cfRule type="cellIs" dxfId="4686" priority="4995" stopIfTrue="1" operator="equal">
      <formula>"NO BID"</formula>
    </cfRule>
  </conditionalFormatting>
  <conditionalFormatting sqref="S367">
    <cfRule type="cellIs" dxfId="4685" priority="4994" stopIfTrue="1" operator="equal">
      <formula>"NO BID"</formula>
    </cfRule>
  </conditionalFormatting>
  <conditionalFormatting sqref="S368:S369">
    <cfRule type="cellIs" dxfId="4684" priority="4993" stopIfTrue="1" operator="equal">
      <formula>"NO BID"</formula>
    </cfRule>
  </conditionalFormatting>
  <conditionalFormatting sqref="S370">
    <cfRule type="cellIs" dxfId="4683" priority="4992" stopIfTrue="1" operator="equal">
      <formula>"NO BID"</formula>
    </cfRule>
  </conditionalFormatting>
  <conditionalFormatting sqref="S371:S372">
    <cfRule type="cellIs" dxfId="4682" priority="4991" stopIfTrue="1" operator="equal">
      <formula>"NO BID"</formula>
    </cfRule>
  </conditionalFormatting>
  <conditionalFormatting sqref="S373">
    <cfRule type="cellIs" dxfId="4681" priority="4990" stopIfTrue="1" operator="equal">
      <formula>"NO BID"</formula>
    </cfRule>
  </conditionalFormatting>
  <conditionalFormatting sqref="S374">
    <cfRule type="cellIs" dxfId="4680" priority="4989" stopIfTrue="1" operator="equal">
      <formula>"NO BID"</formula>
    </cfRule>
  </conditionalFormatting>
  <conditionalFormatting sqref="T356:T357">
    <cfRule type="cellIs" dxfId="4679" priority="4988" stopIfTrue="1" operator="equal">
      <formula>"NO BID"</formula>
    </cfRule>
  </conditionalFormatting>
  <conditionalFormatting sqref="T358">
    <cfRule type="cellIs" dxfId="4678" priority="4987" stopIfTrue="1" operator="equal">
      <formula>"NO BID"</formula>
    </cfRule>
  </conditionalFormatting>
  <conditionalFormatting sqref="T359:T360">
    <cfRule type="cellIs" dxfId="4677" priority="4986" stopIfTrue="1" operator="equal">
      <formula>"NO BID"</formula>
    </cfRule>
  </conditionalFormatting>
  <conditionalFormatting sqref="T361">
    <cfRule type="cellIs" dxfId="4676" priority="4985" stopIfTrue="1" operator="equal">
      <formula>"NO BID"</formula>
    </cfRule>
  </conditionalFormatting>
  <conditionalFormatting sqref="T362:T363">
    <cfRule type="cellIs" dxfId="4675" priority="4984" stopIfTrue="1" operator="equal">
      <formula>"NO BID"</formula>
    </cfRule>
  </conditionalFormatting>
  <conditionalFormatting sqref="T364">
    <cfRule type="cellIs" dxfId="4674" priority="4983" stopIfTrue="1" operator="equal">
      <formula>"NO BID"</formula>
    </cfRule>
  </conditionalFormatting>
  <conditionalFormatting sqref="T365:T366">
    <cfRule type="cellIs" dxfId="4673" priority="4982" stopIfTrue="1" operator="equal">
      <formula>"NO BID"</formula>
    </cfRule>
  </conditionalFormatting>
  <conditionalFormatting sqref="T367">
    <cfRule type="cellIs" dxfId="4672" priority="4981" stopIfTrue="1" operator="equal">
      <formula>"NO BID"</formula>
    </cfRule>
  </conditionalFormatting>
  <conditionalFormatting sqref="T368:T369">
    <cfRule type="cellIs" dxfId="4671" priority="4980" stopIfTrue="1" operator="equal">
      <formula>"NO BID"</formula>
    </cfRule>
  </conditionalFormatting>
  <conditionalFormatting sqref="T370">
    <cfRule type="cellIs" dxfId="4670" priority="4979" stopIfTrue="1" operator="equal">
      <formula>"NO BID"</formula>
    </cfRule>
  </conditionalFormatting>
  <conditionalFormatting sqref="T371:T372">
    <cfRule type="cellIs" dxfId="4669" priority="4978" stopIfTrue="1" operator="equal">
      <formula>"NO BID"</formula>
    </cfRule>
  </conditionalFormatting>
  <conditionalFormatting sqref="T373">
    <cfRule type="cellIs" dxfId="4668" priority="4977" stopIfTrue="1" operator="equal">
      <formula>"NO BID"</formula>
    </cfRule>
  </conditionalFormatting>
  <conditionalFormatting sqref="T374">
    <cfRule type="cellIs" dxfId="4667" priority="4976" stopIfTrue="1" operator="equal">
      <formula>"NO BID"</formula>
    </cfRule>
  </conditionalFormatting>
  <conditionalFormatting sqref="U345:U347">
    <cfRule type="cellIs" dxfId="4666" priority="4975" stopIfTrue="1" operator="equal">
      <formula>"NO BID"</formula>
    </cfRule>
  </conditionalFormatting>
  <conditionalFormatting sqref="U348:U350">
    <cfRule type="cellIs" dxfId="4665" priority="4974" stopIfTrue="1" operator="equal">
      <formula>"NO BID"</formula>
    </cfRule>
  </conditionalFormatting>
  <conditionalFormatting sqref="U351:U353">
    <cfRule type="cellIs" dxfId="4664" priority="4973" stopIfTrue="1" operator="equal">
      <formula>"NO BID"</formula>
    </cfRule>
  </conditionalFormatting>
  <conditionalFormatting sqref="U357:U359">
    <cfRule type="cellIs" dxfId="4663" priority="4972" stopIfTrue="1" operator="equal">
      <formula>"NO BID"</formula>
    </cfRule>
  </conditionalFormatting>
  <conditionalFormatting sqref="U354:U356">
    <cfRule type="cellIs" dxfId="4662" priority="4971" stopIfTrue="1" operator="equal">
      <formula>"NO BID"</formula>
    </cfRule>
  </conditionalFormatting>
  <conditionalFormatting sqref="U360:U362">
    <cfRule type="cellIs" dxfId="4661" priority="4970" stopIfTrue="1" operator="equal">
      <formula>"NO BID"</formula>
    </cfRule>
  </conditionalFormatting>
  <conditionalFormatting sqref="U363:U365">
    <cfRule type="cellIs" dxfId="4660" priority="4969" stopIfTrue="1" operator="equal">
      <formula>"NO BID"</formula>
    </cfRule>
  </conditionalFormatting>
  <conditionalFormatting sqref="U369:U371">
    <cfRule type="cellIs" dxfId="4659" priority="4968" stopIfTrue="1" operator="equal">
      <formula>"NO BID"</formula>
    </cfRule>
  </conditionalFormatting>
  <conditionalFormatting sqref="U366:U368">
    <cfRule type="cellIs" dxfId="4658" priority="4967" stopIfTrue="1" operator="equal">
      <formula>"NO BID"</formula>
    </cfRule>
  </conditionalFormatting>
  <conditionalFormatting sqref="U372:U374">
    <cfRule type="cellIs" dxfId="4657" priority="4966" stopIfTrue="1" operator="equal">
      <formula>"NO BID"</formula>
    </cfRule>
  </conditionalFormatting>
  <conditionalFormatting sqref="R382:R387">
    <cfRule type="cellIs" dxfId="4656" priority="4965" stopIfTrue="1" operator="equal">
      <formula>"NO BID"</formula>
    </cfRule>
  </conditionalFormatting>
  <conditionalFormatting sqref="S382">
    <cfRule type="cellIs" dxfId="4655" priority="4964" stopIfTrue="1" operator="equal">
      <formula>"NO BID"</formula>
    </cfRule>
  </conditionalFormatting>
  <conditionalFormatting sqref="S383">
    <cfRule type="cellIs" dxfId="4654" priority="4963" stopIfTrue="1" operator="equal">
      <formula>"NO BID"</formula>
    </cfRule>
  </conditionalFormatting>
  <conditionalFormatting sqref="S384:S385">
    <cfRule type="cellIs" dxfId="4653" priority="4962" stopIfTrue="1" operator="equal">
      <formula>"NO BID"</formula>
    </cfRule>
  </conditionalFormatting>
  <conditionalFormatting sqref="S386">
    <cfRule type="cellIs" dxfId="4652" priority="4961" stopIfTrue="1" operator="equal">
      <formula>"NO BID"</formula>
    </cfRule>
  </conditionalFormatting>
  <conditionalFormatting sqref="S387">
    <cfRule type="cellIs" dxfId="4651" priority="4960" stopIfTrue="1" operator="equal">
      <formula>"NO BID"</formula>
    </cfRule>
  </conditionalFormatting>
  <conditionalFormatting sqref="T382">
    <cfRule type="cellIs" dxfId="4650" priority="4959" stopIfTrue="1" operator="equal">
      <formula>"NO BID"</formula>
    </cfRule>
  </conditionalFormatting>
  <conditionalFormatting sqref="T383">
    <cfRule type="cellIs" dxfId="4649" priority="4958" stopIfTrue="1" operator="equal">
      <formula>"NO BID"</formula>
    </cfRule>
  </conditionalFormatting>
  <conditionalFormatting sqref="T384:T385">
    <cfRule type="cellIs" dxfId="4648" priority="4957" stopIfTrue="1" operator="equal">
      <formula>"NO BID"</formula>
    </cfRule>
  </conditionalFormatting>
  <conditionalFormatting sqref="T386">
    <cfRule type="cellIs" dxfId="4647" priority="4956" stopIfTrue="1" operator="equal">
      <formula>"NO BID"</formula>
    </cfRule>
  </conditionalFormatting>
  <conditionalFormatting sqref="T387">
    <cfRule type="cellIs" dxfId="4646" priority="4955" stopIfTrue="1" operator="equal">
      <formula>"NO BID"</formula>
    </cfRule>
  </conditionalFormatting>
  <conditionalFormatting sqref="U382:U384">
    <cfRule type="cellIs" dxfId="4645" priority="4954" stopIfTrue="1" operator="equal">
      <formula>"NO BID"</formula>
    </cfRule>
  </conditionalFormatting>
  <conditionalFormatting sqref="U385:U387">
    <cfRule type="cellIs" dxfId="4644" priority="4953" stopIfTrue="1" operator="equal">
      <formula>"NO BID"</formula>
    </cfRule>
  </conditionalFormatting>
  <conditionalFormatting sqref="X388 X194 X1:X2 X3:AA15 X16 X17:AA17 X36 X37:AA37 X71 X72:AA72 X174 X175:AA175 X195:AA195 X205 X206:AA215 X216 X217:AA227 X228 X229:AA229 X248 X249:AA249 X264 X265:AA279 X280 X281:AA281 X339 X340:AA341 X343 X344:AA344 X380 X381:AA381 X126:AA126 X125 X149:AA149 X148 Z388:AB388 X34:AA35 X88:AA89 AA73:AA87 AA150:AA164 AA196:AA204 X262:AA263 X416:Y424 AA416:AA424 X408:AA415 X99:AA100">
    <cfRule type="cellIs" dxfId="4643" priority="4952" stopIfTrue="1" operator="equal">
      <formula>"NO BID"</formula>
    </cfRule>
  </conditionalFormatting>
  <conditionalFormatting sqref="Z416:Z424">
    <cfRule type="cellIs" dxfId="4642" priority="4951" stopIfTrue="1" operator="equal">
      <formula>"NO BID"</formula>
    </cfRule>
  </conditionalFormatting>
  <conditionalFormatting sqref="AB412:AB413 AB416 AB420">
    <cfRule type="cellIs" dxfId="4641" priority="4950" stopIfTrue="1" operator="equal">
      <formula>"NO BID"</formula>
    </cfRule>
  </conditionalFormatting>
  <conditionalFormatting sqref="Y18:Y30">
    <cfRule type="cellIs" dxfId="4640" priority="4949" stopIfTrue="1" operator="equal">
      <formula>"NO BID"</formula>
    </cfRule>
  </conditionalFormatting>
  <conditionalFormatting sqref="Z38:Z52">
    <cfRule type="cellIs" dxfId="4639" priority="4948" stopIfTrue="1" operator="equal">
      <formula>"NO BID"</formula>
    </cfRule>
  </conditionalFormatting>
  <conditionalFormatting sqref="Z53:Z55">
    <cfRule type="cellIs" dxfId="4638" priority="4947" stopIfTrue="1" operator="equal">
      <formula>"NO BID"</formula>
    </cfRule>
  </conditionalFormatting>
  <conditionalFormatting sqref="Z56:Z70">
    <cfRule type="cellIs" dxfId="4637" priority="4946" stopIfTrue="1" operator="equal">
      <formula>"NO BID"</formula>
    </cfRule>
  </conditionalFormatting>
  <conditionalFormatting sqref="Y38:Y52">
    <cfRule type="cellIs" dxfId="4636" priority="4945" stopIfTrue="1" operator="equal">
      <formula>"NO BID"</formula>
    </cfRule>
  </conditionalFormatting>
  <conditionalFormatting sqref="Y53:Y55">
    <cfRule type="cellIs" dxfId="4635" priority="4944" stopIfTrue="1" operator="equal">
      <formula>"NO BID"</formula>
    </cfRule>
  </conditionalFormatting>
  <conditionalFormatting sqref="Y56:Y70">
    <cfRule type="cellIs" dxfId="4634" priority="4943" stopIfTrue="1" operator="equal">
      <formula>"NO BID"</formula>
    </cfRule>
  </conditionalFormatting>
  <conditionalFormatting sqref="Z73:Z87">
    <cfRule type="cellIs" dxfId="4633" priority="4942" stopIfTrue="1" operator="equal">
      <formula>"NO BID"</formula>
    </cfRule>
  </conditionalFormatting>
  <conditionalFormatting sqref="Y73:Y87">
    <cfRule type="cellIs" dxfId="4632" priority="4941" stopIfTrue="1" operator="equal">
      <formula>"NO BID"</formula>
    </cfRule>
  </conditionalFormatting>
  <conditionalFormatting sqref="X91:X92">
    <cfRule type="cellIs" dxfId="4631" priority="4940" stopIfTrue="1" operator="equal">
      <formula>"NO BID"</formula>
    </cfRule>
  </conditionalFormatting>
  <conditionalFormatting sqref="AA91:AA92">
    <cfRule type="cellIs" dxfId="4630" priority="4939" stopIfTrue="1" operator="equal">
      <formula>"NO BID"</formula>
    </cfRule>
  </conditionalFormatting>
  <conditionalFormatting sqref="Z91:Z92">
    <cfRule type="cellIs" dxfId="4629" priority="4938" stopIfTrue="1" operator="equal">
      <formula>"NO BID"</formula>
    </cfRule>
  </conditionalFormatting>
  <conditionalFormatting sqref="Y91:Y92">
    <cfRule type="cellIs" dxfId="4628" priority="4937" stopIfTrue="1" operator="equal">
      <formula>"NO BID"</formula>
    </cfRule>
  </conditionalFormatting>
  <conditionalFormatting sqref="AA101:AA109">
    <cfRule type="cellIs" dxfId="4627" priority="4936" stopIfTrue="1" operator="equal">
      <formula>"NO BID"</formula>
    </cfRule>
  </conditionalFormatting>
  <conditionalFormatting sqref="AA110:AA112">
    <cfRule type="cellIs" dxfId="4626" priority="4935" stopIfTrue="1" operator="equal">
      <formula>"NO BID"</formula>
    </cfRule>
  </conditionalFormatting>
  <conditionalFormatting sqref="AA116:AA124">
    <cfRule type="cellIs" dxfId="4625" priority="4934" stopIfTrue="1" operator="equal">
      <formula>"NO BID"</formula>
    </cfRule>
  </conditionalFormatting>
  <conditionalFormatting sqref="Y101:Y103">
    <cfRule type="cellIs" dxfId="4624" priority="4933" stopIfTrue="1" operator="equal">
      <formula>"NO BID"</formula>
    </cfRule>
  </conditionalFormatting>
  <conditionalFormatting sqref="Y104:Y112">
    <cfRule type="cellIs" dxfId="4623" priority="4932" stopIfTrue="1" operator="equal">
      <formula>"NO BID"</formula>
    </cfRule>
  </conditionalFormatting>
  <conditionalFormatting sqref="Y116:Y124">
    <cfRule type="cellIs" dxfId="4622" priority="4931" stopIfTrue="1" operator="equal">
      <formula>"NO BID"</formula>
    </cfRule>
  </conditionalFormatting>
  <conditionalFormatting sqref="Y150:Y152">
    <cfRule type="cellIs" dxfId="4621" priority="4930" stopIfTrue="1" operator="equal">
      <formula>"NO BID"</formula>
    </cfRule>
  </conditionalFormatting>
  <conditionalFormatting sqref="Y153:Y155">
    <cfRule type="cellIs" dxfId="4620" priority="4929" stopIfTrue="1" operator="equal">
      <formula>"NO BID"</formula>
    </cfRule>
  </conditionalFormatting>
  <conditionalFormatting sqref="Y156:Y158">
    <cfRule type="cellIs" dxfId="4619" priority="4928" stopIfTrue="1" operator="equal">
      <formula>"NO BID"</formula>
    </cfRule>
  </conditionalFormatting>
  <conditionalFormatting sqref="Y159:Y161">
    <cfRule type="cellIs" dxfId="4618" priority="4927" stopIfTrue="1" operator="equal">
      <formula>"NO BID"</formula>
    </cfRule>
  </conditionalFormatting>
  <conditionalFormatting sqref="Y162:Y164">
    <cfRule type="cellIs" dxfId="4617" priority="4926" stopIfTrue="1" operator="equal">
      <formula>"NO BID"</formula>
    </cfRule>
  </conditionalFormatting>
  <conditionalFormatting sqref="Z150:Z152">
    <cfRule type="cellIs" dxfId="4616" priority="4925" stopIfTrue="1" operator="equal">
      <formula>"NO BID"</formula>
    </cfRule>
  </conditionalFormatting>
  <conditionalFormatting sqref="Z153:Z155">
    <cfRule type="cellIs" dxfId="4615" priority="4924" stopIfTrue="1" operator="equal">
      <formula>"NO BID"</formula>
    </cfRule>
  </conditionalFormatting>
  <conditionalFormatting sqref="Z156:Z158">
    <cfRule type="cellIs" dxfId="4614" priority="4923" stopIfTrue="1" operator="equal">
      <formula>"NO BID"</formula>
    </cfRule>
  </conditionalFormatting>
  <conditionalFormatting sqref="Z159:Z161">
    <cfRule type="cellIs" dxfId="4613" priority="4922" stopIfTrue="1" operator="equal">
      <formula>"NO BID"</formula>
    </cfRule>
  </conditionalFormatting>
  <conditionalFormatting sqref="Z162:Z164">
    <cfRule type="cellIs" dxfId="4612" priority="4921" stopIfTrue="1" operator="equal">
      <formula>"NO BID"</formula>
    </cfRule>
  </conditionalFormatting>
  <conditionalFormatting sqref="X176:X177">
    <cfRule type="cellIs" dxfId="4611" priority="4920" stopIfTrue="1" operator="equal">
      <formula>"NO BID"</formula>
    </cfRule>
  </conditionalFormatting>
  <conditionalFormatting sqref="AA176:AA177">
    <cfRule type="cellIs" dxfId="4610" priority="4919" stopIfTrue="1" operator="equal">
      <formula>"NO BID"</formula>
    </cfRule>
  </conditionalFormatting>
  <conditionalFormatting sqref="Z176:Z177">
    <cfRule type="cellIs" dxfId="4609" priority="4918" stopIfTrue="1" operator="equal">
      <formula>"NO BID"</formula>
    </cfRule>
  </conditionalFormatting>
  <conditionalFormatting sqref="Y176:Y177">
    <cfRule type="cellIs" dxfId="4608" priority="4917" stopIfTrue="1" operator="equal">
      <formula>"NO BID"</formula>
    </cfRule>
  </conditionalFormatting>
  <conditionalFormatting sqref="Y198">
    <cfRule type="cellIs" dxfId="4607" priority="4916" stopIfTrue="1" operator="equal">
      <formula>"NO BID"</formula>
    </cfRule>
  </conditionalFormatting>
  <conditionalFormatting sqref="Y201">
    <cfRule type="cellIs" dxfId="4606" priority="4915" stopIfTrue="1" operator="equal">
      <formula>"NO BID"</formula>
    </cfRule>
  </conditionalFormatting>
  <conditionalFormatting sqref="Y204">
    <cfRule type="cellIs" dxfId="4605" priority="4914" stopIfTrue="1" operator="equal">
      <formula>"NO BID"</formula>
    </cfRule>
  </conditionalFormatting>
  <conditionalFormatting sqref="Z196:Z197">
    <cfRule type="cellIs" dxfId="4604" priority="4913" stopIfTrue="1" operator="equal">
      <formula>"NO BID"</formula>
    </cfRule>
  </conditionalFormatting>
  <conditionalFormatting sqref="Z202">
    <cfRule type="cellIs" dxfId="4603" priority="4912" stopIfTrue="1" operator="equal">
      <formula>"NO BID"</formula>
    </cfRule>
  </conditionalFormatting>
  <conditionalFormatting sqref="AA236:AA244">
    <cfRule type="cellIs" dxfId="4602" priority="4911" stopIfTrue="1" operator="equal">
      <formula>"NO BID"</formula>
    </cfRule>
  </conditionalFormatting>
  <conditionalFormatting sqref="AA245:AA247">
    <cfRule type="cellIs" dxfId="4601" priority="4910" stopIfTrue="1" operator="equal">
      <formula>"NO BID"</formula>
    </cfRule>
  </conditionalFormatting>
  <conditionalFormatting sqref="AA250:AA252">
    <cfRule type="cellIs" dxfId="4600" priority="4909" stopIfTrue="1" operator="equal">
      <formula>"NO BID"</formula>
    </cfRule>
  </conditionalFormatting>
  <conditionalFormatting sqref="AA256:AA258">
    <cfRule type="cellIs" dxfId="4599" priority="4908" stopIfTrue="1" operator="equal">
      <formula>"NO BID"</formula>
    </cfRule>
  </conditionalFormatting>
  <conditionalFormatting sqref="Y250:Y251">
    <cfRule type="cellIs" dxfId="4598" priority="4907" stopIfTrue="1" operator="equal">
      <formula>"NO BID"</formula>
    </cfRule>
  </conditionalFormatting>
  <conditionalFormatting sqref="Y252">
    <cfRule type="cellIs" dxfId="4597" priority="4906" stopIfTrue="1" operator="equal">
      <formula>"NO BID"</formula>
    </cfRule>
  </conditionalFormatting>
  <conditionalFormatting sqref="Y253:Y254">
    <cfRule type="cellIs" dxfId="4596" priority="4905" stopIfTrue="1" operator="equal">
      <formula>"NO BID"</formula>
    </cfRule>
  </conditionalFormatting>
  <conditionalFormatting sqref="Y255">
    <cfRule type="cellIs" dxfId="4595" priority="4904" stopIfTrue="1" operator="equal">
      <formula>"NO BID"</formula>
    </cfRule>
  </conditionalFormatting>
  <conditionalFormatting sqref="Y256:Y257">
    <cfRule type="cellIs" dxfId="4594" priority="4903" stopIfTrue="1" operator="equal">
      <formula>"NO BID"</formula>
    </cfRule>
  </conditionalFormatting>
  <conditionalFormatting sqref="Y258">
    <cfRule type="cellIs" dxfId="4593" priority="4902" stopIfTrue="1" operator="equal">
      <formula>"NO BID"</formula>
    </cfRule>
  </conditionalFormatting>
  <conditionalFormatting sqref="Y259:Y260">
    <cfRule type="cellIs" dxfId="4592" priority="4901" stopIfTrue="1" operator="equal">
      <formula>"NO BID"</formula>
    </cfRule>
  </conditionalFormatting>
  <conditionalFormatting sqref="Y261">
    <cfRule type="cellIs" dxfId="4591" priority="4900" stopIfTrue="1" operator="equal">
      <formula>"NO BID"</formula>
    </cfRule>
  </conditionalFormatting>
  <conditionalFormatting sqref="AA253:AA255">
    <cfRule type="cellIs" dxfId="4590" priority="4899" stopIfTrue="1" operator="equal">
      <formula>"NO BID"</formula>
    </cfRule>
  </conditionalFormatting>
  <conditionalFormatting sqref="AA259:AA261">
    <cfRule type="cellIs" dxfId="4589" priority="4898" stopIfTrue="1" operator="equal">
      <formula>"NO BID"</formula>
    </cfRule>
  </conditionalFormatting>
  <conditionalFormatting sqref="X345:X349 X353:X364 X369:X374">
    <cfRule type="cellIs" dxfId="4588" priority="4897" stopIfTrue="1" operator="equal">
      <formula>"NO BID"</formula>
    </cfRule>
  </conditionalFormatting>
  <conditionalFormatting sqref="Y345:Y346">
    <cfRule type="cellIs" dxfId="4587" priority="4896" stopIfTrue="1" operator="equal">
      <formula>"NO BID"</formula>
    </cfRule>
  </conditionalFormatting>
  <conditionalFormatting sqref="Y347">
    <cfRule type="cellIs" dxfId="4586" priority="4895" stopIfTrue="1" operator="equal">
      <formula>"NO BID"</formula>
    </cfRule>
  </conditionalFormatting>
  <conditionalFormatting sqref="Y348:Y349">
    <cfRule type="cellIs" dxfId="4585" priority="4894" stopIfTrue="1" operator="equal">
      <formula>"NO BID"</formula>
    </cfRule>
  </conditionalFormatting>
  <conditionalFormatting sqref="Z345:Z346">
    <cfRule type="cellIs" dxfId="4584" priority="4893" stopIfTrue="1" operator="equal">
      <formula>"NO BID"</formula>
    </cfRule>
  </conditionalFormatting>
  <conditionalFormatting sqref="Z347">
    <cfRule type="cellIs" dxfId="4583" priority="4892" stopIfTrue="1" operator="equal">
      <formula>"NO BID"</formula>
    </cfRule>
  </conditionalFormatting>
  <conditionalFormatting sqref="Z348:Z349">
    <cfRule type="cellIs" dxfId="4582" priority="4891" stopIfTrue="1" operator="equal">
      <formula>"NO BID"</formula>
    </cfRule>
  </conditionalFormatting>
  <conditionalFormatting sqref="Z353">
    <cfRule type="cellIs" dxfId="4581" priority="4890" stopIfTrue="1" operator="equal">
      <formula>"NO BID"</formula>
    </cfRule>
  </conditionalFormatting>
  <conditionalFormatting sqref="Z354:Z355">
    <cfRule type="cellIs" dxfId="4580" priority="4889" stopIfTrue="1" operator="equal">
      <formula>"NO BID"</formula>
    </cfRule>
  </conditionalFormatting>
  <conditionalFormatting sqref="Y353:Y354">
    <cfRule type="cellIs" dxfId="4579" priority="4888" stopIfTrue="1" operator="equal">
      <formula>"NO BID"</formula>
    </cfRule>
  </conditionalFormatting>
  <conditionalFormatting sqref="Y355">
    <cfRule type="cellIs" dxfId="4578" priority="4887" stopIfTrue="1" operator="equal">
      <formula>"NO BID"</formula>
    </cfRule>
  </conditionalFormatting>
  <conditionalFormatting sqref="Y356:Y357">
    <cfRule type="cellIs" dxfId="4577" priority="4886" stopIfTrue="1" operator="equal">
      <formula>"NO BID"</formula>
    </cfRule>
  </conditionalFormatting>
  <conditionalFormatting sqref="Y358">
    <cfRule type="cellIs" dxfId="4576" priority="4885" stopIfTrue="1" operator="equal">
      <formula>"NO BID"</formula>
    </cfRule>
  </conditionalFormatting>
  <conditionalFormatting sqref="Y359:Y360">
    <cfRule type="cellIs" dxfId="4575" priority="4884" stopIfTrue="1" operator="equal">
      <formula>"NO BID"</formula>
    </cfRule>
  </conditionalFormatting>
  <conditionalFormatting sqref="Y361">
    <cfRule type="cellIs" dxfId="4574" priority="4883" stopIfTrue="1" operator="equal">
      <formula>"NO BID"</formula>
    </cfRule>
  </conditionalFormatting>
  <conditionalFormatting sqref="Y362:Y363">
    <cfRule type="cellIs" dxfId="4573" priority="4882" stopIfTrue="1" operator="equal">
      <formula>"NO BID"</formula>
    </cfRule>
  </conditionalFormatting>
  <conditionalFormatting sqref="Y364">
    <cfRule type="cellIs" dxfId="4572" priority="4881" stopIfTrue="1" operator="equal">
      <formula>"NO BID"</formula>
    </cfRule>
  </conditionalFormatting>
  <conditionalFormatting sqref="Y369">
    <cfRule type="cellIs" dxfId="4571" priority="4880" stopIfTrue="1" operator="equal">
      <formula>"NO BID"</formula>
    </cfRule>
  </conditionalFormatting>
  <conditionalFormatting sqref="Y370">
    <cfRule type="cellIs" dxfId="4570" priority="4879" stopIfTrue="1" operator="equal">
      <formula>"NO BID"</formula>
    </cfRule>
  </conditionalFormatting>
  <conditionalFormatting sqref="Y371:Y372">
    <cfRule type="cellIs" dxfId="4569" priority="4878" stopIfTrue="1" operator="equal">
      <formula>"NO BID"</formula>
    </cfRule>
  </conditionalFormatting>
  <conditionalFormatting sqref="Y373">
    <cfRule type="cellIs" dxfId="4568" priority="4877" stopIfTrue="1" operator="equal">
      <formula>"NO BID"</formula>
    </cfRule>
  </conditionalFormatting>
  <conditionalFormatting sqref="Y374">
    <cfRule type="cellIs" dxfId="4567" priority="4876" stopIfTrue="1" operator="equal">
      <formula>"NO BID"</formula>
    </cfRule>
  </conditionalFormatting>
  <conditionalFormatting sqref="Z356:Z357">
    <cfRule type="cellIs" dxfId="4566" priority="4875" stopIfTrue="1" operator="equal">
      <formula>"NO BID"</formula>
    </cfRule>
  </conditionalFormatting>
  <conditionalFormatting sqref="Z358">
    <cfRule type="cellIs" dxfId="4565" priority="4874" stopIfTrue="1" operator="equal">
      <formula>"NO BID"</formula>
    </cfRule>
  </conditionalFormatting>
  <conditionalFormatting sqref="Z359:Z360">
    <cfRule type="cellIs" dxfId="4564" priority="4873" stopIfTrue="1" operator="equal">
      <formula>"NO BID"</formula>
    </cfRule>
  </conditionalFormatting>
  <conditionalFormatting sqref="Z361">
    <cfRule type="cellIs" dxfId="4563" priority="4872" stopIfTrue="1" operator="equal">
      <formula>"NO BID"</formula>
    </cfRule>
  </conditionalFormatting>
  <conditionalFormatting sqref="Z362:Z363">
    <cfRule type="cellIs" dxfId="4562" priority="4871" stopIfTrue="1" operator="equal">
      <formula>"NO BID"</formula>
    </cfRule>
  </conditionalFormatting>
  <conditionalFormatting sqref="Z364">
    <cfRule type="cellIs" dxfId="4561" priority="4870" stopIfTrue="1" operator="equal">
      <formula>"NO BID"</formula>
    </cfRule>
  </conditionalFormatting>
  <conditionalFormatting sqref="Z369">
    <cfRule type="cellIs" dxfId="4560" priority="4869" stopIfTrue="1" operator="equal">
      <formula>"NO BID"</formula>
    </cfRule>
  </conditionalFormatting>
  <conditionalFormatting sqref="Z370">
    <cfRule type="cellIs" dxfId="4559" priority="4868" stopIfTrue="1" operator="equal">
      <formula>"NO BID"</formula>
    </cfRule>
  </conditionalFormatting>
  <conditionalFormatting sqref="Z371:Z372">
    <cfRule type="cellIs" dxfId="4558" priority="4867" stopIfTrue="1" operator="equal">
      <formula>"NO BID"</formula>
    </cfRule>
  </conditionalFormatting>
  <conditionalFormatting sqref="Z373">
    <cfRule type="cellIs" dxfId="4557" priority="4866" stopIfTrue="1" operator="equal">
      <formula>"NO BID"</formula>
    </cfRule>
  </conditionalFormatting>
  <conditionalFormatting sqref="Z374">
    <cfRule type="cellIs" dxfId="4556" priority="4865" stopIfTrue="1" operator="equal">
      <formula>"NO BID"</formula>
    </cfRule>
  </conditionalFormatting>
  <conditionalFormatting sqref="AA345:AA347">
    <cfRule type="cellIs" dxfId="4555" priority="4864" stopIfTrue="1" operator="equal">
      <formula>"NO BID"</formula>
    </cfRule>
  </conditionalFormatting>
  <conditionalFormatting sqref="AA348:AA349">
    <cfRule type="cellIs" dxfId="4554" priority="4863" stopIfTrue="1" operator="equal">
      <formula>"NO BID"</formula>
    </cfRule>
  </conditionalFormatting>
  <conditionalFormatting sqref="AA353">
    <cfRule type="cellIs" dxfId="4553" priority="4862" stopIfTrue="1" operator="equal">
      <formula>"NO BID"</formula>
    </cfRule>
  </conditionalFormatting>
  <conditionalFormatting sqref="AA357:AA359">
    <cfRule type="cellIs" dxfId="4552" priority="4861" stopIfTrue="1" operator="equal">
      <formula>"NO BID"</formula>
    </cfRule>
  </conditionalFormatting>
  <conditionalFormatting sqref="AA354:AA356">
    <cfRule type="cellIs" dxfId="4551" priority="4860" stopIfTrue="1" operator="equal">
      <formula>"NO BID"</formula>
    </cfRule>
  </conditionalFormatting>
  <conditionalFormatting sqref="AA360:AA362">
    <cfRule type="cellIs" dxfId="4550" priority="4859" stopIfTrue="1" operator="equal">
      <formula>"NO BID"</formula>
    </cfRule>
  </conditionalFormatting>
  <conditionalFormatting sqref="AA363:AA364">
    <cfRule type="cellIs" dxfId="4549" priority="4858" stopIfTrue="1" operator="equal">
      <formula>"NO BID"</formula>
    </cfRule>
  </conditionalFormatting>
  <conditionalFormatting sqref="AA369:AA371">
    <cfRule type="cellIs" dxfId="4548" priority="4857" stopIfTrue="1" operator="equal">
      <formula>"NO BID"</formula>
    </cfRule>
  </conditionalFormatting>
  <conditionalFormatting sqref="AA372:AA374">
    <cfRule type="cellIs" dxfId="4547" priority="4856" stopIfTrue="1" operator="equal">
      <formula>"NO BID"</formula>
    </cfRule>
  </conditionalFormatting>
  <conditionalFormatting sqref="X31:AA31">
    <cfRule type="cellIs" dxfId="4546" priority="4855" stopIfTrue="1" operator="equal">
      <formula>"NO BID"</formula>
    </cfRule>
  </conditionalFormatting>
  <conditionalFormatting sqref="X32:AA33">
    <cfRule type="cellIs" dxfId="4545" priority="4854" stopIfTrue="1" operator="equal">
      <formula>"NO BID"</formula>
    </cfRule>
  </conditionalFormatting>
  <conditionalFormatting sqref="X18:X30">
    <cfRule type="cellIs" dxfId="4544" priority="4853" stopIfTrue="1" operator="equal">
      <formula>"NO BID"</formula>
    </cfRule>
  </conditionalFormatting>
  <conditionalFormatting sqref="Z18:Z28">
    <cfRule type="cellIs" dxfId="4543" priority="4852" stopIfTrue="1" operator="equal">
      <formula>"NO BID"</formula>
    </cfRule>
  </conditionalFormatting>
  <conditionalFormatting sqref="Z29:Z30">
    <cfRule type="cellIs" dxfId="4542" priority="4851" stopIfTrue="1" operator="equal">
      <formula>"NO BID"</formula>
    </cfRule>
  </conditionalFormatting>
  <conditionalFormatting sqref="AA38:AA52">
    <cfRule type="cellIs" dxfId="4541" priority="4850" stopIfTrue="1" operator="equal">
      <formula>"NO BID"</formula>
    </cfRule>
  </conditionalFormatting>
  <conditionalFormatting sqref="AA53:AA54">
    <cfRule type="cellIs" dxfId="4540" priority="4849" stopIfTrue="1" operator="equal">
      <formula>"NO BID"</formula>
    </cfRule>
  </conditionalFormatting>
  <conditionalFormatting sqref="AA55">
    <cfRule type="cellIs" dxfId="4539" priority="4848" stopIfTrue="1" operator="equal">
      <formula>"NO BID"</formula>
    </cfRule>
  </conditionalFormatting>
  <conditionalFormatting sqref="AA56:AA70">
    <cfRule type="cellIs" dxfId="4538" priority="4847" stopIfTrue="1" operator="equal">
      <formula>"NO BID"</formula>
    </cfRule>
  </conditionalFormatting>
  <conditionalFormatting sqref="AA18:AA20">
    <cfRule type="cellIs" dxfId="4537" priority="4846" stopIfTrue="1" operator="equal">
      <formula>"NO BID"</formula>
    </cfRule>
  </conditionalFormatting>
  <conditionalFormatting sqref="AA21:AA30">
    <cfRule type="cellIs" dxfId="4536" priority="4845" stopIfTrue="1" operator="equal">
      <formula>"NO BID"</formula>
    </cfRule>
  </conditionalFormatting>
  <conditionalFormatting sqref="X38:X70">
    <cfRule type="cellIs" dxfId="4535" priority="4844" stopIfTrue="1" operator="equal">
      <formula>"NO BID"</formula>
    </cfRule>
  </conditionalFormatting>
  <conditionalFormatting sqref="X73:X87">
    <cfRule type="cellIs" dxfId="4534" priority="4843" stopIfTrue="1" operator="equal">
      <formula>"NO BID"</formula>
    </cfRule>
  </conditionalFormatting>
  <conditionalFormatting sqref="X93:AA94">
    <cfRule type="cellIs" dxfId="4533" priority="4842" stopIfTrue="1" operator="equal">
      <formula>"NO BID"</formula>
    </cfRule>
  </conditionalFormatting>
  <conditionalFormatting sqref="X95:AA96">
    <cfRule type="cellIs" dxfId="4532" priority="4841" stopIfTrue="1" operator="equal">
      <formula>"NO BID"</formula>
    </cfRule>
  </conditionalFormatting>
  <conditionalFormatting sqref="X97:AA98">
    <cfRule type="cellIs" dxfId="4531" priority="4840" stopIfTrue="1" operator="equal">
      <formula>"NO BID"</formula>
    </cfRule>
  </conditionalFormatting>
  <conditionalFormatting sqref="X90:AA90">
    <cfRule type="cellIs" dxfId="4530" priority="4839" stopIfTrue="1" operator="equal">
      <formula>"NO BID"</formula>
    </cfRule>
  </conditionalFormatting>
  <conditionalFormatting sqref="X101:X112">
    <cfRule type="cellIs" dxfId="4529" priority="4838" stopIfTrue="1" operator="equal">
      <formula>"NO BID"</formula>
    </cfRule>
  </conditionalFormatting>
  <conditionalFormatting sqref="X116:X124">
    <cfRule type="cellIs" dxfId="4528" priority="4837" stopIfTrue="1" operator="equal">
      <formula>"NO BID"</formula>
    </cfRule>
  </conditionalFormatting>
  <conditionalFormatting sqref="X113:AA113">
    <cfRule type="cellIs" dxfId="4527" priority="4836" stopIfTrue="1" operator="equal">
      <formula>"NO BID"</formula>
    </cfRule>
  </conditionalFormatting>
  <conditionalFormatting sqref="X114:AA115">
    <cfRule type="cellIs" dxfId="4526" priority="4835" stopIfTrue="1" operator="equal">
      <formula>"NO BID"</formula>
    </cfRule>
  </conditionalFormatting>
  <conditionalFormatting sqref="Z101:Z103">
    <cfRule type="cellIs" dxfId="4525" priority="4834" stopIfTrue="1" operator="equal">
      <formula>"NO BID"</formula>
    </cfRule>
  </conditionalFormatting>
  <conditionalFormatting sqref="Z104:Z112">
    <cfRule type="cellIs" dxfId="4524" priority="4833" stopIfTrue="1" operator="equal">
      <formula>"NO BID"</formula>
    </cfRule>
  </conditionalFormatting>
  <conditionalFormatting sqref="Z116:Z124">
    <cfRule type="cellIs" dxfId="4523" priority="4832" stopIfTrue="1" operator="equal">
      <formula>"NO BID"</formula>
    </cfRule>
  </conditionalFormatting>
  <conditionalFormatting sqref="X127:AA127">
    <cfRule type="cellIs" dxfId="4522" priority="4831" stopIfTrue="1" operator="equal">
      <formula>"NO BID"</formula>
    </cfRule>
  </conditionalFormatting>
  <conditionalFormatting sqref="X128:AA129">
    <cfRule type="cellIs" dxfId="4521" priority="4830" stopIfTrue="1" operator="equal">
      <formula>"NO BID"</formula>
    </cfRule>
  </conditionalFormatting>
  <conditionalFormatting sqref="X130:AA130">
    <cfRule type="cellIs" dxfId="4520" priority="4829" stopIfTrue="1" operator="equal">
      <formula>"NO BID"</formula>
    </cfRule>
  </conditionalFormatting>
  <conditionalFormatting sqref="X131:AA132">
    <cfRule type="cellIs" dxfId="4519" priority="4828" stopIfTrue="1" operator="equal">
      <formula>"NO BID"</formula>
    </cfRule>
  </conditionalFormatting>
  <conditionalFormatting sqref="X133:AA133">
    <cfRule type="cellIs" dxfId="4518" priority="4827" stopIfTrue="1" operator="equal">
      <formula>"NO BID"</formula>
    </cfRule>
  </conditionalFormatting>
  <conditionalFormatting sqref="X134:AA135">
    <cfRule type="cellIs" dxfId="4517" priority="4826" stopIfTrue="1" operator="equal">
      <formula>"NO BID"</formula>
    </cfRule>
  </conditionalFormatting>
  <conditionalFormatting sqref="X136:AA136">
    <cfRule type="cellIs" dxfId="4516" priority="4825" stopIfTrue="1" operator="equal">
      <formula>"NO BID"</formula>
    </cfRule>
  </conditionalFormatting>
  <conditionalFormatting sqref="X137:AA138">
    <cfRule type="cellIs" dxfId="4515" priority="4824" stopIfTrue="1" operator="equal">
      <formula>"NO BID"</formula>
    </cfRule>
  </conditionalFormatting>
  <conditionalFormatting sqref="X139:AA139">
    <cfRule type="cellIs" dxfId="4514" priority="4823" stopIfTrue="1" operator="equal">
      <formula>"NO BID"</formula>
    </cfRule>
  </conditionalFormatting>
  <conditionalFormatting sqref="X140:AA141">
    <cfRule type="cellIs" dxfId="4513" priority="4822" stopIfTrue="1" operator="equal">
      <formula>"NO BID"</formula>
    </cfRule>
  </conditionalFormatting>
  <conditionalFormatting sqref="X142:AA142">
    <cfRule type="cellIs" dxfId="4512" priority="4821" stopIfTrue="1" operator="equal">
      <formula>"NO BID"</formula>
    </cfRule>
  </conditionalFormatting>
  <conditionalFormatting sqref="X143:AA144">
    <cfRule type="cellIs" dxfId="4511" priority="4820" stopIfTrue="1" operator="equal">
      <formula>"NO BID"</formula>
    </cfRule>
  </conditionalFormatting>
  <conditionalFormatting sqref="X145:AA145">
    <cfRule type="cellIs" dxfId="4510" priority="4819" stopIfTrue="1" operator="equal">
      <formula>"NO BID"</formula>
    </cfRule>
  </conditionalFormatting>
  <conditionalFormatting sqref="X146:AA147">
    <cfRule type="cellIs" dxfId="4509" priority="4818" stopIfTrue="1" operator="equal">
      <formula>"NO BID"</formula>
    </cfRule>
  </conditionalFormatting>
  <conditionalFormatting sqref="X165:AA165">
    <cfRule type="cellIs" dxfId="4508" priority="4817" stopIfTrue="1" operator="equal">
      <formula>"NO BID"</formula>
    </cfRule>
  </conditionalFormatting>
  <conditionalFormatting sqref="X166:AA167">
    <cfRule type="cellIs" dxfId="4507" priority="4816" stopIfTrue="1" operator="equal">
      <formula>"NO BID"</formula>
    </cfRule>
  </conditionalFormatting>
  <conditionalFormatting sqref="X168:AA168">
    <cfRule type="cellIs" dxfId="4506" priority="4815" stopIfTrue="1" operator="equal">
      <formula>"NO BID"</formula>
    </cfRule>
  </conditionalFormatting>
  <conditionalFormatting sqref="X169:AA170">
    <cfRule type="cellIs" dxfId="4505" priority="4814" stopIfTrue="1" operator="equal">
      <formula>"NO BID"</formula>
    </cfRule>
  </conditionalFormatting>
  <conditionalFormatting sqref="X171:AA171">
    <cfRule type="cellIs" dxfId="4504" priority="4813" stopIfTrue="1" operator="equal">
      <formula>"NO BID"</formula>
    </cfRule>
  </conditionalFormatting>
  <conditionalFormatting sqref="X172:AA173">
    <cfRule type="cellIs" dxfId="4503" priority="4812" stopIfTrue="1" operator="equal">
      <formula>"NO BID"</formula>
    </cfRule>
  </conditionalFormatting>
  <conditionalFormatting sqref="X150:X164">
    <cfRule type="cellIs" dxfId="4502" priority="4811" stopIfTrue="1" operator="equal">
      <formula>"NO BID"</formula>
    </cfRule>
  </conditionalFormatting>
  <conditionalFormatting sqref="X178:AA178">
    <cfRule type="cellIs" dxfId="4501" priority="4810" stopIfTrue="1" operator="equal">
      <formula>"NO BID"</formula>
    </cfRule>
  </conditionalFormatting>
  <conditionalFormatting sqref="X179:AA180">
    <cfRule type="cellIs" dxfId="4500" priority="4809" stopIfTrue="1" operator="equal">
      <formula>"NO BID"</formula>
    </cfRule>
  </conditionalFormatting>
  <conditionalFormatting sqref="X181:AA181">
    <cfRule type="cellIs" dxfId="4499" priority="4808" stopIfTrue="1" operator="equal">
      <formula>"NO BID"</formula>
    </cfRule>
  </conditionalFormatting>
  <conditionalFormatting sqref="X182:AA183">
    <cfRule type="cellIs" dxfId="4498" priority="4807" stopIfTrue="1" operator="equal">
      <formula>"NO BID"</formula>
    </cfRule>
  </conditionalFormatting>
  <conditionalFormatting sqref="X184:AA184">
    <cfRule type="cellIs" dxfId="4497" priority="4806" stopIfTrue="1" operator="equal">
      <formula>"NO BID"</formula>
    </cfRule>
  </conditionalFormatting>
  <conditionalFormatting sqref="X185:AA186">
    <cfRule type="cellIs" dxfId="4496" priority="4805" stopIfTrue="1" operator="equal">
      <formula>"NO BID"</formula>
    </cfRule>
  </conditionalFormatting>
  <conditionalFormatting sqref="X187:AA187">
    <cfRule type="cellIs" dxfId="4495" priority="4804" stopIfTrue="1" operator="equal">
      <formula>"NO BID"</formula>
    </cfRule>
  </conditionalFormatting>
  <conditionalFormatting sqref="X188:AA189">
    <cfRule type="cellIs" dxfId="4494" priority="4803" stopIfTrue="1" operator="equal">
      <formula>"NO BID"</formula>
    </cfRule>
  </conditionalFormatting>
  <conditionalFormatting sqref="X190:AA190">
    <cfRule type="cellIs" dxfId="4493" priority="4802" stopIfTrue="1" operator="equal">
      <formula>"NO BID"</formula>
    </cfRule>
  </conditionalFormatting>
  <conditionalFormatting sqref="X191:AA192">
    <cfRule type="cellIs" dxfId="4492" priority="4801" stopIfTrue="1" operator="equal">
      <formula>"NO BID"</formula>
    </cfRule>
  </conditionalFormatting>
  <conditionalFormatting sqref="X193:AA193">
    <cfRule type="cellIs" dxfId="4491" priority="4800" stopIfTrue="1" operator="equal">
      <formula>"NO BID"</formula>
    </cfRule>
  </conditionalFormatting>
  <conditionalFormatting sqref="X196:X204">
    <cfRule type="cellIs" dxfId="4490" priority="4799" stopIfTrue="1" operator="equal">
      <formula>"NO BID"</formula>
    </cfRule>
  </conditionalFormatting>
  <conditionalFormatting sqref="Y196">
    <cfRule type="cellIs" dxfId="4489" priority="4798" stopIfTrue="1" operator="equal">
      <formula>"NO BID"</formula>
    </cfRule>
  </conditionalFormatting>
  <conditionalFormatting sqref="Y197">
    <cfRule type="cellIs" dxfId="4488" priority="4797" stopIfTrue="1" operator="equal">
      <formula>"NO BID"</formula>
    </cfRule>
  </conditionalFormatting>
  <conditionalFormatting sqref="Y199">
    <cfRule type="cellIs" dxfId="4487" priority="4796" stopIfTrue="1" operator="equal">
      <formula>"NO BID"</formula>
    </cfRule>
  </conditionalFormatting>
  <conditionalFormatting sqref="Y200">
    <cfRule type="cellIs" dxfId="4486" priority="4795" stopIfTrue="1" operator="equal">
      <formula>"NO BID"</formula>
    </cfRule>
  </conditionalFormatting>
  <conditionalFormatting sqref="Y202">
    <cfRule type="cellIs" dxfId="4485" priority="4794" stopIfTrue="1" operator="equal">
      <formula>"NO BID"</formula>
    </cfRule>
  </conditionalFormatting>
  <conditionalFormatting sqref="Y203">
    <cfRule type="cellIs" dxfId="4484" priority="4793" stopIfTrue="1" operator="equal">
      <formula>"NO BID"</formula>
    </cfRule>
  </conditionalFormatting>
  <conditionalFormatting sqref="Z198">
    <cfRule type="cellIs" dxfId="4483" priority="4792" stopIfTrue="1" operator="equal">
      <formula>"NO BID"</formula>
    </cfRule>
  </conditionalFormatting>
  <conditionalFormatting sqref="Z199">
    <cfRule type="cellIs" dxfId="4482" priority="4791" stopIfTrue="1" operator="equal">
      <formula>"NO BID"</formula>
    </cfRule>
  </conditionalFormatting>
  <conditionalFormatting sqref="Z200">
    <cfRule type="cellIs" dxfId="4481" priority="4790" stopIfTrue="1" operator="equal">
      <formula>"NO BID"</formula>
    </cfRule>
  </conditionalFormatting>
  <conditionalFormatting sqref="Z201">
    <cfRule type="cellIs" dxfId="4480" priority="4789" stopIfTrue="1" operator="equal">
      <formula>"NO BID"</formula>
    </cfRule>
  </conditionalFormatting>
  <conditionalFormatting sqref="Z203">
    <cfRule type="cellIs" dxfId="4479" priority="4788" stopIfTrue="1" operator="equal">
      <formula>"NO BID"</formula>
    </cfRule>
  </conditionalFormatting>
  <conditionalFormatting sqref="Z204">
    <cfRule type="cellIs" dxfId="4478" priority="4787" stopIfTrue="1" operator="equal">
      <formula>"NO BID"</formula>
    </cfRule>
  </conditionalFormatting>
  <conditionalFormatting sqref="X230:AA235">
    <cfRule type="cellIs" dxfId="4477" priority="4786" stopIfTrue="1" operator="equal">
      <formula>"NO BID"</formula>
    </cfRule>
  </conditionalFormatting>
  <conditionalFormatting sqref="X236:X247">
    <cfRule type="cellIs" dxfId="4476" priority="4785" stopIfTrue="1" operator="equal">
      <formula>"NO BID"</formula>
    </cfRule>
  </conditionalFormatting>
  <conditionalFormatting sqref="Y236:Y237">
    <cfRule type="cellIs" dxfId="4475" priority="4784" stopIfTrue="1" operator="equal">
      <formula>"NO BID"</formula>
    </cfRule>
  </conditionalFormatting>
  <conditionalFormatting sqref="Y242">
    <cfRule type="cellIs" dxfId="4474" priority="4783" stopIfTrue="1" operator="equal">
      <formula>"NO BID"</formula>
    </cfRule>
  </conditionalFormatting>
  <conditionalFormatting sqref="Y238">
    <cfRule type="cellIs" dxfId="4473" priority="4782" stopIfTrue="1" operator="equal">
      <formula>"NO BID"</formula>
    </cfRule>
  </conditionalFormatting>
  <conditionalFormatting sqref="Y239">
    <cfRule type="cellIs" dxfId="4472" priority="4781" stopIfTrue="1" operator="equal">
      <formula>"NO BID"</formula>
    </cfRule>
  </conditionalFormatting>
  <conditionalFormatting sqref="Y240">
    <cfRule type="cellIs" dxfId="4471" priority="4780" stopIfTrue="1" operator="equal">
      <formula>"NO BID"</formula>
    </cfRule>
  </conditionalFormatting>
  <conditionalFormatting sqref="Y241">
    <cfRule type="cellIs" dxfId="4470" priority="4779" stopIfTrue="1" operator="equal">
      <formula>"NO BID"</formula>
    </cfRule>
  </conditionalFormatting>
  <conditionalFormatting sqref="Y243">
    <cfRule type="cellIs" dxfId="4469" priority="4778" stopIfTrue="1" operator="equal">
      <formula>"NO BID"</formula>
    </cfRule>
  </conditionalFormatting>
  <conditionalFormatting sqref="Y244">
    <cfRule type="cellIs" dxfId="4468" priority="4777" stopIfTrue="1" operator="equal">
      <formula>"NO BID"</formula>
    </cfRule>
  </conditionalFormatting>
  <conditionalFormatting sqref="Z236:Z237">
    <cfRule type="cellIs" dxfId="4467" priority="4776" stopIfTrue="1" operator="equal">
      <formula>"NO BID"</formula>
    </cfRule>
  </conditionalFormatting>
  <conditionalFormatting sqref="Z238">
    <cfRule type="cellIs" dxfId="4466" priority="4775" stopIfTrue="1" operator="equal">
      <formula>"NO BID"</formula>
    </cfRule>
  </conditionalFormatting>
  <conditionalFormatting sqref="Z239:Z240">
    <cfRule type="cellIs" dxfId="4465" priority="4774" stopIfTrue="1" operator="equal">
      <formula>"NO BID"</formula>
    </cfRule>
  </conditionalFormatting>
  <conditionalFormatting sqref="Z245">
    <cfRule type="cellIs" dxfId="4464" priority="4773" stopIfTrue="1" operator="equal">
      <formula>"NO BID"</formula>
    </cfRule>
  </conditionalFormatting>
  <conditionalFormatting sqref="Z241">
    <cfRule type="cellIs" dxfId="4463" priority="4772" stopIfTrue="1" operator="equal">
      <formula>"NO BID"</formula>
    </cfRule>
  </conditionalFormatting>
  <conditionalFormatting sqref="Z242">
    <cfRule type="cellIs" dxfId="4462" priority="4771" stopIfTrue="1" operator="equal">
      <formula>"NO BID"</formula>
    </cfRule>
  </conditionalFormatting>
  <conditionalFormatting sqref="Z243">
    <cfRule type="cellIs" dxfId="4461" priority="4770" stopIfTrue="1" operator="equal">
      <formula>"NO BID"</formula>
    </cfRule>
  </conditionalFormatting>
  <conditionalFormatting sqref="Z244">
    <cfRule type="cellIs" dxfId="4460" priority="4769" stopIfTrue="1" operator="equal">
      <formula>"NO BID"</formula>
    </cfRule>
  </conditionalFormatting>
  <conditionalFormatting sqref="Z246">
    <cfRule type="cellIs" dxfId="4459" priority="4768" stopIfTrue="1" operator="equal">
      <formula>"NO BID"</formula>
    </cfRule>
  </conditionalFormatting>
  <conditionalFormatting sqref="Z247">
    <cfRule type="cellIs" dxfId="4458" priority="4767" stopIfTrue="1" operator="equal">
      <formula>"NO BID"</formula>
    </cfRule>
  </conditionalFormatting>
  <conditionalFormatting sqref="Y245">
    <cfRule type="cellIs" dxfId="4457" priority="4766" stopIfTrue="1" operator="equal">
      <formula>"NO BID"</formula>
    </cfRule>
  </conditionalFormatting>
  <conditionalFormatting sqref="Y246">
    <cfRule type="cellIs" dxfId="4456" priority="4765" stopIfTrue="1" operator="equal">
      <formula>"NO BID"</formula>
    </cfRule>
  </conditionalFormatting>
  <conditionalFormatting sqref="Y247">
    <cfRule type="cellIs" dxfId="4455" priority="4764" stopIfTrue="1" operator="equal">
      <formula>"NO BID"</formula>
    </cfRule>
  </conditionalFormatting>
  <conditionalFormatting sqref="X250:X261">
    <cfRule type="cellIs" dxfId="4454" priority="4763" stopIfTrue="1" operator="equal">
      <formula>"NO BID"</formula>
    </cfRule>
  </conditionalFormatting>
  <conditionalFormatting sqref="Z250:Z251">
    <cfRule type="cellIs" dxfId="4453" priority="4762" stopIfTrue="1" operator="equal">
      <formula>"NO BID"</formula>
    </cfRule>
  </conditionalFormatting>
  <conditionalFormatting sqref="Z252">
    <cfRule type="cellIs" dxfId="4452" priority="4761" stopIfTrue="1" operator="equal">
      <formula>"NO BID"</formula>
    </cfRule>
  </conditionalFormatting>
  <conditionalFormatting sqref="Z253:Z254">
    <cfRule type="cellIs" dxfId="4451" priority="4760" stopIfTrue="1" operator="equal">
      <formula>"NO BID"</formula>
    </cfRule>
  </conditionalFormatting>
  <conditionalFormatting sqref="Z255">
    <cfRule type="cellIs" dxfId="4450" priority="4759" stopIfTrue="1" operator="equal">
      <formula>"NO BID"</formula>
    </cfRule>
  </conditionalFormatting>
  <conditionalFormatting sqref="Z256:Z257">
    <cfRule type="cellIs" dxfId="4449" priority="4758" stopIfTrue="1" operator="equal">
      <formula>"NO BID"</formula>
    </cfRule>
  </conditionalFormatting>
  <conditionalFormatting sqref="Z258">
    <cfRule type="cellIs" dxfId="4448" priority="4757" stopIfTrue="1" operator="equal">
      <formula>"NO BID"</formula>
    </cfRule>
  </conditionalFormatting>
  <conditionalFormatting sqref="Z259:Z260">
    <cfRule type="cellIs" dxfId="4447" priority="4756" stopIfTrue="1" operator="equal">
      <formula>"NO BID"</formula>
    </cfRule>
  </conditionalFormatting>
  <conditionalFormatting sqref="Z261">
    <cfRule type="cellIs" dxfId="4446" priority="4755" stopIfTrue="1" operator="equal">
      <formula>"NO BID"</formula>
    </cfRule>
  </conditionalFormatting>
  <conditionalFormatting sqref="X282:AA295">
    <cfRule type="cellIs" dxfId="4445" priority="4754" stopIfTrue="1" operator="equal">
      <formula>"NO BID"</formula>
    </cfRule>
  </conditionalFormatting>
  <conditionalFormatting sqref="X296:AA309">
    <cfRule type="cellIs" dxfId="4444" priority="4753" stopIfTrue="1" operator="equal">
      <formula>"NO BID"</formula>
    </cfRule>
  </conditionalFormatting>
  <conditionalFormatting sqref="X310:AA323">
    <cfRule type="cellIs" dxfId="4443" priority="4752" stopIfTrue="1" operator="equal">
      <formula>"NO BID"</formula>
    </cfRule>
  </conditionalFormatting>
  <conditionalFormatting sqref="X324:AA324">
    <cfRule type="cellIs" dxfId="4442" priority="4751" stopIfTrue="1" operator="equal">
      <formula>"NO BID"</formula>
    </cfRule>
  </conditionalFormatting>
  <conditionalFormatting sqref="X325:AA338">
    <cfRule type="cellIs" dxfId="4441" priority="4750" stopIfTrue="1" operator="equal">
      <formula>"NO BID"</formula>
    </cfRule>
  </conditionalFormatting>
  <conditionalFormatting sqref="X350:AA352">
    <cfRule type="cellIs" dxfId="4440" priority="4749" stopIfTrue="1" operator="equal">
      <formula>"NO BID"</formula>
    </cfRule>
  </conditionalFormatting>
  <conditionalFormatting sqref="X365:AA365">
    <cfRule type="cellIs" dxfId="4439" priority="4748" stopIfTrue="1" operator="equal">
      <formula>"NO BID"</formula>
    </cfRule>
  </conditionalFormatting>
  <conditionalFormatting sqref="X366:AA368">
    <cfRule type="cellIs" dxfId="4438" priority="4747" stopIfTrue="1" operator="equal">
      <formula>"NO BID"</formula>
    </cfRule>
  </conditionalFormatting>
  <conditionalFormatting sqref="X375:AA376">
    <cfRule type="cellIs" dxfId="4437" priority="4746" stopIfTrue="1" operator="equal">
      <formula>"NO BID"</formula>
    </cfRule>
  </conditionalFormatting>
  <conditionalFormatting sqref="X377:AA379">
    <cfRule type="cellIs" dxfId="4436" priority="4745" stopIfTrue="1" operator="equal">
      <formula>"NO BID"</formula>
    </cfRule>
  </conditionalFormatting>
  <conditionalFormatting sqref="X382:AA384">
    <cfRule type="cellIs" dxfId="4435" priority="4744" stopIfTrue="1" operator="equal">
      <formula>"NO BID"</formula>
    </cfRule>
  </conditionalFormatting>
  <conditionalFormatting sqref="X385:AA387">
    <cfRule type="cellIs" dxfId="4434" priority="4743" stopIfTrue="1" operator="equal">
      <formula>"NO BID"</formula>
    </cfRule>
  </conditionalFormatting>
  <conditionalFormatting sqref="AB408">
    <cfRule type="cellIs" dxfId="4433" priority="4742" stopIfTrue="1" operator="equal">
      <formula>"NO BID"</formula>
    </cfRule>
  </conditionalFormatting>
  <conditionalFormatting sqref="AB409">
    <cfRule type="cellIs" dxfId="4432" priority="4741" stopIfTrue="1" operator="equal">
      <formula>"NO BID"</formula>
    </cfRule>
  </conditionalFormatting>
  <conditionalFormatting sqref="AB410">
    <cfRule type="cellIs" dxfId="4431" priority="4740" stopIfTrue="1" operator="equal">
      <formula>"NO BID"</formula>
    </cfRule>
  </conditionalFormatting>
  <conditionalFormatting sqref="AB411">
    <cfRule type="cellIs" dxfId="4430" priority="4739" stopIfTrue="1" operator="equal">
      <formula>"NO BID"</formula>
    </cfRule>
  </conditionalFormatting>
  <conditionalFormatting sqref="AB414">
    <cfRule type="cellIs" dxfId="4429" priority="4738" stopIfTrue="1" operator="equal">
      <formula>"NO BID"</formula>
    </cfRule>
  </conditionalFormatting>
  <conditionalFormatting sqref="AB415">
    <cfRule type="cellIs" dxfId="4428" priority="4737" stopIfTrue="1" operator="equal">
      <formula>"NO BID"</formula>
    </cfRule>
  </conditionalFormatting>
  <conditionalFormatting sqref="AB417">
    <cfRule type="cellIs" dxfId="4427" priority="4736" stopIfTrue="1" operator="equal">
      <formula>"NO BID"</formula>
    </cfRule>
  </conditionalFormatting>
  <conditionalFormatting sqref="AB418">
    <cfRule type="cellIs" dxfId="4426" priority="4735" stopIfTrue="1" operator="equal">
      <formula>"NO BID"</formula>
    </cfRule>
  </conditionalFormatting>
  <conditionalFormatting sqref="AB419">
    <cfRule type="cellIs" dxfId="4425" priority="4734" stopIfTrue="1" operator="equal">
      <formula>"NO BID"</formula>
    </cfRule>
  </conditionalFormatting>
  <conditionalFormatting sqref="AB421">
    <cfRule type="cellIs" dxfId="4424" priority="4733" stopIfTrue="1" operator="equal">
      <formula>"NO BID"</formula>
    </cfRule>
  </conditionalFormatting>
  <conditionalFormatting sqref="AB422">
    <cfRule type="cellIs" dxfId="4423" priority="4732" stopIfTrue="1" operator="equal">
      <formula>"NO BID"</formula>
    </cfRule>
  </conditionalFormatting>
  <conditionalFormatting sqref="AB423">
    <cfRule type="cellIs" dxfId="4422" priority="4731" stopIfTrue="1" operator="equal">
      <formula>"NO BID"</formula>
    </cfRule>
  </conditionalFormatting>
  <conditionalFormatting sqref="AB424">
    <cfRule type="cellIs" dxfId="4421" priority="4730" stopIfTrue="1" operator="equal">
      <formula>"NO BID"</formula>
    </cfRule>
  </conditionalFormatting>
  <conditionalFormatting sqref="AD388 AD194 AD1:AD2 AD3:AG15 AD16 AD17:AG17 AD36 AD37:AG37 AD71 AD72:AG72 AD174 AD175:AG175 AD195:AG195 AD205 AD206:AG215 AD216 AD228 AD229:AG229 AD248 AD249:AG249 AD264 AD265:AG279 AD280 AD281:AG281 AD339 AD340:AG341 AD343 AD344:AG344 AD380 AD381:AG381 AD126:AG126 AD125 AD149:AG149 AD148 AF388:AH388 AD389:AH389 AD35:AG35 AD88:AG89 AD262:AG263 AD99:AG100 AD227:AG227 AD397:AH398 AD406:AH407">
    <cfRule type="cellIs" dxfId="4420" priority="4729" stopIfTrue="1" operator="equal">
      <formula>"NO BID"</formula>
    </cfRule>
  </conditionalFormatting>
  <conditionalFormatting sqref="AD93:AG94">
    <cfRule type="cellIs" dxfId="4419" priority="4728" stopIfTrue="1" operator="equal">
      <formula>"NO BID"</formula>
    </cfRule>
  </conditionalFormatting>
  <conditionalFormatting sqref="AD95:AG96">
    <cfRule type="cellIs" dxfId="4418" priority="4727" stopIfTrue="1" operator="equal">
      <formula>"NO BID"</formula>
    </cfRule>
  </conditionalFormatting>
  <conditionalFormatting sqref="AD97:AG98">
    <cfRule type="cellIs" dxfId="4417" priority="4726" stopIfTrue="1" operator="equal">
      <formula>"NO BID"</formula>
    </cfRule>
  </conditionalFormatting>
  <conditionalFormatting sqref="AD90:AG90">
    <cfRule type="cellIs" dxfId="4416" priority="4725" stopIfTrue="1" operator="equal">
      <formula>"NO BID"</formula>
    </cfRule>
  </conditionalFormatting>
  <conditionalFormatting sqref="AD127:AG127">
    <cfRule type="cellIs" dxfId="4415" priority="4724" stopIfTrue="1" operator="equal">
      <formula>"NO BID"</formula>
    </cfRule>
  </conditionalFormatting>
  <conditionalFormatting sqref="AD128:AG129">
    <cfRule type="cellIs" dxfId="4414" priority="4723" stopIfTrue="1" operator="equal">
      <formula>"NO BID"</formula>
    </cfRule>
  </conditionalFormatting>
  <conditionalFormatting sqref="AD130:AG130">
    <cfRule type="cellIs" dxfId="4413" priority="4722" stopIfTrue="1" operator="equal">
      <formula>"NO BID"</formula>
    </cfRule>
  </conditionalFormatting>
  <conditionalFormatting sqref="AD131:AG132">
    <cfRule type="cellIs" dxfId="4412" priority="4721" stopIfTrue="1" operator="equal">
      <formula>"NO BID"</formula>
    </cfRule>
  </conditionalFormatting>
  <conditionalFormatting sqref="AD133:AG133">
    <cfRule type="cellIs" dxfId="4411" priority="4720" stopIfTrue="1" operator="equal">
      <formula>"NO BID"</formula>
    </cfRule>
  </conditionalFormatting>
  <conditionalFormatting sqref="AD134:AG135">
    <cfRule type="cellIs" dxfId="4410" priority="4719" stopIfTrue="1" operator="equal">
      <formula>"NO BID"</formula>
    </cfRule>
  </conditionalFormatting>
  <conditionalFormatting sqref="AD136:AG136">
    <cfRule type="cellIs" dxfId="4409" priority="4718" stopIfTrue="1" operator="equal">
      <formula>"NO BID"</formula>
    </cfRule>
  </conditionalFormatting>
  <conditionalFormatting sqref="AD137:AG138">
    <cfRule type="cellIs" dxfId="4408" priority="4717" stopIfTrue="1" operator="equal">
      <formula>"NO BID"</formula>
    </cfRule>
  </conditionalFormatting>
  <conditionalFormatting sqref="AD139:AG139">
    <cfRule type="cellIs" dxfId="4407" priority="4716" stopIfTrue="1" operator="equal">
      <formula>"NO BID"</formula>
    </cfRule>
  </conditionalFormatting>
  <conditionalFormatting sqref="AD140:AG141">
    <cfRule type="cellIs" dxfId="4406" priority="4715" stopIfTrue="1" operator="equal">
      <formula>"NO BID"</formula>
    </cfRule>
  </conditionalFormatting>
  <conditionalFormatting sqref="AD142:AG142">
    <cfRule type="cellIs" dxfId="4405" priority="4714" stopIfTrue="1" operator="equal">
      <formula>"NO BID"</formula>
    </cfRule>
  </conditionalFormatting>
  <conditionalFormatting sqref="AD143:AG144">
    <cfRule type="cellIs" dxfId="4404" priority="4713" stopIfTrue="1" operator="equal">
      <formula>"NO BID"</formula>
    </cfRule>
  </conditionalFormatting>
  <conditionalFormatting sqref="AD145:AG145">
    <cfRule type="cellIs" dxfId="4403" priority="4712" stopIfTrue="1" operator="equal">
      <formula>"NO BID"</formula>
    </cfRule>
  </conditionalFormatting>
  <conditionalFormatting sqref="AD146:AG147">
    <cfRule type="cellIs" dxfId="4402" priority="4711" stopIfTrue="1" operator="equal">
      <formula>"NO BID"</formula>
    </cfRule>
  </conditionalFormatting>
  <conditionalFormatting sqref="AD168:AG168">
    <cfRule type="cellIs" dxfId="4401" priority="4710" stopIfTrue="1" operator="equal">
      <formula>"NO BID"</formula>
    </cfRule>
  </conditionalFormatting>
  <conditionalFormatting sqref="AD169:AG170">
    <cfRule type="cellIs" dxfId="4400" priority="4709" stopIfTrue="1" operator="equal">
      <formula>"NO BID"</formula>
    </cfRule>
  </conditionalFormatting>
  <conditionalFormatting sqref="AD171:AG171">
    <cfRule type="cellIs" dxfId="4399" priority="4708" stopIfTrue="1" operator="equal">
      <formula>"NO BID"</formula>
    </cfRule>
  </conditionalFormatting>
  <conditionalFormatting sqref="AD172:AG173">
    <cfRule type="cellIs" dxfId="4398" priority="4707" stopIfTrue="1" operator="equal">
      <formula>"NO BID"</formula>
    </cfRule>
  </conditionalFormatting>
  <conditionalFormatting sqref="AD185:AG186">
    <cfRule type="cellIs" dxfId="4397" priority="4706" stopIfTrue="1" operator="equal">
      <formula>"NO BID"</formula>
    </cfRule>
  </conditionalFormatting>
  <conditionalFormatting sqref="AD187:AG187">
    <cfRule type="cellIs" dxfId="4396" priority="4705" stopIfTrue="1" operator="equal">
      <formula>"NO BID"</formula>
    </cfRule>
  </conditionalFormatting>
  <conditionalFormatting sqref="AD188:AG189">
    <cfRule type="cellIs" dxfId="4395" priority="4704" stopIfTrue="1" operator="equal">
      <formula>"NO BID"</formula>
    </cfRule>
  </conditionalFormatting>
  <conditionalFormatting sqref="AD190:AG190">
    <cfRule type="cellIs" dxfId="4394" priority="4703" stopIfTrue="1" operator="equal">
      <formula>"NO BID"</formula>
    </cfRule>
  </conditionalFormatting>
  <conditionalFormatting sqref="AD191:AG192">
    <cfRule type="cellIs" dxfId="4393" priority="4702" stopIfTrue="1" operator="equal">
      <formula>"NO BID"</formula>
    </cfRule>
  </conditionalFormatting>
  <conditionalFormatting sqref="AD193:AG193">
    <cfRule type="cellIs" dxfId="4392" priority="4701" stopIfTrue="1" operator="equal">
      <formula>"NO BID"</formula>
    </cfRule>
  </conditionalFormatting>
  <conditionalFormatting sqref="AD230:AG235">
    <cfRule type="cellIs" dxfId="4391" priority="4700" stopIfTrue="1" operator="equal">
      <formula>"NO BID"</formula>
    </cfRule>
  </conditionalFormatting>
  <conditionalFormatting sqref="AD282:AG295">
    <cfRule type="cellIs" dxfId="4390" priority="4699" stopIfTrue="1" operator="equal">
      <formula>"NO BID"</formula>
    </cfRule>
  </conditionalFormatting>
  <conditionalFormatting sqref="AD296:AG309">
    <cfRule type="cellIs" dxfId="4389" priority="4698" stopIfTrue="1" operator="equal">
      <formula>"NO BID"</formula>
    </cfRule>
  </conditionalFormatting>
  <conditionalFormatting sqref="AD310:AG323">
    <cfRule type="cellIs" dxfId="4388" priority="4697" stopIfTrue="1" operator="equal">
      <formula>"NO BID"</formula>
    </cfRule>
  </conditionalFormatting>
  <conditionalFormatting sqref="AD324:AG324">
    <cfRule type="cellIs" dxfId="4387" priority="4696" stopIfTrue="1" operator="equal">
      <formula>"NO BID"</formula>
    </cfRule>
  </conditionalFormatting>
  <conditionalFormatting sqref="AD325:AG338">
    <cfRule type="cellIs" dxfId="4386" priority="4695" stopIfTrue="1" operator="equal">
      <formula>"NO BID"</formula>
    </cfRule>
  </conditionalFormatting>
  <conditionalFormatting sqref="AD351:AG352">
    <cfRule type="cellIs" dxfId="4385" priority="4694" stopIfTrue="1" operator="equal">
      <formula>"NO BID"</formula>
    </cfRule>
  </conditionalFormatting>
  <conditionalFormatting sqref="AD365:AG365">
    <cfRule type="cellIs" dxfId="4384" priority="4693" stopIfTrue="1" operator="equal">
      <formula>"NO BID"</formula>
    </cfRule>
  </conditionalFormatting>
  <conditionalFormatting sqref="AD366:AG368">
    <cfRule type="cellIs" dxfId="4383" priority="4692" stopIfTrue="1" operator="equal">
      <formula>"NO BID"</formula>
    </cfRule>
  </conditionalFormatting>
  <conditionalFormatting sqref="AD375:AG376">
    <cfRule type="cellIs" dxfId="4382" priority="4691" stopIfTrue="1" operator="equal">
      <formula>"NO BID"</formula>
    </cfRule>
  </conditionalFormatting>
  <conditionalFormatting sqref="AD377:AG379">
    <cfRule type="cellIs" dxfId="4381" priority="4690" stopIfTrue="1" operator="equal">
      <formula>"NO BID"</formula>
    </cfRule>
  </conditionalFormatting>
  <conditionalFormatting sqref="AD382:AG384">
    <cfRule type="cellIs" dxfId="4380" priority="4689" stopIfTrue="1" operator="equal">
      <formula>"NO BID"</formula>
    </cfRule>
  </conditionalFormatting>
  <conditionalFormatting sqref="AD385:AG387">
    <cfRule type="cellIs" dxfId="4379" priority="4688" stopIfTrue="1" operator="equal">
      <formula>"NO BID"</formula>
    </cfRule>
  </conditionalFormatting>
  <conditionalFormatting sqref="AD18:AG22">
    <cfRule type="cellIs" dxfId="4378" priority="4687" stopIfTrue="1" operator="equal">
      <formula>"NO BID"</formula>
    </cfRule>
  </conditionalFormatting>
  <conditionalFormatting sqref="AD23:AG34">
    <cfRule type="cellIs" dxfId="4377" priority="4686" stopIfTrue="1" operator="equal">
      <formula>"NO BID"</formula>
    </cfRule>
  </conditionalFormatting>
  <conditionalFormatting sqref="AD38:AG49">
    <cfRule type="cellIs" dxfId="4376" priority="4685" stopIfTrue="1" operator="equal">
      <formula>"NO BID"</formula>
    </cfRule>
  </conditionalFormatting>
  <conditionalFormatting sqref="AD50:AG52">
    <cfRule type="cellIs" dxfId="4375" priority="4684" stopIfTrue="1" operator="equal">
      <formula>"NO BID"</formula>
    </cfRule>
  </conditionalFormatting>
  <conditionalFormatting sqref="AD53:AG57">
    <cfRule type="cellIs" dxfId="4374" priority="4683" stopIfTrue="1" operator="equal">
      <formula>"NO BID"</formula>
    </cfRule>
  </conditionalFormatting>
  <conditionalFormatting sqref="AD58:AG58">
    <cfRule type="cellIs" dxfId="4373" priority="4682" stopIfTrue="1" operator="equal">
      <formula>"NO BID"</formula>
    </cfRule>
  </conditionalFormatting>
  <conditionalFormatting sqref="AD59:AG70">
    <cfRule type="cellIs" dxfId="4372" priority="4681" stopIfTrue="1" operator="equal">
      <formula>"NO BID"</formula>
    </cfRule>
  </conditionalFormatting>
  <conditionalFormatting sqref="AD73:AG75">
    <cfRule type="cellIs" dxfId="4371" priority="4680" stopIfTrue="1" operator="equal">
      <formula>"NO BID"</formula>
    </cfRule>
  </conditionalFormatting>
  <conditionalFormatting sqref="AD76:AG87">
    <cfRule type="cellIs" dxfId="4370" priority="4679" stopIfTrue="1" operator="equal">
      <formula>"NO BID"</formula>
    </cfRule>
  </conditionalFormatting>
  <conditionalFormatting sqref="AD91:AG92">
    <cfRule type="cellIs" dxfId="4369" priority="4678" stopIfTrue="1" operator="equal">
      <formula>"NO BID"</formula>
    </cfRule>
  </conditionalFormatting>
  <conditionalFormatting sqref="AD104:AG105">
    <cfRule type="cellIs" dxfId="4368" priority="4677" stopIfTrue="1" operator="equal">
      <formula>"NO BID"</formula>
    </cfRule>
  </conditionalFormatting>
  <conditionalFormatting sqref="AD106:AG107">
    <cfRule type="cellIs" dxfId="4367" priority="4676" stopIfTrue="1" operator="equal">
      <formula>"NO BID"</formula>
    </cfRule>
  </conditionalFormatting>
  <conditionalFormatting sqref="AD108:AG109">
    <cfRule type="cellIs" dxfId="4366" priority="4675" stopIfTrue="1" operator="equal">
      <formula>"NO BID"</formula>
    </cfRule>
  </conditionalFormatting>
  <conditionalFormatting sqref="AD101:AG101">
    <cfRule type="cellIs" dxfId="4365" priority="4674" stopIfTrue="1" operator="equal">
      <formula>"NO BID"</formula>
    </cfRule>
  </conditionalFormatting>
  <conditionalFormatting sqref="AD102:AG103">
    <cfRule type="cellIs" dxfId="4364" priority="4673" stopIfTrue="1" operator="equal">
      <formula>"NO BID"</formula>
    </cfRule>
  </conditionalFormatting>
  <conditionalFormatting sqref="AD113:AG113">
    <cfRule type="cellIs" dxfId="4363" priority="4672" stopIfTrue="1" operator="equal">
      <formula>"NO BID"</formula>
    </cfRule>
  </conditionalFormatting>
  <conditionalFormatting sqref="AD110:AG110">
    <cfRule type="cellIs" dxfId="4362" priority="4671" stopIfTrue="1" operator="equal">
      <formula>"NO BID"</formula>
    </cfRule>
  </conditionalFormatting>
  <conditionalFormatting sqref="AD111:AG112">
    <cfRule type="cellIs" dxfId="4361" priority="4670" stopIfTrue="1" operator="equal">
      <formula>"NO BID"</formula>
    </cfRule>
  </conditionalFormatting>
  <conditionalFormatting sqref="AD114:AG114">
    <cfRule type="cellIs" dxfId="4360" priority="4669" stopIfTrue="1" operator="equal">
      <formula>"NO BID"</formula>
    </cfRule>
  </conditionalFormatting>
  <conditionalFormatting sqref="AD115:AG115">
    <cfRule type="cellIs" dxfId="4359" priority="4668" stopIfTrue="1" operator="equal">
      <formula>"NO BID"</formula>
    </cfRule>
  </conditionalFormatting>
  <conditionalFormatting sqref="AD119:AG120">
    <cfRule type="cellIs" dxfId="4358" priority="4667" stopIfTrue="1" operator="equal">
      <formula>"NO BID"</formula>
    </cfRule>
  </conditionalFormatting>
  <conditionalFormatting sqref="AD121:AG122">
    <cfRule type="cellIs" dxfId="4357" priority="4666" stopIfTrue="1" operator="equal">
      <formula>"NO BID"</formula>
    </cfRule>
  </conditionalFormatting>
  <conditionalFormatting sqref="AD123:AG124">
    <cfRule type="cellIs" dxfId="4356" priority="4665" stopIfTrue="1" operator="equal">
      <formula>"NO BID"</formula>
    </cfRule>
  </conditionalFormatting>
  <conditionalFormatting sqref="AD116:AG116">
    <cfRule type="cellIs" dxfId="4355" priority="4664" stopIfTrue="1" operator="equal">
      <formula>"NO BID"</formula>
    </cfRule>
  </conditionalFormatting>
  <conditionalFormatting sqref="AD117:AG118">
    <cfRule type="cellIs" dxfId="4354" priority="4663" stopIfTrue="1" operator="equal">
      <formula>"NO BID"</formula>
    </cfRule>
  </conditionalFormatting>
  <conditionalFormatting sqref="AD153:AG154">
    <cfRule type="cellIs" dxfId="4353" priority="4662" stopIfTrue="1" operator="equal">
      <formula>"NO BID"</formula>
    </cfRule>
  </conditionalFormatting>
  <conditionalFormatting sqref="AD155:AG156">
    <cfRule type="cellIs" dxfId="4352" priority="4661" stopIfTrue="1" operator="equal">
      <formula>"NO BID"</formula>
    </cfRule>
  </conditionalFormatting>
  <conditionalFormatting sqref="AD157:AG158">
    <cfRule type="cellIs" dxfId="4351" priority="4660" stopIfTrue="1" operator="equal">
      <formula>"NO BID"</formula>
    </cfRule>
  </conditionalFormatting>
  <conditionalFormatting sqref="AD150:AG150">
    <cfRule type="cellIs" dxfId="4350" priority="4659" stopIfTrue="1" operator="equal">
      <formula>"NO BID"</formula>
    </cfRule>
  </conditionalFormatting>
  <conditionalFormatting sqref="AD151:AG152">
    <cfRule type="cellIs" dxfId="4349" priority="4658" stopIfTrue="1" operator="equal">
      <formula>"NO BID"</formula>
    </cfRule>
  </conditionalFormatting>
  <conditionalFormatting sqref="AD162:AG163">
    <cfRule type="cellIs" dxfId="4348" priority="4657" stopIfTrue="1" operator="equal">
      <formula>"NO BID"</formula>
    </cfRule>
  </conditionalFormatting>
  <conditionalFormatting sqref="AD164:AG165">
    <cfRule type="cellIs" dxfId="4347" priority="4656" stopIfTrue="1" operator="equal">
      <formula>"NO BID"</formula>
    </cfRule>
  </conditionalFormatting>
  <conditionalFormatting sqref="AD166:AG167">
    <cfRule type="cellIs" dxfId="4346" priority="4655" stopIfTrue="1" operator="equal">
      <formula>"NO BID"</formula>
    </cfRule>
  </conditionalFormatting>
  <conditionalFormatting sqref="AD159:AG159">
    <cfRule type="cellIs" dxfId="4345" priority="4654" stopIfTrue="1" operator="equal">
      <formula>"NO BID"</formula>
    </cfRule>
  </conditionalFormatting>
  <conditionalFormatting sqref="AD160:AG161">
    <cfRule type="cellIs" dxfId="4344" priority="4653" stopIfTrue="1" operator="equal">
      <formula>"NO BID"</formula>
    </cfRule>
  </conditionalFormatting>
  <conditionalFormatting sqref="AD179:AG180">
    <cfRule type="cellIs" dxfId="4343" priority="4652" stopIfTrue="1" operator="equal">
      <formula>"NO BID"</formula>
    </cfRule>
  </conditionalFormatting>
  <conditionalFormatting sqref="AD181:AG182">
    <cfRule type="cellIs" dxfId="4342" priority="4651" stopIfTrue="1" operator="equal">
      <formula>"NO BID"</formula>
    </cfRule>
  </conditionalFormatting>
  <conditionalFormatting sqref="AD183:AG184">
    <cfRule type="cellIs" dxfId="4341" priority="4650" stopIfTrue="1" operator="equal">
      <formula>"NO BID"</formula>
    </cfRule>
  </conditionalFormatting>
  <conditionalFormatting sqref="AD176:AG176">
    <cfRule type="cellIs" dxfId="4340" priority="4649" stopIfTrue="1" operator="equal">
      <formula>"NO BID"</formula>
    </cfRule>
  </conditionalFormatting>
  <conditionalFormatting sqref="AD177:AG178">
    <cfRule type="cellIs" dxfId="4339" priority="4648" stopIfTrue="1" operator="equal">
      <formula>"NO BID"</formula>
    </cfRule>
  </conditionalFormatting>
  <conditionalFormatting sqref="AD199:AG200">
    <cfRule type="cellIs" dxfId="4338" priority="4647" stopIfTrue="1" operator="equal">
      <formula>"NO BID"</formula>
    </cfRule>
  </conditionalFormatting>
  <conditionalFormatting sqref="AD202:AG202 AD201:AE201 AG201">
    <cfRule type="cellIs" dxfId="4337" priority="4646" stopIfTrue="1" operator="equal">
      <formula>"NO BID"</formula>
    </cfRule>
  </conditionalFormatting>
  <conditionalFormatting sqref="AD203:AG204">
    <cfRule type="cellIs" dxfId="4336" priority="4645" stopIfTrue="1" operator="equal">
      <formula>"NO BID"</formula>
    </cfRule>
  </conditionalFormatting>
  <conditionalFormatting sqref="AD196:AG196">
    <cfRule type="cellIs" dxfId="4335" priority="4644" stopIfTrue="1" operator="equal">
      <formula>"NO BID"</formula>
    </cfRule>
  </conditionalFormatting>
  <conditionalFormatting sqref="AD197:AG198">
    <cfRule type="cellIs" dxfId="4334" priority="4643" stopIfTrue="1" operator="equal">
      <formula>"NO BID"</formula>
    </cfRule>
  </conditionalFormatting>
  <conditionalFormatting sqref="AD225:AG225">
    <cfRule type="cellIs" dxfId="4333" priority="4642" stopIfTrue="1" operator="equal">
      <formula>"NO BID"</formula>
    </cfRule>
  </conditionalFormatting>
  <conditionalFormatting sqref="AD236:AG241">
    <cfRule type="cellIs" dxfId="4332" priority="4641" stopIfTrue="1" operator="equal">
      <formula>"NO BID"</formula>
    </cfRule>
  </conditionalFormatting>
  <conditionalFormatting sqref="AD242:AG247">
    <cfRule type="cellIs" dxfId="4331" priority="4640" stopIfTrue="1" operator="equal">
      <formula>"NO BID"</formula>
    </cfRule>
  </conditionalFormatting>
  <conditionalFormatting sqref="AD250:AG255">
    <cfRule type="cellIs" dxfId="4330" priority="4639" stopIfTrue="1" operator="equal">
      <formula>"NO BID"</formula>
    </cfRule>
  </conditionalFormatting>
  <conditionalFormatting sqref="AD256:AG261">
    <cfRule type="cellIs" dxfId="4329" priority="4638" stopIfTrue="1" operator="equal">
      <formula>"NO BID"</formula>
    </cfRule>
  </conditionalFormatting>
  <conditionalFormatting sqref="AD345:AG350">
    <cfRule type="cellIs" dxfId="4328" priority="4637" stopIfTrue="1" operator="equal">
      <formula>"NO BID"</formula>
    </cfRule>
  </conditionalFormatting>
  <conditionalFormatting sqref="AD353:AG358">
    <cfRule type="cellIs" dxfId="4327" priority="4636" stopIfTrue="1" operator="equal">
      <formula>"NO BID"</formula>
    </cfRule>
  </conditionalFormatting>
  <conditionalFormatting sqref="AD359:AG364">
    <cfRule type="cellIs" dxfId="4326" priority="4635" stopIfTrue="1" operator="equal">
      <formula>"NO BID"</formula>
    </cfRule>
  </conditionalFormatting>
  <conditionalFormatting sqref="AD369:AG374">
    <cfRule type="cellIs" dxfId="4325" priority="4634" stopIfTrue="1" operator="equal">
      <formula>"NO BID"</formula>
    </cfRule>
  </conditionalFormatting>
  <conditionalFormatting sqref="AD390:AG390">
    <cfRule type="cellIs" dxfId="4324" priority="4633" stopIfTrue="1" operator="equal">
      <formula>"NO BID"</formula>
    </cfRule>
  </conditionalFormatting>
  <conditionalFormatting sqref="AD391:AG396">
    <cfRule type="cellIs" dxfId="4323" priority="4632" stopIfTrue="1" operator="equal">
      <formula>"NO BID"</formula>
    </cfRule>
  </conditionalFormatting>
  <conditionalFormatting sqref="AD399:AG399">
    <cfRule type="cellIs" dxfId="4322" priority="4631" stopIfTrue="1" operator="equal">
      <formula>"NO BID"</formula>
    </cfRule>
  </conditionalFormatting>
  <conditionalFormatting sqref="AD400:AG405">
    <cfRule type="cellIs" dxfId="4321" priority="4630" stopIfTrue="1" operator="equal">
      <formula>"NO BID"</formula>
    </cfRule>
  </conditionalFormatting>
  <conditionalFormatting sqref="AD408:AG413">
    <cfRule type="cellIs" dxfId="4320" priority="4629" stopIfTrue="1" operator="equal">
      <formula>"NO BID"</formula>
    </cfRule>
  </conditionalFormatting>
  <conditionalFormatting sqref="AD414:AG419">
    <cfRule type="cellIs" dxfId="4319" priority="4628" stopIfTrue="1" operator="equal">
      <formula>"NO BID"</formula>
    </cfRule>
  </conditionalFormatting>
  <conditionalFormatting sqref="AD420:AG425">
    <cfRule type="cellIs" dxfId="4318" priority="4627" stopIfTrue="1" operator="equal">
      <formula>"NO BID"</formula>
    </cfRule>
  </conditionalFormatting>
  <conditionalFormatting sqref="AJ388 AJ194 AJ1:AJ2 AJ3:AM15 AJ16 AJ17:AM17 AJ36 AJ37:AM37 AJ71 AJ72:AM72 AJ174 AJ175:AM175 AJ195:AM195 AJ205 AJ206:AM215 AJ216 AJ217:AM224 AJ228 AJ229:AM229 AJ248 AJ249:AM249 AJ264 AJ265:AM279 AJ280 AJ281:AM281 AJ339 AJ340:AM341 AJ343 AJ344:AM344 AJ380 AJ381:AM381 AJ126:AM126 AJ125 AJ149:AM149 AJ148 AL388:AN388 AJ389:AN389 AJ35:AM35 AJ88:AM89 AJ262:AM263 AJ99:AM100 AJ227:AM227 AJ397:AN398 AJ406:AN407">
    <cfRule type="cellIs" dxfId="4317" priority="4626" stopIfTrue="1" operator="equal">
      <formula>"NO BID"</formula>
    </cfRule>
  </conditionalFormatting>
  <conditionalFormatting sqref="AJ127:AM127">
    <cfRule type="cellIs" dxfId="4316" priority="4625" stopIfTrue="1" operator="equal">
      <formula>"NO BID"</formula>
    </cfRule>
  </conditionalFormatting>
  <conditionalFormatting sqref="AJ128:AM129">
    <cfRule type="cellIs" dxfId="4315" priority="4624" stopIfTrue="1" operator="equal">
      <formula>"NO BID"</formula>
    </cfRule>
  </conditionalFormatting>
  <conditionalFormatting sqref="AJ130:AM130">
    <cfRule type="cellIs" dxfId="4314" priority="4623" stopIfTrue="1" operator="equal">
      <formula>"NO BID"</formula>
    </cfRule>
  </conditionalFormatting>
  <conditionalFormatting sqref="AJ131:AM132">
    <cfRule type="cellIs" dxfId="4313" priority="4622" stopIfTrue="1" operator="equal">
      <formula>"NO BID"</formula>
    </cfRule>
  </conditionalFormatting>
  <conditionalFormatting sqref="AJ133:AM133">
    <cfRule type="cellIs" dxfId="4312" priority="4621" stopIfTrue="1" operator="equal">
      <formula>"NO BID"</formula>
    </cfRule>
  </conditionalFormatting>
  <conditionalFormatting sqref="AJ134:AM135">
    <cfRule type="cellIs" dxfId="4311" priority="4620" stopIfTrue="1" operator="equal">
      <formula>"NO BID"</formula>
    </cfRule>
  </conditionalFormatting>
  <conditionalFormatting sqref="AJ136:AM136">
    <cfRule type="cellIs" dxfId="4310" priority="4619" stopIfTrue="1" operator="equal">
      <formula>"NO BID"</formula>
    </cfRule>
  </conditionalFormatting>
  <conditionalFormatting sqref="AJ137:AM138">
    <cfRule type="cellIs" dxfId="4309" priority="4618" stopIfTrue="1" operator="equal">
      <formula>"NO BID"</formula>
    </cfRule>
  </conditionalFormatting>
  <conditionalFormatting sqref="AJ145:AM145">
    <cfRule type="cellIs" dxfId="4308" priority="4617" stopIfTrue="1" operator="equal">
      <formula>"NO BID"</formula>
    </cfRule>
  </conditionalFormatting>
  <conditionalFormatting sqref="AJ146:AM147">
    <cfRule type="cellIs" dxfId="4307" priority="4616" stopIfTrue="1" operator="equal">
      <formula>"NO BID"</formula>
    </cfRule>
  </conditionalFormatting>
  <conditionalFormatting sqref="AJ168:AM168">
    <cfRule type="cellIs" dxfId="4306" priority="4615" stopIfTrue="1" operator="equal">
      <formula>"NO BID"</formula>
    </cfRule>
  </conditionalFormatting>
  <conditionalFormatting sqref="AJ169:AM170">
    <cfRule type="cellIs" dxfId="4305" priority="4614" stopIfTrue="1" operator="equal">
      <formula>"NO BID"</formula>
    </cfRule>
  </conditionalFormatting>
  <conditionalFormatting sqref="AJ171:AM171">
    <cfRule type="cellIs" dxfId="4304" priority="4613" stopIfTrue="1" operator="equal">
      <formula>"NO BID"</formula>
    </cfRule>
  </conditionalFormatting>
  <conditionalFormatting sqref="AJ172:AM173">
    <cfRule type="cellIs" dxfId="4303" priority="4612" stopIfTrue="1" operator="equal">
      <formula>"NO BID"</formula>
    </cfRule>
  </conditionalFormatting>
  <conditionalFormatting sqref="AJ185:AM186">
    <cfRule type="cellIs" dxfId="4302" priority="4611" stopIfTrue="1" operator="equal">
      <formula>"NO BID"</formula>
    </cfRule>
  </conditionalFormatting>
  <conditionalFormatting sqref="AJ187:AM187">
    <cfRule type="cellIs" dxfId="4301" priority="4610" stopIfTrue="1" operator="equal">
      <formula>"NO BID"</formula>
    </cfRule>
  </conditionalFormatting>
  <conditionalFormatting sqref="AJ188:AM189">
    <cfRule type="cellIs" dxfId="4300" priority="4609" stopIfTrue="1" operator="equal">
      <formula>"NO BID"</formula>
    </cfRule>
  </conditionalFormatting>
  <conditionalFormatting sqref="AJ190:AM190">
    <cfRule type="cellIs" dxfId="4299" priority="4608" stopIfTrue="1" operator="equal">
      <formula>"NO BID"</formula>
    </cfRule>
  </conditionalFormatting>
  <conditionalFormatting sqref="AJ191:AM192">
    <cfRule type="cellIs" dxfId="4298" priority="4607" stopIfTrue="1" operator="equal">
      <formula>"NO BID"</formula>
    </cfRule>
  </conditionalFormatting>
  <conditionalFormatting sqref="AJ193:AM193">
    <cfRule type="cellIs" dxfId="4297" priority="4606" stopIfTrue="1" operator="equal">
      <formula>"NO BID"</formula>
    </cfRule>
  </conditionalFormatting>
  <conditionalFormatting sqref="AJ230:AM235">
    <cfRule type="cellIs" dxfId="4296" priority="4605" stopIfTrue="1" operator="equal">
      <formula>"NO BID"</formula>
    </cfRule>
  </conditionalFormatting>
  <conditionalFormatting sqref="AJ285:AM287">
    <cfRule type="cellIs" dxfId="4295" priority="4604" stopIfTrue="1" operator="equal">
      <formula>"NO BID"</formula>
    </cfRule>
  </conditionalFormatting>
  <conditionalFormatting sqref="AJ324:AM324">
    <cfRule type="cellIs" dxfId="4294" priority="4603" stopIfTrue="1" operator="equal">
      <formula>"NO BID"</formula>
    </cfRule>
  </conditionalFormatting>
  <conditionalFormatting sqref="AJ325:AM338">
    <cfRule type="cellIs" dxfId="4293" priority="4602" stopIfTrue="1" operator="equal">
      <formula>"NO BID"</formula>
    </cfRule>
  </conditionalFormatting>
  <conditionalFormatting sqref="AJ351:AM352">
    <cfRule type="cellIs" dxfId="4292" priority="4601" stopIfTrue="1" operator="equal">
      <formula>"NO BID"</formula>
    </cfRule>
  </conditionalFormatting>
  <conditionalFormatting sqref="AJ365:AM365">
    <cfRule type="cellIs" dxfId="4291" priority="4600" stopIfTrue="1" operator="equal">
      <formula>"NO BID"</formula>
    </cfRule>
  </conditionalFormatting>
  <conditionalFormatting sqref="AJ366:AM368">
    <cfRule type="cellIs" dxfId="4290" priority="4599" stopIfTrue="1" operator="equal">
      <formula>"NO BID"</formula>
    </cfRule>
  </conditionalFormatting>
  <conditionalFormatting sqref="AJ375:AM376">
    <cfRule type="cellIs" dxfId="4289" priority="4598" stopIfTrue="1" operator="equal">
      <formula>"NO BID"</formula>
    </cfRule>
  </conditionalFormatting>
  <conditionalFormatting sqref="AJ377:AM379">
    <cfRule type="cellIs" dxfId="4288" priority="4597" stopIfTrue="1" operator="equal">
      <formula>"NO BID"</formula>
    </cfRule>
  </conditionalFormatting>
  <conditionalFormatting sqref="AJ382:AM384">
    <cfRule type="cellIs" dxfId="4287" priority="4596" stopIfTrue="1" operator="equal">
      <formula>"NO BID"</formula>
    </cfRule>
  </conditionalFormatting>
  <conditionalFormatting sqref="AJ385:AM387">
    <cfRule type="cellIs" dxfId="4286" priority="4595" stopIfTrue="1" operator="equal">
      <formula>"NO BID"</formula>
    </cfRule>
  </conditionalFormatting>
  <conditionalFormatting sqref="AJ34:AM34">
    <cfRule type="cellIs" dxfId="4285" priority="4594" stopIfTrue="1" operator="equal">
      <formula>"NO BID"</formula>
    </cfRule>
  </conditionalFormatting>
  <conditionalFormatting sqref="AJ113:AM113">
    <cfRule type="cellIs" dxfId="4284" priority="4593" stopIfTrue="1" operator="equal">
      <formula>"NO BID"</formula>
    </cfRule>
  </conditionalFormatting>
  <conditionalFormatting sqref="AJ114:AM114">
    <cfRule type="cellIs" dxfId="4283" priority="4592" stopIfTrue="1" operator="equal">
      <formula>"NO BID"</formula>
    </cfRule>
  </conditionalFormatting>
  <conditionalFormatting sqref="AJ115:AM115">
    <cfRule type="cellIs" dxfId="4282" priority="4591" stopIfTrue="1" operator="equal">
      <formula>"NO BID"</formula>
    </cfRule>
  </conditionalFormatting>
  <conditionalFormatting sqref="AJ116:AM116">
    <cfRule type="cellIs" dxfId="4281" priority="4590" stopIfTrue="1" operator="equal">
      <formula>"NO BID"</formula>
    </cfRule>
  </conditionalFormatting>
  <conditionalFormatting sqref="AJ117:AM118">
    <cfRule type="cellIs" dxfId="4280" priority="4589" stopIfTrue="1" operator="equal">
      <formula>"NO BID"</formula>
    </cfRule>
  </conditionalFormatting>
  <conditionalFormatting sqref="AJ179:AM180">
    <cfRule type="cellIs" dxfId="4279" priority="4588" stopIfTrue="1" operator="equal">
      <formula>"NO BID"</formula>
    </cfRule>
  </conditionalFormatting>
  <conditionalFormatting sqref="AJ181:AM182">
    <cfRule type="cellIs" dxfId="4278" priority="4587" stopIfTrue="1" operator="equal">
      <formula>"NO BID"</formula>
    </cfRule>
  </conditionalFormatting>
  <conditionalFormatting sqref="AJ183:AM184">
    <cfRule type="cellIs" dxfId="4277" priority="4586" stopIfTrue="1" operator="equal">
      <formula>"NO BID"</formula>
    </cfRule>
  </conditionalFormatting>
  <conditionalFormatting sqref="AJ176:AM176">
    <cfRule type="cellIs" dxfId="4276" priority="4585" stopIfTrue="1" operator="equal">
      <formula>"NO BID"</formula>
    </cfRule>
  </conditionalFormatting>
  <conditionalFormatting sqref="AJ177:AM178">
    <cfRule type="cellIs" dxfId="4275" priority="4584" stopIfTrue="1" operator="equal">
      <formula>"NO BID"</formula>
    </cfRule>
  </conditionalFormatting>
  <conditionalFormatting sqref="AJ350:AM350">
    <cfRule type="cellIs" dxfId="4274" priority="4583" stopIfTrue="1" operator="equal">
      <formula>"NO BID"</formula>
    </cfRule>
  </conditionalFormatting>
  <conditionalFormatting sqref="AJ369:AM374">
    <cfRule type="cellIs" dxfId="4273" priority="4582" stopIfTrue="1" operator="equal">
      <formula>"NO BID"</formula>
    </cfRule>
  </conditionalFormatting>
  <conditionalFormatting sqref="AJ390:AM390">
    <cfRule type="cellIs" dxfId="4272" priority="4581" stopIfTrue="1" operator="equal">
      <formula>"NO BID"</formula>
    </cfRule>
  </conditionalFormatting>
  <conditionalFormatting sqref="AJ391:AM396">
    <cfRule type="cellIs" dxfId="4271" priority="4580" stopIfTrue="1" operator="equal">
      <formula>"NO BID"</formula>
    </cfRule>
  </conditionalFormatting>
  <conditionalFormatting sqref="AJ399:AM399">
    <cfRule type="cellIs" dxfId="4270" priority="4579" stopIfTrue="1" operator="equal">
      <formula>"NO BID"</formula>
    </cfRule>
  </conditionalFormatting>
  <conditionalFormatting sqref="AJ400:AM405">
    <cfRule type="cellIs" dxfId="4269" priority="4578" stopIfTrue="1" operator="equal">
      <formula>"NO BID"</formula>
    </cfRule>
  </conditionalFormatting>
  <conditionalFormatting sqref="AJ408:AM413">
    <cfRule type="cellIs" dxfId="4268" priority="4577" stopIfTrue="1" operator="equal">
      <formula>"NO BID"</formula>
    </cfRule>
  </conditionalFormatting>
  <conditionalFormatting sqref="AJ414:AM419">
    <cfRule type="cellIs" dxfId="4267" priority="4576" stopIfTrue="1" operator="equal">
      <formula>"NO BID"</formula>
    </cfRule>
  </conditionalFormatting>
  <conditionalFormatting sqref="AJ420:AM424">
    <cfRule type="cellIs" dxfId="4266" priority="4575" stopIfTrue="1" operator="equal">
      <formula>"NO BID"</formula>
    </cfRule>
  </conditionalFormatting>
  <conditionalFormatting sqref="AJ18:AJ33">
    <cfRule type="cellIs" dxfId="4265" priority="4574" stopIfTrue="1" operator="equal">
      <formula>"NO BID"</formula>
    </cfRule>
  </conditionalFormatting>
  <conditionalFormatting sqref="AM18:AM20">
    <cfRule type="cellIs" dxfId="4264" priority="4573" stopIfTrue="1" operator="equal">
      <formula>"NO BID"</formula>
    </cfRule>
  </conditionalFormatting>
  <conditionalFormatting sqref="AM21:AM23">
    <cfRule type="cellIs" dxfId="4263" priority="4572" stopIfTrue="1" operator="equal">
      <formula>"NO BID"</formula>
    </cfRule>
  </conditionalFormatting>
  <conditionalFormatting sqref="AM24:AM33">
    <cfRule type="cellIs" dxfId="4262" priority="4571" stopIfTrue="1" operator="equal">
      <formula>"NO BID"</formula>
    </cfRule>
  </conditionalFormatting>
  <conditionalFormatting sqref="AK18:AK20">
    <cfRule type="cellIs" dxfId="4261" priority="4570" stopIfTrue="1" operator="equal">
      <formula>"NO BID"</formula>
    </cfRule>
  </conditionalFormatting>
  <conditionalFormatting sqref="AL18:AL20">
    <cfRule type="cellIs" dxfId="4260" priority="4569" stopIfTrue="1" operator="equal">
      <formula>"NO BID"</formula>
    </cfRule>
  </conditionalFormatting>
  <conditionalFormatting sqref="AK21:AK33">
    <cfRule type="cellIs" dxfId="4259" priority="4568" stopIfTrue="1" operator="equal">
      <formula>"NO BID"</formula>
    </cfRule>
  </conditionalFormatting>
  <conditionalFormatting sqref="AL21:AL33">
    <cfRule type="cellIs" dxfId="4258" priority="4567" stopIfTrue="1" operator="equal">
      <formula>"NO BID"</formula>
    </cfRule>
  </conditionalFormatting>
  <conditionalFormatting sqref="AJ38:AJ70">
    <cfRule type="cellIs" dxfId="4257" priority="4566" stopIfTrue="1" operator="equal">
      <formula>"NO BID"</formula>
    </cfRule>
  </conditionalFormatting>
  <conditionalFormatting sqref="AM38:AM40">
    <cfRule type="cellIs" dxfId="4256" priority="4565" stopIfTrue="1" operator="equal">
      <formula>"NO BID"</formula>
    </cfRule>
  </conditionalFormatting>
  <conditionalFormatting sqref="AM41:AM43">
    <cfRule type="cellIs" dxfId="4255" priority="4564" stopIfTrue="1" operator="equal">
      <formula>"NO BID"</formula>
    </cfRule>
  </conditionalFormatting>
  <conditionalFormatting sqref="AM44:AM53">
    <cfRule type="cellIs" dxfId="4254" priority="4563" stopIfTrue="1" operator="equal">
      <formula>"NO BID"</formula>
    </cfRule>
  </conditionalFormatting>
  <conditionalFormatting sqref="AM54">
    <cfRule type="cellIs" dxfId="4253" priority="4562" stopIfTrue="1" operator="equal">
      <formula>"NO BID"</formula>
    </cfRule>
  </conditionalFormatting>
  <conditionalFormatting sqref="AM55:AM57">
    <cfRule type="cellIs" dxfId="4252" priority="4561" stopIfTrue="1" operator="equal">
      <formula>"NO BID"</formula>
    </cfRule>
  </conditionalFormatting>
  <conditionalFormatting sqref="AM58:AM60">
    <cfRule type="cellIs" dxfId="4251" priority="4560" stopIfTrue="1" operator="equal">
      <formula>"NO BID"</formula>
    </cfRule>
  </conditionalFormatting>
  <conditionalFormatting sqref="AM61:AM70">
    <cfRule type="cellIs" dxfId="4250" priority="4559" stopIfTrue="1" operator="equal">
      <formula>"NO BID"</formula>
    </cfRule>
  </conditionalFormatting>
  <conditionalFormatting sqref="AL38:AL51">
    <cfRule type="cellIs" dxfId="4249" priority="4558" stopIfTrue="1" operator="equal">
      <formula>"NO BID"</formula>
    </cfRule>
  </conditionalFormatting>
  <conditionalFormatting sqref="AL52:AL55">
    <cfRule type="cellIs" dxfId="4248" priority="4557" stopIfTrue="1" operator="equal">
      <formula>"NO BID"</formula>
    </cfRule>
  </conditionalFormatting>
  <conditionalFormatting sqref="AL56">
    <cfRule type="cellIs" dxfId="4247" priority="4556" stopIfTrue="1" operator="equal">
      <formula>"NO BID"</formula>
    </cfRule>
  </conditionalFormatting>
  <conditionalFormatting sqref="AL57:AL70">
    <cfRule type="cellIs" dxfId="4246" priority="4555" stopIfTrue="1" operator="equal">
      <formula>"NO BID"</formula>
    </cfRule>
  </conditionalFormatting>
  <conditionalFormatting sqref="AK38:AK40">
    <cfRule type="cellIs" dxfId="4245" priority="4554" stopIfTrue="1" operator="equal">
      <formula>"NO BID"</formula>
    </cfRule>
  </conditionalFormatting>
  <conditionalFormatting sqref="AK41:AK53">
    <cfRule type="cellIs" dxfId="4244" priority="4553" stopIfTrue="1" operator="equal">
      <formula>"NO BID"</formula>
    </cfRule>
  </conditionalFormatting>
  <conditionalFormatting sqref="AK54">
    <cfRule type="cellIs" dxfId="4243" priority="4552" stopIfTrue="1" operator="equal">
      <formula>"NO BID"</formula>
    </cfRule>
  </conditionalFormatting>
  <conditionalFormatting sqref="AK55:AK57">
    <cfRule type="cellIs" dxfId="4242" priority="4551" stopIfTrue="1" operator="equal">
      <formula>"NO BID"</formula>
    </cfRule>
  </conditionalFormatting>
  <conditionalFormatting sqref="AK58:AK70">
    <cfRule type="cellIs" dxfId="4241" priority="4550" stopIfTrue="1" operator="equal">
      <formula>"NO BID"</formula>
    </cfRule>
  </conditionalFormatting>
  <conditionalFormatting sqref="AJ73:AJ87">
    <cfRule type="cellIs" dxfId="4240" priority="4549" stopIfTrue="1" operator="equal">
      <formula>"NO BID"</formula>
    </cfRule>
  </conditionalFormatting>
  <conditionalFormatting sqref="AK73:AK74">
    <cfRule type="cellIs" dxfId="4239" priority="4548" stopIfTrue="1" operator="equal">
      <formula>"NO BID"</formula>
    </cfRule>
  </conditionalFormatting>
  <conditionalFormatting sqref="AK75:AK87">
    <cfRule type="cellIs" dxfId="4238" priority="4547" stopIfTrue="1" operator="equal">
      <formula>"NO BID"</formula>
    </cfRule>
  </conditionalFormatting>
  <conditionalFormatting sqref="AL73">
    <cfRule type="cellIs" dxfId="4237" priority="4546" stopIfTrue="1" operator="equal">
      <formula>"NO BID"</formula>
    </cfRule>
  </conditionalFormatting>
  <conditionalFormatting sqref="AL74:AL87">
    <cfRule type="cellIs" dxfId="4236" priority="4545" stopIfTrue="1" operator="equal">
      <formula>"NO BID"</formula>
    </cfRule>
  </conditionalFormatting>
  <conditionalFormatting sqref="AM73:AM74">
    <cfRule type="cellIs" dxfId="4235" priority="4544" stopIfTrue="1" operator="equal">
      <formula>"NO BID"</formula>
    </cfRule>
  </conditionalFormatting>
  <conditionalFormatting sqref="AM75:AM77">
    <cfRule type="cellIs" dxfId="4234" priority="4543" stopIfTrue="1" operator="equal">
      <formula>"NO BID"</formula>
    </cfRule>
  </conditionalFormatting>
  <conditionalFormatting sqref="AM78:AM87">
    <cfRule type="cellIs" dxfId="4233" priority="4542" stopIfTrue="1" operator="equal">
      <formula>"NO BID"</formula>
    </cfRule>
  </conditionalFormatting>
  <conditionalFormatting sqref="AJ90:AJ98">
    <cfRule type="cellIs" dxfId="4232" priority="4541" stopIfTrue="1" operator="equal">
      <formula>"NO BID"</formula>
    </cfRule>
  </conditionalFormatting>
  <conditionalFormatting sqref="AK90:AK98">
    <cfRule type="cellIs" dxfId="4231" priority="4540" stopIfTrue="1" operator="equal">
      <formula>"NO BID"</formula>
    </cfRule>
  </conditionalFormatting>
  <conditionalFormatting sqref="AL90:AL98">
    <cfRule type="cellIs" dxfId="4230" priority="4539" stopIfTrue="1" operator="equal">
      <formula>"NO BID"</formula>
    </cfRule>
  </conditionalFormatting>
  <conditionalFormatting sqref="AM90:AM98">
    <cfRule type="cellIs" dxfId="4229" priority="4538" stopIfTrue="1" operator="equal">
      <formula>"NO BID"</formula>
    </cfRule>
  </conditionalFormatting>
  <conditionalFormatting sqref="AJ101:AJ112">
    <cfRule type="cellIs" dxfId="4228" priority="4537" stopIfTrue="1" operator="equal">
      <formula>"NO BID"</formula>
    </cfRule>
  </conditionalFormatting>
  <conditionalFormatting sqref="AJ119:AJ124">
    <cfRule type="cellIs" dxfId="4227" priority="4536" stopIfTrue="1" operator="equal">
      <formula>"NO BID"</formula>
    </cfRule>
  </conditionalFormatting>
  <conditionalFormatting sqref="AK101:AK103">
    <cfRule type="cellIs" dxfId="4226" priority="4535" stopIfTrue="1" operator="equal">
      <formula>"NO BID"</formula>
    </cfRule>
  </conditionalFormatting>
  <conditionalFormatting sqref="AK104:AK112">
    <cfRule type="cellIs" dxfId="4225" priority="4534" stopIfTrue="1" operator="equal">
      <formula>"NO BID"</formula>
    </cfRule>
  </conditionalFormatting>
  <conditionalFormatting sqref="AK119:AK121">
    <cfRule type="cellIs" dxfId="4224" priority="4533" stopIfTrue="1" operator="equal">
      <formula>"NO BID"</formula>
    </cfRule>
  </conditionalFormatting>
  <conditionalFormatting sqref="AK122:AK124">
    <cfRule type="cellIs" dxfId="4223" priority="4532" stopIfTrue="1" operator="equal">
      <formula>"NO BID"</formula>
    </cfRule>
  </conditionalFormatting>
  <conditionalFormatting sqref="AL101:AL103">
    <cfRule type="cellIs" dxfId="4222" priority="4531" stopIfTrue="1" operator="equal">
      <formula>"NO BID"</formula>
    </cfRule>
  </conditionalFormatting>
  <conditionalFormatting sqref="AL104:AL106">
    <cfRule type="cellIs" dxfId="4221" priority="4530" stopIfTrue="1" operator="equal">
      <formula>"NO BID"</formula>
    </cfRule>
  </conditionalFormatting>
  <conditionalFormatting sqref="AL107:AL109">
    <cfRule type="cellIs" dxfId="4220" priority="4529" stopIfTrue="1" operator="equal">
      <formula>"NO BID"</formula>
    </cfRule>
  </conditionalFormatting>
  <conditionalFormatting sqref="AL110:AL112">
    <cfRule type="cellIs" dxfId="4219" priority="4528" stopIfTrue="1" operator="equal">
      <formula>"NO BID"</formula>
    </cfRule>
  </conditionalFormatting>
  <conditionalFormatting sqref="AL119:AL121">
    <cfRule type="cellIs" dxfId="4218" priority="4527" stopIfTrue="1" operator="equal">
      <formula>"NO BID"</formula>
    </cfRule>
  </conditionalFormatting>
  <conditionalFormatting sqref="AL122:AL124">
    <cfRule type="cellIs" dxfId="4217" priority="4526" stopIfTrue="1" operator="equal">
      <formula>"NO BID"</formula>
    </cfRule>
  </conditionalFormatting>
  <conditionalFormatting sqref="AM101:AM103">
    <cfRule type="cellIs" dxfId="4216" priority="4525" stopIfTrue="1" operator="equal">
      <formula>"NO BID"</formula>
    </cfRule>
  </conditionalFormatting>
  <conditionalFormatting sqref="AM104:AM112">
    <cfRule type="cellIs" dxfId="4215" priority="4524" stopIfTrue="1" operator="equal">
      <formula>"NO BID"</formula>
    </cfRule>
  </conditionalFormatting>
  <conditionalFormatting sqref="AM119:AM124">
    <cfRule type="cellIs" dxfId="4214" priority="4523" stopIfTrue="1" operator="equal">
      <formula>"NO BID"</formula>
    </cfRule>
  </conditionalFormatting>
  <conditionalFormatting sqref="AJ139:AJ144">
    <cfRule type="cellIs" dxfId="4213" priority="4522" stopIfTrue="1" operator="equal">
      <formula>"NO BID"</formula>
    </cfRule>
  </conditionalFormatting>
  <conditionalFormatting sqref="AK139:AK141">
    <cfRule type="cellIs" dxfId="4212" priority="4521" stopIfTrue="1" operator="equal">
      <formula>"NO BID"</formula>
    </cfRule>
  </conditionalFormatting>
  <conditionalFormatting sqref="AK142:AK144">
    <cfRule type="cellIs" dxfId="4211" priority="4520" stopIfTrue="1" operator="equal">
      <formula>"NO BID"</formula>
    </cfRule>
  </conditionalFormatting>
  <conditionalFormatting sqref="AL139:AL141">
    <cfRule type="cellIs" dxfId="4210" priority="4519" stopIfTrue="1" operator="equal">
      <formula>"NO BID"</formula>
    </cfRule>
  </conditionalFormatting>
  <conditionalFormatting sqref="AL142:AL144">
    <cfRule type="cellIs" dxfId="4209" priority="4518" stopIfTrue="1" operator="equal">
      <formula>"NO BID"</formula>
    </cfRule>
  </conditionalFormatting>
  <conditionalFormatting sqref="AM139:AM144">
    <cfRule type="cellIs" dxfId="4208" priority="4517" stopIfTrue="1" operator="equal">
      <formula>"NO BID"</formula>
    </cfRule>
  </conditionalFormatting>
  <conditionalFormatting sqref="AJ150:AJ167">
    <cfRule type="cellIs" dxfId="4207" priority="4516" stopIfTrue="1" operator="equal">
      <formula>"NO BID"</formula>
    </cfRule>
  </conditionalFormatting>
  <conditionalFormatting sqref="AK150:AK152">
    <cfRule type="cellIs" dxfId="4206" priority="4515" stopIfTrue="1" operator="equal">
      <formula>"NO BID"</formula>
    </cfRule>
  </conditionalFormatting>
  <conditionalFormatting sqref="AK153:AK155">
    <cfRule type="cellIs" dxfId="4205" priority="4514" stopIfTrue="1" operator="equal">
      <formula>"NO BID"</formula>
    </cfRule>
  </conditionalFormatting>
  <conditionalFormatting sqref="AK156:AK158">
    <cfRule type="cellIs" dxfId="4204" priority="4513" stopIfTrue="1" operator="equal">
      <formula>"NO BID"</formula>
    </cfRule>
  </conditionalFormatting>
  <conditionalFormatting sqref="AK159:AK161">
    <cfRule type="cellIs" dxfId="4203" priority="4512" stopIfTrue="1" operator="equal">
      <formula>"NO BID"</formula>
    </cfRule>
  </conditionalFormatting>
  <conditionalFormatting sqref="AK162:AK164">
    <cfRule type="cellIs" dxfId="4202" priority="4511" stopIfTrue="1" operator="equal">
      <formula>"NO BID"</formula>
    </cfRule>
  </conditionalFormatting>
  <conditionalFormatting sqref="AK165:AK167">
    <cfRule type="cellIs" dxfId="4201" priority="4510" stopIfTrue="1" operator="equal">
      <formula>"NO BID"</formula>
    </cfRule>
  </conditionalFormatting>
  <conditionalFormatting sqref="AM150:AM155">
    <cfRule type="cellIs" dxfId="4200" priority="4509" stopIfTrue="1" operator="equal">
      <formula>"NO BID"</formula>
    </cfRule>
  </conditionalFormatting>
  <conditionalFormatting sqref="AM156:AM161">
    <cfRule type="cellIs" dxfId="4199" priority="4508" stopIfTrue="1" operator="equal">
      <formula>"NO BID"</formula>
    </cfRule>
  </conditionalFormatting>
  <conditionalFormatting sqref="AM162:AM167">
    <cfRule type="cellIs" dxfId="4198" priority="4507" stopIfTrue="1" operator="equal">
      <formula>"NO BID"</formula>
    </cfRule>
  </conditionalFormatting>
  <conditionalFormatting sqref="AL150:AL155">
    <cfRule type="cellIs" dxfId="4197" priority="4506" stopIfTrue="1" operator="equal">
      <formula>"NO BID"</formula>
    </cfRule>
  </conditionalFormatting>
  <conditionalFormatting sqref="AL156:AL161">
    <cfRule type="cellIs" dxfId="4196" priority="4505" stopIfTrue="1" operator="equal">
      <formula>"NO BID"</formula>
    </cfRule>
  </conditionalFormatting>
  <conditionalFormatting sqref="AL162:AL164">
    <cfRule type="cellIs" dxfId="4195" priority="4504" stopIfTrue="1" operator="equal">
      <formula>"NO BID"</formula>
    </cfRule>
  </conditionalFormatting>
  <conditionalFormatting sqref="AL165:AL167">
    <cfRule type="cellIs" dxfId="4194" priority="4503" stopIfTrue="1" operator="equal">
      <formula>"NO BID"</formula>
    </cfRule>
  </conditionalFormatting>
  <conditionalFormatting sqref="AJ196:AJ204">
    <cfRule type="cellIs" dxfId="4193" priority="4502" stopIfTrue="1" operator="equal">
      <formula>"NO BID"</formula>
    </cfRule>
  </conditionalFormatting>
  <conditionalFormatting sqref="AK196:AK198">
    <cfRule type="cellIs" dxfId="4192" priority="4501" stopIfTrue="1" operator="equal">
      <formula>"NO BID"</formula>
    </cfRule>
  </conditionalFormatting>
  <conditionalFormatting sqref="AK199:AK201">
    <cfRule type="cellIs" dxfId="4191" priority="4500" stopIfTrue="1" operator="equal">
      <formula>"NO BID"</formula>
    </cfRule>
  </conditionalFormatting>
  <conditionalFormatting sqref="AK202:AK204">
    <cfRule type="cellIs" dxfId="4190" priority="4499" stopIfTrue="1" operator="equal">
      <formula>"NO BID"</formula>
    </cfRule>
  </conditionalFormatting>
  <conditionalFormatting sqref="AL196:AL198">
    <cfRule type="cellIs" dxfId="4189" priority="4498" stopIfTrue="1" operator="equal">
      <formula>"NO BID"</formula>
    </cfRule>
  </conditionalFormatting>
  <conditionalFormatting sqref="AL199:AL204">
    <cfRule type="cellIs" dxfId="4188" priority="4497" stopIfTrue="1" operator="equal">
      <formula>"NO BID"</formula>
    </cfRule>
  </conditionalFormatting>
  <conditionalFormatting sqref="AM196:AM198">
    <cfRule type="cellIs" dxfId="4187" priority="4496" stopIfTrue="1" operator="equal">
      <formula>"NO BID"</formula>
    </cfRule>
  </conditionalFormatting>
  <conditionalFormatting sqref="AM199:AM204">
    <cfRule type="cellIs" dxfId="4186" priority="4495" stopIfTrue="1" operator="equal">
      <formula>"NO BID"</formula>
    </cfRule>
  </conditionalFormatting>
  <conditionalFormatting sqref="AJ225:AM226">
    <cfRule type="cellIs" dxfId="4185" priority="4494" stopIfTrue="1" operator="equal">
      <formula>"NO BID"</formula>
    </cfRule>
  </conditionalFormatting>
  <conditionalFormatting sqref="AJ236:AJ247">
    <cfRule type="cellIs" dxfId="4184" priority="4493" stopIfTrue="1" operator="equal">
      <formula>"NO BID"</formula>
    </cfRule>
  </conditionalFormatting>
  <conditionalFormatting sqref="AK236:AK238">
    <cfRule type="cellIs" dxfId="4183" priority="4492" stopIfTrue="1" operator="equal">
      <formula>"NO BID"</formula>
    </cfRule>
  </conditionalFormatting>
  <conditionalFormatting sqref="AK239:AK241">
    <cfRule type="cellIs" dxfId="4182" priority="4491" stopIfTrue="1" operator="equal">
      <formula>"NO BID"</formula>
    </cfRule>
  </conditionalFormatting>
  <conditionalFormatting sqref="AK242:AK244">
    <cfRule type="cellIs" dxfId="4181" priority="4490" stopIfTrue="1" operator="equal">
      <formula>"NO BID"</formula>
    </cfRule>
  </conditionalFormatting>
  <conditionalFormatting sqref="AK245:AK247">
    <cfRule type="cellIs" dxfId="4180" priority="4489" stopIfTrue="1" operator="equal">
      <formula>"NO BID"</formula>
    </cfRule>
  </conditionalFormatting>
  <conditionalFormatting sqref="AL236:AL241">
    <cfRule type="cellIs" dxfId="4179" priority="4488" stopIfTrue="1" operator="equal">
      <formula>"NO BID"</formula>
    </cfRule>
  </conditionalFormatting>
  <conditionalFormatting sqref="AL242:AL247">
    <cfRule type="cellIs" dxfId="4178" priority="4487" stopIfTrue="1" operator="equal">
      <formula>"NO BID"</formula>
    </cfRule>
  </conditionalFormatting>
  <conditionalFormatting sqref="AM236:AM241">
    <cfRule type="cellIs" dxfId="4177" priority="4486" stopIfTrue="1" operator="equal">
      <formula>"NO BID"</formula>
    </cfRule>
  </conditionalFormatting>
  <conditionalFormatting sqref="AM242:AM247">
    <cfRule type="cellIs" dxfId="4176" priority="4485" stopIfTrue="1" operator="equal">
      <formula>"NO BID"</formula>
    </cfRule>
  </conditionalFormatting>
  <conditionalFormatting sqref="AM250:AM255">
    <cfRule type="cellIs" dxfId="4175" priority="4484" stopIfTrue="1" operator="equal">
      <formula>"NO BID"</formula>
    </cfRule>
  </conditionalFormatting>
  <conditionalFormatting sqref="AM256:AM261">
    <cfRule type="cellIs" dxfId="4174" priority="4483" stopIfTrue="1" operator="equal">
      <formula>"NO BID"</formula>
    </cfRule>
  </conditionalFormatting>
  <conditionalFormatting sqref="AL250:AL252">
    <cfRule type="cellIs" dxfId="4173" priority="4482" stopIfTrue="1" operator="equal">
      <formula>"NO BID"</formula>
    </cfRule>
  </conditionalFormatting>
  <conditionalFormatting sqref="AL253:AL255">
    <cfRule type="cellIs" dxfId="4172" priority="4481" stopIfTrue="1" operator="equal">
      <formula>"NO BID"</formula>
    </cfRule>
  </conditionalFormatting>
  <conditionalFormatting sqref="AL256:AL258">
    <cfRule type="cellIs" dxfId="4171" priority="4480" stopIfTrue="1" operator="equal">
      <formula>"NO BID"</formula>
    </cfRule>
  </conditionalFormatting>
  <conditionalFormatting sqref="AL259:AL261">
    <cfRule type="cellIs" dxfId="4170" priority="4479" stopIfTrue="1" operator="equal">
      <formula>"NO BID"</formula>
    </cfRule>
  </conditionalFormatting>
  <conditionalFormatting sqref="AK250:AK252">
    <cfRule type="cellIs" dxfId="4169" priority="4478" stopIfTrue="1" operator="equal">
      <formula>"NO BID"</formula>
    </cfRule>
  </conditionalFormatting>
  <conditionalFormatting sqref="AK253:AK255">
    <cfRule type="cellIs" dxfId="4168" priority="4477" stopIfTrue="1" operator="equal">
      <formula>"NO BID"</formula>
    </cfRule>
  </conditionalFormatting>
  <conditionalFormatting sqref="AK256:AK258">
    <cfRule type="cellIs" dxfId="4167" priority="4476" stopIfTrue="1" operator="equal">
      <formula>"NO BID"</formula>
    </cfRule>
  </conditionalFormatting>
  <conditionalFormatting sqref="AK259:AK261">
    <cfRule type="cellIs" dxfId="4166" priority="4475" stopIfTrue="1" operator="equal">
      <formula>"NO BID"</formula>
    </cfRule>
  </conditionalFormatting>
  <conditionalFormatting sqref="AJ250:AJ261">
    <cfRule type="cellIs" dxfId="4165" priority="4474" stopIfTrue="1" operator="equal">
      <formula>"NO BID"</formula>
    </cfRule>
  </conditionalFormatting>
  <conditionalFormatting sqref="AJ282:AJ284">
    <cfRule type="cellIs" dxfId="4164" priority="4473" stopIfTrue="1" operator="equal">
      <formula>"NO BID"</formula>
    </cfRule>
  </conditionalFormatting>
  <conditionalFormatting sqref="AJ288:AJ323">
    <cfRule type="cellIs" dxfId="4163" priority="4472" stopIfTrue="1" operator="equal">
      <formula>"NO BID"</formula>
    </cfRule>
  </conditionalFormatting>
  <conditionalFormatting sqref="AK288:AK290">
    <cfRule type="cellIs" dxfId="4162" priority="4471" stopIfTrue="1" operator="equal">
      <formula>"NO BID"</formula>
    </cfRule>
  </conditionalFormatting>
  <conditionalFormatting sqref="AK291:AK293">
    <cfRule type="cellIs" dxfId="4161" priority="4470" stopIfTrue="1" operator="equal">
      <formula>"NO BID"</formula>
    </cfRule>
  </conditionalFormatting>
  <conditionalFormatting sqref="AK294:AK296">
    <cfRule type="cellIs" dxfId="4160" priority="4469" stopIfTrue="1" operator="equal">
      <formula>"NO BID"</formula>
    </cfRule>
  </conditionalFormatting>
  <conditionalFormatting sqref="AK297:AK299">
    <cfRule type="cellIs" dxfId="4159" priority="4468" stopIfTrue="1" operator="equal">
      <formula>"NO BID"</formula>
    </cfRule>
  </conditionalFormatting>
  <conditionalFormatting sqref="AK300:AK302">
    <cfRule type="cellIs" dxfId="4158" priority="4467" stopIfTrue="1" operator="equal">
      <formula>"NO BID"</formula>
    </cfRule>
  </conditionalFormatting>
  <conditionalFormatting sqref="AK303:AK305">
    <cfRule type="cellIs" dxfId="4157" priority="4466" stopIfTrue="1" operator="equal">
      <formula>"NO BID"</formula>
    </cfRule>
  </conditionalFormatting>
  <conditionalFormatting sqref="AK306:AK308">
    <cfRule type="cellIs" dxfId="4156" priority="4465" stopIfTrue="1" operator="equal">
      <formula>"NO BID"</formula>
    </cfRule>
  </conditionalFormatting>
  <conditionalFormatting sqref="AK309:AK311">
    <cfRule type="cellIs" dxfId="4155" priority="4464" stopIfTrue="1" operator="equal">
      <formula>"NO BID"</formula>
    </cfRule>
  </conditionalFormatting>
  <conditionalFormatting sqref="AK312:AK314">
    <cfRule type="cellIs" dxfId="4154" priority="4463" stopIfTrue="1" operator="equal">
      <formula>"NO BID"</formula>
    </cfRule>
  </conditionalFormatting>
  <conditionalFormatting sqref="AK315:AK317">
    <cfRule type="cellIs" dxfId="4153" priority="4462" stopIfTrue="1" operator="equal">
      <formula>"NO BID"</formula>
    </cfRule>
  </conditionalFormatting>
  <conditionalFormatting sqref="AK318:AK320">
    <cfRule type="cellIs" dxfId="4152" priority="4461" stopIfTrue="1" operator="equal">
      <formula>"NO BID"</formula>
    </cfRule>
  </conditionalFormatting>
  <conditionalFormatting sqref="AK321:AK323">
    <cfRule type="cellIs" dxfId="4151" priority="4460" stopIfTrue="1" operator="equal">
      <formula>"NO BID"</formula>
    </cfRule>
  </conditionalFormatting>
  <conditionalFormatting sqref="AK282:AK284">
    <cfRule type="cellIs" dxfId="4150" priority="4459" stopIfTrue="1" operator="equal">
      <formula>"NO BID"</formula>
    </cfRule>
  </conditionalFormatting>
  <conditionalFormatting sqref="AL282:AL284">
    <cfRule type="cellIs" dxfId="4149" priority="4458" stopIfTrue="1" operator="equal">
      <formula>"NO BID"</formula>
    </cfRule>
  </conditionalFormatting>
  <conditionalFormatting sqref="AL288:AL290">
    <cfRule type="cellIs" dxfId="4148" priority="4457" stopIfTrue="1" operator="equal">
      <formula>"NO BID"</formula>
    </cfRule>
  </conditionalFormatting>
  <conditionalFormatting sqref="AL291:AL293">
    <cfRule type="cellIs" dxfId="4147" priority="4456" stopIfTrue="1" operator="equal">
      <formula>"NO BID"</formula>
    </cfRule>
  </conditionalFormatting>
  <conditionalFormatting sqref="AL294:AL296">
    <cfRule type="cellIs" dxfId="4146" priority="4455" stopIfTrue="1" operator="equal">
      <formula>"NO BID"</formula>
    </cfRule>
  </conditionalFormatting>
  <conditionalFormatting sqref="AL297:AL299">
    <cfRule type="cellIs" dxfId="4145" priority="4454" stopIfTrue="1" operator="equal">
      <formula>"NO BID"</formula>
    </cfRule>
  </conditionalFormatting>
  <conditionalFormatting sqref="AL300:AL302">
    <cfRule type="cellIs" dxfId="4144" priority="4453" stopIfTrue="1" operator="equal">
      <formula>"NO BID"</formula>
    </cfRule>
  </conditionalFormatting>
  <conditionalFormatting sqref="AL303:AL305">
    <cfRule type="cellIs" dxfId="4143" priority="4452" stopIfTrue="1" operator="equal">
      <formula>"NO BID"</formula>
    </cfRule>
  </conditionalFormatting>
  <conditionalFormatting sqref="AL306:AL308">
    <cfRule type="cellIs" dxfId="4142" priority="4451" stopIfTrue="1" operator="equal">
      <formula>"NO BID"</formula>
    </cfRule>
  </conditionalFormatting>
  <conditionalFormatting sqref="AL309:AL311">
    <cfRule type="cellIs" dxfId="4141" priority="4450" stopIfTrue="1" operator="equal">
      <formula>"NO BID"</formula>
    </cfRule>
  </conditionalFormatting>
  <conditionalFormatting sqref="AL312:AL314">
    <cfRule type="cellIs" dxfId="4140" priority="4449" stopIfTrue="1" operator="equal">
      <formula>"NO BID"</formula>
    </cfRule>
  </conditionalFormatting>
  <conditionalFormatting sqref="AL315:AL317">
    <cfRule type="cellIs" dxfId="4139" priority="4448" stopIfTrue="1" operator="equal">
      <formula>"NO BID"</formula>
    </cfRule>
  </conditionalFormatting>
  <conditionalFormatting sqref="AL318:AL320">
    <cfRule type="cellIs" dxfId="4138" priority="4447" stopIfTrue="1" operator="equal">
      <formula>"NO BID"</formula>
    </cfRule>
  </conditionalFormatting>
  <conditionalFormatting sqref="AL321:AL323">
    <cfRule type="cellIs" dxfId="4137" priority="4446" stopIfTrue="1" operator="equal">
      <formula>"NO BID"</formula>
    </cfRule>
  </conditionalFormatting>
  <conditionalFormatting sqref="AM288:AM293">
    <cfRule type="cellIs" dxfId="4136" priority="4445" stopIfTrue="1" operator="equal">
      <formula>"NO BID"</formula>
    </cfRule>
  </conditionalFormatting>
  <conditionalFormatting sqref="AM294:AM299">
    <cfRule type="cellIs" dxfId="4135" priority="4444" stopIfTrue="1" operator="equal">
      <formula>"NO BID"</formula>
    </cfRule>
  </conditionalFormatting>
  <conditionalFormatting sqref="AM300:AM305">
    <cfRule type="cellIs" dxfId="4134" priority="4443" stopIfTrue="1" operator="equal">
      <formula>"NO BID"</formula>
    </cfRule>
  </conditionalFormatting>
  <conditionalFormatting sqref="AM306:AM311">
    <cfRule type="cellIs" dxfId="4133" priority="4442" stopIfTrue="1" operator="equal">
      <formula>"NO BID"</formula>
    </cfRule>
  </conditionalFormatting>
  <conditionalFormatting sqref="AM312:AM317">
    <cfRule type="cellIs" dxfId="4132" priority="4441" stopIfTrue="1" operator="equal">
      <formula>"NO BID"</formula>
    </cfRule>
  </conditionalFormatting>
  <conditionalFormatting sqref="AM318:AM323">
    <cfRule type="cellIs" dxfId="4131" priority="4440" stopIfTrue="1" operator="equal">
      <formula>"NO BID"</formula>
    </cfRule>
  </conditionalFormatting>
  <conditionalFormatting sqref="AM282:AM284">
    <cfRule type="cellIs" dxfId="4130" priority="4439" stopIfTrue="1" operator="equal">
      <formula>"NO BID"</formula>
    </cfRule>
  </conditionalFormatting>
  <conditionalFormatting sqref="AJ345:AJ349">
    <cfRule type="cellIs" dxfId="4129" priority="4438" stopIfTrue="1" operator="equal">
      <formula>"NO BID"</formula>
    </cfRule>
  </conditionalFormatting>
  <conditionalFormatting sqref="AJ353:AJ364">
    <cfRule type="cellIs" dxfId="4128" priority="4437" stopIfTrue="1" operator="equal">
      <formula>"NO BID"</formula>
    </cfRule>
  </conditionalFormatting>
  <conditionalFormatting sqref="AK353:AK355">
    <cfRule type="cellIs" dxfId="4127" priority="4436" stopIfTrue="1" operator="equal">
      <formula>"NO BID"</formula>
    </cfRule>
  </conditionalFormatting>
  <conditionalFormatting sqref="AK356:AK358">
    <cfRule type="cellIs" dxfId="4126" priority="4435" stopIfTrue="1" operator="equal">
      <formula>"NO BID"</formula>
    </cfRule>
  </conditionalFormatting>
  <conditionalFormatting sqref="AK359:AK361">
    <cfRule type="cellIs" dxfId="4125" priority="4434" stopIfTrue="1" operator="equal">
      <formula>"NO BID"</formula>
    </cfRule>
  </conditionalFormatting>
  <conditionalFormatting sqref="AK362:AK364">
    <cfRule type="cellIs" dxfId="4124" priority="4433" stopIfTrue="1" operator="equal">
      <formula>"NO BID"</formula>
    </cfRule>
  </conditionalFormatting>
  <conditionalFormatting sqref="AK345:AK347">
    <cfRule type="cellIs" dxfId="4123" priority="4432" stopIfTrue="1" operator="equal">
      <formula>"NO BID"</formula>
    </cfRule>
  </conditionalFormatting>
  <conditionalFormatting sqref="AK348">
    <cfRule type="cellIs" dxfId="4122" priority="4431" stopIfTrue="1" operator="equal">
      <formula>"NO BID"</formula>
    </cfRule>
  </conditionalFormatting>
  <conditionalFormatting sqref="AL345:AL347">
    <cfRule type="cellIs" dxfId="4121" priority="4430" stopIfTrue="1" operator="equal">
      <formula>"NO BID"</formula>
    </cfRule>
  </conditionalFormatting>
  <conditionalFormatting sqref="AL348">
    <cfRule type="cellIs" dxfId="4120" priority="4429" stopIfTrue="1" operator="equal">
      <formula>"NO BID"</formula>
    </cfRule>
  </conditionalFormatting>
  <conditionalFormatting sqref="AL353:AL355">
    <cfRule type="cellIs" dxfId="4119" priority="4428" stopIfTrue="1" operator="equal">
      <formula>"NO BID"</formula>
    </cfRule>
  </conditionalFormatting>
  <conditionalFormatting sqref="AL356:AL358">
    <cfRule type="cellIs" dxfId="4118" priority="4427" stopIfTrue="1" operator="equal">
      <formula>"NO BID"</formula>
    </cfRule>
  </conditionalFormatting>
  <conditionalFormatting sqref="AL359:AL361">
    <cfRule type="cellIs" dxfId="4117" priority="4426" stopIfTrue="1" operator="equal">
      <formula>"NO BID"</formula>
    </cfRule>
  </conditionalFormatting>
  <conditionalFormatting sqref="AL362:AL364">
    <cfRule type="cellIs" dxfId="4116" priority="4425" stopIfTrue="1" operator="equal">
      <formula>"NO BID"</formula>
    </cfRule>
  </conditionalFormatting>
  <conditionalFormatting sqref="AM353:AM356">
    <cfRule type="cellIs" dxfId="4115" priority="4424" stopIfTrue="1" operator="equal">
      <formula>"NO BID"</formula>
    </cfRule>
  </conditionalFormatting>
  <conditionalFormatting sqref="AM357:AM360">
    <cfRule type="cellIs" dxfId="4114" priority="4423" stopIfTrue="1" operator="equal">
      <formula>"NO BID"</formula>
    </cfRule>
  </conditionalFormatting>
  <conditionalFormatting sqref="AM361:AM364">
    <cfRule type="cellIs" dxfId="4113" priority="4422" stopIfTrue="1" operator="equal">
      <formula>"NO BID"</formula>
    </cfRule>
  </conditionalFormatting>
  <conditionalFormatting sqref="AM345">
    <cfRule type="cellIs" dxfId="4112" priority="4421" stopIfTrue="1" operator="equal">
      <formula>"NO BID"</formula>
    </cfRule>
  </conditionalFormatting>
  <conditionalFormatting sqref="AM346:AM349">
    <cfRule type="cellIs" dxfId="4111" priority="4420" stopIfTrue="1" operator="equal">
      <formula>"NO BID"</formula>
    </cfRule>
  </conditionalFormatting>
  <conditionalFormatting sqref="AK349">
    <cfRule type="cellIs" dxfId="4110" priority="4419" stopIfTrue="1" operator="equal">
      <formula>"NO BID"</formula>
    </cfRule>
  </conditionalFormatting>
  <conditionalFormatting sqref="AL349">
    <cfRule type="cellIs" dxfId="4109" priority="4418" stopIfTrue="1" operator="equal">
      <formula>"NO BID"</formula>
    </cfRule>
  </conditionalFormatting>
  <conditionalFormatting sqref="AP388 AP194 AP1:AP2 AP3:AS3 AP16 AP17:AS17 AP36 AP37:AS37 AP71 AP72:AS72 AP174 AP175:AS175 AP195:AS195 AP205 AP206:AS206 AP216 AP217:AS217 AP228 AP229:AS229 AP248 AP249:AS249 AP264 AP265:AS279 AP280 AP281:AS281 AP339 AP340:AS341 AP343 AP344:AS344 AP380 AP381:AS381 AP126:AS126 AP125 AP149:AS149 AP148 AR388:AT388 AP389:AT389 AP88:AS89 AP99:AS100 AP227:AS227 AP397:AT398 AP407:AT407 AP213:AS215 AP222:AS224 AP406">
    <cfRule type="cellIs" dxfId="4108" priority="4417" stopIfTrue="1" operator="equal">
      <formula>"NO BID"</formula>
    </cfRule>
  </conditionalFormatting>
  <conditionalFormatting sqref="AP127:AS127">
    <cfRule type="cellIs" dxfId="4107" priority="4416" stopIfTrue="1" operator="equal">
      <formula>"NO BID"</formula>
    </cfRule>
  </conditionalFormatting>
  <conditionalFormatting sqref="AP128:AS129">
    <cfRule type="cellIs" dxfId="4106" priority="4415" stopIfTrue="1" operator="equal">
      <formula>"NO BID"</formula>
    </cfRule>
  </conditionalFormatting>
  <conditionalFormatting sqref="AP130:AS130">
    <cfRule type="cellIs" dxfId="4105" priority="4414" stopIfTrue="1" operator="equal">
      <formula>"NO BID"</formula>
    </cfRule>
  </conditionalFormatting>
  <conditionalFormatting sqref="AP131:AS132">
    <cfRule type="cellIs" dxfId="4104" priority="4413" stopIfTrue="1" operator="equal">
      <formula>"NO BID"</formula>
    </cfRule>
  </conditionalFormatting>
  <conditionalFormatting sqref="AP133:AS133">
    <cfRule type="cellIs" dxfId="4103" priority="4412" stopIfTrue="1" operator="equal">
      <formula>"NO BID"</formula>
    </cfRule>
  </conditionalFormatting>
  <conditionalFormatting sqref="AP134:AS135">
    <cfRule type="cellIs" dxfId="4102" priority="4411" stopIfTrue="1" operator="equal">
      <formula>"NO BID"</formula>
    </cfRule>
  </conditionalFormatting>
  <conditionalFormatting sqref="AP136:AS136">
    <cfRule type="cellIs" dxfId="4101" priority="4410" stopIfTrue="1" operator="equal">
      <formula>"NO BID"</formula>
    </cfRule>
  </conditionalFormatting>
  <conditionalFormatting sqref="AP137:AS138">
    <cfRule type="cellIs" dxfId="4100" priority="4409" stopIfTrue="1" operator="equal">
      <formula>"NO BID"</formula>
    </cfRule>
  </conditionalFormatting>
  <conditionalFormatting sqref="AP145:AS145">
    <cfRule type="cellIs" dxfId="4099" priority="4408" stopIfTrue="1" operator="equal">
      <formula>"NO BID"</formula>
    </cfRule>
  </conditionalFormatting>
  <conditionalFormatting sqref="AP146:AS147">
    <cfRule type="cellIs" dxfId="4098" priority="4407" stopIfTrue="1" operator="equal">
      <formula>"NO BID"</formula>
    </cfRule>
  </conditionalFormatting>
  <conditionalFormatting sqref="AP324:AS324">
    <cfRule type="cellIs" dxfId="4097" priority="4406" stopIfTrue="1" operator="equal">
      <formula>"NO BID"</formula>
    </cfRule>
  </conditionalFormatting>
  <conditionalFormatting sqref="AP325:AS338">
    <cfRule type="cellIs" dxfId="4096" priority="4405" stopIfTrue="1" operator="equal">
      <formula>"NO BID"</formula>
    </cfRule>
  </conditionalFormatting>
  <conditionalFormatting sqref="AP375:AS376">
    <cfRule type="cellIs" dxfId="4095" priority="4404" stopIfTrue="1" operator="equal">
      <formula>"NO BID"</formula>
    </cfRule>
  </conditionalFormatting>
  <conditionalFormatting sqref="AP377:AS379">
    <cfRule type="cellIs" dxfId="4094" priority="4403" stopIfTrue="1" operator="equal">
      <formula>"NO BID"</formula>
    </cfRule>
  </conditionalFormatting>
  <conditionalFormatting sqref="AP382:AS384">
    <cfRule type="cellIs" dxfId="4093" priority="4402" stopIfTrue="1" operator="equal">
      <formula>"NO BID"</formula>
    </cfRule>
  </conditionalFormatting>
  <conditionalFormatting sqref="AP385:AS387">
    <cfRule type="cellIs" dxfId="4092" priority="4401" stopIfTrue="1" operator="equal">
      <formula>"NO BID"</formula>
    </cfRule>
  </conditionalFormatting>
  <conditionalFormatting sqref="AP113:AS113">
    <cfRule type="cellIs" dxfId="4091" priority="4400" stopIfTrue="1" operator="equal">
      <formula>"NO BID"</formula>
    </cfRule>
  </conditionalFormatting>
  <conditionalFormatting sqref="AP114:AS114">
    <cfRule type="cellIs" dxfId="4090" priority="4399" stopIfTrue="1" operator="equal">
      <formula>"NO BID"</formula>
    </cfRule>
  </conditionalFormatting>
  <conditionalFormatting sqref="AP115:AS115">
    <cfRule type="cellIs" dxfId="4089" priority="4398" stopIfTrue="1" operator="equal">
      <formula>"NO BID"</formula>
    </cfRule>
  </conditionalFormatting>
  <conditionalFormatting sqref="AP390:AS390">
    <cfRule type="cellIs" dxfId="4088" priority="4397" stopIfTrue="1" operator="equal">
      <formula>"NO BID"</formula>
    </cfRule>
  </conditionalFormatting>
  <conditionalFormatting sqref="AP391:AS396">
    <cfRule type="cellIs" dxfId="4087" priority="4396" stopIfTrue="1" operator="equal">
      <formula>"NO BID"</formula>
    </cfRule>
  </conditionalFormatting>
  <conditionalFormatting sqref="AP399:AS399">
    <cfRule type="cellIs" dxfId="4086" priority="4395" stopIfTrue="1" operator="equal">
      <formula>"NO BID"</formula>
    </cfRule>
  </conditionalFormatting>
  <conditionalFormatting sqref="AP400:AS405">
    <cfRule type="cellIs" dxfId="4085" priority="4394" stopIfTrue="1" operator="equal">
      <formula>"NO BID"</formula>
    </cfRule>
  </conditionalFormatting>
  <conditionalFormatting sqref="AS18:AS20">
    <cfRule type="cellIs" dxfId="4084" priority="4393" stopIfTrue="1" operator="equal">
      <formula>"NO BID"</formula>
    </cfRule>
  </conditionalFormatting>
  <conditionalFormatting sqref="AS21:AS23">
    <cfRule type="cellIs" dxfId="4083" priority="4392" stopIfTrue="1" operator="equal">
      <formula>"NO BID"</formula>
    </cfRule>
  </conditionalFormatting>
  <conditionalFormatting sqref="AS24:AS33">
    <cfRule type="cellIs" dxfId="4082" priority="4391" stopIfTrue="1" operator="equal">
      <formula>"NO BID"</formula>
    </cfRule>
  </conditionalFormatting>
  <conditionalFormatting sqref="AS38:AS40">
    <cfRule type="cellIs" dxfId="4081" priority="4390" stopIfTrue="1" operator="equal">
      <formula>"NO BID"</formula>
    </cfRule>
  </conditionalFormatting>
  <conditionalFormatting sqref="AS41:AS43">
    <cfRule type="cellIs" dxfId="4080" priority="4389" stopIfTrue="1" operator="equal">
      <formula>"NO BID"</formula>
    </cfRule>
  </conditionalFormatting>
  <conditionalFormatting sqref="AS44:AS53">
    <cfRule type="cellIs" dxfId="4079" priority="4388" stopIfTrue="1" operator="equal">
      <formula>"NO BID"</formula>
    </cfRule>
  </conditionalFormatting>
  <conditionalFormatting sqref="AS54">
    <cfRule type="cellIs" dxfId="4078" priority="4387" stopIfTrue="1" operator="equal">
      <formula>"NO BID"</formula>
    </cfRule>
  </conditionalFormatting>
  <conditionalFormatting sqref="AS55:AS57">
    <cfRule type="cellIs" dxfId="4077" priority="4386" stopIfTrue="1" operator="equal">
      <formula>"NO BID"</formula>
    </cfRule>
  </conditionalFormatting>
  <conditionalFormatting sqref="AS58:AS60">
    <cfRule type="cellIs" dxfId="4076" priority="4385" stopIfTrue="1" operator="equal">
      <formula>"NO BID"</formula>
    </cfRule>
  </conditionalFormatting>
  <conditionalFormatting sqref="AS61:AS70">
    <cfRule type="cellIs" dxfId="4075" priority="4384" stopIfTrue="1" operator="equal">
      <formula>"NO BID"</formula>
    </cfRule>
  </conditionalFormatting>
  <conditionalFormatting sqref="AS73:AS74">
    <cfRule type="cellIs" dxfId="4074" priority="4383" stopIfTrue="1" operator="equal">
      <formula>"NO BID"</formula>
    </cfRule>
  </conditionalFormatting>
  <conditionalFormatting sqref="AS75:AS77">
    <cfRule type="cellIs" dxfId="4073" priority="4382" stopIfTrue="1" operator="equal">
      <formula>"NO BID"</formula>
    </cfRule>
  </conditionalFormatting>
  <conditionalFormatting sqref="AS78:AS87">
    <cfRule type="cellIs" dxfId="4072" priority="4381" stopIfTrue="1" operator="equal">
      <formula>"NO BID"</formula>
    </cfRule>
  </conditionalFormatting>
  <conditionalFormatting sqref="AQ90:AQ98">
    <cfRule type="cellIs" dxfId="4071" priority="4380" stopIfTrue="1" operator="equal">
      <formula>"NO BID"</formula>
    </cfRule>
  </conditionalFormatting>
  <conditionalFormatting sqref="AR90:AR98">
    <cfRule type="cellIs" dxfId="4070" priority="4379" stopIfTrue="1" operator="equal">
      <formula>"NO BID"</formula>
    </cfRule>
  </conditionalFormatting>
  <conditionalFormatting sqref="AS90:AS98">
    <cfRule type="cellIs" dxfId="4069" priority="4378" stopIfTrue="1" operator="equal">
      <formula>"NO BID"</formula>
    </cfRule>
  </conditionalFormatting>
  <conditionalFormatting sqref="AQ101:AQ103">
    <cfRule type="cellIs" dxfId="4068" priority="4377" stopIfTrue="1" operator="equal">
      <formula>"NO BID"</formula>
    </cfRule>
  </conditionalFormatting>
  <conditionalFormatting sqref="AQ104:AQ112">
    <cfRule type="cellIs" dxfId="4067" priority="4376" stopIfTrue="1" operator="equal">
      <formula>"NO BID"</formula>
    </cfRule>
  </conditionalFormatting>
  <conditionalFormatting sqref="AQ119:AQ121">
    <cfRule type="cellIs" dxfId="4066" priority="4375" stopIfTrue="1" operator="equal">
      <formula>"NO BID"</formula>
    </cfRule>
  </conditionalFormatting>
  <conditionalFormatting sqref="AQ122:AQ124">
    <cfRule type="cellIs" dxfId="4065" priority="4374" stopIfTrue="1" operator="equal">
      <formula>"NO BID"</formula>
    </cfRule>
  </conditionalFormatting>
  <conditionalFormatting sqref="AR101:AR103">
    <cfRule type="cellIs" dxfId="4064" priority="4373" stopIfTrue="1" operator="equal">
      <formula>"NO BID"</formula>
    </cfRule>
  </conditionalFormatting>
  <conditionalFormatting sqref="AR104:AR106">
    <cfRule type="cellIs" dxfId="4063" priority="4372" stopIfTrue="1" operator="equal">
      <formula>"NO BID"</formula>
    </cfRule>
  </conditionalFormatting>
  <conditionalFormatting sqref="AR107:AR109">
    <cfRule type="cellIs" dxfId="4062" priority="4371" stopIfTrue="1" operator="equal">
      <formula>"NO BID"</formula>
    </cfRule>
  </conditionalFormatting>
  <conditionalFormatting sqref="AR110:AR112">
    <cfRule type="cellIs" dxfId="4061" priority="4370" stopIfTrue="1" operator="equal">
      <formula>"NO BID"</formula>
    </cfRule>
  </conditionalFormatting>
  <conditionalFormatting sqref="AR119:AR121">
    <cfRule type="cellIs" dxfId="4060" priority="4369" stopIfTrue="1" operator="equal">
      <formula>"NO BID"</formula>
    </cfRule>
  </conditionalFormatting>
  <conditionalFormatting sqref="AR122:AR124">
    <cfRule type="cellIs" dxfId="4059" priority="4368" stopIfTrue="1" operator="equal">
      <formula>"NO BID"</formula>
    </cfRule>
  </conditionalFormatting>
  <conditionalFormatting sqref="AS101:AS103">
    <cfRule type="cellIs" dxfId="4058" priority="4367" stopIfTrue="1" operator="equal">
      <formula>"NO BID"</formula>
    </cfRule>
  </conditionalFormatting>
  <conditionalFormatting sqref="AS104:AS112">
    <cfRule type="cellIs" dxfId="4057" priority="4366" stopIfTrue="1" operator="equal">
      <formula>"NO BID"</formula>
    </cfRule>
  </conditionalFormatting>
  <conditionalFormatting sqref="AS119:AS124">
    <cfRule type="cellIs" dxfId="4056" priority="4365" stopIfTrue="1" operator="equal">
      <formula>"NO BID"</formula>
    </cfRule>
  </conditionalFormatting>
  <conditionalFormatting sqref="AS150:AS155">
    <cfRule type="cellIs" dxfId="4055" priority="4364" stopIfTrue="1" operator="equal">
      <formula>"NO BID"</formula>
    </cfRule>
  </conditionalFormatting>
  <conditionalFormatting sqref="AS156:AS161">
    <cfRule type="cellIs" dxfId="4054" priority="4363" stopIfTrue="1" operator="equal">
      <formula>"NO BID"</formula>
    </cfRule>
  </conditionalFormatting>
  <conditionalFormatting sqref="AS162:AS167">
    <cfRule type="cellIs" dxfId="4053" priority="4362" stopIfTrue="1" operator="equal">
      <formula>"NO BID"</formula>
    </cfRule>
  </conditionalFormatting>
  <conditionalFormatting sqref="AS196:AS198">
    <cfRule type="cellIs" dxfId="4052" priority="4361" stopIfTrue="1" operator="equal">
      <formula>"NO BID"</formula>
    </cfRule>
  </conditionalFormatting>
  <conditionalFormatting sqref="AS199:AS204">
    <cfRule type="cellIs" dxfId="4051" priority="4360" stopIfTrue="1" operator="equal">
      <formula>"NO BID"</formula>
    </cfRule>
  </conditionalFormatting>
  <conditionalFormatting sqref="AP225:AS226">
    <cfRule type="cellIs" dxfId="4050" priority="4359" stopIfTrue="1" operator="equal">
      <formula>"NO BID"</formula>
    </cfRule>
  </conditionalFormatting>
  <conditionalFormatting sqref="AP242:AP244">
    <cfRule type="cellIs" dxfId="4049" priority="4358" stopIfTrue="1" operator="equal">
      <formula>"NO BID"</formula>
    </cfRule>
  </conditionalFormatting>
  <conditionalFormatting sqref="AQ242:AQ244">
    <cfRule type="cellIs" dxfId="4048" priority="4357" stopIfTrue="1" operator="equal">
      <formula>"NO BID"</formula>
    </cfRule>
  </conditionalFormatting>
  <conditionalFormatting sqref="AS236:AS238">
    <cfRule type="cellIs" dxfId="4047" priority="4356" stopIfTrue="1" operator="equal">
      <formula>"NO BID"</formula>
    </cfRule>
  </conditionalFormatting>
  <conditionalFormatting sqref="AS242:AS244">
    <cfRule type="cellIs" dxfId="4046" priority="4355" stopIfTrue="1" operator="equal">
      <formula>"NO BID"</formula>
    </cfRule>
  </conditionalFormatting>
  <conditionalFormatting sqref="AS250:AS255">
    <cfRule type="cellIs" dxfId="4045" priority="4354" stopIfTrue="1" operator="equal">
      <formula>"NO BID"</formula>
    </cfRule>
  </conditionalFormatting>
  <conditionalFormatting sqref="AS256:AS261">
    <cfRule type="cellIs" dxfId="4044" priority="4353" stopIfTrue="1" operator="equal">
      <formula>"NO BID"</formula>
    </cfRule>
  </conditionalFormatting>
  <conditionalFormatting sqref="AR250:AR252">
    <cfRule type="cellIs" dxfId="4043" priority="4352" stopIfTrue="1" operator="equal">
      <formula>"NO BID"</formula>
    </cfRule>
  </conditionalFormatting>
  <conditionalFormatting sqref="AR253:AR255">
    <cfRule type="cellIs" dxfId="4042" priority="4351" stopIfTrue="1" operator="equal">
      <formula>"NO BID"</formula>
    </cfRule>
  </conditionalFormatting>
  <conditionalFormatting sqref="AR256:AR258">
    <cfRule type="cellIs" dxfId="4041" priority="4350" stopIfTrue="1" operator="equal">
      <formula>"NO BID"</formula>
    </cfRule>
  </conditionalFormatting>
  <conditionalFormatting sqref="AR259:AR261">
    <cfRule type="cellIs" dxfId="4040" priority="4349" stopIfTrue="1" operator="equal">
      <formula>"NO BID"</formula>
    </cfRule>
  </conditionalFormatting>
  <conditionalFormatting sqref="AQ250:AQ252">
    <cfRule type="cellIs" dxfId="4039" priority="4348" stopIfTrue="1" operator="equal">
      <formula>"NO BID"</formula>
    </cfRule>
  </conditionalFormatting>
  <conditionalFormatting sqref="AQ253:AQ255">
    <cfRule type="cellIs" dxfId="4038" priority="4347" stopIfTrue="1" operator="equal">
      <formula>"NO BID"</formula>
    </cfRule>
  </conditionalFormatting>
  <conditionalFormatting sqref="AQ256:AQ258">
    <cfRule type="cellIs" dxfId="4037" priority="4346" stopIfTrue="1" operator="equal">
      <formula>"NO BID"</formula>
    </cfRule>
  </conditionalFormatting>
  <conditionalFormatting sqref="AQ259:AQ261">
    <cfRule type="cellIs" dxfId="4036" priority="4345" stopIfTrue="1" operator="equal">
      <formula>"NO BID"</formula>
    </cfRule>
  </conditionalFormatting>
  <conditionalFormatting sqref="AS288:AS293">
    <cfRule type="cellIs" dxfId="4035" priority="4344" stopIfTrue="1" operator="equal">
      <formula>"NO BID"</formula>
    </cfRule>
  </conditionalFormatting>
  <conditionalFormatting sqref="AS294:AS299">
    <cfRule type="cellIs" dxfId="4034" priority="4343" stopIfTrue="1" operator="equal">
      <formula>"NO BID"</formula>
    </cfRule>
  </conditionalFormatting>
  <conditionalFormatting sqref="AS300:AS305">
    <cfRule type="cellIs" dxfId="4033" priority="4342" stopIfTrue="1" operator="equal">
      <formula>"NO BID"</formula>
    </cfRule>
  </conditionalFormatting>
  <conditionalFormatting sqref="AS306:AS311">
    <cfRule type="cellIs" dxfId="4032" priority="4341" stopIfTrue="1" operator="equal">
      <formula>"NO BID"</formula>
    </cfRule>
  </conditionalFormatting>
  <conditionalFormatting sqref="AS312:AS317">
    <cfRule type="cellIs" dxfId="4031" priority="4340" stopIfTrue="1" operator="equal">
      <formula>"NO BID"</formula>
    </cfRule>
  </conditionalFormatting>
  <conditionalFormatting sqref="AS318:AS323">
    <cfRule type="cellIs" dxfId="4030" priority="4339" stopIfTrue="1" operator="equal">
      <formula>"NO BID"</formula>
    </cfRule>
  </conditionalFormatting>
  <conditionalFormatting sqref="AS282:AS284">
    <cfRule type="cellIs" dxfId="4029" priority="4338" stopIfTrue="1" operator="equal">
      <formula>"NO BID"</formula>
    </cfRule>
  </conditionalFormatting>
  <conditionalFormatting sqref="AS353:AS356">
    <cfRule type="cellIs" dxfId="4028" priority="4337" stopIfTrue="1" operator="equal">
      <formula>"NO BID"</formula>
    </cfRule>
  </conditionalFormatting>
  <conditionalFormatting sqref="AS357:AS360">
    <cfRule type="cellIs" dxfId="4027" priority="4336" stopIfTrue="1" operator="equal">
      <formula>"NO BID"</formula>
    </cfRule>
  </conditionalFormatting>
  <conditionalFormatting sqref="AS361:AS364">
    <cfRule type="cellIs" dxfId="4026" priority="4335" stopIfTrue="1" operator="equal">
      <formula>"NO BID"</formula>
    </cfRule>
  </conditionalFormatting>
  <conditionalFormatting sqref="AS345">
    <cfRule type="cellIs" dxfId="4025" priority="4334" stopIfTrue="1" operator="equal">
      <formula>"NO BID"</formula>
    </cfRule>
  </conditionalFormatting>
  <conditionalFormatting sqref="AS346:AS349">
    <cfRule type="cellIs" dxfId="4024" priority="4333" stopIfTrue="1" operator="equal">
      <formula>"NO BID"</formula>
    </cfRule>
  </conditionalFormatting>
  <conditionalFormatting sqref="AP4:AR15">
    <cfRule type="cellIs" dxfId="4023" priority="4332" stopIfTrue="1" operator="equal">
      <formula>"NO BID"</formula>
    </cfRule>
  </conditionalFormatting>
  <conditionalFormatting sqref="AS4:AS6">
    <cfRule type="cellIs" dxfId="4022" priority="4331" stopIfTrue="1" operator="equal">
      <formula>"NO BID"</formula>
    </cfRule>
  </conditionalFormatting>
  <conditionalFormatting sqref="AS7:AS9">
    <cfRule type="cellIs" dxfId="4021" priority="4330" stopIfTrue="1" operator="equal">
      <formula>"NO BID"</formula>
    </cfRule>
  </conditionalFormatting>
  <conditionalFormatting sqref="AS10:AS15">
    <cfRule type="cellIs" dxfId="4020" priority="4329" stopIfTrue="1" operator="equal">
      <formula>"NO BID"</formula>
    </cfRule>
  </conditionalFormatting>
  <conditionalFormatting sqref="AP18:AR35">
    <cfRule type="cellIs" dxfId="4019" priority="4328" stopIfTrue="1" operator="equal">
      <formula>"NO BID"</formula>
    </cfRule>
  </conditionalFormatting>
  <conditionalFormatting sqref="AS34:AS35">
    <cfRule type="cellIs" dxfId="4018" priority="4327" stopIfTrue="1" operator="equal">
      <formula>"NO BID"</formula>
    </cfRule>
  </conditionalFormatting>
  <conditionalFormatting sqref="AP38:AR70">
    <cfRule type="cellIs" dxfId="4017" priority="4326" stopIfTrue="1" operator="equal">
      <formula>"NO BID"</formula>
    </cfRule>
  </conditionalFormatting>
  <conditionalFormatting sqref="AP73:AR87">
    <cfRule type="cellIs" dxfId="4016" priority="4325" stopIfTrue="1" operator="equal">
      <formula>"NO BID"</formula>
    </cfRule>
  </conditionalFormatting>
  <conditionalFormatting sqref="AP90:AP98">
    <cfRule type="cellIs" dxfId="4015" priority="4324" stopIfTrue="1" operator="equal">
      <formula>"NO BID"</formula>
    </cfRule>
  </conditionalFormatting>
  <conditionalFormatting sqref="AP101:AP112">
    <cfRule type="cellIs" dxfId="4014" priority="4323" stopIfTrue="1" operator="equal">
      <formula>"NO BID"</formula>
    </cfRule>
  </conditionalFormatting>
  <conditionalFormatting sqref="AP116:AP124">
    <cfRule type="cellIs" dxfId="4013" priority="4322" stopIfTrue="1" operator="equal">
      <formula>"NO BID"</formula>
    </cfRule>
  </conditionalFormatting>
  <conditionalFormatting sqref="AQ116:AQ118">
    <cfRule type="cellIs" dxfId="4012" priority="4321" stopIfTrue="1" operator="equal">
      <formula>"NO BID"</formula>
    </cfRule>
  </conditionalFormatting>
  <conditionalFormatting sqref="AR116:AR118">
    <cfRule type="cellIs" dxfId="4011" priority="4320" stopIfTrue="1" operator="equal">
      <formula>"NO BID"</formula>
    </cfRule>
  </conditionalFormatting>
  <conditionalFormatting sqref="AS116:AS118">
    <cfRule type="cellIs" dxfId="4010" priority="4319" stopIfTrue="1" operator="equal">
      <formula>"NO BID"</formula>
    </cfRule>
  </conditionalFormatting>
  <conditionalFormatting sqref="AP139:AS139">
    <cfRule type="cellIs" dxfId="4009" priority="4318" stopIfTrue="1" operator="equal">
      <formula>"NO BID"</formula>
    </cfRule>
  </conditionalFormatting>
  <conditionalFormatting sqref="AP140:AS141">
    <cfRule type="cellIs" dxfId="4008" priority="4317" stopIfTrue="1" operator="equal">
      <formula>"NO BID"</formula>
    </cfRule>
  </conditionalFormatting>
  <conditionalFormatting sqref="AP142:AS142">
    <cfRule type="cellIs" dxfId="4007" priority="4316" stopIfTrue="1" operator="equal">
      <formula>"NO BID"</formula>
    </cfRule>
  </conditionalFormatting>
  <conditionalFormatting sqref="AP143:AS144">
    <cfRule type="cellIs" dxfId="4006" priority="4315" stopIfTrue="1" operator="equal">
      <formula>"NO BID"</formula>
    </cfRule>
  </conditionalFormatting>
  <conditionalFormatting sqref="AP150:AR173">
    <cfRule type="cellIs" dxfId="4005" priority="4314" stopIfTrue="1" operator="equal">
      <formula>"NO BID"</formula>
    </cfRule>
  </conditionalFormatting>
  <conditionalFormatting sqref="AS168:AS169">
    <cfRule type="cellIs" dxfId="4004" priority="4313" stopIfTrue="1" operator="equal">
      <formula>"NO BID"</formula>
    </cfRule>
  </conditionalFormatting>
  <conditionalFormatting sqref="AS170:AS173">
    <cfRule type="cellIs" dxfId="4003" priority="4312" stopIfTrue="1" operator="equal">
      <formula>"NO BID"</formula>
    </cfRule>
  </conditionalFormatting>
  <conditionalFormatting sqref="AP176:AR193">
    <cfRule type="cellIs" dxfId="4002" priority="4311" stopIfTrue="1" operator="equal">
      <formula>"NO BID"</formula>
    </cfRule>
  </conditionalFormatting>
  <conditionalFormatting sqref="AS176:AS179">
    <cfRule type="cellIs" dxfId="4001" priority="4310" stopIfTrue="1" operator="equal">
      <formula>"NO BID"</formula>
    </cfRule>
  </conditionalFormatting>
  <conditionalFormatting sqref="AS180:AS181">
    <cfRule type="cellIs" dxfId="4000" priority="4309" stopIfTrue="1" operator="equal">
      <formula>"NO BID"</formula>
    </cfRule>
  </conditionalFormatting>
  <conditionalFormatting sqref="AS182:AS183">
    <cfRule type="cellIs" dxfId="3999" priority="4308" stopIfTrue="1" operator="equal">
      <formula>"NO BID"</formula>
    </cfRule>
  </conditionalFormatting>
  <conditionalFormatting sqref="AS184:AS187">
    <cfRule type="cellIs" dxfId="3998" priority="4307" stopIfTrue="1" operator="equal">
      <formula>"NO BID"</formula>
    </cfRule>
  </conditionalFormatting>
  <conditionalFormatting sqref="AS188:AS189">
    <cfRule type="cellIs" dxfId="3997" priority="4306" stopIfTrue="1" operator="equal">
      <formula>"NO BID"</formula>
    </cfRule>
  </conditionalFormatting>
  <conditionalFormatting sqref="AS190:AS193">
    <cfRule type="cellIs" dxfId="3996" priority="4305" stopIfTrue="1" operator="equal">
      <formula>"NO BID"</formula>
    </cfRule>
  </conditionalFormatting>
  <conditionalFormatting sqref="AP196:AR204">
    <cfRule type="cellIs" dxfId="3995" priority="4304" stopIfTrue="1" operator="equal">
      <formula>"NO BID"</formula>
    </cfRule>
  </conditionalFormatting>
  <conditionalFormatting sqref="AP207:AR212">
    <cfRule type="cellIs" dxfId="3994" priority="4303" stopIfTrue="1" operator="equal">
      <formula>"NO BID"</formula>
    </cfRule>
  </conditionalFormatting>
  <conditionalFormatting sqref="AS207:AS212">
    <cfRule type="cellIs" dxfId="3993" priority="4302" stopIfTrue="1" operator="equal">
      <formula>"NO BID"</formula>
    </cfRule>
  </conditionalFormatting>
  <conditionalFormatting sqref="AP218:AR221">
    <cfRule type="cellIs" dxfId="3992" priority="4301" stopIfTrue="1" operator="equal">
      <formula>"NO BID"</formula>
    </cfRule>
  </conditionalFormatting>
  <conditionalFormatting sqref="AS218:AS221">
    <cfRule type="cellIs" dxfId="3991" priority="4300" stopIfTrue="1" operator="equal">
      <formula>"NO BID"</formula>
    </cfRule>
  </conditionalFormatting>
  <conditionalFormatting sqref="AP230:AR238">
    <cfRule type="cellIs" dxfId="3990" priority="4299" stopIfTrue="1" operator="equal">
      <formula>"NO BID"</formula>
    </cfRule>
  </conditionalFormatting>
  <conditionalFormatting sqref="AP241:AS241">
    <cfRule type="cellIs" dxfId="3989" priority="4298" stopIfTrue="1" operator="equal">
      <formula>"NO BID"</formula>
    </cfRule>
  </conditionalFormatting>
  <conditionalFormatting sqref="AP239:AS240">
    <cfRule type="cellIs" dxfId="3988" priority="4297" stopIfTrue="1" operator="equal">
      <formula>"NO BID"</formula>
    </cfRule>
  </conditionalFormatting>
  <conditionalFormatting sqref="AP247:AS247">
    <cfRule type="cellIs" dxfId="3987" priority="4296" stopIfTrue="1" operator="equal">
      <formula>"NO BID"</formula>
    </cfRule>
  </conditionalFormatting>
  <conditionalFormatting sqref="AP245:AS246">
    <cfRule type="cellIs" dxfId="3986" priority="4295" stopIfTrue="1" operator="equal">
      <formula>"NO BID"</formula>
    </cfRule>
  </conditionalFormatting>
  <conditionalFormatting sqref="AS230:AS232">
    <cfRule type="cellIs" dxfId="3985" priority="4294" stopIfTrue="1" operator="equal">
      <formula>"NO BID"</formula>
    </cfRule>
  </conditionalFormatting>
  <conditionalFormatting sqref="AS233:AS235">
    <cfRule type="cellIs" dxfId="3984" priority="4293" stopIfTrue="1" operator="equal">
      <formula>"NO BID"</formula>
    </cfRule>
  </conditionalFormatting>
  <conditionalFormatting sqref="AR242:AR244">
    <cfRule type="cellIs" dxfId="3983" priority="4292" stopIfTrue="1" operator="equal">
      <formula>"NO BID"</formula>
    </cfRule>
  </conditionalFormatting>
  <conditionalFormatting sqref="AP250:AP263">
    <cfRule type="cellIs" dxfId="3982" priority="4291" stopIfTrue="1" operator="equal">
      <formula>"NO BID"</formula>
    </cfRule>
  </conditionalFormatting>
  <conditionalFormatting sqref="AQ262:AQ263">
    <cfRule type="cellIs" dxfId="3981" priority="4290" stopIfTrue="1" operator="equal">
      <formula>"NO BID"</formula>
    </cfRule>
  </conditionalFormatting>
  <conditionalFormatting sqref="AR262:AR263">
    <cfRule type="cellIs" dxfId="3980" priority="4289" stopIfTrue="1" operator="equal">
      <formula>"NO BID"</formula>
    </cfRule>
  </conditionalFormatting>
  <conditionalFormatting sqref="AS262:AS263">
    <cfRule type="cellIs" dxfId="3979" priority="4288" stopIfTrue="1" operator="equal">
      <formula>"NO BID"</formula>
    </cfRule>
  </conditionalFormatting>
  <conditionalFormatting sqref="AP282:AR323">
    <cfRule type="cellIs" dxfId="3978" priority="4287" stopIfTrue="1" operator="equal">
      <formula>"NO BID"</formula>
    </cfRule>
  </conditionalFormatting>
  <conditionalFormatting sqref="AS285:AS287">
    <cfRule type="cellIs" dxfId="3977" priority="4286" stopIfTrue="1" operator="equal">
      <formula>"NO BID"</formula>
    </cfRule>
  </conditionalFormatting>
  <conditionalFormatting sqref="AP345:AR374">
    <cfRule type="cellIs" dxfId="3976" priority="4285" stopIfTrue="1" operator="equal">
      <formula>"NO BID"</formula>
    </cfRule>
  </conditionalFormatting>
  <conditionalFormatting sqref="AS350:AS352">
    <cfRule type="cellIs" dxfId="3975" priority="4284" stopIfTrue="1" operator="equal">
      <formula>"NO BID"</formula>
    </cfRule>
  </conditionalFormatting>
  <conditionalFormatting sqref="AS365:AS367">
    <cfRule type="cellIs" dxfId="3974" priority="4283" stopIfTrue="1" operator="equal">
      <formula>"NO BID"</formula>
    </cfRule>
  </conditionalFormatting>
  <conditionalFormatting sqref="AS368:AS370">
    <cfRule type="cellIs" dxfId="3973" priority="4282" stopIfTrue="1" operator="equal">
      <formula>"NO BID"</formula>
    </cfRule>
  </conditionalFormatting>
  <conditionalFormatting sqref="AS371">
    <cfRule type="cellIs" dxfId="3972" priority="4281" stopIfTrue="1" operator="equal">
      <formula>"NO BID"</formula>
    </cfRule>
  </conditionalFormatting>
  <conditionalFormatting sqref="AS372:AS374">
    <cfRule type="cellIs" dxfId="3971" priority="4280" stopIfTrue="1" operator="equal">
      <formula>"NO BID"</formula>
    </cfRule>
  </conditionalFormatting>
  <conditionalFormatting sqref="AP408:AT424">
    <cfRule type="cellIs" dxfId="3970" priority="4279" stopIfTrue="1" operator="equal">
      <formula>"NO BID"</formula>
    </cfRule>
  </conditionalFormatting>
  <conditionalFormatting sqref="AU388:AV388 AU194:AV194 AU1:AV2 AU3:AY15 AU16:AV16 AU17:AY17 AU36:AV36 AU37:AY37 AU71:AV71 AU72:AY72 AU174:AV174 AU175:AY175 AU195:AY195 AU205:AV205 AU206:AY215 AU216:AV216 AU217:AY227 AU228:AV228 AU229:AY247 AU248:AV248 AU249:AY263 AU264:AV264 AU265:AY279 AU280:AV280 AU281:AY293 AU339:AV339 AU340:AY341 AU343:AV343 AU344:AY344 AU381:AY381 AU126:AY126 AU125:AV125 AU149:AY149 AU148:AV148 AX388:AZ388 AU31:AY35 AU18:AU30 AU38:AU70 AU88:AY89 AU73:AU87 AU99:AY100 AU90:AU98 AU101:AU124 AU127:AU147 AU150:AU173 AU176:AU193 AU196:AU204 AU294:AU338 AU347:AX348 AU345:AV346 AY345:AY346 AU382:AU387 AU342">
    <cfRule type="cellIs" dxfId="3969" priority="3973" stopIfTrue="1" operator="equal">
      <formula>"NO BID"</formula>
    </cfRule>
  </conditionalFormatting>
  <conditionalFormatting sqref="AV196:AY204">
    <cfRule type="cellIs" dxfId="3968" priority="3894" stopIfTrue="1" operator="equal">
      <formula>"NO BID"</formula>
    </cfRule>
  </conditionalFormatting>
  <conditionalFormatting sqref="AV385:AY387">
    <cfRule type="cellIs" dxfId="3967" priority="3828" stopIfTrue="1" operator="equal">
      <formula>"NO BID"</formula>
    </cfRule>
  </conditionalFormatting>
  <conditionalFormatting sqref="AV18:AY22">
    <cfRule type="cellIs" dxfId="3966" priority="3972" stopIfTrue="1" operator="equal">
      <formula>"NO BID"</formula>
    </cfRule>
  </conditionalFormatting>
  <conditionalFormatting sqref="AV23:AY24">
    <cfRule type="cellIs" dxfId="3965" priority="3971" stopIfTrue="1" operator="equal">
      <formula>"NO BID"</formula>
    </cfRule>
  </conditionalFormatting>
  <conditionalFormatting sqref="AV25:AY25">
    <cfRule type="cellIs" dxfId="3964" priority="3970" stopIfTrue="1" operator="equal">
      <formula>"NO BID"</formula>
    </cfRule>
  </conditionalFormatting>
  <conditionalFormatting sqref="AV26:AY30">
    <cfRule type="cellIs" dxfId="3963" priority="3969" stopIfTrue="1" operator="equal">
      <formula>"NO BID"</formula>
    </cfRule>
  </conditionalFormatting>
  <conditionalFormatting sqref="AV38:AY42">
    <cfRule type="cellIs" dxfId="3962" priority="3968" stopIfTrue="1" operator="equal">
      <formula>"NO BID"</formula>
    </cfRule>
  </conditionalFormatting>
  <conditionalFormatting sqref="AV43:AY44">
    <cfRule type="cellIs" dxfId="3961" priority="3967" stopIfTrue="1" operator="equal">
      <formula>"NO BID"</formula>
    </cfRule>
  </conditionalFormatting>
  <conditionalFormatting sqref="AV45:AY45">
    <cfRule type="cellIs" dxfId="3960" priority="3966" stopIfTrue="1" operator="equal">
      <formula>"NO BID"</formula>
    </cfRule>
  </conditionalFormatting>
  <conditionalFormatting sqref="AV46:AY50">
    <cfRule type="cellIs" dxfId="3959" priority="3965" stopIfTrue="1" operator="equal">
      <formula>"NO BID"</formula>
    </cfRule>
  </conditionalFormatting>
  <conditionalFormatting sqref="AV51:AY55">
    <cfRule type="cellIs" dxfId="3958" priority="3964" stopIfTrue="1" operator="equal">
      <formula>"NO BID"</formula>
    </cfRule>
  </conditionalFormatting>
  <conditionalFormatting sqref="AV56:AY57">
    <cfRule type="cellIs" dxfId="3957" priority="3963" stopIfTrue="1" operator="equal">
      <formula>"NO BID"</formula>
    </cfRule>
  </conditionalFormatting>
  <conditionalFormatting sqref="AV58:AY58">
    <cfRule type="cellIs" dxfId="3956" priority="3962" stopIfTrue="1" operator="equal">
      <formula>"NO BID"</formula>
    </cfRule>
  </conditionalFormatting>
  <conditionalFormatting sqref="AV59:AY63">
    <cfRule type="cellIs" dxfId="3955" priority="3961" stopIfTrue="1" operator="equal">
      <formula>"NO BID"</formula>
    </cfRule>
  </conditionalFormatting>
  <conditionalFormatting sqref="AV64:AY64">
    <cfRule type="cellIs" dxfId="3954" priority="3960" stopIfTrue="1" operator="equal">
      <formula>"NO BID"</formula>
    </cfRule>
  </conditionalFormatting>
  <conditionalFormatting sqref="AV65:AY65">
    <cfRule type="cellIs" dxfId="3953" priority="3959" stopIfTrue="1" operator="equal">
      <formula>"NO BID"</formula>
    </cfRule>
  </conditionalFormatting>
  <conditionalFormatting sqref="AV66:AY70">
    <cfRule type="cellIs" dxfId="3952" priority="3958" stopIfTrue="1" operator="equal">
      <formula>"NO BID"</formula>
    </cfRule>
  </conditionalFormatting>
  <conditionalFormatting sqref="AV73:AY77">
    <cfRule type="cellIs" dxfId="3951" priority="3957" stopIfTrue="1" operator="equal">
      <formula>"NO BID"</formula>
    </cfRule>
  </conditionalFormatting>
  <conditionalFormatting sqref="AV78:AY82">
    <cfRule type="cellIs" dxfId="3950" priority="3956" stopIfTrue="1" operator="equal">
      <formula>"NO BID"</formula>
    </cfRule>
  </conditionalFormatting>
  <conditionalFormatting sqref="AV83:AY87">
    <cfRule type="cellIs" dxfId="3949" priority="3955" stopIfTrue="1" operator="equal">
      <formula>"NO BID"</formula>
    </cfRule>
  </conditionalFormatting>
  <conditionalFormatting sqref="AV93:AY94">
    <cfRule type="cellIs" dxfId="3948" priority="3954" stopIfTrue="1" operator="equal">
      <formula>"NO BID"</formula>
    </cfRule>
  </conditionalFormatting>
  <conditionalFormatting sqref="AV95:AY96">
    <cfRule type="cellIs" dxfId="3947" priority="3953" stopIfTrue="1" operator="equal">
      <formula>"NO BID"</formula>
    </cfRule>
  </conditionalFormatting>
  <conditionalFormatting sqref="AV97:AY98">
    <cfRule type="cellIs" dxfId="3946" priority="3952" stopIfTrue="1" operator="equal">
      <formula>"NO BID"</formula>
    </cfRule>
  </conditionalFormatting>
  <conditionalFormatting sqref="AV90:AY90">
    <cfRule type="cellIs" dxfId="3945" priority="3951" stopIfTrue="1" operator="equal">
      <formula>"NO BID"</formula>
    </cfRule>
  </conditionalFormatting>
  <conditionalFormatting sqref="AV91:AY92">
    <cfRule type="cellIs" dxfId="3944" priority="3950" stopIfTrue="1" operator="equal">
      <formula>"NO BID"</formula>
    </cfRule>
  </conditionalFormatting>
  <conditionalFormatting sqref="AV104:AY105">
    <cfRule type="cellIs" dxfId="3943" priority="3949" stopIfTrue="1" operator="equal">
      <formula>"NO BID"</formula>
    </cfRule>
  </conditionalFormatting>
  <conditionalFormatting sqref="AV106:AY107">
    <cfRule type="cellIs" dxfId="3942" priority="3948" stopIfTrue="1" operator="equal">
      <formula>"NO BID"</formula>
    </cfRule>
  </conditionalFormatting>
  <conditionalFormatting sqref="AV108:AY109">
    <cfRule type="cellIs" dxfId="3941" priority="3947" stopIfTrue="1" operator="equal">
      <formula>"NO BID"</formula>
    </cfRule>
  </conditionalFormatting>
  <conditionalFormatting sqref="AV101:AY101">
    <cfRule type="cellIs" dxfId="3940" priority="3946" stopIfTrue="1" operator="equal">
      <formula>"NO BID"</formula>
    </cfRule>
  </conditionalFormatting>
  <conditionalFormatting sqref="AV102:AY103">
    <cfRule type="cellIs" dxfId="3939" priority="3945" stopIfTrue="1" operator="equal">
      <formula>"NO BID"</formula>
    </cfRule>
  </conditionalFormatting>
  <conditionalFormatting sqref="AY376:AY379">
    <cfRule type="cellIs" dxfId="3938" priority="3832" stopIfTrue="1" operator="equal">
      <formula>"NO BID"</formula>
    </cfRule>
  </conditionalFormatting>
  <conditionalFormatting sqref="AY364">
    <cfRule type="cellIs" dxfId="3937" priority="3831" stopIfTrue="1" operator="equal">
      <formula>"NO BID"</formula>
    </cfRule>
  </conditionalFormatting>
  <conditionalFormatting sqref="AY365:AY367">
    <cfRule type="cellIs" dxfId="3936" priority="3830" stopIfTrue="1" operator="equal">
      <formula>"NO BID"</formula>
    </cfRule>
  </conditionalFormatting>
  <conditionalFormatting sqref="AV382:AY384">
    <cfRule type="cellIs" dxfId="3935" priority="3829" stopIfTrue="1" operator="equal">
      <formula>"NO BID"</formula>
    </cfRule>
  </conditionalFormatting>
  <conditionalFormatting sqref="AV113:AY114">
    <cfRule type="cellIs" dxfId="3934" priority="3944" stopIfTrue="1" operator="equal">
      <formula>"NO BID"</formula>
    </cfRule>
  </conditionalFormatting>
  <conditionalFormatting sqref="AV115:AY115">
    <cfRule type="cellIs" dxfId="3933" priority="3943" stopIfTrue="1" operator="equal">
      <formula>"NO BID"</formula>
    </cfRule>
  </conditionalFormatting>
  <conditionalFormatting sqref="AV110:AY110">
    <cfRule type="cellIs" dxfId="3932" priority="3942" stopIfTrue="1" operator="equal">
      <formula>"NO BID"</formula>
    </cfRule>
  </conditionalFormatting>
  <conditionalFormatting sqref="AV111:AY112">
    <cfRule type="cellIs" dxfId="3931" priority="3941" stopIfTrue="1" operator="equal">
      <formula>"NO BID"</formula>
    </cfRule>
  </conditionalFormatting>
  <conditionalFormatting sqref="AV119:AY120">
    <cfRule type="cellIs" dxfId="3930" priority="3940" stopIfTrue="1" operator="equal">
      <formula>"NO BID"</formula>
    </cfRule>
  </conditionalFormatting>
  <conditionalFormatting sqref="AV121:AY122">
    <cfRule type="cellIs" dxfId="3929" priority="3939" stopIfTrue="1" operator="equal">
      <formula>"NO BID"</formula>
    </cfRule>
  </conditionalFormatting>
  <conditionalFormatting sqref="AV123:AY124">
    <cfRule type="cellIs" dxfId="3928" priority="3938" stopIfTrue="1" operator="equal">
      <formula>"NO BID"</formula>
    </cfRule>
  </conditionalFormatting>
  <conditionalFormatting sqref="AV116:AY116">
    <cfRule type="cellIs" dxfId="3927" priority="3937" stopIfTrue="1" operator="equal">
      <formula>"NO BID"</formula>
    </cfRule>
  </conditionalFormatting>
  <conditionalFormatting sqref="AV117:AY118">
    <cfRule type="cellIs" dxfId="3926" priority="3936" stopIfTrue="1" operator="equal">
      <formula>"NO BID"</formula>
    </cfRule>
  </conditionalFormatting>
  <conditionalFormatting sqref="AV127:AY127">
    <cfRule type="cellIs" dxfId="3925" priority="3935" stopIfTrue="1" operator="equal">
      <formula>"NO BID"</formula>
    </cfRule>
  </conditionalFormatting>
  <conditionalFormatting sqref="AV128:AY129">
    <cfRule type="cellIs" dxfId="3924" priority="3934" stopIfTrue="1" operator="equal">
      <formula>"NO BID"</formula>
    </cfRule>
  </conditionalFormatting>
  <conditionalFormatting sqref="AV130:AY130">
    <cfRule type="cellIs" dxfId="3923" priority="3933" stopIfTrue="1" operator="equal">
      <formula>"NO BID"</formula>
    </cfRule>
  </conditionalFormatting>
  <conditionalFormatting sqref="AV131:AY132">
    <cfRule type="cellIs" dxfId="3922" priority="3932" stopIfTrue="1" operator="equal">
      <formula>"NO BID"</formula>
    </cfRule>
  </conditionalFormatting>
  <conditionalFormatting sqref="AV133:AY133">
    <cfRule type="cellIs" dxfId="3921" priority="3931" stopIfTrue="1" operator="equal">
      <formula>"NO BID"</formula>
    </cfRule>
  </conditionalFormatting>
  <conditionalFormatting sqref="AV134:AY135">
    <cfRule type="cellIs" dxfId="3920" priority="3930" stopIfTrue="1" operator="equal">
      <formula>"NO BID"</formula>
    </cfRule>
  </conditionalFormatting>
  <conditionalFormatting sqref="AV136:AY136">
    <cfRule type="cellIs" dxfId="3919" priority="3929" stopIfTrue="1" operator="equal">
      <formula>"NO BID"</formula>
    </cfRule>
  </conditionalFormatting>
  <conditionalFormatting sqref="AV137:AY138">
    <cfRule type="cellIs" dxfId="3918" priority="3928" stopIfTrue="1" operator="equal">
      <formula>"NO BID"</formula>
    </cfRule>
  </conditionalFormatting>
  <conditionalFormatting sqref="AV145:AY145">
    <cfRule type="cellIs" dxfId="3917" priority="3927" stopIfTrue="1" operator="equal">
      <formula>"NO BID"</formula>
    </cfRule>
  </conditionalFormatting>
  <conditionalFormatting sqref="AV146:AY147">
    <cfRule type="cellIs" dxfId="3916" priority="3926" stopIfTrue="1" operator="equal">
      <formula>"NO BID"</formula>
    </cfRule>
  </conditionalFormatting>
  <conditionalFormatting sqref="AV139:AY139">
    <cfRule type="cellIs" dxfId="3915" priority="3925" stopIfTrue="1" operator="equal">
      <formula>"NO BID"</formula>
    </cfRule>
  </conditionalFormatting>
  <conditionalFormatting sqref="AV140:AY141">
    <cfRule type="cellIs" dxfId="3914" priority="3924" stopIfTrue="1" operator="equal">
      <formula>"NO BID"</formula>
    </cfRule>
  </conditionalFormatting>
  <conditionalFormatting sqref="AV142:AY142">
    <cfRule type="cellIs" dxfId="3913" priority="3923" stopIfTrue="1" operator="equal">
      <formula>"NO BID"</formula>
    </cfRule>
  </conditionalFormatting>
  <conditionalFormatting sqref="AV143:AY144">
    <cfRule type="cellIs" dxfId="3912" priority="3922" stopIfTrue="1" operator="equal">
      <formula>"NO BID"</formula>
    </cfRule>
  </conditionalFormatting>
  <conditionalFormatting sqref="AV150:AY150">
    <cfRule type="cellIs" dxfId="3911" priority="3921" stopIfTrue="1" operator="equal">
      <formula>"NO BID"</formula>
    </cfRule>
  </conditionalFormatting>
  <conditionalFormatting sqref="AV151:AY152">
    <cfRule type="cellIs" dxfId="3910" priority="3920" stopIfTrue="1" operator="equal">
      <formula>"NO BID"</formula>
    </cfRule>
  </conditionalFormatting>
  <conditionalFormatting sqref="AV153:AY153">
    <cfRule type="cellIs" dxfId="3909" priority="3919" stopIfTrue="1" operator="equal">
      <formula>"NO BID"</formula>
    </cfRule>
  </conditionalFormatting>
  <conditionalFormatting sqref="AV154:AY155">
    <cfRule type="cellIs" dxfId="3908" priority="3918" stopIfTrue="1" operator="equal">
      <formula>"NO BID"</formula>
    </cfRule>
  </conditionalFormatting>
  <conditionalFormatting sqref="AV156:AY156">
    <cfRule type="cellIs" dxfId="3907" priority="3917" stopIfTrue="1" operator="equal">
      <formula>"NO BID"</formula>
    </cfRule>
  </conditionalFormatting>
  <conditionalFormatting sqref="AV157:AY158">
    <cfRule type="cellIs" dxfId="3906" priority="3916" stopIfTrue="1" operator="equal">
      <formula>"NO BID"</formula>
    </cfRule>
  </conditionalFormatting>
  <conditionalFormatting sqref="AV159:AY159">
    <cfRule type="cellIs" dxfId="3905" priority="3915" stopIfTrue="1" operator="equal">
      <formula>"NO BID"</formula>
    </cfRule>
  </conditionalFormatting>
  <conditionalFormatting sqref="AV160:AY161">
    <cfRule type="cellIs" dxfId="3904" priority="3914" stopIfTrue="1" operator="equal">
      <formula>"NO BID"</formula>
    </cfRule>
  </conditionalFormatting>
  <conditionalFormatting sqref="AV168:AY168">
    <cfRule type="cellIs" dxfId="3903" priority="3913" stopIfTrue="1" operator="equal">
      <formula>"NO BID"</formula>
    </cfRule>
  </conditionalFormatting>
  <conditionalFormatting sqref="AV169:AY170">
    <cfRule type="cellIs" dxfId="3902" priority="3912" stopIfTrue="1" operator="equal">
      <formula>"NO BID"</formula>
    </cfRule>
  </conditionalFormatting>
  <conditionalFormatting sqref="AV162:AY162">
    <cfRule type="cellIs" dxfId="3901" priority="3911" stopIfTrue="1" operator="equal">
      <formula>"NO BID"</formula>
    </cfRule>
  </conditionalFormatting>
  <conditionalFormatting sqref="AV163:AY164">
    <cfRule type="cellIs" dxfId="3900" priority="3910" stopIfTrue="1" operator="equal">
      <formula>"NO BID"</formula>
    </cfRule>
  </conditionalFormatting>
  <conditionalFormatting sqref="AV165:AY165">
    <cfRule type="cellIs" dxfId="3899" priority="3909" stopIfTrue="1" operator="equal">
      <formula>"NO BID"</formula>
    </cfRule>
  </conditionalFormatting>
  <conditionalFormatting sqref="AV166:AY167">
    <cfRule type="cellIs" dxfId="3898" priority="3908" stopIfTrue="1" operator="equal">
      <formula>"NO BID"</formula>
    </cfRule>
  </conditionalFormatting>
  <conditionalFormatting sqref="AV171:AY171">
    <cfRule type="cellIs" dxfId="3897" priority="3907" stopIfTrue="1" operator="equal">
      <formula>"NO BID"</formula>
    </cfRule>
  </conditionalFormatting>
  <conditionalFormatting sqref="AV172:AY173">
    <cfRule type="cellIs" dxfId="3896" priority="3906" stopIfTrue="1" operator="equal">
      <formula>"NO BID"</formula>
    </cfRule>
  </conditionalFormatting>
  <conditionalFormatting sqref="AV185:AY186">
    <cfRule type="cellIs" dxfId="3895" priority="3905" stopIfTrue="1" operator="equal">
      <formula>"NO BID"</formula>
    </cfRule>
  </conditionalFormatting>
  <conditionalFormatting sqref="AV187:AY187">
    <cfRule type="cellIs" dxfId="3894" priority="3904" stopIfTrue="1" operator="equal">
      <formula>"NO BID"</formula>
    </cfRule>
  </conditionalFormatting>
  <conditionalFormatting sqref="AV188:AY189">
    <cfRule type="cellIs" dxfId="3893" priority="3903" stopIfTrue="1" operator="equal">
      <formula>"NO BID"</formula>
    </cfRule>
  </conditionalFormatting>
  <conditionalFormatting sqref="AV190:AY190">
    <cfRule type="cellIs" dxfId="3892" priority="3902" stopIfTrue="1" operator="equal">
      <formula>"NO BID"</formula>
    </cfRule>
  </conditionalFormatting>
  <conditionalFormatting sqref="AV191:AY192">
    <cfRule type="cellIs" dxfId="3891" priority="3901" stopIfTrue="1" operator="equal">
      <formula>"NO BID"</formula>
    </cfRule>
  </conditionalFormatting>
  <conditionalFormatting sqref="AV193:AY193">
    <cfRule type="cellIs" dxfId="3890" priority="3900" stopIfTrue="1" operator="equal">
      <formula>"NO BID"</formula>
    </cfRule>
  </conditionalFormatting>
  <conditionalFormatting sqref="AV179:AY180">
    <cfRule type="cellIs" dxfId="3889" priority="3899" stopIfTrue="1" operator="equal">
      <formula>"NO BID"</formula>
    </cfRule>
  </conditionalFormatting>
  <conditionalFormatting sqref="AV181:AY182">
    <cfRule type="cellIs" dxfId="3888" priority="3898" stopIfTrue="1" operator="equal">
      <formula>"NO BID"</formula>
    </cfRule>
  </conditionalFormatting>
  <conditionalFormatting sqref="AV183:AY184">
    <cfRule type="cellIs" dxfId="3887" priority="3897" stopIfTrue="1" operator="equal">
      <formula>"NO BID"</formula>
    </cfRule>
  </conditionalFormatting>
  <conditionalFormatting sqref="AV176:AY176">
    <cfRule type="cellIs" dxfId="3886" priority="3896" stopIfTrue="1" operator="equal">
      <formula>"NO BID"</formula>
    </cfRule>
  </conditionalFormatting>
  <conditionalFormatting sqref="AV177:AY178">
    <cfRule type="cellIs" dxfId="3885" priority="3895" stopIfTrue="1" operator="equal">
      <formula>"NO BID"</formula>
    </cfRule>
  </conditionalFormatting>
  <conditionalFormatting sqref="AV298:AY300">
    <cfRule type="cellIs" dxfId="3884" priority="3891" stopIfTrue="1" operator="equal">
      <formula>"NO BID"</formula>
    </cfRule>
  </conditionalFormatting>
  <conditionalFormatting sqref="AV301:AY301">
    <cfRule type="cellIs" dxfId="3883" priority="3890" stopIfTrue="1" operator="equal">
      <formula>"NO BID"</formula>
    </cfRule>
  </conditionalFormatting>
  <conditionalFormatting sqref="AV302:AY304">
    <cfRule type="cellIs" dxfId="3882" priority="3889" stopIfTrue="1" operator="equal">
      <formula>"NO BID"</formula>
    </cfRule>
  </conditionalFormatting>
  <conditionalFormatting sqref="AV305:AY305">
    <cfRule type="cellIs" dxfId="3881" priority="3888" stopIfTrue="1" operator="equal">
      <formula>"NO BID"</formula>
    </cfRule>
  </conditionalFormatting>
  <conditionalFormatting sqref="AV294:AY296">
    <cfRule type="cellIs" dxfId="3880" priority="3893" stopIfTrue="1" operator="equal">
      <formula>"NO BID"</formula>
    </cfRule>
  </conditionalFormatting>
  <conditionalFormatting sqref="AV297:AY297">
    <cfRule type="cellIs" dxfId="3879" priority="3892" stopIfTrue="1" operator="equal">
      <formula>"NO BID"</formula>
    </cfRule>
  </conditionalFormatting>
  <conditionalFormatting sqref="AV310:AY312">
    <cfRule type="cellIs" dxfId="3878" priority="3885" stopIfTrue="1" operator="equal">
      <formula>"NO BID"</formula>
    </cfRule>
  </conditionalFormatting>
  <conditionalFormatting sqref="AV313:AY313">
    <cfRule type="cellIs" dxfId="3877" priority="3884" stopIfTrue="1" operator="equal">
      <formula>"NO BID"</formula>
    </cfRule>
  </conditionalFormatting>
  <conditionalFormatting sqref="AV314:AY316">
    <cfRule type="cellIs" dxfId="3876" priority="3883" stopIfTrue="1" operator="equal">
      <formula>"NO BID"</formula>
    </cfRule>
  </conditionalFormatting>
  <conditionalFormatting sqref="AV306:AY308">
    <cfRule type="cellIs" dxfId="3875" priority="3887" stopIfTrue="1" operator="equal">
      <formula>"NO BID"</formula>
    </cfRule>
  </conditionalFormatting>
  <conditionalFormatting sqref="AV309:AY309">
    <cfRule type="cellIs" dxfId="3874" priority="3886" stopIfTrue="1" operator="equal">
      <formula>"NO BID"</formula>
    </cfRule>
  </conditionalFormatting>
  <conditionalFormatting sqref="AV321:AY323">
    <cfRule type="cellIs" dxfId="3873" priority="3880" stopIfTrue="1" operator="equal">
      <formula>"NO BID"</formula>
    </cfRule>
  </conditionalFormatting>
  <conditionalFormatting sqref="AV324:AY324">
    <cfRule type="cellIs" dxfId="3872" priority="3879" stopIfTrue="1" operator="equal">
      <formula>"NO BID"</formula>
    </cfRule>
  </conditionalFormatting>
  <conditionalFormatting sqref="AV325:AY326">
    <cfRule type="cellIs" dxfId="3871" priority="3878" stopIfTrue="1" operator="equal">
      <formula>"NO BID"</formula>
    </cfRule>
  </conditionalFormatting>
  <conditionalFormatting sqref="AV317:AY319">
    <cfRule type="cellIs" dxfId="3870" priority="3882" stopIfTrue="1" operator="equal">
      <formula>"NO BID"</formula>
    </cfRule>
  </conditionalFormatting>
  <conditionalFormatting sqref="AV320:AY320">
    <cfRule type="cellIs" dxfId="3869" priority="3881" stopIfTrue="1" operator="equal">
      <formula>"NO BID"</formula>
    </cfRule>
  </conditionalFormatting>
  <conditionalFormatting sqref="AV331:AY333">
    <cfRule type="cellIs" dxfId="3868" priority="3875" stopIfTrue="1" operator="equal">
      <formula>"NO BID"</formula>
    </cfRule>
  </conditionalFormatting>
  <conditionalFormatting sqref="AV334:AY334">
    <cfRule type="cellIs" dxfId="3867" priority="3874" stopIfTrue="1" operator="equal">
      <formula>"NO BID"</formula>
    </cfRule>
  </conditionalFormatting>
  <conditionalFormatting sqref="AV335:AY337">
    <cfRule type="cellIs" dxfId="3866" priority="3873" stopIfTrue="1" operator="equal">
      <formula>"NO BID"</formula>
    </cfRule>
  </conditionalFormatting>
  <conditionalFormatting sqref="AV338:AY338">
    <cfRule type="cellIs" dxfId="3865" priority="3872" stopIfTrue="1" operator="equal">
      <formula>"NO BID"</formula>
    </cfRule>
  </conditionalFormatting>
  <conditionalFormatting sqref="AV327:AY329">
    <cfRule type="cellIs" dxfId="3864" priority="3877" stopIfTrue="1" operator="equal">
      <formula>"NO BID"</formula>
    </cfRule>
  </conditionalFormatting>
  <conditionalFormatting sqref="AV330:AY330">
    <cfRule type="cellIs" dxfId="3863" priority="3876" stopIfTrue="1" operator="equal">
      <formula>"NO BID"</formula>
    </cfRule>
  </conditionalFormatting>
  <conditionalFormatting sqref="AW345:AW346">
    <cfRule type="cellIs" dxfId="3862" priority="3871" stopIfTrue="1" operator="equal">
      <formula>"NO BID"</formula>
    </cfRule>
  </conditionalFormatting>
  <conditionalFormatting sqref="AX345:AX346">
    <cfRule type="cellIs" dxfId="3861" priority="3870" stopIfTrue="1" operator="equal">
      <formula>"NO BID"</formula>
    </cfRule>
  </conditionalFormatting>
  <conditionalFormatting sqref="AW349:AW350">
    <cfRule type="cellIs" dxfId="3860" priority="3869" stopIfTrue="1" operator="equal">
      <formula>"NO BID"</formula>
    </cfRule>
  </conditionalFormatting>
  <conditionalFormatting sqref="AW351:AW352">
    <cfRule type="cellIs" dxfId="3859" priority="3868" stopIfTrue="1" operator="equal">
      <formula>"NO BID"</formula>
    </cfRule>
  </conditionalFormatting>
  <conditionalFormatting sqref="AW353:AW354">
    <cfRule type="cellIs" dxfId="3858" priority="3867" stopIfTrue="1" operator="equal">
      <formula>"NO BID"</formula>
    </cfRule>
  </conditionalFormatting>
  <conditionalFormatting sqref="AW355:AW356">
    <cfRule type="cellIs" dxfId="3857" priority="3866" stopIfTrue="1" operator="equal">
      <formula>"NO BID"</formula>
    </cfRule>
  </conditionalFormatting>
  <conditionalFormatting sqref="AW357:AW358">
    <cfRule type="cellIs" dxfId="3856" priority="3865" stopIfTrue="1" operator="equal">
      <formula>"NO BID"</formula>
    </cfRule>
  </conditionalFormatting>
  <conditionalFormatting sqref="AW359:AW360">
    <cfRule type="cellIs" dxfId="3855" priority="3864" stopIfTrue="1" operator="equal">
      <formula>"NO BID"</formula>
    </cfRule>
  </conditionalFormatting>
  <conditionalFormatting sqref="AW361:AW362">
    <cfRule type="cellIs" dxfId="3854" priority="3863" stopIfTrue="1" operator="equal">
      <formula>"NO BID"</formula>
    </cfRule>
  </conditionalFormatting>
  <conditionalFormatting sqref="AW363:AW364">
    <cfRule type="cellIs" dxfId="3853" priority="3862" stopIfTrue="1" operator="equal">
      <formula>"NO BID"</formula>
    </cfRule>
  </conditionalFormatting>
  <conditionalFormatting sqref="AW365:AX368">
    <cfRule type="cellIs" dxfId="3852" priority="3861" stopIfTrue="1" operator="equal">
      <formula>"NO BID"</formula>
    </cfRule>
  </conditionalFormatting>
  <conditionalFormatting sqref="AW369">
    <cfRule type="cellIs" dxfId="3851" priority="3860" stopIfTrue="1" operator="equal">
      <formula>"NO BID"</formula>
    </cfRule>
  </conditionalFormatting>
  <conditionalFormatting sqref="AW370:AW371">
    <cfRule type="cellIs" dxfId="3850" priority="3859" stopIfTrue="1" operator="equal">
      <formula>"NO BID"</formula>
    </cfRule>
  </conditionalFormatting>
  <conditionalFormatting sqref="AW372:AW373">
    <cfRule type="cellIs" dxfId="3849" priority="3858" stopIfTrue="1" operator="equal">
      <formula>"NO BID"</formula>
    </cfRule>
  </conditionalFormatting>
  <conditionalFormatting sqref="AW374:AW375">
    <cfRule type="cellIs" dxfId="3848" priority="3857" stopIfTrue="1" operator="equal">
      <formula>"NO BID"</formula>
    </cfRule>
  </conditionalFormatting>
  <conditionalFormatting sqref="AW376:AW377">
    <cfRule type="cellIs" dxfId="3847" priority="3856" stopIfTrue="1" operator="equal">
      <formula>"NO BID"</formula>
    </cfRule>
  </conditionalFormatting>
  <conditionalFormatting sqref="AW378:AW379">
    <cfRule type="cellIs" dxfId="3846" priority="3855" stopIfTrue="1" operator="equal">
      <formula>"NO BID"</formula>
    </cfRule>
  </conditionalFormatting>
  <conditionalFormatting sqref="AX369">
    <cfRule type="cellIs" dxfId="3845" priority="3854" stopIfTrue="1" operator="equal">
      <formula>"NO BID"</formula>
    </cfRule>
  </conditionalFormatting>
  <conditionalFormatting sqref="AX370:AX371">
    <cfRule type="cellIs" dxfId="3844" priority="3853" stopIfTrue="1" operator="equal">
      <formula>"NO BID"</formula>
    </cfRule>
  </conditionalFormatting>
  <conditionalFormatting sqref="AX372:AX373">
    <cfRule type="cellIs" dxfId="3843" priority="3852" stopIfTrue="1" operator="equal">
      <formula>"NO BID"</formula>
    </cfRule>
  </conditionalFormatting>
  <conditionalFormatting sqref="AX374:AX375">
    <cfRule type="cellIs" dxfId="3842" priority="3851" stopIfTrue="1" operator="equal">
      <formula>"NO BID"</formula>
    </cfRule>
  </conditionalFormatting>
  <conditionalFormatting sqref="AX376:AX377">
    <cfRule type="cellIs" dxfId="3841" priority="3850" stopIfTrue="1" operator="equal">
      <formula>"NO BID"</formula>
    </cfRule>
  </conditionalFormatting>
  <conditionalFormatting sqref="AX378:AX379">
    <cfRule type="cellIs" dxfId="3840" priority="3849" stopIfTrue="1" operator="equal">
      <formula>"NO BID"</formula>
    </cfRule>
  </conditionalFormatting>
  <conditionalFormatting sqref="AX349:AX350">
    <cfRule type="cellIs" dxfId="3839" priority="3848" stopIfTrue="1" operator="equal">
      <formula>"NO BID"</formula>
    </cfRule>
  </conditionalFormatting>
  <conditionalFormatting sqref="AX351:AX352">
    <cfRule type="cellIs" dxfId="3838" priority="3847" stopIfTrue="1" operator="equal">
      <formula>"NO BID"</formula>
    </cfRule>
  </conditionalFormatting>
  <conditionalFormatting sqref="AX353:AX354">
    <cfRule type="cellIs" dxfId="3837" priority="3846" stopIfTrue="1" operator="equal">
      <formula>"NO BID"</formula>
    </cfRule>
  </conditionalFormatting>
  <conditionalFormatting sqref="AX355:AX356">
    <cfRule type="cellIs" dxfId="3836" priority="3845" stopIfTrue="1" operator="equal">
      <formula>"NO BID"</formula>
    </cfRule>
  </conditionalFormatting>
  <conditionalFormatting sqref="AX357:AX358">
    <cfRule type="cellIs" dxfId="3835" priority="3844" stopIfTrue="1" operator="equal">
      <formula>"NO BID"</formula>
    </cfRule>
  </conditionalFormatting>
  <conditionalFormatting sqref="AX359:AX360">
    <cfRule type="cellIs" dxfId="3834" priority="3843" stopIfTrue="1" operator="equal">
      <formula>"NO BID"</formula>
    </cfRule>
  </conditionalFormatting>
  <conditionalFormatting sqref="AX361:AX362">
    <cfRule type="cellIs" dxfId="3833" priority="3842" stopIfTrue="1" operator="equal">
      <formula>"NO BID"</formula>
    </cfRule>
  </conditionalFormatting>
  <conditionalFormatting sqref="AX363:AX364">
    <cfRule type="cellIs" dxfId="3832" priority="3841" stopIfTrue="1" operator="equal">
      <formula>"NO BID"</formula>
    </cfRule>
  </conditionalFormatting>
  <conditionalFormatting sqref="AY351:AY354">
    <cfRule type="cellIs" dxfId="3831" priority="3840" stopIfTrue="1" operator="equal">
      <formula>"NO BID"</formula>
    </cfRule>
  </conditionalFormatting>
  <conditionalFormatting sqref="AY355:AY358">
    <cfRule type="cellIs" dxfId="3830" priority="3839" stopIfTrue="1" operator="equal">
      <formula>"NO BID"</formula>
    </cfRule>
  </conditionalFormatting>
  <conditionalFormatting sqref="AY347">
    <cfRule type="cellIs" dxfId="3829" priority="3837" stopIfTrue="1" operator="equal">
      <formula>"NO BID"</formula>
    </cfRule>
  </conditionalFormatting>
  <conditionalFormatting sqref="AY359:AY362">
    <cfRule type="cellIs" dxfId="3828" priority="3838" stopIfTrue="1" operator="equal">
      <formula>"NO BID"</formula>
    </cfRule>
  </conditionalFormatting>
  <conditionalFormatting sqref="AY348:AY350">
    <cfRule type="cellIs" dxfId="3827" priority="3836" stopIfTrue="1" operator="equal">
      <formula>"NO BID"</formula>
    </cfRule>
  </conditionalFormatting>
  <conditionalFormatting sqref="AY363">
    <cfRule type="cellIs" dxfId="3826" priority="3835" stopIfTrue="1" operator="equal">
      <formula>"NO BID"</formula>
    </cfRule>
  </conditionalFormatting>
  <conditionalFormatting sqref="AY368:AY371">
    <cfRule type="cellIs" dxfId="3825" priority="3834" stopIfTrue="1" operator="equal">
      <formula>"NO BID"</formula>
    </cfRule>
  </conditionalFormatting>
  <conditionalFormatting sqref="AY372:AY375">
    <cfRule type="cellIs" dxfId="3824" priority="3833" stopIfTrue="1" operator="equal">
      <formula>"NO BID"</formula>
    </cfRule>
  </conditionalFormatting>
  <conditionalFormatting sqref="BA388:BB388 BA194:BB194 BA1:BB2 BA3:BE15 BA16:BB16 BA17:BE17 BA36:BB36 BA37:BE37 BA71:BB71 BA72:BE72 BA174:BB174 BA175:BE175 BA195:BE195 BA205:BB205 BA206:BE215 BA216:BB216 BA217:BE227 BA228:BB228 BA229:BE229 BA249:BE249 BA264:BB264 BA265:BE279 BA280:BB280 BA281:BE281 BA339:BB339 BA340:BE341 BA343:BB343 BA344:BE344 BA381:BE381 BA126:BE126 BA125:BB125 BA149:BE149 BA148:BB148 BD388:BF388 BA31:BE35 BA18:BA30 BA38:BA70 BA88:BE89 BA73:BA87 BA99:BE100 BA90:BA98 BA101:BA124 BA127:BA147 BA150:BA173 BA176:BA193 BA196:BA204 BA294:BA338 BA380:BB380 BA382:BA387 BA230:BB247 BA262:BE263 BA250:BB261 BA285:BE287 BA282:BB284 BA288:BB293 BA345:BA379 BA342">
    <cfRule type="cellIs" dxfId="3823" priority="3827" stopIfTrue="1" operator="equal">
      <formula>"NO BID"</formula>
    </cfRule>
  </conditionalFormatting>
  <conditionalFormatting sqref="BB196:BB204">
    <cfRule type="cellIs" dxfId="3822" priority="3748" stopIfTrue="1" operator="equal">
      <formula>"NO BID"</formula>
    </cfRule>
  </conditionalFormatting>
  <conditionalFormatting sqref="BB385:BB387">
    <cfRule type="cellIs" dxfId="3821" priority="3724" stopIfTrue="1" operator="equal">
      <formula>"NO BID"</formula>
    </cfRule>
  </conditionalFormatting>
  <conditionalFormatting sqref="BB18:BB22">
    <cfRule type="cellIs" dxfId="3820" priority="3826" stopIfTrue="1" operator="equal">
      <formula>"NO BID"</formula>
    </cfRule>
  </conditionalFormatting>
  <conditionalFormatting sqref="BB23:BB24">
    <cfRule type="cellIs" dxfId="3819" priority="3825" stopIfTrue="1" operator="equal">
      <formula>"NO BID"</formula>
    </cfRule>
  </conditionalFormatting>
  <conditionalFormatting sqref="BB25">
    <cfRule type="cellIs" dxfId="3818" priority="3824" stopIfTrue="1" operator="equal">
      <formula>"NO BID"</formula>
    </cfRule>
  </conditionalFormatting>
  <conditionalFormatting sqref="BB26:BB30">
    <cfRule type="cellIs" dxfId="3817" priority="3823" stopIfTrue="1" operator="equal">
      <formula>"NO BID"</formula>
    </cfRule>
  </conditionalFormatting>
  <conditionalFormatting sqref="BB38:BB42">
    <cfRule type="cellIs" dxfId="3816" priority="3822" stopIfTrue="1" operator="equal">
      <formula>"NO BID"</formula>
    </cfRule>
  </conditionalFormatting>
  <conditionalFormatting sqref="BB43:BB44">
    <cfRule type="cellIs" dxfId="3815" priority="3821" stopIfTrue="1" operator="equal">
      <formula>"NO BID"</formula>
    </cfRule>
  </conditionalFormatting>
  <conditionalFormatting sqref="BB45">
    <cfRule type="cellIs" dxfId="3814" priority="3820" stopIfTrue="1" operator="equal">
      <formula>"NO BID"</formula>
    </cfRule>
  </conditionalFormatting>
  <conditionalFormatting sqref="BB46:BB50">
    <cfRule type="cellIs" dxfId="3813" priority="3819" stopIfTrue="1" operator="equal">
      <formula>"NO BID"</formula>
    </cfRule>
  </conditionalFormatting>
  <conditionalFormatting sqref="BB51:BB55">
    <cfRule type="cellIs" dxfId="3812" priority="3818" stopIfTrue="1" operator="equal">
      <formula>"NO BID"</formula>
    </cfRule>
  </conditionalFormatting>
  <conditionalFormatting sqref="BB56:BB57">
    <cfRule type="cellIs" dxfId="3811" priority="3817" stopIfTrue="1" operator="equal">
      <formula>"NO BID"</formula>
    </cfRule>
  </conditionalFormatting>
  <conditionalFormatting sqref="BB58">
    <cfRule type="cellIs" dxfId="3810" priority="3816" stopIfTrue="1" operator="equal">
      <formula>"NO BID"</formula>
    </cfRule>
  </conditionalFormatting>
  <conditionalFormatting sqref="BB59:BB63">
    <cfRule type="cellIs" dxfId="3809" priority="3815" stopIfTrue="1" operator="equal">
      <formula>"NO BID"</formula>
    </cfRule>
  </conditionalFormatting>
  <conditionalFormatting sqref="BB64">
    <cfRule type="cellIs" dxfId="3808" priority="3814" stopIfTrue="1" operator="equal">
      <formula>"NO BID"</formula>
    </cfRule>
  </conditionalFormatting>
  <conditionalFormatting sqref="BB65">
    <cfRule type="cellIs" dxfId="3807" priority="3813" stopIfTrue="1" operator="equal">
      <formula>"NO BID"</formula>
    </cfRule>
  </conditionalFormatting>
  <conditionalFormatting sqref="BB66:BB70">
    <cfRule type="cellIs" dxfId="3806" priority="3812" stopIfTrue="1" operator="equal">
      <formula>"NO BID"</formula>
    </cfRule>
  </conditionalFormatting>
  <conditionalFormatting sqref="BB73:BB77">
    <cfRule type="cellIs" dxfId="3805" priority="3811" stopIfTrue="1" operator="equal">
      <formula>"NO BID"</formula>
    </cfRule>
  </conditionalFormatting>
  <conditionalFormatting sqref="BB78:BB82">
    <cfRule type="cellIs" dxfId="3804" priority="3810" stopIfTrue="1" operator="equal">
      <formula>"NO BID"</formula>
    </cfRule>
  </conditionalFormatting>
  <conditionalFormatting sqref="BB83:BB87">
    <cfRule type="cellIs" dxfId="3803" priority="3809" stopIfTrue="1" operator="equal">
      <formula>"NO BID"</formula>
    </cfRule>
  </conditionalFormatting>
  <conditionalFormatting sqref="BB93:BB94">
    <cfRule type="cellIs" dxfId="3802" priority="3808" stopIfTrue="1" operator="equal">
      <formula>"NO BID"</formula>
    </cfRule>
  </conditionalFormatting>
  <conditionalFormatting sqref="BB95:BB96">
    <cfRule type="cellIs" dxfId="3801" priority="3807" stopIfTrue="1" operator="equal">
      <formula>"NO BID"</formula>
    </cfRule>
  </conditionalFormatting>
  <conditionalFormatting sqref="BB97:BB98">
    <cfRule type="cellIs" dxfId="3800" priority="3806" stopIfTrue="1" operator="equal">
      <formula>"NO BID"</formula>
    </cfRule>
  </conditionalFormatting>
  <conditionalFormatting sqref="BB90">
    <cfRule type="cellIs" dxfId="3799" priority="3805" stopIfTrue="1" operator="equal">
      <formula>"NO BID"</formula>
    </cfRule>
  </conditionalFormatting>
  <conditionalFormatting sqref="BB91:BB92">
    <cfRule type="cellIs" dxfId="3798" priority="3804" stopIfTrue="1" operator="equal">
      <formula>"NO BID"</formula>
    </cfRule>
  </conditionalFormatting>
  <conditionalFormatting sqref="BB104:BB105">
    <cfRule type="cellIs" dxfId="3797" priority="3803" stopIfTrue="1" operator="equal">
      <formula>"NO BID"</formula>
    </cfRule>
  </conditionalFormatting>
  <conditionalFormatting sqref="BB106:BB107">
    <cfRule type="cellIs" dxfId="3796" priority="3802" stopIfTrue="1" operator="equal">
      <formula>"NO BID"</formula>
    </cfRule>
  </conditionalFormatting>
  <conditionalFormatting sqref="BB108:BB109">
    <cfRule type="cellIs" dxfId="3795" priority="3801" stopIfTrue="1" operator="equal">
      <formula>"NO BID"</formula>
    </cfRule>
  </conditionalFormatting>
  <conditionalFormatting sqref="BB101">
    <cfRule type="cellIs" dxfId="3794" priority="3800" stopIfTrue="1" operator="equal">
      <formula>"NO BID"</formula>
    </cfRule>
  </conditionalFormatting>
  <conditionalFormatting sqref="BB102:BB103">
    <cfRule type="cellIs" dxfId="3793" priority="3799" stopIfTrue="1" operator="equal">
      <formula>"NO BID"</formula>
    </cfRule>
  </conditionalFormatting>
  <conditionalFormatting sqref="BC23">
    <cfRule type="cellIs" dxfId="3792" priority="3718" stopIfTrue="1" operator="equal">
      <formula>"NO BID"</formula>
    </cfRule>
  </conditionalFormatting>
  <conditionalFormatting sqref="BC24">
    <cfRule type="cellIs" dxfId="3791" priority="3717" stopIfTrue="1" operator="equal">
      <formula>"NO BID"</formula>
    </cfRule>
  </conditionalFormatting>
  <conditionalFormatting sqref="BC25">
    <cfRule type="cellIs" dxfId="3790" priority="3716" stopIfTrue="1" operator="equal">
      <formula>"NO BID"</formula>
    </cfRule>
  </conditionalFormatting>
  <conditionalFormatting sqref="BB382:BB384">
    <cfRule type="cellIs" dxfId="3789" priority="3725" stopIfTrue="1" operator="equal">
      <formula>"NO BID"</formula>
    </cfRule>
  </conditionalFormatting>
  <conditionalFormatting sqref="BB113:BE114">
    <cfRule type="cellIs" dxfId="3788" priority="3798" stopIfTrue="1" operator="equal">
      <formula>"NO BID"</formula>
    </cfRule>
  </conditionalFormatting>
  <conditionalFormatting sqref="BB115:BE115">
    <cfRule type="cellIs" dxfId="3787" priority="3797" stopIfTrue="1" operator="equal">
      <formula>"NO BID"</formula>
    </cfRule>
  </conditionalFormatting>
  <conditionalFormatting sqref="BB110">
    <cfRule type="cellIs" dxfId="3786" priority="3796" stopIfTrue="1" operator="equal">
      <formula>"NO BID"</formula>
    </cfRule>
  </conditionalFormatting>
  <conditionalFormatting sqref="BB111:BB112">
    <cfRule type="cellIs" dxfId="3785" priority="3795" stopIfTrue="1" operator="equal">
      <formula>"NO BID"</formula>
    </cfRule>
  </conditionalFormatting>
  <conditionalFormatting sqref="BB119:BB120">
    <cfRule type="cellIs" dxfId="3784" priority="3794" stopIfTrue="1" operator="equal">
      <formula>"NO BID"</formula>
    </cfRule>
  </conditionalFormatting>
  <conditionalFormatting sqref="BB121:BB122">
    <cfRule type="cellIs" dxfId="3783" priority="3793" stopIfTrue="1" operator="equal">
      <formula>"NO BID"</formula>
    </cfRule>
  </conditionalFormatting>
  <conditionalFormatting sqref="BB123:BB124">
    <cfRule type="cellIs" dxfId="3782" priority="3792" stopIfTrue="1" operator="equal">
      <formula>"NO BID"</formula>
    </cfRule>
  </conditionalFormatting>
  <conditionalFormatting sqref="BB116:BE116">
    <cfRule type="cellIs" dxfId="3781" priority="3791" stopIfTrue="1" operator="equal">
      <formula>"NO BID"</formula>
    </cfRule>
  </conditionalFormatting>
  <conditionalFormatting sqref="BB117:BE118">
    <cfRule type="cellIs" dxfId="3780" priority="3790" stopIfTrue="1" operator="equal">
      <formula>"NO BID"</formula>
    </cfRule>
  </conditionalFormatting>
  <conditionalFormatting sqref="BB127">
    <cfRule type="cellIs" dxfId="3779" priority="3789" stopIfTrue="1" operator="equal">
      <formula>"NO BID"</formula>
    </cfRule>
  </conditionalFormatting>
  <conditionalFormatting sqref="BB128:BB129">
    <cfRule type="cellIs" dxfId="3778" priority="3788" stopIfTrue="1" operator="equal">
      <formula>"NO BID"</formula>
    </cfRule>
  </conditionalFormatting>
  <conditionalFormatting sqref="BB130">
    <cfRule type="cellIs" dxfId="3777" priority="3787" stopIfTrue="1" operator="equal">
      <formula>"NO BID"</formula>
    </cfRule>
  </conditionalFormatting>
  <conditionalFormatting sqref="BB131:BB132">
    <cfRule type="cellIs" dxfId="3776" priority="3786" stopIfTrue="1" operator="equal">
      <formula>"NO BID"</formula>
    </cfRule>
  </conditionalFormatting>
  <conditionalFormatting sqref="BB133:BE133">
    <cfRule type="cellIs" dxfId="3775" priority="3785" stopIfTrue="1" operator="equal">
      <formula>"NO BID"</formula>
    </cfRule>
  </conditionalFormatting>
  <conditionalFormatting sqref="BB134:BE135">
    <cfRule type="cellIs" dxfId="3774" priority="3784" stopIfTrue="1" operator="equal">
      <formula>"NO BID"</formula>
    </cfRule>
  </conditionalFormatting>
  <conditionalFormatting sqref="BB136:BE136">
    <cfRule type="cellIs" dxfId="3773" priority="3783" stopIfTrue="1" operator="equal">
      <formula>"NO BID"</formula>
    </cfRule>
  </conditionalFormatting>
  <conditionalFormatting sqref="BB137:BE138">
    <cfRule type="cellIs" dxfId="3772" priority="3782" stopIfTrue="1" operator="equal">
      <formula>"NO BID"</formula>
    </cfRule>
  </conditionalFormatting>
  <conditionalFormatting sqref="BB145">
    <cfRule type="cellIs" dxfId="3771" priority="3781" stopIfTrue="1" operator="equal">
      <formula>"NO BID"</formula>
    </cfRule>
  </conditionalFormatting>
  <conditionalFormatting sqref="BB146:BB147">
    <cfRule type="cellIs" dxfId="3770" priority="3780" stopIfTrue="1" operator="equal">
      <formula>"NO BID"</formula>
    </cfRule>
  </conditionalFormatting>
  <conditionalFormatting sqref="BB139">
    <cfRule type="cellIs" dxfId="3769" priority="3779" stopIfTrue="1" operator="equal">
      <formula>"NO BID"</formula>
    </cfRule>
  </conditionalFormatting>
  <conditionalFormatting sqref="BB140:BB141">
    <cfRule type="cellIs" dxfId="3768" priority="3778" stopIfTrue="1" operator="equal">
      <formula>"NO BID"</formula>
    </cfRule>
  </conditionalFormatting>
  <conditionalFormatting sqref="BB142">
    <cfRule type="cellIs" dxfId="3767" priority="3777" stopIfTrue="1" operator="equal">
      <formula>"NO BID"</formula>
    </cfRule>
  </conditionalFormatting>
  <conditionalFormatting sqref="BB143:BB144">
    <cfRule type="cellIs" dxfId="3766" priority="3776" stopIfTrue="1" operator="equal">
      <formula>"NO BID"</formula>
    </cfRule>
  </conditionalFormatting>
  <conditionalFormatting sqref="BB150">
    <cfRule type="cellIs" dxfId="3765" priority="3775" stopIfTrue="1" operator="equal">
      <formula>"NO BID"</formula>
    </cfRule>
  </conditionalFormatting>
  <conditionalFormatting sqref="BB151:BB152">
    <cfRule type="cellIs" dxfId="3764" priority="3774" stopIfTrue="1" operator="equal">
      <formula>"NO BID"</formula>
    </cfRule>
  </conditionalFormatting>
  <conditionalFormatting sqref="BB153">
    <cfRule type="cellIs" dxfId="3763" priority="3773" stopIfTrue="1" operator="equal">
      <formula>"NO BID"</formula>
    </cfRule>
  </conditionalFormatting>
  <conditionalFormatting sqref="BB154:BB155">
    <cfRule type="cellIs" dxfId="3762" priority="3772" stopIfTrue="1" operator="equal">
      <formula>"NO BID"</formula>
    </cfRule>
  </conditionalFormatting>
  <conditionalFormatting sqref="BB156">
    <cfRule type="cellIs" dxfId="3761" priority="3771" stopIfTrue="1" operator="equal">
      <formula>"NO BID"</formula>
    </cfRule>
  </conditionalFormatting>
  <conditionalFormatting sqref="BB157:BB158">
    <cfRule type="cellIs" dxfId="3760" priority="3770" stopIfTrue="1" operator="equal">
      <formula>"NO BID"</formula>
    </cfRule>
  </conditionalFormatting>
  <conditionalFormatting sqref="BB159">
    <cfRule type="cellIs" dxfId="3759" priority="3769" stopIfTrue="1" operator="equal">
      <formula>"NO BID"</formula>
    </cfRule>
  </conditionalFormatting>
  <conditionalFormatting sqref="BB160:BB161">
    <cfRule type="cellIs" dxfId="3758" priority="3768" stopIfTrue="1" operator="equal">
      <formula>"NO BID"</formula>
    </cfRule>
  </conditionalFormatting>
  <conditionalFormatting sqref="BB168">
    <cfRule type="cellIs" dxfId="3757" priority="3767" stopIfTrue="1" operator="equal">
      <formula>"NO BID"</formula>
    </cfRule>
  </conditionalFormatting>
  <conditionalFormatting sqref="BB169:BB170">
    <cfRule type="cellIs" dxfId="3756" priority="3766" stopIfTrue="1" operator="equal">
      <formula>"NO BID"</formula>
    </cfRule>
  </conditionalFormatting>
  <conditionalFormatting sqref="BB162">
    <cfRule type="cellIs" dxfId="3755" priority="3765" stopIfTrue="1" operator="equal">
      <formula>"NO BID"</formula>
    </cfRule>
  </conditionalFormatting>
  <conditionalFormatting sqref="BB163:BB164">
    <cfRule type="cellIs" dxfId="3754" priority="3764" stopIfTrue="1" operator="equal">
      <formula>"NO BID"</formula>
    </cfRule>
  </conditionalFormatting>
  <conditionalFormatting sqref="BB165">
    <cfRule type="cellIs" dxfId="3753" priority="3763" stopIfTrue="1" operator="equal">
      <formula>"NO BID"</formula>
    </cfRule>
  </conditionalFormatting>
  <conditionalFormatting sqref="BB166:BB167">
    <cfRule type="cellIs" dxfId="3752" priority="3762" stopIfTrue="1" operator="equal">
      <formula>"NO BID"</formula>
    </cfRule>
  </conditionalFormatting>
  <conditionalFormatting sqref="BB171">
    <cfRule type="cellIs" dxfId="3751" priority="3761" stopIfTrue="1" operator="equal">
      <formula>"NO BID"</formula>
    </cfRule>
  </conditionalFormatting>
  <conditionalFormatting sqref="BB172:BB173">
    <cfRule type="cellIs" dxfId="3750" priority="3760" stopIfTrue="1" operator="equal">
      <formula>"NO BID"</formula>
    </cfRule>
  </conditionalFormatting>
  <conditionalFormatting sqref="BB185:BB186">
    <cfRule type="cellIs" dxfId="3749" priority="3759" stopIfTrue="1" operator="equal">
      <formula>"NO BID"</formula>
    </cfRule>
  </conditionalFormatting>
  <conditionalFormatting sqref="BB187">
    <cfRule type="cellIs" dxfId="3748" priority="3758" stopIfTrue="1" operator="equal">
      <formula>"NO BID"</formula>
    </cfRule>
  </conditionalFormatting>
  <conditionalFormatting sqref="BB188:BB189">
    <cfRule type="cellIs" dxfId="3747" priority="3757" stopIfTrue="1" operator="equal">
      <formula>"NO BID"</formula>
    </cfRule>
  </conditionalFormatting>
  <conditionalFormatting sqref="BB190">
    <cfRule type="cellIs" dxfId="3746" priority="3756" stopIfTrue="1" operator="equal">
      <formula>"NO BID"</formula>
    </cfRule>
  </conditionalFormatting>
  <conditionalFormatting sqref="BB191:BB192">
    <cfRule type="cellIs" dxfId="3745" priority="3755" stopIfTrue="1" operator="equal">
      <formula>"NO BID"</formula>
    </cfRule>
  </conditionalFormatting>
  <conditionalFormatting sqref="BB193">
    <cfRule type="cellIs" dxfId="3744" priority="3754" stopIfTrue="1" operator="equal">
      <formula>"NO BID"</formula>
    </cfRule>
  </conditionalFormatting>
  <conditionalFormatting sqref="BB179:BB180">
    <cfRule type="cellIs" dxfId="3743" priority="3753" stopIfTrue="1" operator="equal">
      <formula>"NO BID"</formula>
    </cfRule>
  </conditionalFormatting>
  <conditionalFormatting sqref="BB181:BB182">
    <cfRule type="cellIs" dxfId="3742" priority="3752" stopIfTrue="1" operator="equal">
      <formula>"NO BID"</formula>
    </cfRule>
  </conditionalFormatting>
  <conditionalFormatting sqref="BB183:BB184">
    <cfRule type="cellIs" dxfId="3741" priority="3751" stopIfTrue="1" operator="equal">
      <formula>"NO BID"</formula>
    </cfRule>
  </conditionalFormatting>
  <conditionalFormatting sqref="BB176">
    <cfRule type="cellIs" dxfId="3740" priority="3750" stopIfTrue="1" operator="equal">
      <formula>"NO BID"</formula>
    </cfRule>
  </conditionalFormatting>
  <conditionalFormatting sqref="BB177:BB178">
    <cfRule type="cellIs" dxfId="3739" priority="3749" stopIfTrue="1" operator="equal">
      <formula>"NO BID"</formula>
    </cfRule>
  </conditionalFormatting>
  <conditionalFormatting sqref="BB298:BE300">
    <cfRule type="cellIs" dxfId="3738" priority="3745" stopIfTrue="1" operator="equal">
      <formula>"NO BID"</formula>
    </cfRule>
  </conditionalFormatting>
  <conditionalFormatting sqref="BB301:BE301">
    <cfRule type="cellIs" dxfId="3737" priority="3744" stopIfTrue="1" operator="equal">
      <formula>"NO BID"</formula>
    </cfRule>
  </conditionalFormatting>
  <conditionalFormatting sqref="BB302:BE304">
    <cfRule type="cellIs" dxfId="3736" priority="3743" stopIfTrue="1" operator="equal">
      <formula>"NO BID"</formula>
    </cfRule>
  </conditionalFormatting>
  <conditionalFormatting sqref="BB305:BE305">
    <cfRule type="cellIs" dxfId="3735" priority="3742" stopIfTrue="1" operator="equal">
      <formula>"NO BID"</formula>
    </cfRule>
  </conditionalFormatting>
  <conditionalFormatting sqref="BB294:BE296">
    <cfRule type="cellIs" dxfId="3734" priority="3747" stopIfTrue="1" operator="equal">
      <formula>"NO BID"</formula>
    </cfRule>
  </conditionalFormatting>
  <conditionalFormatting sqref="BB297:BE297">
    <cfRule type="cellIs" dxfId="3733" priority="3746" stopIfTrue="1" operator="equal">
      <formula>"NO BID"</formula>
    </cfRule>
  </conditionalFormatting>
  <conditionalFormatting sqref="BB310:BE312">
    <cfRule type="cellIs" dxfId="3732" priority="3739" stopIfTrue="1" operator="equal">
      <formula>"NO BID"</formula>
    </cfRule>
  </conditionalFormatting>
  <conditionalFormatting sqref="BB313:BE313">
    <cfRule type="cellIs" dxfId="3731" priority="3738" stopIfTrue="1" operator="equal">
      <formula>"NO BID"</formula>
    </cfRule>
  </conditionalFormatting>
  <conditionalFormatting sqref="BB314:BE316">
    <cfRule type="cellIs" dxfId="3730" priority="3737" stopIfTrue="1" operator="equal">
      <formula>"NO BID"</formula>
    </cfRule>
  </conditionalFormatting>
  <conditionalFormatting sqref="BB306:BE308">
    <cfRule type="cellIs" dxfId="3729" priority="3741" stopIfTrue="1" operator="equal">
      <formula>"NO BID"</formula>
    </cfRule>
  </conditionalFormatting>
  <conditionalFormatting sqref="BB309:BE309">
    <cfRule type="cellIs" dxfId="3728" priority="3740" stopIfTrue="1" operator="equal">
      <formula>"NO BID"</formula>
    </cfRule>
  </conditionalFormatting>
  <conditionalFormatting sqref="BB321:BE323">
    <cfRule type="cellIs" dxfId="3727" priority="3734" stopIfTrue="1" operator="equal">
      <formula>"NO BID"</formula>
    </cfRule>
  </conditionalFormatting>
  <conditionalFormatting sqref="BB324:BE324">
    <cfRule type="cellIs" dxfId="3726" priority="3733" stopIfTrue="1" operator="equal">
      <formula>"NO BID"</formula>
    </cfRule>
  </conditionalFormatting>
  <conditionalFormatting sqref="BB325:BE326">
    <cfRule type="cellIs" dxfId="3725" priority="3732" stopIfTrue="1" operator="equal">
      <formula>"NO BID"</formula>
    </cfRule>
  </conditionalFormatting>
  <conditionalFormatting sqref="BB317:BE319">
    <cfRule type="cellIs" dxfId="3724" priority="3736" stopIfTrue="1" operator="equal">
      <formula>"NO BID"</formula>
    </cfRule>
  </conditionalFormatting>
  <conditionalFormatting sqref="BB320:BE320">
    <cfRule type="cellIs" dxfId="3723" priority="3735" stopIfTrue="1" operator="equal">
      <formula>"NO BID"</formula>
    </cfRule>
  </conditionalFormatting>
  <conditionalFormatting sqref="BB331:BE333">
    <cfRule type="cellIs" dxfId="3722" priority="3729" stopIfTrue="1" operator="equal">
      <formula>"NO BID"</formula>
    </cfRule>
  </conditionalFormatting>
  <conditionalFormatting sqref="BB334:BE334">
    <cfRule type="cellIs" dxfId="3721" priority="3728" stopIfTrue="1" operator="equal">
      <formula>"NO BID"</formula>
    </cfRule>
  </conditionalFormatting>
  <conditionalFormatting sqref="BB335:BE337">
    <cfRule type="cellIs" dxfId="3720" priority="3727" stopIfTrue="1" operator="equal">
      <formula>"NO BID"</formula>
    </cfRule>
  </conditionalFormatting>
  <conditionalFormatting sqref="BB338:BE338">
    <cfRule type="cellIs" dxfId="3719" priority="3726" stopIfTrue="1" operator="equal">
      <formula>"NO BID"</formula>
    </cfRule>
  </conditionalFormatting>
  <conditionalFormatting sqref="BB327:BE329">
    <cfRule type="cellIs" dxfId="3718" priority="3731" stopIfTrue="1" operator="equal">
      <formula>"NO BID"</formula>
    </cfRule>
  </conditionalFormatting>
  <conditionalFormatting sqref="BB330:BE330">
    <cfRule type="cellIs" dxfId="3717" priority="3730" stopIfTrue="1" operator="equal">
      <formula>"NO BID"</formula>
    </cfRule>
  </conditionalFormatting>
  <conditionalFormatting sqref="BC18">
    <cfRule type="cellIs" dxfId="3716" priority="3723" stopIfTrue="1" operator="equal">
      <formula>"NO BID"</formula>
    </cfRule>
  </conditionalFormatting>
  <conditionalFormatting sqref="BC19">
    <cfRule type="cellIs" dxfId="3715" priority="3722" stopIfTrue="1" operator="equal">
      <formula>"NO BID"</formula>
    </cfRule>
  </conditionalFormatting>
  <conditionalFormatting sqref="BC20">
    <cfRule type="cellIs" dxfId="3714" priority="3721" stopIfTrue="1" operator="equal">
      <formula>"NO BID"</formula>
    </cfRule>
  </conditionalFormatting>
  <conditionalFormatting sqref="BC21">
    <cfRule type="cellIs" dxfId="3713" priority="3720" stopIfTrue="1" operator="equal">
      <formula>"NO BID"</formula>
    </cfRule>
  </conditionalFormatting>
  <conditionalFormatting sqref="BC22">
    <cfRule type="cellIs" dxfId="3712" priority="3719" stopIfTrue="1" operator="equal">
      <formula>"NO BID"</formula>
    </cfRule>
  </conditionalFormatting>
  <conditionalFormatting sqref="BE385:BE387">
    <cfRule type="cellIs" dxfId="3711" priority="3478" stopIfTrue="1" operator="equal">
      <formula>"NO BID"</formula>
    </cfRule>
  </conditionalFormatting>
  <conditionalFormatting sqref="BE382:BE384">
    <cfRule type="cellIs" dxfId="3710" priority="3479" stopIfTrue="1" operator="equal">
      <formula>"NO BID"</formula>
    </cfRule>
  </conditionalFormatting>
  <conditionalFormatting sqref="BD386">
    <cfRule type="cellIs" dxfId="3709" priority="3481" stopIfTrue="1" operator="equal">
      <formula>"NO BID"</formula>
    </cfRule>
  </conditionalFormatting>
  <conditionalFormatting sqref="BD387">
    <cfRule type="cellIs" dxfId="3708" priority="3480" stopIfTrue="1" operator="equal">
      <formula>"NO BID"</formula>
    </cfRule>
  </conditionalFormatting>
  <conditionalFormatting sqref="BD382">
    <cfRule type="cellIs" dxfId="3707" priority="3484" stopIfTrue="1" operator="equal">
      <formula>"NO BID"</formula>
    </cfRule>
  </conditionalFormatting>
  <conditionalFormatting sqref="BD383">
    <cfRule type="cellIs" dxfId="3706" priority="3483" stopIfTrue="1" operator="equal">
      <formula>"NO BID"</formula>
    </cfRule>
  </conditionalFormatting>
  <conditionalFormatting sqref="BD384:BD385">
    <cfRule type="cellIs" dxfId="3705" priority="3482" stopIfTrue="1" operator="equal">
      <formula>"NO BID"</formula>
    </cfRule>
  </conditionalFormatting>
  <conditionalFormatting sqref="BC30">
    <cfRule type="cellIs" dxfId="3704" priority="3711" stopIfTrue="1" operator="equal">
      <formula>"NO BID"</formula>
    </cfRule>
  </conditionalFormatting>
  <conditionalFormatting sqref="BC29">
    <cfRule type="cellIs" dxfId="3703" priority="3712" stopIfTrue="1" operator="equal">
      <formula>"NO BID"</formula>
    </cfRule>
  </conditionalFormatting>
  <conditionalFormatting sqref="BC26">
    <cfRule type="cellIs" dxfId="3702" priority="3715" stopIfTrue="1" operator="equal">
      <formula>"NO BID"</formula>
    </cfRule>
  </conditionalFormatting>
  <conditionalFormatting sqref="BC27">
    <cfRule type="cellIs" dxfId="3701" priority="3714" stopIfTrue="1" operator="equal">
      <formula>"NO BID"</formula>
    </cfRule>
  </conditionalFormatting>
  <conditionalFormatting sqref="BC28">
    <cfRule type="cellIs" dxfId="3700" priority="3713" stopIfTrue="1" operator="equal">
      <formula>"NO BID"</formula>
    </cfRule>
  </conditionalFormatting>
  <conditionalFormatting sqref="BD18">
    <cfRule type="cellIs" dxfId="3699" priority="3710" stopIfTrue="1" operator="equal">
      <formula>"NO BID"</formula>
    </cfRule>
  </conditionalFormatting>
  <conditionalFormatting sqref="BD19">
    <cfRule type="cellIs" dxfId="3698" priority="3709" stopIfTrue="1" operator="equal">
      <formula>"NO BID"</formula>
    </cfRule>
  </conditionalFormatting>
  <conditionalFormatting sqref="BD20">
    <cfRule type="cellIs" dxfId="3697" priority="3708" stopIfTrue="1" operator="equal">
      <formula>"NO BID"</formula>
    </cfRule>
  </conditionalFormatting>
  <conditionalFormatting sqref="BD21">
    <cfRule type="cellIs" dxfId="3696" priority="3707" stopIfTrue="1" operator="equal">
      <formula>"NO BID"</formula>
    </cfRule>
  </conditionalFormatting>
  <conditionalFormatting sqref="BD22">
    <cfRule type="cellIs" dxfId="3695" priority="3706" stopIfTrue="1" operator="equal">
      <formula>"NO BID"</formula>
    </cfRule>
  </conditionalFormatting>
  <conditionalFormatting sqref="BD30">
    <cfRule type="cellIs" dxfId="3694" priority="3698" stopIfTrue="1" operator="equal">
      <formula>"NO BID"</formula>
    </cfRule>
  </conditionalFormatting>
  <conditionalFormatting sqref="BD29">
    <cfRule type="cellIs" dxfId="3693" priority="3699" stopIfTrue="1" operator="equal">
      <formula>"NO BID"</formula>
    </cfRule>
  </conditionalFormatting>
  <conditionalFormatting sqref="BD23">
    <cfRule type="cellIs" dxfId="3692" priority="3705" stopIfTrue="1" operator="equal">
      <formula>"NO BID"</formula>
    </cfRule>
  </conditionalFormatting>
  <conditionalFormatting sqref="BD24">
    <cfRule type="cellIs" dxfId="3691" priority="3704" stopIfTrue="1" operator="equal">
      <formula>"NO BID"</formula>
    </cfRule>
  </conditionalFormatting>
  <conditionalFormatting sqref="BD25">
    <cfRule type="cellIs" dxfId="3690" priority="3703" stopIfTrue="1" operator="equal">
      <formula>"NO BID"</formula>
    </cfRule>
  </conditionalFormatting>
  <conditionalFormatting sqref="BD26">
    <cfRule type="cellIs" dxfId="3689" priority="3702" stopIfTrue="1" operator="equal">
      <formula>"NO BID"</formula>
    </cfRule>
  </conditionalFormatting>
  <conditionalFormatting sqref="BD27">
    <cfRule type="cellIs" dxfId="3688" priority="3701" stopIfTrue="1" operator="equal">
      <formula>"NO BID"</formula>
    </cfRule>
  </conditionalFormatting>
  <conditionalFormatting sqref="BD28">
    <cfRule type="cellIs" dxfId="3687" priority="3700" stopIfTrue="1" operator="equal">
      <formula>"NO BID"</formula>
    </cfRule>
  </conditionalFormatting>
  <conditionalFormatting sqref="BE18">
    <cfRule type="cellIs" dxfId="3686" priority="3697" stopIfTrue="1" operator="equal">
      <formula>"NO BID"</formula>
    </cfRule>
  </conditionalFormatting>
  <conditionalFormatting sqref="BE19">
    <cfRule type="cellIs" dxfId="3685" priority="3696" stopIfTrue="1" operator="equal">
      <formula>"NO BID"</formula>
    </cfRule>
  </conditionalFormatting>
  <conditionalFormatting sqref="BE20">
    <cfRule type="cellIs" dxfId="3684" priority="3695" stopIfTrue="1" operator="equal">
      <formula>"NO BID"</formula>
    </cfRule>
  </conditionalFormatting>
  <conditionalFormatting sqref="BE21:BE23">
    <cfRule type="cellIs" dxfId="3683" priority="3694" stopIfTrue="1" operator="equal">
      <formula>"NO BID"</formula>
    </cfRule>
  </conditionalFormatting>
  <conditionalFormatting sqref="BE24:BE30">
    <cfRule type="cellIs" dxfId="3682" priority="3693" stopIfTrue="1" operator="equal">
      <formula>"NO BID"</formula>
    </cfRule>
  </conditionalFormatting>
  <conditionalFormatting sqref="BC38">
    <cfRule type="cellIs" dxfId="3681" priority="3692" stopIfTrue="1" operator="equal">
      <formula>"NO BID"</formula>
    </cfRule>
  </conditionalFormatting>
  <conditionalFormatting sqref="BC39">
    <cfRule type="cellIs" dxfId="3680" priority="3691" stopIfTrue="1" operator="equal">
      <formula>"NO BID"</formula>
    </cfRule>
  </conditionalFormatting>
  <conditionalFormatting sqref="BC40">
    <cfRule type="cellIs" dxfId="3679" priority="3690" stopIfTrue="1" operator="equal">
      <formula>"NO BID"</formula>
    </cfRule>
  </conditionalFormatting>
  <conditionalFormatting sqref="BC44">
    <cfRule type="cellIs" dxfId="3678" priority="3686" stopIfTrue="1" operator="equal">
      <formula>"NO BID"</formula>
    </cfRule>
  </conditionalFormatting>
  <conditionalFormatting sqref="BC45">
    <cfRule type="cellIs" dxfId="3677" priority="3685" stopIfTrue="1" operator="equal">
      <formula>"NO BID"</formula>
    </cfRule>
  </conditionalFormatting>
  <conditionalFormatting sqref="BC47">
    <cfRule type="cellIs" dxfId="3676" priority="3683" stopIfTrue="1" operator="equal">
      <formula>"NO BID"</formula>
    </cfRule>
  </conditionalFormatting>
  <conditionalFormatting sqref="BC48">
    <cfRule type="cellIs" dxfId="3675" priority="3682" stopIfTrue="1" operator="equal">
      <formula>"NO BID"</formula>
    </cfRule>
  </conditionalFormatting>
  <conditionalFormatting sqref="BC49">
    <cfRule type="cellIs" dxfId="3674" priority="3681" stopIfTrue="1" operator="equal">
      <formula>"NO BID"</formula>
    </cfRule>
  </conditionalFormatting>
  <conditionalFormatting sqref="BC69">
    <cfRule type="cellIs" dxfId="3673" priority="3661" stopIfTrue="1" operator="equal">
      <formula>"NO BID"</formula>
    </cfRule>
  </conditionalFormatting>
  <conditionalFormatting sqref="BC53">
    <cfRule type="cellIs" dxfId="3672" priority="3677" stopIfTrue="1" operator="equal">
      <formula>"NO BID"</formula>
    </cfRule>
  </conditionalFormatting>
  <conditionalFormatting sqref="BC50">
    <cfRule type="cellIs" dxfId="3671" priority="3680" stopIfTrue="1" operator="equal">
      <formula>"NO BID"</formula>
    </cfRule>
  </conditionalFormatting>
  <conditionalFormatting sqref="BC42">
    <cfRule type="cellIs" dxfId="3670" priority="3688" stopIfTrue="1" operator="equal">
      <formula>"NO BID"</formula>
    </cfRule>
  </conditionalFormatting>
  <conditionalFormatting sqref="BC43">
    <cfRule type="cellIs" dxfId="3669" priority="3687" stopIfTrue="1" operator="equal">
      <formula>"NO BID"</formula>
    </cfRule>
  </conditionalFormatting>
  <conditionalFormatting sqref="BC46">
    <cfRule type="cellIs" dxfId="3668" priority="3684" stopIfTrue="1" operator="equal">
      <formula>"NO BID"</formula>
    </cfRule>
  </conditionalFormatting>
  <conditionalFormatting sqref="BC41">
    <cfRule type="cellIs" dxfId="3667" priority="3689" stopIfTrue="1" operator="equal">
      <formula>"NO BID"</formula>
    </cfRule>
  </conditionalFormatting>
  <conditionalFormatting sqref="BC51">
    <cfRule type="cellIs" dxfId="3666" priority="3679" stopIfTrue="1" operator="equal">
      <formula>"NO BID"</formula>
    </cfRule>
  </conditionalFormatting>
  <conditionalFormatting sqref="BC52">
    <cfRule type="cellIs" dxfId="3665" priority="3678" stopIfTrue="1" operator="equal">
      <formula>"NO BID"</formula>
    </cfRule>
  </conditionalFormatting>
  <conditionalFormatting sqref="BC54">
    <cfRule type="cellIs" dxfId="3664" priority="3676" stopIfTrue="1" operator="equal">
      <formula>"NO BID"</formula>
    </cfRule>
  </conditionalFormatting>
  <conditionalFormatting sqref="BC55">
    <cfRule type="cellIs" dxfId="3663" priority="3675" stopIfTrue="1" operator="equal">
      <formula>"NO BID"</formula>
    </cfRule>
  </conditionalFormatting>
  <conditionalFormatting sqref="BC56">
    <cfRule type="cellIs" dxfId="3662" priority="3674" stopIfTrue="1" operator="equal">
      <formula>"NO BID"</formula>
    </cfRule>
  </conditionalFormatting>
  <conditionalFormatting sqref="BC57">
    <cfRule type="cellIs" dxfId="3661" priority="3673" stopIfTrue="1" operator="equal">
      <formula>"NO BID"</formula>
    </cfRule>
  </conditionalFormatting>
  <conditionalFormatting sqref="BC58">
    <cfRule type="cellIs" dxfId="3660" priority="3672" stopIfTrue="1" operator="equal">
      <formula>"NO BID"</formula>
    </cfRule>
  </conditionalFormatting>
  <conditionalFormatting sqref="BC59">
    <cfRule type="cellIs" dxfId="3659" priority="3671" stopIfTrue="1" operator="equal">
      <formula>"NO BID"</formula>
    </cfRule>
  </conditionalFormatting>
  <conditionalFormatting sqref="BC60">
    <cfRule type="cellIs" dxfId="3658" priority="3670" stopIfTrue="1" operator="equal">
      <formula>"NO BID"</formula>
    </cfRule>
  </conditionalFormatting>
  <conditionalFormatting sqref="BC61">
    <cfRule type="cellIs" dxfId="3657" priority="3669" stopIfTrue="1" operator="equal">
      <formula>"NO BID"</formula>
    </cfRule>
  </conditionalFormatting>
  <conditionalFormatting sqref="BC62">
    <cfRule type="cellIs" dxfId="3656" priority="3668" stopIfTrue="1" operator="equal">
      <formula>"NO BID"</formula>
    </cfRule>
  </conditionalFormatting>
  <conditionalFormatting sqref="BC63">
    <cfRule type="cellIs" dxfId="3655" priority="3667" stopIfTrue="1" operator="equal">
      <formula>"NO BID"</formula>
    </cfRule>
  </conditionalFormatting>
  <conditionalFormatting sqref="BC64">
    <cfRule type="cellIs" dxfId="3654" priority="3666" stopIfTrue="1" operator="equal">
      <formula>"NO BID"</formula>
    </cfRule>
  </conditionalFormatting>
  <conditionalFormatting sqref="BC65">
    <cfRule type="cellIs" dxfId="3653" priority="3665" stopIfTrue="1" operator="equal">
      <formula>"NO BID"</formula>
    </cfRule>
  </conditionalFormatting>
  <conditionalFormatting sqref="BC66">
    <cfRule type="cellIs" dxfId="3652" priority="3664" stopIfTrue="1" operator="equal">
      <formula>"NO BID"</formula>
    </cfRule>
  </conditionalFormatting>
  <conditionalFormatting sqref="BC67">
    <cfRule type="cellIs" dxfId="3651" priority="3663" stopIfTrue="1" operator="equal">
      <formula>"NO BID"</formula>
    </cfRule>
  </conditionalFormatting>
  <conditionalFormatting sqref="BC68">
    <cfRule type="cellIs" dxfId="3650" priority="3662" stopIfTrue="1" operator="equal">
      <formula>"NO BID"</formula>
    </cfRule>
  </conditionalFormatting>
  <conditionalFormatting sqref="BC70">
    <cfRule type="cellIs" dxfId="3649" priority="3660" stopIfTrue="1" operator="equal">
      <formula>"NO BID"</formula>
    </cfRule>
  </conditionalFormatting>
  <conditionalFormatting sqref="BD38">
    <cfRule type="cellIs" dxfId="3648" priority="3659" stopIfTrue="1" operator="equal">
      <formula>"NO BID"</formula>
    </cfRule>
  </conditionalFormatting>
  <conditionalFormatting sqref="BD39">
    <cfRule type="cellIs" dxfId="3647" priority="3658" stopIfTrue="1" operator="equal">
      <formula>"NO BID"</formula>
    </cfRule>
  </conditionalFormatting>
  <conditionalFormatting sqref="BD40">
    <cfRule type="cellIs" dxfId="3646" priority="3657" stopIfTrue="1" operator="equal">
      <formula>"NO BID"</formula>
    </cfRule>
  </conditionalFormatting>
  <conditionalFormatting sqref="BD44">
    <cfRule type="cellIs" dxfId="3645" priority="3653" stopIfTrue="1" operator="equal">
      <formula>"NO BID"</formula>
    </cfRule>
  </conditionalFormatting>
  <conditionalFormatting sqref="BD45">
    <cfRule type="cellIs" dxfId="3644" priority="3652" stopIfTrue="1" operator="equal">
      <formula>"NO BID"</formula>
    </cfRule>
  </conditionalFormatting>
  <conditionalFormatting sqref="BD47">
    <cfRule type="cellIs" dxfId="3643" priority="3650" stopIfTrue="1" operator="equal">
      <formula>"NO BID"</formula>
    </cfRule>
  </conditionalFormatting>
  <conditionalFormatting sqref="BD48">
    <cfRule type="cellIs" dxfId="3642" priority="3649" stopIfTrue="1" operator="equal">
      <formula>"NO BID"</formula>
    </cfRule>
  </conditionalFormatting>
  <conditionalFormatting sqref="BD49">
    <cfRule type="cellIs" dxfId="3641" priority="3648" stopIfTrue="1" operator="equal">
      <formula>"NO BID"</formula>
    </cfRule>
  </conditionalFormatting>
  <conditionalFormatting sqref="BD69">
    <cfRule type="cellIs" dxfId="3640" priority="3628" stopIfTrue="1" operator="equal">
      <formula>"NO BID"</formula>
    </cfRule>
  </conditionalFormatting>
  <conditionalFormatting sqref="BD53">
    <cfRule type="cellIs" dxfId="3639" priority="3644" stopIfTrue="1" operator="equal">
      <formula>"NO BID"</formula>
    </cfRule>
  </conditionalFormatting>
  <conditionalFormatting sqref="BD50">
    <cfRule type="cellIs" dxfId="3638" priority="3647" stopIfTrue="1" operator="equal">
      <formula>"NO BID"</formula>
    </cfRule>
  </conditionalFormatting>
  <conditionalFormatting sqref="BD42">
    <cfRule type="cellIs" dxfId="3637" priority="3655" stopIfTrue="1" operator="equal">
      <formula>"NO BID"</formula>
    </cfRule>
  </conditionalFormatting>
  <conditionalFormatting sqref="BD43">
    <cfRule type="cellIs" dxfId="3636" priority="3654" stopIfTrue="1" operator="equal">
      <formula>"NO BID"</formula>
    </cfRule>
  </conditionalFormatting>
  <conditionalFormatting sqref="BD46">
    <cfRule type="cellIs" dxfId="3635" priority="3651" stopIfTrue="1" operator="equal">
      <formula>"NO BID"</formula>
    </cfRule>
  </conditionalFormatting>
  <conditionalFormatting sqref="BD41">
    <cfRule type="cellIs" dxfId="3634" priority="3656" stopIfTrue="1" operator="equal">
      <formula>"NO BID"</formula>
    </cfRule>
  </conditionalFormatting>
  <conditionalFormatting sqref="BD51">
    <cfRule type="cellIs" dxfId="3633" priority="3646" stopIfTrue="1" operator="equal">
      <formula>"NO BID"</formula>
    </cfRule>
  </conditionalFormatting>
  <conditionalFormatting sqref="BD52">
    <cfRule type="cellIs" dxfId="3632" priority="3645" stopIfTrue="1" operator="equal">
      <formula>"NO BID"</formula>
    </cfRule>
  </conditionalFormatting>
  <conditionalFormatting sqref="BD54">
    <cfRule type="cellIs" dxfId="3631" priority="3643" stopIfTrue="1" operator="equal">
      <formula>"NO BID"</formula>
    </cfRule>
  </conditionalFormatting>
  <conditionalFormatting sqref="BD55">
    <cfRule type="cellIs" dxfId="3630" priority="3642" stopIfTrue="1" operator="equal">
      <formula>"NO BID"</formula>
    </cfRule>
  </conditionalFormatting>
  <conditionalFormatting sqref="BD56">
    <cfRule type="cellIs" dxfId="3629" priority="3641" stopIfTrue="1" operator="equal">
      <formula>"NO BID"</formula>
    </cfRule>
  </conditionalFormatting>
  <conditionalFormatting sqref="BD57">
    <cfRule type="cellIs" dxfId="3628" priority="3640" stopIfTrue="1" operator="equal">
      <formula>"NO BID"</formula>
    </cfRule>
  </conditionalFormatting>
  <conditionalFormatting sqref="BD58">
    <cfRule type="cellIs" dxfId="3627" priority="3639" stopIfTrue="1" operator="equal">
      <formula>"NO BID"</formula>
    </cfRule>
  </conditionalFormatting>
  <conditionalFormatting sqref="BD59">
    <cfRule type="cellIs" dxfId="3626" priority="3638" stopIfTrue="1" operator="equal">
      <formula>"NO BID"</formula>
    </cfRule>
  </conditionalFormatting>
  <conditionalFormatting sqref="BD60">
    <cfRule type="cellIs" dxfId="3625" priority="3637" stopIfTrue="1" operator="equal">
      <formula>"NO BID"</formula>
    </cfRule>
  </conditionalFormatting>
  <conditionalFormatting sqref="BD61">
    <cfRule type="cellIs" dxfId="3624" priority="3636" stopIfTrue="1" operator="equal">
      <formula>"NO BID"</formula>
    </cfRule>
  </conditionalFormatting>
  <conditionalFormatting sqref="BD62">
    <cfRule type="cellIs" dxfId="3623" priority="3635" stopIfTrue="1" operator="equal">
      <formula>"NO BID"</formula>
    </cfRule>
  </conditionalFormatting>
  <conditionalFormatting sqref="BD63">
    <cfRule type="cellIs" dxfId="3622" priority="3634" stopIfTrue="1" operator="equal">
      <formula>"NO BID"</formula>
    </cfRule>
  </conditionalFormatting>
  <conditionalFormatting sqref="BD64">
    <cfRule type="cellIs" dxfId="3621" priority="3633" stopIfTrue="1" operator="equal">
      <formula>"NO BID"</formula>
    </cfRule>
  </conditionalFormatting>
  <conditionalFormatting sqref="BD65">
    <cfRule type="cellIs" dxfId="3620" priority="3632" stopIfTrue="1" operator="equal">
      <formula>"NO BID"</formula>
    </cfRule>
  </conditionalFormatting>
  <conditionalFormatting sqref="BD66">
    <cfRule type="cellIs" dxfId="3619" priority="3631" stopIfTrue="1" operator="equal">
      <formula>"NO BID"</formula>
    </cfRule>
  </conditionalFormatting>
  <conditionalFormatting sqref="BD67">
    <cfRule type="cellIs" dxfId="3618" priority="3630" stopIfTrue="1" operator="equal">
      <formula>"NO BID"</formula>
    </cfRule>
  </conditionalFormatting>
  <conditionalFormatting sqref="BD68">
    <cfRule type="cellIs" dxfId="3617" priority="3629" stopIfTrue="1" operator="equal">
      <formula>"NO BID"</formula>
    </cfRule>
  </conditionalFormatting>
  <conditionalFormatting sqref="BD70">
    <cfRule type="cellIs" dxfId="3616" priority="3627" stopIfTrue="1" operator="equal">
      <formula>"NO BID"</formula>
    </cfRule>
  </conditionalFormatting>
  <conditionalFormatting sqref="BE38:BE40">
    <cfRule type="cellIs" dxfId="3615" priority="3626" stopIfTrue="1" operator="equal">
      <formula>"NO BID"</formula>
    </cfRule>
  </conditionalFormatting>
  <conditionalFormatting sqref="BE41:BE43">
    <cfRule type="cellIs" dxfId="3614" priority="3625" stopIfTrue="1" operator="equal">
      <formula>"NO BID"</formula>
    </cfRule>
  </conditionalFormatting>
  <conditionalFormatting sqref="BE44:BE53">
    <cfRule type="cellIs" dxfId="3613" priority="3624" stopIfTrue="1" operator="equal">
      <formula>"NO BID"</formula>
    </cfRule>
  </conditionalFormatting>
  <conditionalFormatting sqref="BE54">
    <cfRule type="cellIs" dxfId="3612" priority="3623" stopIfTrue="1" operator="equal">
      <formula>"NO BID"</formula>
    </cfRule>
  </conditionalFormatting>
  <conditionalFormatting sqref="BE55:BE57">
    <cfRule type="cellIs" dxfId="3611" priority="3622" stopIfTrue="1" operator="equal">
      <formula>"NO BID"</formula>
    </cfRule>
  </conditionalFormatting>
  <conditionalFormatting sqref="BE58:BE60">
    <cfRule type="cellIs" dxfId="3610" priority="3621" stopIfTrue="1" operator="equal">
      <formula>"NO BID"</formula>
    </cfRule>
  </conditionalFormatting>
  <conditionalFormatting sqref="BE61:BE70">
    <cfRule type="cellIs" dxfId="3609" priority="3620" stopIfTrue="1" operator="equal">
      <formula>"NO BID"</formula>
    </cfRule>
  </conditionalFormatting>
  <conditionalFormatting sqref="BD74">
    <cfRule type="cellIs" dxfId="3608" priority="3600" stopIfTrue="1" operator="equal">
      <formula>"NO BID"</formula>
    </cfRule>
  </conditionalFormatting>
  <conditionalFormatting sqref="BD75">
    <cfRule type="cellIs" dxfId="3607" priority="3599" stopIfTrue="1" operator="equal">
      <formula>"NO BID"</formula>
    </cfRule>
  </conditionalFormatting>
  <conditionalFormatting sqref="BD76">
    <cfRule type="cellIs" dxfId="3606" priority="3598" stopIfTrue="1" operator="equal">
      <formula>"NO BID"</formula>
    </cfRule>
  </conditionalFormatting>
  <conditionalFormatting sqref="BD78">
    <cfRule type="cellIs" dxfId="3605" priority="3596" stopIfTrue="1" operator="equal">
      <formula>"NO BID"</formula>
    </cfRule>
  </conditionalFormatting>
  <conditionalFormatting sqref="BD77">
    <cfRule type="cellIs" dxfId="3604" priority="3597" stopIfTrue="1" operator="equal">
      <formula>"NO BID"</formula>
    </cfRule>
  </conditionalFormatting>
  <conditionalFormatting sqref="BD79">
    <cfRule type="cellIs" dxfId="3603" priority="3595" stopIfTrue="1" operator="equal">
      <formula>"NO BID"</formula>
    </cfRule>
  </conditionalFormatting>
  <conditionalFormatting sqref="BD84">
    <cfRule type="cellIs" dxfId="3602" priority="3590" stopIfTrue="1" operator="equal">
      <formula>"NO BID"</formula>
    </cfRule>
  </conditionalFormatting>
  <conditionalFormatting sqref="BC82">
    <cfRule type="cellIs" dxfId="3601" priority="3607" stopIfTrue="1" operator="equal">
      <formula>"NO BID"</formula>
    </cfRule>
  </conditionalFormatting>
  <conditionalFormatting sqref="BD85">
    <cfRule type="cellIs" dxfId="3600" priority="3589" stopIfTrue="1" operator="equal">
      <formula>"NO BID"</formula>
    </cfRule>
  </conditionalFormatting>
  <conditionalFormatting sqref="BD81">
    <cfRule type="cellIs" dxfId="3599" priority="3593" stopIfTrue="1" operator="equal">
      <formula>"NO BID"</formula>
    </cfRule>
  </conditionalFormatting>
  <conditionalFormatting sqref="BC87">
    <cfRule type="cellIs" dxfId="3598" priority="3602" stopIfTrue="1" operator="equal">
      <formula>"NO BID"</formula>
    </cfRule>
  </conditionalFormatting>
  <conditionalFormatting sqref="BD83">
    <cfRule type="cellIs" dxfId="3597" priority="3591" stopIfTrue="1" operator="equal">
      <formula>"NO BID"</formula>
    </cfRule>
  </conditionalFormatting>
  <conditionalFormatting sqref="BD80">
    <cfRule type="cellIs" dxfId="3596" priority="3594" stopIfTrue="1" operator="equal">
      <formula>"NO BID"</formula>
    </cfRule>
  </conditionalFormatting>
  <conditionalFormatting sqref="BD82">
    <cfRule type="cellIs" dxfId="3595" priority="3592" stopIfTrue="1" operator="equal">
      <formula>"NO BID"</formula>
    </cfRule>
  </conditionalFormatting>
  <conditionalFormatting sqref="BD86">
    <cfRule type="cellIs" dxfId="3594" priority="3588" stopIfTrue="1" operator="equal">
      <formula>"NO BID"</formula>
    </cfRule>
  </conditionalFormatting>
  <conditionalFormatting sqref="BD87">
    <cfRule type="cellIs" dxfId="3593" priority="3587" stopIfTrue="1" operator="equal">
      <formula>"NO BID"</formula>
    </cfRule>
  </conditionalFormatting>
  <conditionalFormatting sqref="BC76">
    <cfRule type="cellIs" dxfId="3592" priority="3613" stopIfTrue="1" operator="equal">
      <formula>"NO BID"</formula>
    </cfRule>
  </conditionalFormatting>
  <conditionalFormatting sqref="BC77">
    <cfRule type="cellIs" dxfId="3591" priority="3612" stopIfTrue="1" operator="equal">
      <formula>"NO BID"</formula>
    </cfRule>
  </conditionalFormatting>
  <conditionalFormatting sqref="BC73">
    <cfRule type="cellIs" dxfId="3590" priority="3616" stopIfTrue="1" operator="equal">
      <formula>"NO BID"</formula>
    </cfRule>
  </conditionalFormatting>
  <conditionalFormatting sqref="BC74">
    <cfRule type="cellIs" dxfId="3589" priority="3615" stopIfTrue="1" operator="equal">
      <formula>"NO BID"</formula>
    </cfRule>
  </conditionalFormatting>
  <conditionalFormatting sqref="BC78">
    <cfRule type="cellIs" dxfId="3588" priority="3611" stopIfTrue="1" operator="equal">
      <formula>"NO BID"</formula>
    </cfRule>
  </conditionalFormatting>
  <conditionalFormatting sqref="BC79">
    <cfRule type="cellIs" dxfId="3587" priority="3610" stopIfTrue="1" operator="equal">
      <formula>"NO BID"</formula>
    </cfRule>
  </conditionalFormatting>
  <conditionalFormatting sqref="BC80">
    <cfRule type="cellIs" dxfId="3586" priority="3609" stopIfTrue="1" operator="equal">
      <formula>"NO BID"</formula>
    </cfRule>
  </conditionalFormatting>
  <conditionalFormatting sqref="BC81">
    <cfRule type="cellIs" dxfId="3585" priority="3608" stopIfTrue="1" operator="equal">
      <formula>"NO BID"</formula>
    </cfRule>
  </conditionalFormatting>
  <conditionalFormatting sqref="BC84">
    <cfRule type="cellIs" dxfId="3584" priority="3605" stopIfTrue="1" operator="equal">
      <formula>"NO BID"</formula>
    </cfRule>
  </conditionalFormatting>
  <conditionalFormatting sqref="BE73:BE74">
    <cfRule type="cellIs" dxfId="3583" priority="3619" stopIfTrue="1" operator="equal">
      <formula>"NO BID"</formula>
    </cfRule>
  </conditionalFormatting>
  <conditionalFormatting sqref="BE75:BE77">
    <cfRule type="cellIs" dxfId="3582" priority="3618" stopIfTrue="1" operator="equal">
      <formula>"NO BID"</formula>
    </cfRule>
  </conditionalFormatting>
  <conditionalFormatting sqref="BE78:BE87">
    <cfRule type="cellIs" dxfId="3581" priority="3617" stopIfTrue="1" operator="equal">
      <formula>"NO BID"</formula>
    </cfRule>
  </conditionalFormatting>
  <conditionalFormatting sqref="BC75">
    <cfRule type="cellIs" dxfId="3580" priority="3614" stopIfTrue="1" operator="equal">
      <formula>"NO BID"</formula>
    </cfRule>
  </conditionalFormatting>
  <conditionalFormatting sqref="BC83">
    <cfRule type="cellIs" dxfId="3579" priority="3606" stopIfTrue="1" operator="equal">
      <formula>"NO BID"</formula>
    </cfRule>
  </conditionalFormatting>
  <conditionalFormatting sqref="BC85">
    <cfRule type="cellIs" dxfId="3578" priority="3604" stopIfTrue="1" operator="equal">
      <formula>"NO BID"</formula>
    </cfRule>
  </conditionalFormatting>
  <conditionalFormatting sqref="BC86">
    <cfRule type="cellIs" dxfId="3577" priority="3603" stopIfTrue="1" operator="equal">
      <formula>"NO BID"</formula>
    </cfRule>
  </conditionalFormatting>
  <conditionalFormatting sqref="BD73">
    <cfRule type="cellIs" dxfId="3576" priority="3601" stopIfTrue="1" operator="equal">
      <formula>"NO BID"</formula>
    </cfRule>
  </conditionalFormatting>
  <conditionalFormatting sqref="BC90:BC92">
    <cfRule type="cellIs" dxfId="3575" priority="3586" stopIfTrue="1" operator="equal">
      <formula>"NO BID"</formula>
    </cfRule>
  </conditionalFormatting>
  <conditionalFormatting sqref="BC93:BC98">
    <cfRule type="cellIs" dxfId="3574" priority="3585" stopIfTrue="1" operator="equal">
      <formula>"NO BID"</formula>
    </cfRule>
  </conditionalFormatting>
  <conditionalFormatting sqref="BD90:BD92">
    <cfRule type="cellIs" dxfId="3573" priority="3584" stopIfTrue="1" operator="equal">
      <formula>"NO BID"</formula>
    </cfRule>
  </conditionalFormatting>
  <conditionalFormatting sqref="BD93:BD98">
    <cfRule type="cellIs" dxfId="3572" priority="3583" stopIfTrue="1" operator="equal">
      <formula>"NO BID"</formula>
    </cfRule>
  </conditionalFormatting>
  <conditionalFormatting sqref="BE90:BE92">
    <cfRule type="cellIs" dxfId="3571" priority="3582" stopIfTrue="1" operator="equal">
      <formula>"NO BID"</formula>
    </cfRule>
  </conditionalFormatting>
  <conditionalFormatting sqref="BE93:BE98">
    <cfRule type="cellIs" dxfId="3570" priority="3581" stopIfTrue="1" operator="equal">
      <formula>"NO BID"</formula>
    </cfRule>
  </conditionalFormatting>
  <conditionalFormatting sqref="BC101:BC103">
    <cfRule type="cellIs" dxfId="3569" priority="3580" stopIfTrue="1" operator="equal">
      <formula>"NO BID"</formula>
    </cfRule>
  </conditionalFormatting>
  <conditionalFormatting sqref="BC104:BC112">
    <cfRule type="cellIs" dxfId="3568" priority="3579" stopIfTrue="1" operator="equal">
      <formula>"NO BID"</formula>
    </cfRule>
  </conditionalFormatting>
  <conditionalFormatting sqref="BD101:BD103">
    <cfRule type="cellIs" dxfId="3567" priority="3578" stopIfTrue="1" operator="equal">
      <formula>"NO BID"</formula>
    </cfRule>
  </conditionalFormatting>
  <conditionalFormatting sqref="BD104:BD112">
    <cfRule type="cellIs" dxfId="3566" priority="3577" stopIfTrue="1" operator="equal">
      <formula>"NO BID"</formula>
    </cfRule>
  </conditionalFormatting>
  <conditionalFormatting sqref="BC119:BC121">
    <cfRule type="cellIs" dxfId="3565" priority="3576" stopIfTrue="1" operator="equal">
      <formula>"NO BID"</formula>
    </cfRule>
  </conditionalFormatting>
  <conditionalFormatting sqref="BC122:BC124">
    <cfRule type="cellIs" dxfId="3564" priority="3575" stopIfTrue="1" operator="equal">
      <formula>"NO BID"</formula>
    </cfRule>
  </conditionalFormatting>
  <conditionalFormatting sqref="BD119:BD121">
    <cfRule type="cellIs" dxfId="3563" priority="3574" stopIfTrue="1" operator="equal">
      <formula>"NO BID"</formula>
    </cfRule>
  </conditionalFormatting>
  <conditionalFormatting sqref="BD122:BD124">
    <cfRule type="cellIs" dxfId="3562" priority="3573" stopIfTrue="1" operator="equal">
      <formula>"NO BID"</formula>
    </cfRule>
  </conditionalFormatting>
  <conditionalFormatting sqref="BE101:BE103">
    <cfRule type="cellIs" dxfId="3561" priority="3572" stopIfTrue="1" operator="equal">
      <formula>"NO BID"</formula>
    </cfRule>
  </conditionalFormatting>
  <conditionalFormatting sqref="BE104:BE112">
    <cfRule type="cellIs" dxfId="3560" priority="3571" stopIfTrue="1" operator="equal">
      <formula>"NO BID"</formula>
    </cfRule>
  </conditionalFormatting>
  <conditionalFormatting sqref="BE119:BE124">
    <cfRule type="cellIs" dxfId="3559" priority="3570" stopIfTrue="1" operator="equal">
      <formula>"NO BID"</formula>
    </cfRule>
  </conditionalFormatting>
  <conditionalFormatting sqref="BC127:BC129">
    <cfRule type="cellIs" dxfId="3558" priority="3569" stopIfTrue="1" operator="equal">
      <formula>"NO BID"</formula>
    </cfRule>
  </conditionalFormatting>
  <conditionalFormatting sqref="BC130:BC132">
    <cfRule type="cellIs" dxfId="3557" priority="3568" stopIfTrue="1" operator="equal">
      <formula>"NO BID"</formula>
    </cfRule>
  </conditionalFormatting>
  <conditionalFormatting sqref="BD127:BD129">
    <cfRule type="cellIs" dxfId="3556" priority="3567" stopIfTrue="1" operator="equal">
      <formula>"NO BID"</formula>
    </cfRule>
  </conditionalFormatting>
  <conditionalFormatting sqref="BD130:BD132">
    <cfRule type="cellIs" dxfId="3555" priority="3566" stopIfTrue="1" operator="equal">
      <formula>"NO BID"</formula>
    </cfRule>
  </conditionalFormatting>
  <conditionalFormatting sqref="BE127:BE132">
    <cfRule type="cellIs" dxfId="3554" priority="3565" stopIfTrue="1" operator="equal">
      <formula>"NO BID"</formula>
    </cfRule>
  </conditionalFormatting>
  <conditionalFormatting sqref="BC139:BC141">
    <cfRule type="cellIs" dxfId="3553" priority="3564" stopIfTrue="1" operator="equal">
      <formula>"NO BID"</formula>
    </cfRule>
  </conditionalFormatting>
  <conditionalFormatting sqref="BD139:BD141">
    <cfRule type="cellIs" dxfId="3552" priority="3563" stopIfTrue="1" operator="equal">
      <formula>"NO BID"</formula>
    </cfRule>
  </conditionalFormatting>
  <conditionalFormatting sqref="BE139:BE141">
    <cfRule type="cellIs" dxfId="3551" priority="3562" stopIfTrue="1" operator="equal">
      <formula>"NO BID"</formula>
    </cfRule>
  </conditionalFormatting>
  <conditionalFormatting sqref="BC142:BC144">
    <cfRule type="cellIs" dxfId="3550" priority="3561" stopIfTrue="1" operator="equal">
      <formula>"NO BID"</formula>
    </cfRule>
  </conditionalFormatting>
  <conditionalFormatting sqref="BC145:BC147">
    <cfRule type="cellIs" dxfId="3549" priority="3560" stopIfTrue="1" operator="equal">
      <formula>"NO BID"</formula>
    </cfRule>
  </conditionalFormatting>
  <conditionalFormatting sqref="BD142:BD144">
    <cfRule type="cellIs" dxfId="3548" priority="3559" stopIfTrue="1" operator="equal">
      <formula>"NO BID"</formula>
    </cfRule>
  </conditionalFormatting>
  <conditionalFormatting sqref="BD145:BD147">
    <cfRule type="cellIs" dxfId="3547" priority="3558" stopIfTrue="1" operator="equal">
      <formula>"NO BID"</formula>
    </cfRule>
  </conditionalFormatting>
  <conditionalFormatting sqref="BE142:BE147">
    <cfRule type="cellIs" dxfId="3546" priority="3557" stopIfTrue="1" operator="equal">
      <formula>"NO BID"</formula>
    </cfRule>
  </conditionalFormatting>
  <conditionalFormatting sqref="BC156">
    <cfRule type="cellIs" dxfId="3545" priority="3555" stopIfTrue="1" operator="equal">
      <formula>"NO BID"</formula>
    </cfRule>
  </conditionalFormatting>
  <conditionalFormatting sqref="BC157">
    <cfRule type="cellIs" dxfId="3544" priority="3554" stopIfTrue="1" operator="equal">
      <formula>"NO BID"</formula>
    </cfRule>
  </conditionalFormatting>
  <conditionalFormatting sqref="BC158">
    <cfRule type="cellIs" dxfId="3543" priority="3553" stopIfTrue="1" operator="equal">
      <formula>"NO BID"</formula>
    </cfRule>
  </conditionalFormatting>
  <conditionalFormatting sqref="BC161">
    <cfRule type="cellIs" dxfId="3542" priority="3550" stopIfTrue="1" operator="equal">
      <formula>"NO BID"</formula>
    </cfRule>
  </conditionalFormatting>
  <conditionalFormatting sqref="BC159">
    <cfRule type="cellIs" dxfId="3541" priority="3552" stopIfTrue="1" operator="equal">
      <formula>"NO BID"</formula>
    </cfRule>
  </conditionalFormatting>
  <conditionalFormatting sqref="BC160">
    <cfRule type="cellIs" dxfId="3540" priority="3551" stopIfTrue="1" operator="equal">
      <formula>"NO BID"</formula>
    </cfRule>
  </conditionalFormatting>
  <conditionalFormatting sqref="BD156">
    <cfRule type="cellIs" dxfId="3539" priority="3549" stopIfTrue="1" operator="equal">
      <formula>"NO BID"</formula>
    </cfRule>
  </conditionalFormatting>
  <conditionalFormatting sqref="BD157">
    <cfRule type="cellIs" dxfId="3538" priority="3548" stopIfTrue="1" operator="equal">
      <formula>"NO BID"</formula>
    </cfRule>
  </conditionalFormatting>
  <conditionalFormatting sqref="BE156:BE161">
    <cfRule type="cellIs" dxfId="3537" priority="3556" stopIfTrue="1" operator="equal">
      <formula>"NO BID"</formula>
    </cfRule>
  </conditionalFormatting>
  <conditionalFormatting sqref="BD161">
    <cfRule type="cellIs" dxfId="3536" priority="3544" stopIfTrue="1" operator="equal">
      <formula>"NO BID"</formula>
    </cfRule>
  </conditionalFormatting>
  <conditionalFormatting sqref="BD158">
    <cfRule type="cellIs" dxfId="3535" priority="3547" stopIfTrue="1" operator="equal">
      <formula>"NO BID"</formula>
    </cfRule>
  </conditionalFormatting>
  <conditionalFormatting sqref="BD159">
    <cfRule type="cellIs" dxfId="3534" priority="3546" stopIfTrue="1" operator="equal">
      <formula>"NO BID"</formula>
    </cfRule>
  </conditionalFormatting>
  <conditionalFormatting sqref="BD160">
    <cfRule type="cellIs" dxfId="3533" priority="3545" stopIfTrue="1" operator="equal">
      <formula>"NO BID"</formula>
    </cfRule>
  </conditionalFormatting>
  <conditionalFormatting sqref="BE150:BE155">
    <cfRule type="cellIs" dxfId="3532" priority="3543" stopIfTrue="1" operator="equal">
      <formula>"NO BID"</formula>
    </cfRule>
  </conditionalFormatting>
  <conditionalFormatting sqref="BE162:BE167">
    <cfRule type="cellIs" dxfId="3531" priority="3542" stopIfTrue="1" operator="equal">
      <formula>"NO BID"</formula>
    </cfRule>
  </conditionalFormatting>
  <conditionalFormatting sqref="BE168:BE173">
    <cfRule type="cellIs" dxfId="3530" priority="3541" stopIfTrue="1" operator="equal">
      <formula>"NO BID"</formula>
    </cfRule>
  </conditionalFormatting>
  <conditionalFormatting sqref="BD150">
    <cfRule type="cellIs" dxfId="3529" priority="3540" stopIfTrue="1" operator="equal">
      <formula>"NO BID"</formula>
    </cfRule>
  </conditionalFormatting>
  <conditionalFormatting sqref="BD151">
    <cfRule type="cellIs" dxfId="3528" priority="3539" stopIfTrue="1" operator="equal">
      <formula>"NO BID"</formula>
    </cfRule>
  </conditionalFormatting>
  <conditionalFormatting sqref="BD152">
    <cfRule type="cellIs" dxfId="3527" priority="3538" stopIfTrue="1" operator="equal">
      <formula>"NO BID"</formula>
    </cfRule>
  </conditionalFormatting>
  <conditionalFormatting sqref="BC150:BC155">
    <cfRule type="cellIs" dxfId="3526" priority="3537" stopIfTrue="1" operator="equal">
      <formula>"NO BID"</formula>
    </cfRule>
  </conditionalFormatting>
  <conditionalFormatting sqref="BC162:BC167">
    <cfRule type="cellIs" dxfId="3525" priority="3536" stopIfTrue="1" operator="equal">
      <formula>"NO BID"</formula>
    </cfRule>
  </conditionalFormatting>
  <conditionalFormatting sqref="BC168:BC173">
    <cfRule type="cellIs" dxfId="3524" priority="3535" stopIfTrue="1" operator="equal">
      <formula>"NO BID"</formula>
    </cfRule>
  </conditionalFormatting>
  <conditionalFormatting sqref="BD162:BD167">
    <cfRule type="cellIs" dxfId="3523" priority="3534" stopIfTrue="1" operator="equal">
      <formula>"NO BID"</formula>
    </cfRule>
  </conditionalFormatting>
  <conditionalFormatting sqref="BD168:BD173">
    <cfRule type="cellIs" dxfId="3522" priority="3533" stopIfTrue="1" operator="equal">
      <formula>"NO BID"</formula>
    </cfRule>
  </conditionalFormatting>
  <conditionalFormatting sqref="BD153:BD155">
    <cfRule type="cellIs" dxfId="3521" priority="3532" stopIfTrue="1" operator="equal">
      <formula>"NO BID"</formula>
    </cfRule>
  </conditionalFormatting>
  <conditionalFormatting sqref="BC176:BD193">
    <cfRule type="cellIs" dxfId="3520" priority="3531" stopIfTrue="1" operator="equal">
      <formula>"NO BID"</formula>
    </cfRule>
  </conditionalFormatting>
  <conditionalFormatting sqref="BE176:BE179">
    <cfRule type="cellIs" dxfId="3519" priority="3530" stopIfTrue="1" operator="equal">
      <formula>"NO BID"</formula>
    </cfRule>
  </conditionalFormatting>
  <conditionalFormatting sqref="BE180:BE181">
    <cfRule type="cellIs" dxfId="3518" priority="3529" stopIfTrue="1" operator="equal">
      <formula>"NO BID"</formula>
    </cfRule>
  </conditionalFormatting>
  <conditionalFormatting sqref="BE182:BE183">
    <cfRule type="cellIs" dxfId="3517" priority="3528" stopIfTrue="1" operator="equal">
      <formula>"NO BID"</formula>
    </cfRule>
  </conditionalFormatting>
  <conditionalFormatting sqref="BE184:BE187">
    <cfRule type="cellIs" dxfId="3516" priority="3527" stopIfTrue="1" operator="equal">
      <formula>"NO BID"</formula>
    </cfRule>
  </conditionalFormatting>
  <conditionalFormatting sqref="BE188:BE189">
    <cfRule type="cellIs" dxfId="3515" priority="3526" stopIfTrue="1" operator="equal">
      <formula>"NO BID"</formula>
    </cfRule>
  </conditionalFormatting>
  <conditionalFormatting sqref="BE190:BE193">
    <cfRule type="cellIs" dxfId="3514" priority="3525" stopIfTrue="1" operator="equal">
      <formula>"NO BID"</formula>
    </cfRule>
  </conditionalFormatting>
  <conditionalFormatting sqref="BE196:BE198">
    <cfRule type="cellIs" dxfId="3513" priority="3524" stopIfTrue="1" operator="equal">
      <formula>"NO BID"</formula>
    </cfRule>
  </conditionalFormatting>
  <conditionalFormatting sqref="BE199:BE204">
    <cfRule type="cellIs" dxfId="3512" priority="3523" stopIfTrue="1" operator="equal">
      <formula>"NO BID"</formula>
    </cfRule>
  </conditionalFormatting>
  <conditionalFormatting sqref="BC196:BD204">
    <cfRule type="cellIs" dxfId="3511" priority="3522" stopIfTrue="1" operator="equal">
      <formula>"NO BID"</formula>
    </cfRule>
  </conditionalFormatting>
  <conditionalFormatting sqref="BE236:BE238">
    <cfRule type="cellIs" dxfId="3510" priority="3521" stopIfTrue="1" operator="equal">
      <formula>"NO BID"</formula>
    </cfRule>
  </conditionalFormatting>
  <conditionalFormatting sqref="BC230:BD238">
    <cfRule type="cellIs" dxfId="3509" priority="3520" stopIfTrue="1" operator="equal">
      <formula>"NO BID"</formula>
    </cfRule>
  </conditionalFormatting>
  <conditionalFormatting sqref="BE230:BE232">
    <cfRule type="cellIs" dxfId="3508" priority="3519" stopIfTrue="1" operator="equal">
      <formula>"NO BID"</formula>
    </cfRule>
  </conditionalFormatting>
  <conditionalFormatting sqref="BE233:BE235">
    <cfRule type="cellIs" dxfId="3507" priority="3518" stopIfTrue="1" operator="equal">
      <formula>"NO BID"</formula>
    </cfRule>
  </conditionalFormatting>
  <conditionalFormatting sqref="BE245:BE247">
    <cfRule type="cellIs" dxfId="3506" priority="3517" stopIfTrue="1" operator="equal">
      <formula>"NO BID"</formula>
    </cfRule>
  </conditionalFormatting>
  <conditionalFormatting sqref="BC239:BD247">
    <cfRule type="cellIs" dxfId="3505" priority="3516" stopIfTrue="1" operator="equal">
      <formula>"NO BID"</formula>
    </cfRule>
  </conditionalFormatting>
  <conditionalFormatting sqref="BE239:BE241">
    <cfRule type="cellIs" dxfId="3504" priority="3515" stopIfTrue="1" operator="equal">
      <formula>"NO BID"</formula>
    </cfRule>
  </conditionalFormatting>
  <conditionalFormatting sqref="BE242:BE244">
    <cfRule type="cellIs" dxfId="3503" priority="3514" stopIfTrue="1" operator="equal">
      <formula>"NO BID"</formula>
    </cfRule>
  </conditionalFormatting>
  <conditionalFormatting sqref="BE250:BE252">
    <cfRule type="cellIs" dxfId="3502" priority="3513" stopIfTrue="1" operator="equal">
      <formula>"NO BID"</formula>
    </cfRule>
  </conditionalFormatting>
  <conditionalFormatting sqref="BC250:BD252">
    <cfRule type="cellIs" dxfId="3501" priority="3512" stopIfTrue="1" operator="equal">
      <formula>"NO BID"</formula>
    </cfRule>
  </conditionalFormatting>
  <conditionalFormatting sqref="BE259:BE261">
    <cfRule type="cellIs" dxfId="3500" priority="3511" stopIfTrue="1" operator="equal">
      <formula>"NO BID"</formula>
    </cfRule>
  </conditionalFormatting>
  <conditionalFormatting sqref="BC253:BD261">
    <cfRule type="cellIs" dxfId="3499" priority="3510" stopIfTrue="1" operator="equal">
      <formula>"NO BID"</formula>
    </cfRule>
  </conditionalFormatting>
  <conditionalFormatting sqref="BE253:BE255">
    <cfRule type="cellIs" dxfId="3498" priority="3509" stopIfTrue="1" operator="equal">
      <formula>"NO BID"</formula>
    </cfRule>
  </conditionalFormatting>
  <conditionalFormatting sqref="BE256:BE258">
    <cfRule type="cellIs" dxfId="3497" priority="3508" stopIfTrue="1" operator="equal">
      <formula>"NO BID"</formula>
    </cfRule>
  </conditionalFormatting>
  <conditionalFormatting sqref="BC282:BC284">
    <cfRule type="cellIs" dxfId="3496" priority="3507" stopIfTrue="1" operator="equal">
      <formula>"NO BID"</formula>
    </cfRule>
  </conditionalFormatting>
  <conditionalFormatting sqref="BC288:BC290">
    <cfRule type="cellIs" dxfId="3495" priority="3506" stopIfTrue="1" operator="equal">
      <formula>"NO BID"</formula>
    </cfRule>
  </conditionalFormatting>
  <conditionalFormatting sqref="BC291:BC293">
    <cfRule type="cellIs" dxfId="3494" priority="3505" stopIfTrue="1" operator="equal">
      <formula>"NO BID"</formula>
    </cfRule>
  </conditionalFormatting>
  <conditionalFormatting sqref="BD288:BD290">
    <cfRule type="cellIs" dxfId="3493" priority="3504" stopIfTrue="1" operator="equal">
      <formula>"NO BID"</formula>
    </cfRule>
  </conditionalFormatting>
  <conditionalFormatting sqref="BD291:BD293">
    <cfRule type="cellIs" dxfId="3492" priority="3503" stopIfTrue="1" operator="equal">
      <formula>"NO BID"</formula>
    </cfRule>
  </conditionalFormatting>
  <conditionalFormatting sqref="BD282:BD284">
    <cfRule type="cellIs" dxfId="3491" priority="3502" stopIfTrue="1" operator="equal">
      <formula>"NO BID"</formula>
    </cfRule>
  </conditionalFormatting>
  <conditionalFormatting sqref="BE282:BE284">
    <cfRule type="cellIs" dxfId="3490" priority="3501" stopIfTrue="1" operator="equal">
      <formula>"NO BID"</formula>
    </cfRule>
  </conditionalFormatting>
  <conditionalFormatting sqref="BE288:BE290">
    <cfRule type="cellIs" dxfId="3489" priority="3500" stopIfTrue="1" operator="equal">
      <formula>"NO BID"</formula>
    </cfRule>
  </conditionalFormatting>
  <conditionalFormatting sqref="BE291:BE293">
    <cfRule type="cellIs" dxfId="3488" priority="3499" stopIfTrue="1" operator="equal">
      <formula>"NO BID"</formula>
    </cfRule>
  </conditionalFormatting>
  <conditionalFormatting sqref="BB351:BE352">
    <cfRule type="cellIs" dxfId="3487" priority="3498" stopIfTrue="1" operator="equal">
      <formula>"NO BID"</formula>
    </cfRule>
  </conditionalFormatting>
  <conditionalFormatting sqref="BB365:BE365">
    <cfRule type="cellIs" dxfId="3486" priority="3497" stopIfTrue="1" operator="equal">
      <formula>"NO BID"</formula>
    </cfRule>
  </conditionalFormatting>
  <conditionalFormatting sqref="BB366:BE368">
    <cfRule type="cellIs" dxfId="3485" priority="3496" stopIfTrue="1" operator="equal">
      <formula>"NO BID"</formula>
    </cfRule>
  </conditionalFormatting>
  <conditionalFormatting sqref="BB375:BE376">
    <cfRule type="cellIs" dxfId="3484" priority="3495" stopIfTrue="1" operator="equal">
      <formula>"NO BID"</formula>
    </cfRule>
  </conditionalFormatting>
  <conditionalFormatting sqref="BB377:BE379">
    <cfRule type="cellIs" dxfId="3483" priority="3494" stopIfTrue="1" operator="equal">
      <formula>"NO BID"</formula>
    </cfRule>
  </conditionalFormatting>
  <conditionalFormatting sqref="BB345:BE350">
    <cfRule type="cellIs" dxfId="3482" priority="3493" stopIfTrue="1" operator="equal">
      <formula>"NO BID"</formula>
    </cfRule>
  </conditionalFormatting>
  <conditionalFormatting sqref="BB353:BE358">
    <cfRule type="cellIs" dxfId="3481" priority="3492" stopIfTrue="1" operator="equal">
      <formula>"NO BID"</formula>
    </cfRule>
  </conditionalFormatting>
  <conditionalFormatting sqref="BB359:BE364">
    <cfRule type="cellIs" dxfId="3480" priority="3491" stopIfTrue="1" operator="equal">
      <formula>"NO BID"</formula>
    </cfRule>
  </conditionalFormatting>
  <conditionalFormatting sqref="BB369:BE374">
    <cfRule type="cellIs" dxfId="3479" priority="3490" stopIfTrue="1" operator="equal">
      <formula>"NO BID"</formula>
    </cfRule>
  </conditionalFormatting>
  <conditionalFormatting sqref="BC382">
    <cfRule type="cellIs" dxfId="3478" priority="3489" stopIfTrue="1" operator="equal">
      <formula>"NO BID"</formula>
    </cfRule>
  </conditionalFormatting>
  <conditionalFormatting sqref="BC383">
    <cfRule type="cellIs" dxfId="3477" priority="3488" stopIfTrue="1" operator="equal">
      <formula>"NO BID"</formula>
    </cfRule>
  </conditionalFormatting>
  <conditionalFormatting sqref="BC384:BC385">
    <cfRule type="cellIs" dxfId="3476" priority="3487" stopIfTrue="1" operator="equal">
      <formula>"NO BID"</formula>
    </cfRule>
  </conditionalFormatting>
  <conditionalFormatting sqref="BC386">
    <cfRule type="cellIs" dxfId="3475" priority="3486" stopIfTrue="1" operator="equal">
      <formula>"NO BID"</formula>
    </cfRule>
  </conditionalFormatting>
  <conditionalFormatting sqref="BC387">
    <cfRule type="cellIs" dxfId="3474" priority="3485" stopIfTrue="1" operator="equal">
      <formula>"NO BID"</formula>
    </cfRule>
  </conditionalFormatting>
  <conditionalFormatting sqref="BG388:BH388 BG194:BH194 BG1:BH2 BG3:BK15 BG16:BH16 BG17:BK17 BG37:BK37 BG71:BH71 BG72:BK72 BG174:BH174 BG175:BK175 BG195:BK195 BG205:BH205 BG206:BK215 BG216:BH216 BG217:BK227 BG228:BH228 BG229:BK247 BG248:BH248 BG249:BK249 BG264:BH264 BG265:BK279 BG280:BH280 BG281:BK293 BG339:BH339 BG340:BK341 BG343:BH343 BG344:BK344 BG381:BK381 BG126:BK126 BG125:BH125 BG149:BK149 BG148:BH148 BJ388:BL388 BG31:BK33 BG18:BG30 BG38:BG70 BG88:BK89 BG73:BG87 BG99:BK100 BG90:BG98 BG101:BG124 BG127:BG147 BG150:BG173 BG176:BG193 BG196:BG204 BG294:BG338 BG380:BH380 BG382:BG387 BG34:BH36 BG262:BK263 BG250:BH261 BG345:BG379 BG342">
    <cfRule type="cellIs" dxfId="3473" priority="3477" stopIfTrue="1" operator="equal">
      <formula>"NO BID"</formula>
    </cfRule>
  </conditionalFormatting>
  <conditionalFormatting sqref="BH196:BK204">
    <cfRule type="cellIs" dxfId="3472" priority="3398" stopIfTrue="1" operator="equal">
      <formula>"NO BID"</formula>
    </cfRule>
  </conditionalFormatting>
  <conditionalFormatting sqref="BH385:BH387">
    <cfRule type="cellIs" dxfId="3471" priority="3374" stopIfTrue="1" operator="equal">
      <formula>"NO BID"</formula>
    </cfRule>
  </conditionalFormatting>
  <conditionalFormatting sqref="BH18:BK19 BH20:BH22">
    <cfRule type="cellIs" dxfId="3470" priority="3476" stopIfTrue="1" operator="equal">
      <formula>"NO BID"</formula>
    </cfRule>
  </conditionalFormatting>
  <conditionalFormatting sqref="BH23:BH24">
    <cfRule type="cellIs" dxfId="3469" priority="3475" stopIfTrue="1" operator="equal">
      <formula>"NO BID"</formula>
    </cfRule>
  </conditionalFormatting>
  <conditionalFormatting sqref="BH25">
    <cfRule type="cellIs" dxfId="3468" priority="3474" stopIfTrue="1" operator="equal">
      <formula>"NO BID"</formula>
    </cfRule>
  </conditionalFormatting>
  <conditionalFormatting sqref="BH26:BH30">
    <cfRule type="cellIs" dxfId="3467" priority="3473" stopIfTrue="1" operator="equal">
      <formula>"NO BID"</formula>
    </cfRule>
  </conditionalFormatting>
  <conditionalFormatting sqref="BH38:BH42">
    <cfRule type="cellIs" dxfId="3466" priority="3472" stopIfTrue="1" operator="equal">
      <formula>"NO BID"</formula>
    </cfRule>
  </conditionalFormatting>
  <conditionalFormatting sqref="BH43:BH44">
    <cfRule type="cellIs" dxfId="3465" priority="3471" stopIfTrue="1" operator="equal">
      <formula>"NO BID"</formula>
    </cfRule>
  </conditionalFormatting>
  <conditionalFormatting sqref="BH45">
    <cfRule type="cellIs" dxfId="3464" priority="3470" stopIfTrue="1" operator="equal">
      <formula>"NO BID"</formula>
    </cfRule>
  </conditionalFormatting>
  <conditionalFormatting sqref="BH46:BH50">
    <cfRule type="cellIs" dxfId="3463" priority="3469" stopIfTrue="1" operator="equal">
      <formula>"NO BID"</formula>
    </cfRule>
  </conditionalFormatting>
  <conditionalFormatting sqref="BH51:BH55">
    <cfRule type="cellIs" dxfId="3462" priority="3468" stopIfTrue="1" operator="equal">
      <formula>"NO BID"</formula>
    </cfRule>
  </conditionalFormatting>
  <conditionalFormatting sqref="BH56:BH57">
    <cfRule type="cellIs" dxfId="3461" priority="3467" stopIfTrue="1" operator="equal">
      <formula>"NO BID"</formula>
    </cfRule>
  </conditionalFormatting>
  <conditionalFormatting sqref="BH58">
    <cfRule type="cellIs" dxfId="3460" priority="3466" stopIfTrue="1" operator="equal">
      <formula>"NO BID"</formula>
    </cfRule>
  </conditionalFormatting>
  <conditionalFormatting sqref="BH59:BH63">
    <cfRule type="cellIs" dxfId="3459" priority="3465" stopIfTrue="1" operator="equal">
      <formula>"NO BID"</formula>
    </cfRule>
  </conditionalFormatting>
  <conditionalFormatting sqref="BH64">
    <cfRule type="cellIs" dxfId="3458" priority="3464" stopIfTrue="1" operator="equal">
      <formula>"NO BID"</formula>
    </cfRule>
  </conditionalFormatting>
  <conditionalFormatting sqref="BH65">
    <cfRule type="cellIs" dxfId="3457" priority="3463" stopIfTrue="1" operator="equal">
      <formula>"NO BID"</formula>
    </cfRule>
  </conditionalFormatting>
  <conditionalFormatting sqref="BH66:BH70">
    <cfRule type="cellIs" dxfId="3456" priority="3462" stopIfTrue="1" operator="equal">
      <formula>"NO BID"</formula>
    </cfRule>
  </conditionalFormatting>
  <conditionalFormatting sqref="BH73:BH77">
    <cfRule type="cellIs" dxfId="3455" priority="3461" stopIfTrue="1" operator="equal">
      <formula>"NO BID"</formula>
    </cfRule>
  </conditionalFormatting>
  <conditionalFormatting sqref="BH78:BH82">
    <cfRule type="cellIs" dxfId="3454" priority="3460" stopIfTrue="1" operator="equal">
      <formula>"NO BID"</formula>
    </cfRule>
  </conditionalFormatting>
  <conditionalFormatting sqref="BH83:BH87">
    <cfRule type="cellIs" dxfId="3453" priority="3459" stopIfTrue="1" operator="equal">
      <formula>"NO BID"</formula>
    </cfRule>
  </conditionalFormatting>
  <conditionalFormatting sqref="BH93:BK94">
    <cfRule type="cellIs" dxfId="3452" priority="3458" stopIfTrue="1" operator="equal">
      <formula>"NO BID"</formula>
    </cfRule>
  </conditionalFormatting>
  <conditionalFormatting sqref="BH95:BK95 BH96">
    <cfRule type="cellIs" dxfId="3451" priority="3457" stopIfTrue="1" operator="equal">
      <formula>"NO BID"</formula>
    </cfRule>
  </conditionalFormatting>
  <conditionalFormatting sqref="BH97:BH98">
    <cfRule type="cellIs" dxfId="3450" priority="3456" stopIfTrue="1" operator="equal">
      <formula>"NO BID"</formula>
    </cfRule>
  </conditionalFormatting>
  <conditionalFormatting sqref="BH90">
    <cfRule type="cellIs" dxfId="3449" priority="3455" stopIfTrue="1" operator="equal">
      <formula>"NO BID"</formula>
    </cfRule>
  </conditionalFormatting>
  <conditionalFormatting sqref="BH91:BH92">
    <cfRule type="cellIs" dxfId="3448" priority="3454" stopIfTrue="1" operator="equal">
      <formula>"NO BID"</formula>
    </cfRule>
  </conditionalFormatting>
  <conditionalFormatting sqref="BH104:BK105">
    <cfRule type="cellIs" dxfId="3447" priority="3453" stopIfTrue="1" operator="equal">
      <formula>"NO BID"</formula>
    </cfRule>
  </conditionalFormatting>
  <conditionalFormatting sqref="BH106:BK107">
    <cfRule type="cellIs" dxfId="3446" priority="3452" stopIfTrue="1" operator="equal">
      <formula>"NO BID"</formula>
    </cfRule>
  </conditionalFormatting>
  <conditionalFormatting sqref="BH108:BK109">
    <cfRule type="cellIs" dxfId="3445" priority="3451" stopIfTrue="1" operator="equal">
      <formula>"NO BID"</formula>
    </cfRule>
  </conditionalFormatting>
  <conditionalFormatting sqref="BH101:BK101">
    <cfRule type="cellIs" dxfId="3444" priority="3450" stopIfTrue="1" operator="equal">
      <formula>"NO BID"</formula>
    </cfRule>
  </conditionalFormatting>
  <conditionalFormatting sqref="BH102:BK103">
    <cfRule type="cellIs" dxfId="3443" priority="3449" stopIfTrue="1" operator="equal">
      <formula>"NO BID"</formula>
    </cfRule>
  </conditionalFormatting>
  <conditionalFormatting sqref="BI24">
    <cfRule type="cellIs" dxfId="3442" priority="3359" stopIfTrue="1" operator="equal">
      <formula>"NO BID"</formula>
    </cfRule>
  </conditionalFormatting>
  <conditionalFormatting sqref="BJ30">
    <cfRule type="cellIs" dxfId="3441" priority="3358" stopIfTrue="1" operator="equal">
      <formula>"NO BID"</formula>
    </cfRule>
  </conditionalFormatting>
  <conditionalFormatting sqref="BJ20">
    <cfRule type="cellIs" dxfId="3440" priority="3357" stopIfTrue="1" operator="equal">
      <formula>"NO BID"</formula>
    </cfRule>
  </conditionalFormatting>
  <conditionalFormatting sqref="BH382:BH384">
    <cfRule type="cellIs" dxfId="3439" priority="3375" stopIfTrue="1" operator="equal">
      <formula>"NO BID"</formula>
    </cfRule>
  </conditionalFormatting>
  <conditionalFormatting sqref="BH113:BK114">
    <cfRule type="cellIs" dxfId="3438" priority="3448" stopIfTrue="1" operator="equal">
      <formula>"NO BID"</formula>
    </cfRule>
  </conditionalFormatting>
  <conditionalFormatting sqref="BH115:BK115">
    <cfRule type="cellIs" dxfId="3437" priority="3447" stopIfTrue="1" operator="equal">
      <formula>"NO BID"</formula>
    </cfRule>
  </conditionalFormatting>
  <conditionalFormatting sqref="BH110:BK110">
    <cfRule type="cellIs" dxfId="3436" priority="3446" stopIfTrue="1" operator="equal">
      <formula>"NO BID"</formula>
    </cfRule>
  </conditionalFormatting>
  <conditionalFormatting sqref="BH111:BK112">
    <cfRule type="cellIs" dxfId="3435" priority="3445" stopIfTrue="1" operator="equal">
      <formula>"NO BID"</formula>
    </cfRule>
  </conditionalFormatting>
  <conditionalFormatting sqref="BH119:BK120">
    <cfRule type="cellIs" dxfId="3434" priority="3444" stopIfTrue="1" operator="equal">
      <formula>"NO BID"</formula>
    </cfRule>
  </conditionalFormatting>
  <conditionalFormatting sqref="BH121:BK122">
    <cfRule type="cellIs" dxfId="3433" priority="3443" stopIfTrue="1" operator="equal">
      <formula>"NO BID"</formula>
    </cfRule>
  </conditionalFormatting>
  <conditionalFormatting sqref="BH123:BK124">
    <cfRule type="cellIs" dxfId="3432" priority="3442" stopIfTrue="1" operator="equal">
      <formula>"NO BID"</formula>
    </cfRule>
  </conditionalFormatting>
  <conditionalFormatting sqref="BH116:BK116">
    <cfRule type="cellIs" dxfId="3431" priority="3441" stopIfTrue="1" operator="equal">
      <formula>"NO BID"</formula>
    </cfRule>
  </conditionalFormatting>
  <conditionalFormatting sqref="BH117:BK118">
    <cfRule type="cellIs" dxfId="3430" priority="3440" stopIfTrue="1" operator="equal">
      <formula>"NO BID"</formula>
    </cfRule>
  </conditionalFormatting>
  <conditionalFormatting sqref="BH127">
    <cfRule type="cellIs" dxfId="3429" priority="3439" stopIfTrue="1" operator="equal">
      <formula>"NO BID"</formula>
    </cfRule>
  </conditionalFormatting>
  <conditionalFormatting sqref="BH128:BH129">
    <cfRule type="cellIs" dxfId="3428" priority="3438" stopIfTrue="1" operator="equal">
      <formula>"NO BID"</formula>
    </cfRule>
  </conditionalFormatting>
  <conditionalFormatting sqref="BH130">
    <cfRule type="cellIs" dxfId="3427" priority="3437" stopIfTrue="1" operator="equal">
      <formula>"NO BID"</formula>
    </cfRule>
  </conditionalFormatting>
  <conditionalFormatting sqref="BH131:BH132">
    <cfRule type="cellIs" dxfId="3426" priority="3436" stopIfTrue="1" operator="equal">
      <formula>"NO BID"</formula>
    </cfRule>
  </conditionalFormatting>
  <conditionalFormatting sqref="BH133">
    <cfRule type="cellIs" dxfId="3425" priority="3435" stopIfTrue="1" operator="equal">
      <formula>"NO BID"</formula>
    </cfRule>
  </conditionalFormatting>
  <conditionalFormatting sqref="BH134:BH135">
    <cfRule type="cellIs" dxfId="3424" priority="3434" stopIfTrue="1" operator="equal">
      <formula>"NO BID"</formula>
    </cfRule>
  </conditionalFormatting>
  <conditionalFormatting sqref="BH136">
    <cfRule type="cellIs" dxfId="3423" priority="3433" stopIfTrue="1" operator="equal">
      <formula>"NO BID"</formula>
    </cfRule>
  </conditionalFormatting>
  <conditionalFormatting sqref="BH137:BH138">
    <cfRule type="cellIs" dxfId="3422" priority="3432" stopIfTrue="1" operator="equal">
      <formula>"NO BID"</formula>
    </cfRule>
  </conditionalFormatting>
  <conditionalFormatting sqref="BH145">
    <cfRule type="cellIs" dxfId="3421" priority="3431" stopIfTrue="1" operator="equal">
      <formula>"NO BID"</formula>
    </cfRule>
  </conditionalFormatting>
  <conditionalFormatting sqref="BH146:BH147">
    <cfRule type="cellIs" dxfId="3420" priority="3430" stopIfTrue="1" operator="equal">
      <formula>"NO BID"</formula>
    </cfRule>
  </conditionalFormatting>
  <conditionalFormatting sqref="BH139">
    <cfRule type="cellIs" dxfId="3419" priority="3429" stopIfTrue="1" operator="equal">
      <formula>"NO BID"</formula>
    </cfRule>
  </conditionalFormatting>
  <conditionalFormatting sqref="BH140:BH141">
    <cfRule type="cellIs" dxfId="3418" priority="3428" stopIfTrue="1" operator="equal">
      <formula>"NO BID"</formula>
    </cfRule>
  </conditionalFormatting>
  <conditionalFormatting sqref="BH142">
    <cfRule type="cellIs" dxfId="3417" priority="3427" stopIfTrue="1" operator="equal">
      <formula>"NO BID"</formula>
    </cfRule>
  </conditionalFormatting>
  <conditionalFormatting sqref="BH143:BH144">
    <cfRule type="cellIs" dxfId="3416" priority="3426" stopIfTrue="1" operator="equal">
      <formula>"NO BID"</formula>
    </cfRule>
  </conditionalFormatting>
  <conditionalFormatting sqref="BH150">
    <cfRule type="cellIs" dxfId="3415" priority="3425" stopIfTrue="1" operator="equal">
      <formula>"NO BID"</formula>
    </cfRule>
  </conditionalFormatting>
  <conditionalFormatting sqref="BH151:BH152">
    <cfRule type="cellIs" dxfId="3414" priority="3424" stopIfTrue="1" operator="equal">
      <formula>"NO BID"</formula>
    </cfRule>
  </conditionalFormatting>
  <conditionalFormatting sqref="BH153">
    <cfRule type="cellIs" dxfId="3413" priority="3423" stopIfTrue="1" operator="equal">
      <formula>"NO BID"</formula>
    </cfRule>
  </conditionalFormatting>
  <conditionalFormatting sqref="BH154:BH155">
    <cfRule type="cellIs" dxfId="3412" priority="3422" stopIfTrue="1" operator="equal">
      <formula>"NO BID"</formula>
    </cfRule>
  </conditionalFormatting>
  <conditionalFormatting sqref="BH156">
    <cfRule type="cellIs" dxfId="3411" priority="3421" stopIfTrue="1" operator="equal">
      <formula>"NO BID"</formula>
    </cfRule>
  </conditionalFormatting>
  <conditionalFormatting sqref="BH157:BH158">
    <cfRule type="cellIs" dxfId="3410" priority="3420" stopIfTrue="1" operator="equal">
      <formula>"NO BID"</formula>
    </cfRule>
  </conditionalFormatting>
  <conditionalFormatting sqref="BH159">
    <cfRule type="cellIs" dxfId="3409" priority="3419" stopIfTrue="1" operator="equal">
      <formula>"NO BID"</formula>
    </cfRule>
  </conditionalFormatting>
  <conditionalFormatting sqref="BH160:BH161">
    <cfRule type="cellIs" dxfId="3408" priority="3418" stopIfTrue="1" operator="equal">
      <formula>"NO BID"</formula>
    </cfRule>
  </conditionalFormatting>
  <conditionalFormatting sqref="BH168:BK168">
    <cfRule type="cellIs" dxfId="3407" priority="3417" stopIfTrue="1" operator="equal">
      <formula>"NO BID"</formula>
    </cfRule>
  </conditionalFormatting>
  <conditionalFormatting sqref="BH169:BK170">
    <cfRule type="cellIs" dxfId="3406" priority="3416" stopIfTrue="1" operator="equal">
      <formula>"NO BID"</formula>
    </cfRule>
  </conditionalFormatting>
  <conditionalFormatting sqref="BH162">
    <cfRule type="cellIs" dxfId="3405" priority="3415" stopIfTrue="1" operator="equal">
      <formula>"NO BID"</formula>
    </cfRule>
  </conditionalFormatting>
  <conditionalFormatting sqref="BH163:BH164">
    <cfRule type="cellIs" dxfId="3404" priority="3414" stopIfTrue="1" operator="equal">
      <formula>"NO BID"</formula>
    </cfRule>
  </conditionalFormatting>
  <conditionalFormatting sqref="BH165">
    <cfRule type="cellIs" dxfId="3403" priority="3413" stopIfTrue="1" operator="equal">
      <formula>"NO BID"</formula>
    </cfRule>
  </conditionalFormatting>
  <conditionalFormatting sqref="BH166:BH167">
    <cfRule type="cellIs" dxfId="3402" priority="3412" stopIfTrue="1" operator="equal">
      <formula>"NO BID"</formula>
    </cfRule>
  </conditionalFormatting>
  <conditionalFormatting sqref="BH171">
    <cfRule type="cellIs" dxfId="3401" priority="3411" stopIfTrue="1" operator="equal">
      <formula>"NO BID"</formula>
    </cfRule>
  </conditionalFormatting>
  <conditionalFormatting sqref="BH172:BH173">
    <cfRule type="cellIs" dxfId="3400" priority="3410" stopIfTrue="1" operator="equal">
      <formula>"NO BID"</formula>
    </cfRule>
  </conditionalFormatting>
  <conditionalFormatting sqref="BH185:BH186">
    <cfRule type="cellIs" dxfId="3399" priority="3409" stopIfTrue="1" operator="equal">
      <formula>"NO BID"</formula>
    </cfRule>
  </conditionalFormatting>
  <conditionalFormatting sqref="BH187">
    <cfRule type="cellIs" dxfId="3398" priority="3408" stopIfTrue="1" operator="equal">
      <formula>"NO BID"</formula>
    </cfRule>
  </conditionalFormatting>
  <conditionalFormatting sqref="BH188:BH189">
    <cfRule type="cellIs" dxfId="3397" priority="3407" stopIfTrue="1" operator="equal">
      <formula>"NO BID"</formula>
    </cfRule>
  </conditionalFormatting>
  <conditionalFormatting sqref="BH190">
    <cfRule type="cellIs" dxfId="3396" priority="3406" stopIfTrue="1" operator="equal">
      <formula>"NO BID"</formula>
    </cfRule>
  </conditionalFormatting>
  <conditionalFormatting sqref="BH191:BH192">
    <cfRule type="cellIs" dxfId="3395" priority="3405" stopIfTrue="1" operator="equal">
      <formula>"NO BID"</formula>
    </cfRule>
  </conditionalFormatting>
  <conditionalFormatting sqref="BH193">
    <cfRule type="cellIs" dxfId="3394" priority="3404" stopIfTrue="1" operator="equal">
      <formula>"NO BID"</formula>
    </cfRule>
  </conditionalFormatting>
  <conditionalFormatting sqref="BH179:BH180">
    <cfRule type="cellIs" dxfId="3393" priority="3403" stopIfTrue="1" operator="equal">
      <formula>"NO BID"</formula>
    </cfRule>
  </conditionalFormatting>
  <conditionalFormatting sqref="BH181:BH182">
    <cfRule type="cellIs" dxfId="3392" priority="3402" stopIfTrue="1" operator="equal">
      <formula>"NO BID"</formula>
    </cfRule>
  </conditionalFormatting>
  <conditionalFormatting sqref="BH183:BH184">
    <cfRule type="cellIs" dxfId="3391" priority="3401" stopIfTrue="1" operator="equal">
      <formula>"NO BID"</formula>
    </cfRule>
  </conditionalFormatting>
  <conditionalFormatting sqref="BH176">
    <cfRule type="cellIs" dxfId="3390" priority="3400" stopIfTrue="1" operator="equal">
      <formula>"NO BID"</formula>
    </cfRule>
  </conditionalFormatting>
  <conditionalFormatting sqref="BH177:BH178">
    <cfRule type="cellIs" dxfId="3389" priority="3399" stopIfTrue="1" operator="equal">
      <formula>"NO BID"</formula>
    </cfRule>
  </conditionalFormatting>
  <conditionalFormatting sqref="BH298:BK300">
    <cfRule type="cellIs" dxfId="3388" priority="3395" stopIfTrue="1" operator="equal">
      <formula>"NO BID"</formula>
    </cfRule>
  </conditionalFormatting>
  <conditionalFormatting sqref="BH301:BK301">
    <cfRule type="cellIs" dxfId="3387" priority="3394" stopIfTrue="1" operator="equal">
      <formula>"NO BID"</formula>
    </cfRule>
  </conditionalFormatting>
  <conditionalFormatting sqref="BH302:BK304">
    <cfRule type="cellIs" dxfId="3386" priority="3393" stopIfTrue="1" operator="equal">
      <formula>"NO BID"</formula>
    </cfRule>
  </conditionalFormatting>
  <conditionalFormatting sqref="BH305:BK305">
    <cfRule type="cellIs" dxfId="3385" priority="3392" stopIfTrue="1" operator="equal">
      <formula>"NO BID"</formula>
    </cfRule>
  </conditionalFormatting>
  <conditionalFormatting sqref="BH294:BK296">
    <cfRule type="cellIs" dxfId="3384" priority="3397" stopIfTrue="1" operator="equal">
      <formula>"NO BID"</formula>
    </cfRule>
  </conditionalFormatting>
  <conditionalFormatting sqref="BH297:BK297">
    <cfRule type="cellIs" dxfId="3383" priority="3396" stopIfTrue="1" operator="equal">
      <formula>"NO BID"</formula>
    </cfRule>
  </conditionalFormatting>
  <conditionalFormatting sqref="BH310:BK312">
    <cfRule type="cellIs" dxfId="3382" priority="3389" stopIfTrue="1" operator="equal">
      <formula>"NO BID"</formula>
    </cfRule>
  </conditionalFormatting>
  <conditionalFormatting sqref="BH313:BK313">
    <cfRule type="cellIs" dxfId="3381" priority="3388" stopIfTrue="1" operator="equal">
      <formula>"NO BID"</formula>
    </cfRule>
  </conditionalFormatting>
  <conditionalFormatting sqref="BH314:BK316">
    <cfRule type="cellIs" dxfId="3380" priority="3387" stopIfTrue="1" operator="equal">
      <formula>"NO BID"</formula>
    </cfRule>
  </conditionalFormatting>
  <conditionalFormatting sqref="BH306:BK308">
    <cfRule type="cellIs" dxfId="3379" priority="3391" stopIfTrue="1" operator="equal">
      <formula>"NO BID"</formula>
    </cfRule>
  </conditionalFormatting>
  <conditionalFormatting sqref="BH309:BK309">
    <cfRule type="cellIs" dxfId="3378" priority="3390" stopIfTrue="1" operator="equal">
      <formula>"NO BID"</formula>
    </cfRule>
  </conditionalFormatting>
  <conditionalFormatting sqref="BH321:BK323">
    <cfRule type="cellIs" dxfId="3377" priority="3384" stopIfTrue="1" operator="equal">
      <formula>"NO BID"</formula>
    </cfRule>
  </conditionalFormatting>
  <conditionalFormatting sqref="BH324:BK324">
    <cfRule type="cellIs" dxfId="3376" priority="3383" stopIfTrue="1" operator="equal">
      <formula>"NO BID"</formula>
    </cfRule>
  </conditionalFormatting>
  <conditionalFormatting sqref="BH325:BK326">
    <cfRule type="cellIs" dxfId="3375" priority="3382" stopIfTrue="1" operator="equal">
      <formula>"NO BID"</formula>
    </cfRule>
  </conditionalFormatting>
  <conditionalFormatting sqref="BH317:BK319">
    <cfRule type="cellIs" dxfId="3374" priority="3386" stopIfTrue="1" operator="equal">
      <formula>"NO BID"</formula>
    </cfRule>
  </conditionalFormatting>
  <conditionalFormatting sqref="BH320:BK320">
    <cfRule type="cellIs" dxfId="3373" priority="3385" stopIfTrue="1" operator="equal">
      <formula>"NO BID"</formula>
    </cfRule>
  </conditionalFormatting>
  <conditionalFormatting sqref="BH331:BK333">
    <cfRule type="cellIs" dxfId="3372" priority="3379" stopIfTrue="1" operator="equal">
      <formula>"NO BID"</formula>
    </cfRule>
  </conditionalFormatting>
  <conditionalFormatting sqref="BH334:BK334">
    <cfRule type="cellIs" dxfId="3371" priority="3378" stopIfTrue="1" operator="equal">
      <formula>"NO BID"</formula>
    </cfRule>
  </conditionalFormatting>
  <conditionalFormatting sqref="BH335:BK337">
    <cfRule type="cellIs" dxfId="3370" priority="3377" stopIfTrue="1" operator="equal">
      <formula>"NO BID"</formula>
    </cfRule>
  </conditionalFormatting>
  <conditionalFormatting sqref="BH338:BK338">
    <cfRule type="cellIs" dxfId="3369" priority="3376" stopIfTrue="1" operator="equal">
      <formula>"NO BID"</formula>
    </cfRule>
  </conditionalFormatting>
  <conditionalFormatting sqref="BH327:BK329">
    <cfRule type="cellIs" dxfId="3368" priority="3381" stopIfTrue="1" operator="equal">
      <formula>"NO BID"</formula>
    </cfRule>
  </conditionalFormatting>
  <conditionalFormatting sqref="BH330:BK330">
    <cfRule type="cellIs" dxfId="3367" priority="3380" stopIfTrue="1" operator="equal">
      <formula>"NO BID"</formula>
    </cfRule>
  </conditionalFormatting>
  <conditionalFormatting sqref="BI22">
    <cfRule type="cellIs" dxfId="3366" priority="3373" stopIfTrue="1" operator="equal">
      <formula>"NO BID"</formula>
    </cfRule>
  </conditionalFormatting>
  <conditionalFormatting sqref="BI23">
    <cfRule type="cellIs" dxfId="3365" priority="3372" stopIfTrue="1" operator="equal">
      <formula>"NO BID"</formula>
    </cfRule>
  </conditionalFormatting>
  <conditionalFormatting sqref="BI25">
    <cfRule type="cellIs" dxfId="3364" priority="3371" stopIfTrue="1" operator="equal">
      <formula>"NO BID"</formula>
    </cfRule>
  </conditionalFormatting>
  <conditionalFormatting sqref="BI28">
    <cfRule type="cellIs" dxfId="3363" priority="3370" stopIfTrue="1" operator="equal">
      <formula>"NO BID"</formula>
    </cfRule>
  </conditionalFormatting>
  <conditionalFormatting sqref="BJ22">
    <cfRule type="cellIs" dxfId="3362" priority="3369" stopIfTrue="1" operator="equal">
      <formula>"NO BID"</formula>
    </cfRule>
  </conditionalFormatting>
  <conditionalFormatting sqref="BJ23">
    <cfRule type="cellIs" dxfId="3361" priority="3368" stopIfTrue="1" operator="equal">
      <formula>"NO BID"</formula>
    </cfRule>
  </conditionalFormatting>
  <conditionalFormatting sqref="BJ24">
    <cfRule type="cellIs" dxfId="3360" priority="3367" stopIfTrue="1" operator="equal">
      <formula>"NO BID"</formula>
    </cfRule>
  </conditionalFormatting>
  <conditionalFormatting sqref="BJ25">
    <cfRule type="cellIs" dxfId="3359" priority="3366" stopIfTrue="1" operator="equal">
      <formula>"NO BID"</formula>
    </cfRule>
  </conditionalFormatting>
  <conditionalFormatting sqref="BJ26">
    <cfRule type="cellIs" dxfId="3358" priority="3365" stopIfTrue="1" operator="equal">
      <formula>"NO BID"</formula>
    </cfRule>
  </conditionalFormatting>
  <conditionalFormatting sqref="BJ27">
    <cfRule type="cellIs" dxfId="3357" priority="3364" stopIfTrue="1" operator="equal">
      <formula>"NO BID"</formula>
    </cfRule>
  </conditionalFormatting>
  <conditionalFormatting sqref="BJ28">
    <cfRule type="cellIs" dxfId="3356" priority="3363" stopIfTrue="1" operator="equal">
      <formula>"NO BID"</formula>
    </cfRule>
  </conditionalFormatting>
  <conditionalFormatting sqref="BJ29">
    <cfRule type="cellIs" dxfId="3355" priority="3362" stopIfTrue="1" operator="equal">
      <formula>"NO BID"</formula>
    </cfRule>
  </conditionalFormatting>
  <conditionalFormatting sqref="BI20">
    <cfRule type="cellIs" dxfId="3354" priority="3361" stopIfTrue="1" operator="equal">
      <formula>"NO BID"</formula>
    </cfRule>
  </conditionalFormatting>
  <conditionalFormatting sqref="BI21">
    <cfRule type="cellIs" dxfId="3353" priority="3360" stopIfTrue="1" operator="equal">
      <formula>"NO BID"</formula>
    </cfRule>
  </conditionalFormatting>
  <conditionalFormatting sqref="BK385:BK387">
    <cfRule type="cellIs" dxfId="3352" priority="3101" stopIfTrue="1" operator="equal">
      <formula>"NO BID"</formula>
    </cfRule>
  </conditionalFormatting>
  <conditionalFormatting sqref="BJ21">
    <cfRule type="cellIs" dxfId="3351" priority="3356" stopIfTrue="1" operator="equal">
      <formula>"NO BID"</formula>
    </cfRule>
  </conditionalFormatting>
  <conditionalFormatting sqref="BI26">
    <cfRule type="cellIs" dxfId="3350" priority="3355" stopIfTrue="1" operator="equal">
      <formula>"NO BID"</formula>
    </cfRule>
  </conditionalFormatting>
  <conditionalFormatting sqref="BI27">
    <cfRule type="cellIs" dxfId="3349" priority="3354" stopIfTrue="1" operator="equal">
      <formula>"NO BID"</formula>
    </cfRule>
  </conditionalFormatting>
  <conditionalFormatting sqref="BI29">
    <cfRule type="cellIs" dxfId="3348" priority="3353" stopIfTrue="1" operator="equal">
      <formula>"NO BID"</formula>
    </cfRule>
  </conditionalFormatting>
  <conditionalFormatting sqref="BI30">
    <cfRule type="cellIs" dxfId="3347" priority="3352" stopIfTrue="1" operator="equal">
      <formula>"NO BID"</formula>
    </cfRule>
  </conditionalFormatting>
  <conditionalFormatting sqref="BK20">
    <cfRule type="cellIs" dxfId="3346" priority="3351" stopIfTrue="1" operator="equal">
      <formula>"NO BID"</formula>
    </cfRule>
  </conditionalFormatting>
  <conditionalFormatting sqref="BK21">
    <cfRule type="cellIs" dxfId="3345" priority="3350" stopIfTrue="1" operator="equal">
      <formula>"NO BID"</formula>
    </cfRule>
  </conditionalFormatting>
  <conditionalFormatting sqref="BK22">
    <cfRule type="cellIs" dxfId="3344" priority="3349" stopIfTrue="1" operator="equal">
      <formula>"NO BID"</formula>
    </cfRule>
  </conditionalFormatting>
  <conditionalFormatting sqref="BK23">
    <cfRule type="cellIs" dxfId="3343" priority="3348" stopIfTrue="1" operator="equal">
      <formula>"NO BID"</formula>
    </cfRule>
  </conditionalFormatting>
  <conditionalFormatting sqref="BK24">
    <cfRule type="cellIs" dxfId="3342" priority="3347" stopIfTrue="1" operator="equal">
      <formula>"NO BID"</formula>
    </cfRule>
  </conditionalFormatting>
  <conditionalFormatting sqref="BJ387">
    <cfRule type="cellIs" dxfId="3341" priority="3103" stopIfTrue="1" operator="equal">
      <formula>"NO BID"</formula>
    </cfRule>
  </conditionalFormatting>
  <conditionalFormatting sqref="BK382:BK384">
    <cfRule type="cellIs" dxfId="3340" priority="3102" stopIfTrue="1" operator="equal">
      <formula>"NO BID"</formula>
    </cfRule>
  </conditionalFormatting>
  <conditionalFormatting sqref="BK25">
    <cfRule type="cellIs" dxfId="3339" priority="3346" stopIfTrue="1" operator="equal">
      <formula>"NO BID"</formula>
    </cfRule>
  </conditionalFormatting>
  <conditionalFormatting sqref="BK26">
    <cfRule type="cellIs" dxfId="3338" priority="3345" stopIfTrue="1" operator="equal">
      <formula>"NO BID"</formula>
    </cfRule>
  </conditionalFormatting>
  <conditionalFormatting sqref="BK27">
    <cfRule type="cellIs" dxfId="3337" priority="3344" stopIfTrue="1" operator="equal">
      <formula>"NO BID"</formula>
    </cfRule>
  </conditionalFormatting>
  <conditionalFormatting sqref="BK28:BK30">
    <cfRule type="cellIs" dxfId="3336" priority="3343" stopIfTrue="1" operator="equal">
      <formula>"NO BID"</formula>
    </cfRule>
  </conditionalFormatting>
  <conditionalFormatting sqref="BI34">
    <cfRule type="cellIs" dxfId="3335" priority="3342" stopIfTrue="1" operator="equal">
      <formula>"NO BID"</formula>
    </cfRule>
  </conditionalFormatting>
  <conditionalFormatting sqref="BI35">
    <cfRule type="cellIs" dxfId="3334" priority="3341" stopIfTrue="1" operator="equal">
      <formula>"NO BID"</formula>
    </cfRule>
  </conditionalFormatting>
  <conditionalFormatting sqref="BJ34">
    <cfRule type="cellIs" dxfId="3333" priority="3340" stopIfTrue="1" operator="equal">
      <formula>"NO BID"</formula>
    </cfRule>
  </conditionalFormatting>
  <conditionalFormatting sqref="BJ35">
    <cfRule type="cellIs" dxfId="3332" priority="3339" stopIfTrue="1" operator="equal">
      <formula>"NO BID"</formula>
    </cfRule>
  </conditionalFormatting>
  <conditionalFormatting sqref="BK34">
    <cfRule type="cellIs" dxfId="3331" priority="3338" stopIfTrue="1" operator="equal">
      <formula>"NO BID"</formula>
    </cfRule>
  </conditionalFormatting>
  <conditionalFormatting sqref="BK35">
    <cfRule type="cellIs" dxfId="3330" priority="3337" stopIfTrue="1" operator="equal">
      <formula>"NO BID"</formula>
    </cfRule>
  </conditionalFormatting>
  <conditionalFormatting sqref="BI38">
    <cfRule type="cellIs" dxfId="3329" priority="3336" stopIfTrue="1" operator="equal">
      <formula>"NO BID"</formula>
    </cfRule>
  </conditionalFormatting>
  <conditionalFormatting sqref="BI39">
    <cfRule type="cellIs" dxfId="3328" priority="3335" stopIfTrue="1" operator="equal">
      <formula>"NO BID"</formula>
    </cfRule>
  </conditionalFormatting>
  <conditionalFormatting sqref="BI40">
    <cfRule type="cellIs" dxfId="3327" priority="3334" stopIfTrue="1" operator="equal">
      <formula>"NO BID"</formula>
    </cfRule>
  </conditionalFormatting>
  <conditionalFormatting sqref="BI44">
    <cfRule type="cellIs" dxfId="3326" priority="3330" stopIfTrue="1" operator="equal">
      <formula>"NO BID"</formula>
    </cfRule>
  </conditionalFormatting>
  <conditionalFormatting sqref="BI45">
    <cfRule type="cellIs" dxfId="3325" priority="3329" stopIfTrue="1" operator="equal">
      <formula>"NO BID"</formula>
    </cfRule>
  </conditionalFormatting>
  <conditionalFormatting sqref="BI47">
    <cfRule type="cellIs" dxfId="3324" priority="3327" stopIfTrue="1" operator="equal">
      <formula>"NO BID"</formula>
    </cfRule>
  </conditionalFormatting>
  <conditionalFormatting sqref="BI48">
    <cfRule type="cellIs" dxfId="3323" priority="3326" stopIfTrue="1" operator="equal">
      <formula>"NO BID"</formula>
    </cfRule>
  </conditionalFormatting>
  <conditionalFormatting sqref="BI49">
    <cfRule type="cellIs" dxfId="3322" priority="3325" stopIfTrue="1" operator="equal">
      <formula>"NO BID"</formula>
    </cfRule>
  </conditionalFormatting>
  <conditionalFormatting sqref="BI69">
    <cfRule type="cellIs" dxfId="3321" priority="3305" stopIfTrue="1" operator="equal">
      <formula>"NO BID"</formula>
    </cfRule>
  </conditionalFormatting>
  <conditionalFormatting sqref="BI53">
    <cfRule type="cellIs" dxfId="3320" priority="3321" stopIfTrue="1" operator="equal">
      <formula>"NO BID"</formula>
    </cfRule>
  </conditionalFormatting>
  <conditionalFormatting sqref="BI50">
    <cfRule type="cellIs" dxfId="3319" priority="3324" stopIfTrue="1" operator="equal">
      <formula>"NO BID"</formula>
    </cfRule>
  </conditionalFormatting>
  <conditionalFormatting sqref="BI42">
    <cfRule type="cellIs" dxfId="3318" priority="3332" stopIfTrue="1" operator="equal">
      <formula>"NO BID"</formula>
    </cfRule>
  </conditionalFormatting>
  <conditionalFormatting sqref="BI43">
    <cfRule type="cellIs" dxfId="3317" priority="3331" stopIfTrue="1" operator="equal">
      <formula>"NO BID"</formula>
    </cfRule>
  </conditionalFormatting>
  <conditionalFormatting sqref="BI46">
    <cfRule type="cellIs" dxfId="3316" priority="3328" stopIfTrue="1" operator="equal">
      <formula>"NO BID"</formula>
    </cfRule>
  </conditionalFormatting>
  <conditionalFormatting sqref="BI41">
    <cfRule type="cellIs" dxfId="3315" priority="3333" stopIfTrue="1" operator="equal">
      <formula>"NO BID"</formula>
    </cfRule>
  </conditionalFormatting>
  <conditionalFormatting sqref="BI51">
    <cfRule type="cellIs" dxfId="3314" priority="3323" stopIfTrue="1" operator="equal">
      <formula>"NO BID"</formula>
    </cfRule>
  </conditionalFormatting>
  <conditionalFormatting sqref="BI52">
    <cfRule type="cellIs" dxfId="3313" priority="3322" stopIfTrue="1" operator="equal">
      <formula>"NO BID"</formula>
    </cfRule>
  </conditionalFormatting>
  <conditionalFormatting sqref="BI54">
    <cfRule type="cellIs" dxfId="3312" priority="3320" stopIfTrue="1" operator="equal">
      <formula>"NO BID"</formula>
    </cfRule>
  </conditionalFormatting>
  <conditionalFormatting sqref="BI55">
    <cfRule type="cellIs" dxfId="3311" priority="3319" stopIfTrue="1" operator="equal">
      <formula>"NO BID"</formula>
    </cfRule>
  </conditionalFormatting>
  <conditionalFormatting sqref="BI56">
    <cfRule type="cellIs" dxfId="3310" priority="3318" stopIfTrue="1" operator="equal">
      <formula>"NO BID"</formula>
    </cfRule>
  </conditionalFormatting>
  <conditionalFormatting sqref="BI57">
    <cfRule type="cellIs" dxfId="3309" priority="3317" stopIfTrue="1" operator="equal">
      <formula>"NO BID"</formula>
    </cfRule>
  </conditionalFormatting>
  <conditionalFormatting sqref="BI58">
    <cfRule type="cellIs" dxfId="3308" priority="3316" stopIfTrue="1" operator="equal">
      <formula>"NO BID"</formula>
    </cfRule>
  </conditionalFormatting>
  <conditionalFormatting sqref="BI59">
    <cfRule type="cellIs" dxfId="3307" priority="3315" stopIfTrue="1" operator="equal">
      <formula>"NO BID"</formula>
    </cfRule>
  </conditionalFormatting>
  <conditionalFormatting sqref="BI60">
    <cfRule type="cellIs" dxfId="3306" priority="3314" stopIfTrue="1" operator="equal">
      <formula>"NO BID"</formula>
    </cfRule>
  </conditionalFormatting>
  <conditionalFormatting sqref="BI61">
    <cfRule type="cellIs" dxfId="3305" priority="3313" stopIfTrue="1" operator="equal">
      <formula>"NO BID"</formula>
    </cfRule>
  </conditionalFormatting>
  <conditionalFormatting sqref="BI62">
    <cfRule type="cellIs" dxfId="3304" priority="3312" stopIfTrue="1" operator="equal">
      <formula>"NO BID"</formula>
    </cfRule>
  </conditionalFormatting>
  <conditionalFormatting sqref="BI63">
    <cfRule type="cellIs" dxfId="3303" priority="3311" stopIfTrue="1" operator="equal">
      <formula>"NO BID"</formula>
    </cfRule>
  </conditionalFormatting>
  <conditionalFormatting sqref="BI64">
    <cfRule type="cellIs" dxfId="3302" priority="3310" stopIfTrue="1" operator="equal">
      <formula>"NO BID"</formula>
    </cfRule>
  </conditionalFormatting>
  <conditionalFormatting sqref="BI65">
    <cfRule type="cellIs" dxfId="3301" priority="3309" stopIfTrue="1" operator="equal">
      <formula>"NO BID"</formula>
    </cfRule>
  </conditionalFormatting>
  <conditionalFormatting sqref="BI66">
    <cfRule type="cellIs" dxfId="3300" priority="3308" stopIfTrue="1" operator="equal">
      <formula>"NO BID"</formula>
    </cfRule>
  </conditionalFormatting>
  <conditionalFormatting sqref="BI67">
    <cfRule type="cellIs" dxfId="3299" priority="3307" stopIfTrue="1" operator="equal">
      <formula>"NO BID"</formula>
    </cfRule>
  </conditionalFormatting>
  <conditionalFormatting sqref="BI68">
    <cfRule type="cellIs" dxfId="3298" priority="3306" stopIfTrue="1" operator="equal">
      <formula>"NO BID"</formula>
    </cfRule>
  </conditionalFormatting>
  <conditionalFormatting sqref="BI70">
    <cfRule type="cellIs" dxfId="3297" priority="3304" stopIfTrue="1" operator="equal">
      <formula>"NO BID"</formula>
    </cfRule>
  </conditionalFormatting>
  <conditionalFormatting sqref="BJ38">
    <cfRule type="cellIs" dxfId="3296" priority="3303" stopIfTrue="1" operator="equal">
      <formula>"NO BID"</formula>
    </cfRule>
  </conditionalFormatting>
  <conditionalFormatting sqref="BJ39">
    <cfRule type="cellIs" dxfId="3295" priority="3302" stopIfTrue="1" operator="equal">
      <formula>"NO BID"</formula>
    </cfRule>
  </conditionalFormatting>
  <conditionalFormatting sqref="BJ40">
    <cfRule type="cellIs" dxfId="3294" priority="3301" stopIfTrue="1" operator="equal">
      <formula>"NO BID"</formula>
    </cfRule>
  </conditionalFormatting>
  <conditionalFormatting sqref="BJ44">
    <cfRule type="cellIs" dxfId="3293" priority="3297" stopIfTrue="1" operator="equal">
      <formula>"NO BID"</formula>
    </cfRule>
  </conditionalFormatting>
  <conditionalFormatting sqref="BJ45">
    <cfRule type="cellIs" dxfId="3292" priority="3296" stopIfTrue="1" operator="equal">
      <formula>"NO BID"</formula>
    </cfRule>
  </conditionalFormatting>
  <conditionalFormatting sqref="BJ47">
    <cfRule type="cellIs" dxfId="3291" priority="3294" stopIfTrue="1" operator="equal">
      <formula>"NO BID"</formula>
    </cfRule>
  </conditionalFormatting>
  <conditionalFormatting sqref="BJ48">
    <cfRule type="cellIs" dxfId="3290" priority="3293" stopIfTrue="1" operator="equal">
      <formula>"NO BID"</formula>
    </cfRule>
  </conditionalFormatting>
  <conditionalFormatting sqref="BJ49">
    <cfRule type="cellIs" dxfId="3289" priority="3292" stopIfTrue="1" operator="equal">
      <formula>"NO BID"</formula>
    </cfRule>
  </conditionalFormatting>
  <conditionalFormatting sqref="BJ69">
    <cfRule type="cellIs" dxfId="3288" priority="3272" stopIfTrue="1" operator="equal">
      <formula>"NO BID"</formula>
    </cfRule>
  </conditionalFormatting>
  <conditionalFormatting sqref="BJ53">
    <cfRule type="cellIs" dxfId="3287" priority="3288" stopIfTrue="1" operator="equal">
      <formula>"NO BID"</formula>
    </cfRule>
  </conditionalFormatting>
  <conditionalFormatting sqref="BJ50">
    <cfRule type="cellIs" dxfId="3286" priority="3291" stopIfTrue="1" operator="equal">
      <formula>"NO BID"</formula>
    </cfRule>
  </conditionalFormatting>
  <conditionalFormatting sqref="BJ42">
    <cfRule type="cellIs" dxfId="3285" priority="3299" stopIfTrue="1" operator="equal">
      <formula>"NO BID"</formula>
    </cfRule>
  </conditionalFormatting>
  <conditionalFormatting sqref="BJ43">
    <cfRule type="cellIs" dxfId="3284" priority="3298" stopIfTrue="1" operator="equal">
      <formula>"NO BID"</formula>
    </cfRule>
  </conditionalFormatting>
  <conditionalFormatting sqref="BJ46">
    <cfRule type="cellIs" dxfId="3283" priority="3295" stopIfTrue="1" operator="equal">
      <formula>"NO BID"</formula>
    </cfRule>
  </conditionalFormatting>
  <conditionalFormatting sqref="BJ41">
    <cfRule type="cellIs" dxfId="3282" priority="3300" stopIfTrue="1" operator="equal">
      <formula>"NO BID"</formula>
    </cfRule>
  </conditionalFormatting>
  <conditionalFormatting sqref="BJ51">
    <cfRule type="cellIs" dxfId="3281" priority="3290" stopIfTrue="1" operator="equal">
      <formula>"NO BID"</formula>
    </cfRule>
  </conditionalFormatting>
  <conditionalFormatting sqref="BJ52">
    <cfRule type="cellIs" dxfId="3280" priority="3289" stopIfTrue="1" operator="equal">
      <formula>"NO BID"</formula>
    </cfRule>
  </conditionalFormatting>
  <conditionalFormatting sqref="BJ54">
    <cfRule type="cellIs" dxfId="3279" priority="3287" stopIfTrue="1" operator="equal">
      <formula>"NO BID"</formula>
    </cfRule>
  </conditionalFormatting>
  <conditionalFormatting sqref="BJ55">
    <cfRule type="cellIs" dxfId="3278" priority="3286" stopIfTrue="1" operator="equal">
      <formula>"NO BID"</formula>
    </cfRule>
  </conditionalFormatting>
  <conditionalFormatting sqref="BJ56">
    <cfRule type="cellIs" dxfId="3277" priority="3285" stopIfTrue="1" operator="equal">
      <formula>"NO BID"</formula>
    </cfRule>
  </conditionalFormatting>
  <conditionalFormatting sqref="BJ57">
    <cfRule type="cellIs" dxfId="3276" priority="3284" stopIfTrue="1" operator="equal">
      <formula>"NO BID"</formula>
    </cfRule>
  </conditionalFormatting>
  <conditionalFormatting sqref="BJ58">
    <cfRule type="cellIs" dxfId="3275" priority="3283" stopIfTrue="1" operator="equal">
      <formula>"NO BID"</formula>
    </cfRule>
  </conditionalFormatting>
  <conditionalFormatting sqref="BJ59">
    <cfRule type="cellIs" dxfId="3274" priority="3282" stopIfTrue="1" operator="equal">
      <formula>"NO BID"</formula>
    </cfRule>
  </conditionalFormatting>
  <conditionalFormatting sqref="BJ60">
    <cfRule type="cellIs" dxfId="3273" priority="3281" stopIfTrue="1" operator="equal">
      <formula>"NO BID"</formula>
    </cfRule>
  </conditionalFormatting>
  <conditionalFormatting sqref="BJ61">
    <cfRule type="cellIs" dxfId="3272" priority="3280" stopIfTrue="1" operator="equal">
      <formula>"NO BID"</formula>
    </cfRule>
  </conditionalFormatting>
  <conditionalFormatting sqref="BJ62">
    <cfRule type="cellIs" dxfId="3271" priority="3279" stopIfTrue="1" operator="equal">
      <formula>"NO BID"</formula>
    </cfRule>
  </conditionalFormatting>
  <conditionalFormatting sqref="BJ63">
    <cfRule type="cellIs" dxfId="3270" priority="3278" stopIfTrue="1" operator="equal">
      <formula>"NO BID"</formula>
    </cfRule>
  </conditionalFormatting>
  <conditionalFormatting sqref="BJ64">
    <cfRule type="cellIs" dxfId="3269" priority="3277" stopIfTrue="1" operator="equal">
      <formula>"NO BID"</formula>
    </cfRule>
  </conditionalFormatting>
  <conditionalFormatting sqref="BJ65">
    <cfRule type="cellIs" dxfId="3268" priority="3276" stopIfTrue="1" operator="equal">
      <formula>"NO BID"</formula>
    </cfRule>
  </conditionalFormatting>
  <conditionalFormatting sqref="BJ66">
    <cfRule type="cellIs" dxfId="3267" priority="3275" stopIfTrue="1" operator="equal">
      <formula>"NO BID"</formula>
    </cfRule>
  </conditionalFormatting>
  <conditionalFormatting sqref="BJ67">
    <cfRule type="cellIs" dxfId="3266" priority="3274" stopIfTrue="1" operator="equal">
      <formula>"NO BID"</formula>
    </cfRule>
  </conditionalFormatting>
  <conditionalFormatting sqref="BJ68">
    <cfRule type="cellIs" dxfId="3265" priority="3273" stopIfTrue="1" operator="equal">
      <formula>"NO BID"</formula>
    </cfRule>
  </conditionalFormatting>
  <conditionalFormatting sqref="BJ70">
    <cfRule type="cellIs" dxfId="3264" priority="3271" stopIfTrue="1" operator="equal">
      <formula>"NO BID"</formula>
    </cfRule>
  </conditionalFormatting>
  <conditionalFormatting sqref="BK38:BK40">
    <cfRule type="cellIs" dxfId="3263" priority="3270" stopIfTrue="1" operator="equal">
      <formula>"NO BID"</formula>
    </cfRule>
  </conditionalFormatting>
  <conditionalFormatting sqref="BK41:BK43">
    <cfRule type="cellIs" dxfId="3262" priority="3269" stopIfTrue="1" operator="equal">
      <formula>"NO BID"</formula>
    </cfRule>
  </conditionalFormatting>
  <conditionalFormatting sqref="BK44:BK53">
    <cfRule type="cellIs" dxfId="3261" priority="3268" stopIfTrue="1" operator="equal">
      <formula>"NO BID"</formula>
    </cfRule>
  </conditionalFormatting>
  <conditionalFormatting sqref="BK54">
    <cfRule type="cellIs" dxfId="3260" priority="3267" stopIfTrue="1" operator="equal">
      <formula>"NO BID"</formula>
    </cfRule>
  </conditionalFormatting>
  <conditionalFormatting sqref="BK55:BK57">
    <cfRule type="cellIs" dxfId="3259" priority="3266" stopIfTrue="1" operator="equal">
      <formula>"NO BID"</formula>
    </cfRule>
  </conditionalFormatting>
  <conditionalFormatting sqref="BK58:BK60">
    <cfRule type="cellIs" dxfId="3258" priority="3265" stopIfTrue="1" operator="equal">
      <formula>"NO BID"</formula>
    </cfRule>
  </conditionalFormatting>
  <conditionalFormatting sqref="BK61:BK70">
    <cfRule type="cellIs" dxfId="3257" priority="3264" stopIfTrue="1" operator="equal">
      <formula>"NO BID"</formula>
    </cfRule>
  </conditionalFormatting>
  <conditionalFormatting sqref="BJ74">
    <cfRule type="cellIs" dxfId="3256" priority="3244" stopIfTrue="1" operator="equal">
      <formula>"NO BID"</formula>
    </cfRule>
  </conditionalFormatting>
  <conditionalFormatting sqref="BJ75">
    <cfRule type="cellIs" dxfId="3255" priority="3243" stopIfTrue="1" operator="equal">
      <formula>"NO BID"</formula>
    </cfRule>
  </conditionalFormatting>
  <conditionalFormatting sqref="BJ76">
    <cfRule type="cellIs" dxfId="3254" priority="3242" stopIfTrue="1" operator="equal">
      <formula>"NO BID"</formula>
    </cfRule>
  </conditionalFormatting>
  <conditionalFormatting sqref="BJ78">
    <cfRule type="cellIs" dxfId="3253" priority="3240" stopIfTrue="1" operator="equal">
      <formula>"NO BID"</formula>
    </cfRule>
  </conditionalFormatting>
  <conditionalFormatting sqref="BJ77">
    <cfRule type="cellIs" dxfId="3252" priority="3241" stopIfTrue="1" operator="equal">
      <formula>"NO BID"</formula>
    </cfRule>
  </conditionalFormatting>
  <conditionalFormatting sqref="BJ79">
    <cfRule type="cellIs" dxfId="3251" priority="3239" stopIfTrue="1" operator="equal">
      <formula>"NO BID"</formula>
    </cfRule>
  </conditionalFormatting>
  <conditionalFormatting sqref="BJ84">
    <cfRule type="cellIs" dxfId="3250" priority="3234" stopIfTrue="1" operator="equal">
      <formula>"NO BID"</formula>
    </cfRule>
  </conditionalFormatting>
  <conditionalFormatting sqref="BI82">
    <cfRule type="cellIs" dxfId="3249" priority="3251" stopIfTrue="1" operator="equal">
      <formula>"NO BID"</formula>
    </cfRule>
  </conditionalFormatting>
  <conditionalFormatting sqref="BJ85">
    <cfRule type="cellIs" dxfId="3248" priority="3233" stopIfTrue="1" operator="equal">
      <formula>"NO BID"</formula>
    </cfRule>
  </conditionalFormatting>
  <conditionalFormatting sqref="BJ81">
    <cfRule type="cellIs" dxfId="3247" priority="3237" stopIfTrue="1" operator="equal">
      <formula>"NO BID"</formula>
    </cfRule>
  </conditionalFormatting>
  <conditionalFormatting sqref="BI87">
    <cfRule type="cellIs" dxfId="3246" priority="3246" stopIfTrue="1" operator="equal">
      <formula>"NO BID"</formula>
    </cfRule>
  </conditionalFormatting>
  <conditionalFormatting sqref="BJ83">
    <cfRule type="cellIs" dxfId="3245" priority="3235" stopIfTrue="1" operator="equal">
      <formula>"NO BID"</formula>
    </cfRule>
  </conditionalFormatting>
  <conditionalFormatting sqref="BJ80">
    <cfRule type="cellIs" dxfId="3244" priority="3238" stopIfTrue="1" operator="equal">
      <formula>"NO BID"</formula>
    </cfRule>
  </conditionalFormatting>
  <conditionalFormatting sqref="BJ82">
    <cfRule type="cellIs" dxfId="3243" priority="3236" stopIfTrue="1" operator="equal">
      <formula>"NO BID"</formula>
    </cfRule>
  </conditionalFormatting>
  <conditionalFormatting sqref="BJ86">
    <cfRule type="cellIs" dxfId="3242" priority="3232" stopIfTrue="1" operator="equal">
      <formula>"NO BID"</formula>
    </cfRule>
  </conditionalFormatting>
  <conditionalFormatting sqref="BJ87">
    <cfRule type="cellIs" dxfId="3241" priority="3231" stopIfTrue="1" operator="equal">
      <formula>"NO BID"</formula>
    </cfRule>
  </conditionalFormatting>
  <conditionalFormatting sqref="BI76">
    <cfRule type="cellIs" dxfId="3240" priority="3257" stopIfTrue="1" operator="equal">
      <formula>"NO BID"</formula>
    </cfRule>
  </conditionalFormatting>
  <conditionalFormatting sqref="BI77">
    <cfRule type="cellIs" dxfId="3239" priority="3256" stopIfTrue="1" operator="equal">
      <formula>"NO BID"</formula>
    </cfRule>
  </conditionalFormatting>
  <conditionalFormatting sqref="BI73">
    <cfRule type="cellIs" dxfId="3238" priority="3260" stopIfTrue="1" operator="equal">
      <formula>"NO BID"</formula>
    </cfRule>
  </conditionalFormatting>
  <conditionalFormatting sqref="BI74">
    <cfRule type="cellIs" dxfId="3237" priority="3259" stopIfTrue="1" operator="equal">
      <formula>"NO BID"</formula>
    </cfRule>
  </conditionalFormatting>
  <conditionalFormatting sqref="BI78">
    <cfRule type="cellIs" dxfId="3236" priority="3255" stopIfTrue="1" operator="equal">
      <formula>"NO BID"</formula>
    </cfRule>
  </conditionalFormatting>
  <conditionalFormatting sqref="BI79">
    <cfRule type="cellIs" dxfId="3235" priority="3254" stopIfTrue="1" operator="equal">
      <formula>"NO BID"</formula>
    </cfRule>
  </conditionalFormatting>
  <conditionalFormatting sqref="BI80">
    <cfRule type="cellIs" dxfId="3234" priority="3253" stopIfTrue="1" operator="equal">
      <formula>"NO BID"</formula>
    </cfRule>
  </conditionalFormatting>
  <conditionalFormatting sqref="BI81">
    <cfRule type="cellIs" dxfId="3233" priority="3252" stopIfTrue="1" operator="equal">
      <formula>"NO BID"</formula>
    </cfRule>
  </conditionalFormatting>
  <conditionalFormatting sqref="BI84">
    <cfRule type="cellIs" dxfId="3232" priority="3249" stopIfTrue="1" operator="equal">
      <formula>"NO BID"</formula>
    </cfRule>
  </conditionalFormatting>
  <conditionalFormatting sqref="BK73:BK74">
    <cfRule type="cellIs" dxfId="3231" priority="3263" stopIfTrue="1" operator="equal">
      <formula>"NO BID"</formula>
    </cfRule>
  </conditionalFormatting>
  <conditionalFormatting sqref="BK75:BK77">
    <cfRule type="cellIs" dxfId="3230" priority="3262" stopIfTrue="1" operator="equal">
      <formula>"NO BID"</formula>
    </cfRule>
  </conditionalFormatting>
  <conditionalFormatting sqref="BK78:BK87">
    <cfRule type="cellIs" dxfId="3229" priority="3261" stopIfTrue="1" operator="equal">
      <formula>"NO BID"</formula>
    </cfRule>
  </conditionalFormatting>
  <conditionalFormatting sqref="BI75">
    <cfRule type="cellIs" dxfId="3228" priority="3258" stopIfTrue="1" operator="equal">
      <formula>"NO BID"</formula>
    </cfRule>
  </conditionalFormatting>
  <conditionalFormatting sqref="BI83">
    <cfRule type="cellIs" dxfId="3227" priority="3250" stopIfTrue="1" operator="equal">
      <formula>"NO BID"</formula>
    </cfRule>
  </conditionalFormatting>
  <conditionalFormatting sqref="BI85">
    <cfRule type="cellIs" dxfId="3226" priority="3248" stopIfTrue="1" operator="equal">
      <formula>"NO BID"</formula>
    </cfRule>
  </conditionalFormatting>
  <conditionalFormatting sqref="BI86">
    <cfRule type="cellIs" dxfId="3225" priority="3247" stopIfTrue="1" operator="equal">
      <formula>"NO BID"</formula>
    </cfRule>
  </conditionalFormatting>
  <conditionalFormatting sqref="BJ73">
    <cfRule type="cellIs" dxfId="3224" priority="3245" stopIfTrue="1" operator="equal">
      <formula>"NO BID"</formula>
    </cfRule>
  </conditionalFormatting>
  <conditionalFormatting sqref="BI90:BI92">
    <cfRule type="cellIs" dxfId="3223" priority="3230" stopIfTrue="1" operator="equal">
      <formula>"NO BID"</formula>
    </cfRule>
  </conditionalFormatting>
  <conditionalFormatting sqref="BJ90:BJ92">
    <cfRule type="cellIs" dxfId="3222" priority="3229" stopIfTrue="1" operator="equal">
      <formula>"NO BID"</formula>
    </cfRule>
  </conditionalFormatting>
  <conditionalFormatting sqref="BK90:BK92">
    <cfRule type="cellIs" dxfId="3221" priority="3228" stopIfTrue="1" operator="equal">
      <formula>"NO BID"</formula>
    </cfRule>
  </conditionalFormatting>
  <conditionalFormatting sqref="BI96:BI98">
    <cfRule type="cellIs" dxfId="3220" priority="3227" stopIfTrue="1" operator="equal">
      <formula>"NO BID"</formula>
    </cfRule>
  </conditionalFormatting>
  <conditionalFormatting sqref="BJ96:BJ98">
    <cfRule type="cellIs" dxfId="3219" priority="3226" stopIfTrue="1" operator="equal">
      <formula>"NO BID"</formula>
    </cfRule>
  </conditionalFormatting>
  <conditionalFormatting sqref="BK96:BK98">
    <cfRule type="cellIs" dxfId="3218" priority="3225" stopIfTrue="1" operator="equal">
      <formula>"NO BID"</formula>
    </cfRule>
  </conditionalFormatting>
  <conditionalFormatting sqref="BI127:BI129">
    <cfRule type="cellIs" dxfId="3217" priority="3224" stopIfTrue="1" operator="equal">
      <formula>"NO BID"</formula>
    </cfRule>
  </conditionalFormatting>
  <conditionalFormatting sqref="BI130:BI132">
    <cfRule type="cellIs" dxfId="3216" priority="3223" stopIfTrue="1" operator="equal">
      <formula>"NO BID"</formula>
    </cfRule>
  </conditionalFormatting>
  <conditionalFormatting sqref="BJ127:BJ129">
    <cfRule type="cellIs" dxfId="3215" priority="3222" stopIfTrue="1" operator="equal">
      <formula>"NO BID"</formula>
    </cfRule>
  </conditionalFormatting>
  <conditionalFormatting sqref="BJ130:BJ132">
    <cfRule type="cellIs" dxfId="3214" priority="3221" stopIfTrue="1" operator="equal">
      <formula>"NO BID"</formula>
    </cfRule>
  </conditionalFormatting>
  <conditionalFormatting sqref="BK127:BK132">
    <cfRule type="cellIs" dxfId="3213" priority="3220" stopIfTrue="1" operator="equal">
      <formula>"NO BID"</formula>
    </cfRule>
  </conditionalFormatting>
  <conditionalFormatting sqref="BI133:BI135">
    <cfRule type="cellIs" dxfId="3212" priority="3219" stopIfTrue="1" operator="equal">
      <formula>"NO BID"</formula>
    </cfRule>
  </conditionalFormatting>
  <conditionalFormatting sqref="BI136:BI138">
    <cfRule type="cellIs" dxfId="3211" priority="3218" stopIfTrue="1" operator="equal">
      <formula>"NO BID"</formula>
    </cfRule>
  </conditionalFormatting>
  <conditionalFormatting sqref="BJ133:BJ135">
    <cfRule type="cellIs" dxfId="3210" priority="3217" stopIfTrue="1" operator="equal">
      <formula>"NO BID"</formula>
    </cfRule>
  </conditionalFormatting>
  <conditionalFormatting sqref="BJ136:BJ138">
    <cfRule type="cellIs" dxfId="3209" priority="3216" stopIfTrue="1" operator="equal">
      <formula>"NO BID"</formula>
    </cfRule>
  </conditionalFormatting>
  <conditionalFormatting sqref="BK133:BK138">
    <cfRule type="cellIs" dxfId="3208" priority="3215" stopIfTrue="1" operator="equal">
      <formula>"NO BID"</formula>
    </cfRule>
  </conditionalFormatting>
  <conditionalFormatting sqref="BI139:BI141">
    <cfRule type="cellIs" dxfId="3207" priority="3214" stopIfTrue="1" operator="equal">
      <formula>"NO BID"</formula>
    </cfRule>
  </conditionalFormatting>
  <conditionalFormatting sqref="BJ386">
    <cfRule type="cellIs" dxfId="3206" priority="3104" stopIfTrue="1" operator="equal">
      <formula>"NO BID"</formula>
    </cfRule>
  </conditionalFormatting>
  <conditionalFormatting sqref="BJ139:BJ141">
    <cfRule type="cellIs" dxfId="3205" priority="3213" stopIfTrue="1" operator="equal">
      <formula>"NO BID"</formula>
    </cfRule>
  </conditionalFormatting>
  <conditionalFormatting sqref="BK139:BK141">
    <cfRule type="cellIs" dxfId="3204" priority="3212" stopIfTrue="1" operator="equal">
      <formula>"NO BID"</formula>
    </cfRule>
  </conditionalFormatting>
  <conditionalFormatting sqref="BI142:BI144">
    <cfRule type="cellIs" dxfId="3203" priority="3211" stopIfTrue="1" operator="equal">
      <formula>"NO BID"</formula>
    </cfRule>
  </conditionalFormatting>
  <conditionalFormatting sqref="BI145:BI147">
    <cfRule type="cellIs" dxfId="3202" priority="3210" stopIfTrue="1" operator="equal">
      <formula>"NO BID"</formula>
    </cfRule>
  </conditionalFormatting>
  <conditionalFormatting sqref="BJ142:BJ144">
    <cfRule type="cellIs" dxfId="3201" priority="3209" stopIfTrue="1" operator="equal">
      <formula>"NO BID"</formula>
    </cfRule>
  </conditionalFormatting>
  <conditionalFormatting sqref="BJ145:BJ147">
    <cfRule type="cellIs" dxfId="3200" priority="3208" stopIfTrue="1" operator="equal">
      <formula>"NO BID"</formula>
    </cfRule>
  </conditionalFormatting>
  <conditionalFormatting sqref="BK142:BK147">
    <cfRule type="cellIs" dxfId="3199" priority="3207" stopIfTrue="1" operator="equal">
      <formula>"NO BID"</formula>
    </cfRule>
  </conditionalFormatting>
  <conditionalFormatting sqref="BI171:BI173">
    <cfRule type="cellIs" dxfId="3198" priority="3206" stopIfTrue="1" operator="equal">
      <formula>"NO BID"</formula>
    </cfRule>
  </conditionalFormatting>
  <conditionalFormatting sqref="BJ171:BJ173">
    <cfRule type="cellIs" dxfId="3197" priority="3205" stopIfTrue="1" operator="equal">
      <formula>"NO BID"</formula>
    </cfRule>
  </conditionalFormatting>
  <conditionalFormatting sqref="BK171:BK173">
    <cfRule type="cellIs" dxfId="3196" priority="3204" stopIfTrue="1" operator="equal">
      <formula>"NO BID"</formula>
    </cfRule>
  </conditionalFormatting>
  <conditionalFormatting sqref="BI150">
    <cfRule type="cellIs" dxfId="3195" priority="3202" stopIfTrue="1" operator="equal">
      <formula>"NO BID"</formula>
    </cfRule>
  </conditionalFormatting>
  <conditionalFormatting sqref="BI151">
    <cfRule type="cellIs" dxfId="3194" priority="3201" stopIfTrue="1" operator="equal">
      <formula>"NO BID"</formula>
    </cfRule>
  </conditionalFormatting>
  <conditionalFormatting sqref="BI152">
    <cfRule type="cellIs" dxfId="3193" priority="3200" stopIfTrue="1" operator="equal">
      <formula>"NO BID"</formula>
    </cfRule>
  </conditionalFormatting>
  <conditionalFormatting sqref="BI155">
    <cfRule type="cellIs" dxfId="3192" priority="3197" stopIfTrue="1" operator="equal">
      <formula>"NO BID"</formula>
    </cfRule>
  </conditionalFormatting>
  <conditionalFormatting sqref="BI153">
    <cfRule type="cellIs" dxfId="3191" priority="3199" stopIfTrue="1" operator="equal">
      <formula>"NO BID"</formula>
    </cfRule>
  </conditionalFormatting>
  <conditionalFormatting sqref="BI154">
    <cfRule type="cellIs" dxfId="3190" priority="3198" stopIfTrue="1" operator="equal">
      <formula>"NO BID"</formula>
    </cfRule>
  </conditionalFormatting>
  <conditionalFormatting sqref="BJ150">
    <cfRule type="cellIs" dxfId="3189" priority="3196" stopIfTrue="1" operator="equal">
      <formula>"NO BID"</formula>
    </cfRule>
  </conditionalFormatting>
  <conditionalFormatting sqref="BJ151">
    <cfRule type="cellIs" dxfId="3188" priority="3195" stopIfTrue="1" operator="equal">
      <formula>"NO BID"</formula>
    </cfRule>
  </conditionalFormatting>
  <conditionalFormatting sqref="BK150:BK155">
    <cfRule type="cellIs" dxfId="3187" priority="3203" stopIfTrue="1" operator="equal">
      <formula>"NO BID"</formula>
    </cfRule>
  </conditionalFormatting>
  <conditionalFormatting sqref="BJ155">
    <cfRule type="cellIs" dxfId="3186" priority="3191" stopIfTrue="1" operator="equal">
      <formula>"NO BID"</formula>
    </cfRule>
  </conditionalFormatting>
  <conditionalFormatting sqref="BJ152">
    <cfRule type="cellIs" dxfId="3185" priority="3194" stopIfTrue="1" operator="equal">
      <formula>"NO BID"</formula>
    </cfRule>
  </conditionalFormatting>
  <conditionalFormatting sqref="BJ153">
    <cfRule type="cellIs" dxfId="3184" priority="3193" stopIfTrue="1" operator="equal">
      <formula>"NO BID"</formula>
    </cfRule>
  </conditionalFormatting>
  <conditionalFormatting sqref="BJ154">
    <cfRule type="cellIs" dxfId="3183" priority="3192" stopIfTrue="1" operator="equal">
      <formula>"NO BID"</formula>
    </cfRule>
  </conditionalFormatting>
  <conditionalFormatting sqref="BI156">
    <cfRule type="cellIs" dxfId="3182" priority="3189" stopIfTrue="1" operator="equal">
      <formula>"NO BID"</formula>
    </cfRule>
  </conditionalFormatting>
  <conditionalFormatting sqref="BI157">
    <cfRule type="cellIs" dxfId="3181" priority="3188" stopIfTrue="1" operator="equal">
      <formula>"NO BID"</formula>
    </cfRule>
  </conditionalFormatting>
  <conditionalFormatting sqref="BI158">
    <cfRule type="cellIs" dxfId="3180" priority="3187" stopIfTrue="1" operator="equal">
      <formula>"NO BID"</formula>
    </cfRule>
  </conditionalFormatting>
  <conditionalFormatting sqref="BI161">
    <cfRule type="cellIs" dxfId="3179" priority="3184" stopIfTrue="1" operator="equal">
      <formula>"NO BID"</formula>
    </cfRule>
  </conditionalFormatting>
  <conditionalFormatting sqref="BI159">
    <cfRule type="cellIs" dxfId="3178" priority="3186" stopIfTrue="1" operator="equal">
      <formula>"NO BID"</formula>
    </cfRule>
  </conditionalFormatting>
  <conditionalFormatting sqref="BI160">
    <cfRule type="cellIs" dxfId="3177" priority="3185" stopIfTrue="1" operator="equal">
      <formula>"NO BID"</formula>
    </cfRule>
  </conditionalFormatting>
  <conditionalFormatting sqref="BJ156">
    <cfRule type="cellIs" dxfId="3176" priority="3183" stopIfTrue="1" operator="equal">
      <formula>"NO BID"</formula>
    </cfRule>
  </conditionalFormatting>
  <conditionalFormatting sqref="BJ157">
    <cfRule type="cellIs" dxfId="3175" priority="3182" stopIfTrue="1" operator="equal">
      <formula>"NO BID"</formula>
    </cfRule>
  </conditionalFormatting>
  <conditionalFormatting sqref="BK156:BK161">
    <cfRule type="cellIs" dxfId="3174" priority="3190" stopIfTrue="1" operator="equal">
      <formula>"NO BID"</formula>
    </cfRule>
  </conditionalFormatting>
  <conditionalFormatting sqref="BJ161">
    <cfRule type="cellIs" dxfId="3173" priority="3178" stopIfTrue="1" operator="equal">
      <formula>"NO BID"</formula>
    </cfRule>
  </conditionalFormatting>
  <conditionalFormatting sqref="BJ158">
    <cfRule type="cellIs" dxfId="3172" priority="3181" stopIfTrue="1" operator="equal">
      <formula>"NO BID"</formula>
    </cfRule>
  </conditionalFormatting>
  <conditionalFormatting sqref="BJ159">
    <cfRule type="cellIs" dxfId="3171" priority="3180" stopIfTrue="1" operator="equal">
      <formula>"NO BID"</formula>
    </cfRule>
  </conditionalFormatting>
  <conditionalFormatting sqref="BJ160">
    <cfRule type="cellIs" dxfId="3170" priority="3179" stopIfTrue="1" operator="equal">
      <formula>"NO BID"</formula>
    </cfRule>
  </conditionalFormatting>
  <conditionalFormatting sqref="BI162">
    <cfRule type="cellIs" dxfId="3169" priority="3176" stopIfTrue="1" operator="equal">
      <formula>"NO BID"</formula>
    </cfRule>
  </conditionalFormatting>
  <conditionalFormatting sqref="BI163">
    <cfRule type="cellIs" dxfId="3168" priority="3175" stopIfTrue="1" operator="equal">
      <formula>"NO BID"</formula>
    </cfRule>
  </conditionalFormatting>
  <conditionalFormatting sqref="BI164">
    <cfRule type="cellIs" dxfId="3167" priority="3174" stopIfTrue="1" operator="equal">
      <formula>"NO BID"</formula>
    </cfRule>
  </conditionalFormatting>
  <conditionalFormatting sqref="BI167">
    <cfRule type="cellIs" dxfId="3166" priority="3171" stopIfTrue="1" operator="equal">
      <formula>"NO BID"</formula>
    </cfRule>
  </conditionalFormatting>
  <conditionalFormatting sqref="BI165">
    <cfRule type="cellIs" dxfId="3165" priority="3173" stopIfTrue="1" operator="equal">
      <formula>"NO BID"</formula>
    </cfRule>
  </conditionalFormatting>
  <conditionalFormatting sqref="BI166">
    <cfRule type="cellIs" dxfId="3164" priority="3172" stopIfTrue="1" operator="equal">
      <formula>"NO BID"</formula>
    </cfRule>
  </conditionalFormatting>
  <conditionalFormatting sqref="BJ162">
    <cfRule type="cellIs" dxfId="3163" priority="3170" stopIfTrue="1" operator="equal">
      <formula>"NO BID"</formula>
    </cfRule>
  </conditionalFormatting>
  <conditionalFormatting sqref="BJ163">
    <cfRule type="cellIs" dxfId="3162" priority="3169" stopIfTrue="1" operator="equal">
      <formula>"NO BID"</formula>
    </cfRule>
  </conditionalFormatting>
  <conditionalFormatting sqref="BK162:BK167">
    <cfRule type="cellIs" dxfId="3161" priority="3177" stopIfTrue="1" operator="equal">
      <formula>"NO BID"</formula>
    </cfRule>
  </conditionalFormatting>
  <conditionalFormatting sqref="BJ167">
    <cfRule type="cellIs" dxfId="3160" priority="3165" stopIfTrue="1" operator="equal">
      <formula>"NO BID"</formula>
    </cfRule>
  </conditionalFormatting>
  <conditionalFormatting sqref="BJ164">
    <cfRule type="cellIs" dxfId="3159" priority="3168" stopIfTrue="1" operator="equal">
      <formula>"NO BID"</formula>
    </cfRule>
  </conditionalFormatting>
  <conditionalFormatting sqref="BJ165">
    <cfRule type="cellIs" dxfId="3158" priority="3167" stopIfTrue="1" operator="equal">
      <formula>"NO BID"</formula>
    </cfRule>
  </conditionalFormatting>
  <conditionalFormatting sqref="BJ166">
    <cfRule type="cellIs" dxfId="3157" priority="3166" stopIfTrue="1" operator="equal">
      <formula>"NO BID"</formula>
    </cfRule>
  </conditionalFormatting>
  <conditionalFormatting sqref="BK176:BK179">
    <cfRule type="cellIs" dxfId="3156" priority="3164" stopIfTrue="1" operator="equal">
      <formula>"NO BID"</formula>
    </cfRule>
  </conditionalFormatting>
  <conditionalFormatting sqref="BK180:BK181">
    <cfRule type="cellIs" dxfId="3155" priority="3163" stopIfTrue="1" operator="equal">
      <formula>"NO BID"</formula>
    </cfRule>
  </conditionalFormatting>
  <conditionalFormatting sqref="BK182:BK183">
    <cfRule type="cellIs" dxfId="3154" priority="3162" stopIfTrue="1" operator="equal">
      <formula>"NO BID"</formula>
    </cfRule>
  </conditionalFormatting>
  <conditionalFormatting sqref="BK184:BK187">
    <cfRule type="cellIs" dxfId="3153" priority="3161" stopIfTrue="1" operator="equal">
      <formula>"NO BID"</formula>
    </cfRule>
  </conditionalFormatting>
  <conditionalFormatting sqref="BK188:BK189">
    <cfRule type="cellIs" dxfId="3152" priority="3160" stopIfTrue="1" operator="equal">
      <formula>"NO BID"</formula>
    </cfRule>
  </conditionalFormatting>
  <conditionalFormatting sqref="BK190:BK193">
    <cfRule type="cellIs" dxfId="3151" priority="3159" stopIfTrue="1" operator="equal">
      <formula>"NO BID"</formula>
    </cfRule>
  </conditionalFormatting>
  <conditionalFormatting sqref="BI176:BI193">
    <cfRule type="cellIs" dxfId="3150" priority="3158" stopIfTrue="1" operator="equal">
      <formula>"NO BID"</formula>
    </cfRule>
  </conditionalFormatting>
  <conditionalFormatting sqref="BJ176">
    <cfRule type="cellIs" dxfId="3149" priority="3157" stopIfTrue="1" operator="equal">
      <formula>"NO BID"</formula>
    </cfRule>
  </conditionalFormatting>
  <conditionalFormatting sqref="BJ177">
    <cfRule type="cellIs" dxfId="3148" priority="3156" stopIfTrue="1" operator="equal">
      <formula>"NO BID"</formula>
    </cfRule>
  </conditionalFormatting>
  <conditionalFormatting sqref="BI384:BI385">
    <cfRule type="cellIs" dxfId="3147" priority="3110" stopIfTrue="1" operator="equal">
      <formula>"NO BID"</formula>
    </cfRule>
  </conditionalFormatting>
  <conditionalFormatting sqref="BJ178">
    <cfRule type="cellIs" dxfId="3146" priority="3155" stopIfTrue="1" operator="equal">
      <formula>"NO BID"</formula>
    </cfRule>
  </conditionalFormatting>
  <conditionalFormatting sqref="BI382">
    <cfRule type="cellIs" dxfId="3145" priority="3112" stopIfTrue="1" operator="equal">
      <formula>"NO BID"</formula>
    </cfRule>
  </conditionalFormatting>
  <conditionalFormatting sqref="BI383">
    <cfRule type="cellIs" dxfId="3144" priority="3111" stopIfTrue="1" operator="equal">
      <formula>"NO BID"</formula>
    </cfRule>
  </conditionalFormatting>
  <conditionalFormatting sqref="BI386">
    <cfRule type="cellIs" dxfId="3143" priority="3109" stopIfTrue="1" operator="equal">
      <formula>"NO BID"</formula>
    </cfRule>
  </conditionalFormatting>
  <conditionalFormatting sqref="BI387">
    <cfRule type="cellIs" dxfId="3142" priority="3108" stopIfTrue="1" operator="equal">
      <formula>"NO BID"</formula>
    </cfRule>
  </conditionalFormatting>
  <conditionalFormatting sqref="BJ382">
    <cfRule type="cellIs" dxfId="3141" priority="3107" stopIfTrue="1" operator="equal">
      <formula>"NO BID"</formula>
    </cfRule>
  </conditionalFormatting>
  <conditionalFormatting sqref="BJ383">
    <cfRule type="cellIs" dxfId="3140" priority="3106" stopIfTrue="1" operator="equal">
      <formula>"NO BID"</formula>
    </cfRule>
  </conditionalFormatting>
  <conditionalFormatting sqref="BJ384:BJ385">
    <cfRule type="cellIs" dxfId="3139" priority="3105" stopIfTrue="1" operator="equal">
      <formula>"NO BID"</formula>
    </cfRule>
  </conditionalFormatting>
  <conditionalFormatting sqref="BJ179">
    <cfRule type="cellIs" dxfId="3138" priority="3154" stopIfTrue="1" operator="equal">
      <formula>"NO BID"</formula>
    </cfRule>
  </conditionalFormatting>
  <conditionalFormatting sqref="BJ180">
    <cfRule type="cellIs" dxfId="3137" priority="3153" stopIfTrue="1" operator="equal">
      <formula>"NO BID"</formula>
    </cfRule>
  </conditionalFormatting>
  <conditionalFormatting sqref="BJ184">
    <cfRule type="cellIs" dxfId="3136" priority="3149" stopIfTrue="1" operator="equal">
      <formula>"NO BID"</formula>
    </cfRule>
  </conditionalFormatting>
  <conditionalFormatting sqref="BJ181">
    <cfRule type="cellIs" dxfId="3135" priority="3152" stopIfTrue="1" operator="equal">
      <formula>"NO BID"</formula>
    </cfRule>
  </conditionalFormatting>
  <conditionalFormatting sqref="BJ182">
    <cfRule type="cellIs" dxfId="3134" priority="3151" stopIfTrue="1" operator="equal">
      <formula>"NO BID"</formula>
    </cfRule>
  </conditionalFormatting>
  <conditionalFormatting sqref="BJ183">
    <cfRule type="cellIs" dxfId="3133" priority="3150" stopIfTrue="1" operator="equal">
      <formula>"NO BID"</formula>
    </cfRule>
  </conditionalFormatting>
  <conditionalFormatting sqref="BJ185">
    <cfRule type="cellIs" dxfId="3132" priority="3148" stopIfTrue="1" operator="equal">
      <formula>"NO BID"</formula>
    </cfRule>
  </conditionalFormatting>
  <conditionalFormatting sqref="BJ186">
    <cfRule type="cellIs" dxfId="3131" priority="3147" stopIfTrue="1" operator="equal">
      <formula>"NO BID"</formula>
    </cfRule>
  </conditionalFormatting>
  <conditionalFormatting sqref="BJ190">
    <cfRule type="cellIs" dxfId="3130" priority="3143" stopIfTrue="1" operator="equal">
      <formula>"NO BID"</formula>
    </cfRule>
  </conditionalFormatting>
  <conditionalFormatting sqref="BJ187">
    <cfRule type="cellIs" dxfId="3129" priority="3146" stopIfTrue="1" operator="equal">
      <formula>"NO BID"</formula>
    </cfRule>
  </conditionalFormatting>
  <conditionalFormatting sqref="BJ188">
    <cfRule type="cellIs" dxfId="3128" priority="3145" stopIfTrue="1" operator="equal">
      <formula>"NO BID"</formula>
    </cfRule>
  </conditionalFormatting>
  <conditionalFormatting sqref="BJ189">
    <cfRule type="cellIs" dxfId="3127" priority="3144" stopIfTrue="1" operator="equal">
      <formula>"NO BID"</formula>
    </cfRule>
  </conditionalFormatting>
  <conditionalFormatting sqref="BJ191">
    <cfRule type="cellIs" dxfId="3126" priority="3142" stopIfTrue="1" operator="equal">
      <formula>"NO BID"</formula>
    </cfRule>
  </conditionalFormatting>
  <conditionalFormatting sqref="BJ192">
    <cfRule type="cellIs" dxfId="3125" priority="3141" stopIfTrue="1" operator="equal">
      <formula>"NO BID"</formula>
    </cfRule>
  </conditionalFormatting>
  <conditionalFormatting sqref="BJ193">
    <cfRule type="cellIs" dxfId="3124" priority="3140" stopIfTrue="1" operator="equal">
      <formula>"NO BID"</formula>
    </cfRule>
  </conditionalFormatting>
  <conditionalFormatting sqref="BI250:BI252">
    <cfRule type="cellIs" dxfId="3123" priority="3139" stopIfTrue="1" operator="equal">
      <formula>"NO BID"</formula>
    </cfRule>
  </conditionalFormatting>
  <conditionalFormatting sqref="BI253:BI261">
    <cfRule type="cellIs" dxfId="3122" priority="3138" stopIfTrue="1" operator="equal">
      <formula>"NO BID"</formula>
    </cfRule>
  </conditionalFormatting>
  <conditionalFormatting sqref="BK250:BK252">
    <cfRule type="cellIs" dxfId="3121" priority="3137" stopIfTrue="1" operator="equal">
      <formula>"NO BID"</formula>
    </cfRule>
  </conditionalFormatting>
  <conditionalFormatting sqref="BK259:BK261">
    <cfRule type="cellIs" dxfId="3120" priority="3136" stopIfTrue="1" operator="equal">
      <formula>"NO BID"</formula>
    </cfRule>
  </conditionalFormatting>
  <conditionalFormatting sqref="BK253:BK255">
    <cfRule type="cellIs" dxfId="3119" priority="3135" stopIfTrue="1" operator="equal">
      <formula>"NO BID"</formula>
    </cfRule>
  </conditionalFormatting>
  <conditionalFormatting sqref="BK256:BK258">
    <cfRule type="cellIs" dxfId="3118" priority="3134" stopIfTrue="1" operator="equal">
      <formula>"NO BID"</formula>
    </cfRule>
  </conditionalFormatting>
  <conditionalFormatting sqref="BJ250">
    <cfRule type="cellIs" dxfId="3117" priority="3133" stopIfTrue="1" operator="equal">
      <formula>"NO BID"</formula>
    </cfRule>
  </conditionalFormatting>
  <conditionalFormatting sqref="BJ254">
    <cfRule type="cellIs" dxfId="3116" priority="3129" stopIfTrue="1" operator="equal">
      <formula>"NO BID"</formula>
    </cfRule>
  </conditionalFormatting>
  <conditionalFormatting sqref="BJ251">
    <cfRule type="cellIs" dxfId="3115" priority="3132" stopIfTrue="1" operator="equal">
      <formula>"NO BID"</formula>
    </cfRule>
  </conditionalFormatting>
  <conditionalFormatting sqref="BJ252">
    <cfRule type="cellIs" dxfId="3114" priority="3131" stopIfTrue="1" operator="equal">
      <formula>"NO BID"</formula>
    </cfRule>
  </conditionalFormatting>
  <conditionalFormatting sqref="BJ253">
    <cfRule type="cellIs" dxfId="3113" priority="3130" stopIfTrue="1" operator="equal">
      <formula>"NO BID"</formula>
    </cfRule>
  </conditionalFormatting>
  <conditionalFormatting sqref="BJ255">
    <cfRule type="cellIs" dxfId="3112" priority="3128" stopIfTrue="1" operator="equal">
      <formula>"NO BID"</formula>
    </cfRule>
  </conditionalFormatting>
  <conditionalFormatting sqref="BJ259">
    <cfRule type="cellIs" dxfId="3111" priority="3124" stopIfTrue="1" operator="equal">
      <formula>"NO BID"</formula>
    </cfRule>
  </conditionalFormatting>
  <conditionalFormatting sqref="BJ256">
    <cfRule type="cellIs" dxfId="3110" priority="3127" stopIfTrue="1" operator="equal">
      <formula>"NO BID"</formula>
    </cfRule>
  </conditionalFormatting>
  <conditionalFormatting sqref="BJ257">
    <cfRule type="cellIs" dxfId="3109" priority="3126" stopIfTrue="1" operator="equal">
      <formula>"NO BID"</formula>
    </cfRule>
  </conditionalFormatting>
  <conditionalFormatting sqref="BJ258">
    <cfRule type="cellIs" dxfId="3108" priority="3125" stopIfTrue="1" operator="equal">
      <formula>"NO BID"</formula>
    </cfRule>
  </conditionalFormatting>
  <conditionalFormatting sqref="BJ260">
    <cfRule type="cellIs" dxfId="3107" priority="3123" stopIfTrue="1" operator="equal">
      <formula>"NO BID"</formula>
    </cfRule>
  </conditionalFormatting>
  <conditionalFormatting sqref="BJ261">
    <cfRule type="cellIs" dxfId="3106" priority="3122" stopIfTrue="1" operator="equal">
      <formula>"NO BID"</formula>
    </cfRule>
  </conditionalFormatting>
  <conditionalFormatting sqref="BH351:BK352">
    <cfRule type="cellIs" dxfId="3105" priority="3121" stopIfTrue="1" operator="equal">
      <formula>"NO BID"</formula>
    </cfRule>
  </conditionalFormatting>
  <conditionalFormatting sqref="BH365:BK365">
    <cfRule type="cellIs" dxfId="3104" priority="3120" stopIfTrue="1" operator="equal">
      <formula>"NO BID"</formula>
    </cfRule>
  </conditionalFormatting>
  <conditionalFormatting sqref="BH366:BK368">
    <cfRule type="cellIs" dxfId="3103" priority="3119" stopIfTrue="1" operator="equal">
      <formula>"NO BID"</formula>
    </cfRule>
  </conditionalFormatting>
  <conditionalFormatting sqref="BH375:BK376">
    <cfRule type="cellIs" dxfId="3102" priority="3118" stopIfTrue="1" operator="equal">
      <formula>"NO BID"</formula>
    </cfRule>
  </conditionalFormatting>
  <conditionalFormatting sqref="BH377:BK379">
    <cfRule type="cellIs" dxfId="3101" priority="3117" stopIfTrue="1" operator="equal">
      <formula>"NO BID"</formula>
    </cfRule>
  </conditionalFormatting>
  <conditionalFormatting sqref="BH345:BK350">
    <cfRule type="cellIs" dxfId="3100" priority="3116" stopIfTrue="1" operator="equal">
      <formula>"NO BID"</formula>
    </cfRule>
  </conditionalFormatting>
  <conditionalFormatting sqref="BH353:BK358">
    <cfRule type="cellIs" dxfId="3099" priority="3115" stopIfTrue="1" operator="equal">
      <formula>"NO BID"</formula>
    </cfRule>
  </conditionalFormatting>
  <conditionalFormatting sqref="BH359:BK364">
    <cfRule type="cellIs" dxfId="3098" priority="3114" stopIfTrue="1" operator="equal">
      <formula>"NO BID"</formula>
    </cfRule>
  </conditionalFormatting>
  <conditionalFormatting sqref="BH369:BK374">
    <cfRule type="cellIs" dxfId="3097" priority="3113" stopIfTrue="1" operator="equal">
      <formula>"NO BID"</formula>
    </cfRule>
  </conditionalFormatting>
  <conditionalFormatting sqref="BM388:BN388 BM194:BN194 BM1:BN2 BM3:BQ15 BM16:BN16 BM17:BQ17 BM37:BQ37 BM71:BN71 BM72:BQ72 BM174:BN174 BM175:BQ175 BM195:BQ195 BM205:BN205 BM206:BQ215 BM216:BN216 BM217:BQ227 BM228:BN228 BM229:BQ247 BM248:BN248 BM249:BQ249 BM264:BN264 BM265:BQ279 BM280:BN280 BM281:BQ293 BM339:BN339 BM340:BQ341 BM343:BN343 BM344:BQ344 BM381:BQ381 BM126:BQ126 BM125:BN125 BM149:BQ149 BM148:BN148 BP388:BR388 BM38:BM70 BM88:BQ89 BM73:BM87 BM99:BQ100 BM90:BM98 BM101:BM124 BM127:BM147 BM150:BM173 BM176:BM193 BM196:BM204 BM294:BM338 BM380:BN380 BM382:BM387 BM36:BN36 BM345:BM379 BM18:BM35 BM250:BM263 BM342">
    <cfRule type="cellIs" dxfId="3096" priority="3100" stopIfTrue="1" operator="equal">
      <formula>"NO BID"</formula>
    </cfRule>
  </conditionalFormatting>
  <conditionalFormatting sqref="BN196:BQ204">
    <cfRule type="cellIs" dxfId="3095" priority="3077" stopIfTrue="1" operator="equal">
      <formula>"NO BID"</formula>
    </cfRule>
  </conditionalFormatting>
  <conditionalFormatting sqref="BN104:BQ105">
    <cfRule type="cellIs" dxfId="3094" priority="3099" stopIfTrue="1" operator="equal">
      <formula>"NO BID"</formula>
    </cfRule>
  </conditionalFormatting>
  <conditionalFormatting sqref="BN106:BQ107">
    <cfRule type="cellIs" dxfId="3093" priority="3098" stopIfTrue="1" operator="equal">
      <formula>"NO BID"</formula>
    </cfRule>
  </conditionalFormatting>
  <conditionalFormatting sqref="BN108:BQ109">
    <cfRule type="cellIs" dxfId="3092" priority="3097" stopIfTrue="1" operator="equal">
      <formula>"NO BID"</formula>
    </cfRule>
  </conditionalFormatting>
  <conditionalFormatting sqref="BN101:BQ101">
    <cfRule type="cellIs" dxfId="3091" priority="3096" stopIfTrue="1" operator="equal">
      <formula>"NO BID"</formula>
    </cfRule>
  </conditionalFormatting>
  <conditionalFormatting sqref="BN102:BQ103">
    <cfRule type="cellIs" dxfId="3090" priority="3095" stopIfTrue="1" operator="equal">
      <formula>"NO BID"</formula>
    </cfRule>
  </conditionalFormatting>
  <conditionalFormatting sqref="BN113:BQ114">
    <cfRule type="cellIs" dxfId="3089" priority="3094" stopIfTrue="1" operator="equal">
      <formula>"NO BID"</formula>
    </cfRule>
  </conditionalFormatting>
  <conditionalFormatting sqref="BN115:BQ115">
    <cfRule type="cellIs" dxfId="3088" priority="3093" stopIfTrue="1" operator="equal">
      <formula>"NO BID"</formula>
    </cfRule>
  </conditionalFormatting>
  <conditionalFormatting sqref="BN110:BQ110">
    <cfRule type="cellIs" dxfId="3087" priority="3092" stopIfTrue="1" operator="equal">
      <formula>"NO BID"</formula>
    </cfRule>
  </conditionalFormatting>
  <conditionalFormatting sqref="BN111:BQ112">
    <cfRule type="cellIs" dxfId="3086" priority="3091" stopIfTrue="1" operator="equal">
      <formula>"NO BID"</formula>
    </cfRule>
  </conditionalFormatting>
  <conditionalFormatting sqref="BN119:BQ120">
    <cfRule type="cellIs" dxfId="3085" priority="3090" stopIfTrue="1" operator="equal">
      <formula>"NO BID"</formula>
    </cfRule>
  </conditionalFormatting>
  <conditionalFormatting sqref="BN121:BQ122">
    <cfRule type="cellIs" dxfId="3084" priority="3089" stopIfTrue="1" operator="equal">
      <formula>"NO BID"</formula>
    </cfRule>
  </conditionalFormatting>
  <conditionalFormatting sqref="BN123:BQ124">
    <cfRule type="cellIs" dxfId="3083" priority="3088" stopIfTrue="1" operator="equal">
      <formula>"NO BID"</formula>
    </cfRule>
  </conditionalFormatting>
  <conditionalFormatting sqref="BN116:BQ116">
    <cfRule type="cellIs" dxfId="3082" priority="3087" stopIfTrue="1" operator="equal">
      <formula>"NO BID"</formula>
    </cfRule>
  </conditionalFormatting>
  <conditionalFormatting sqref="BN117:BQ118">
    <cfRule type="cellIs" dxfId="3081" priority="3086" stopIfTrue="1" operator="equal">
      <formula>"NO BID"</formula>
    </cfRule>
  </conditionalFormatting>
  <conditionalFormatting sqref="BN127">
    <cfRule type="cellIs" dxfId="3080" priority="3085" stopIfTrue="1" operator="equal">
      <formula>"NO BID"</formula>
    </cfRule>
  </conditionalFormatting>
  <conditionalFormatting sqref="BN128:BN129">
    <cfRule type="cellIs" dxfId="3079" priority="3084" stopIfTrue="1" operator="equal">
      <formula>"NO BID"</formula>
    </cfRule>
  </conditionalFormatting>
  <conditionalFormatting sqref="BN133">
    <cfRule type="cellIs" dxfId="3078" priority="3083" stopIfTrue="1" operator="equal">
      <formula>"NO BID"</formula>
    </cfRule>
  </conditionalFormatting>
  <conditionalFormatting sqref="BN134:BN135">
    <cfRule type="cellIs" dxfId="3077" priority="3082" stopIfTrue="1" operator="equal">
      <formula>"NO BID"</formula>
    </cfRule>
  </conditionalFormatting>
  <conditionalFormatting sqref="BN294:BQ296">
    <cfRule type="cellIs" dxfId="3076" priority="3076" stopIfTrue="1" operator="equal">
      <formula>"NO BID"</formula>
    </cfRule>
  </conditionalFormatting>
  <conditionalFormatting sqref="BN139">
    <cfRule type="cellIs" dxfId="3075" priority="3081" stopIfTrue="1" operator="equal">
      <formula>"NO BID"</formula>
    </cfRule>
  </conditionalFormatting>
  <conditionalFormatting sqref="BN140:BN141">
    <cfRule type="cellIs" dxfId="3074" priority="3080" stopIfTrue="1" operator="equal">
      <formula>"NO BID"</formula>
    </cfRule>
  </conditionalFormatting>
  <conditionalFormatting sqref="BN142">
    <cfRule type="cellIs" dxfId="3073" priority="3079" stopIfTrue="1" operator="equal">
      <formula>"NO BID"</formula>
    </cfRule>
  </conditionalFormatting>
  <conditionalFormatting sqref="BN143:BN144">
    <cfRule type="cellIs" dxfId="3072" priority="3078" stopIfTrue="1" operator="equal">
      <formula>"NO BID"</formula>
    </cfRule>
  </conditionalFormatting>
  <conditionalFormatting sqref="BN301:BQ301">
    <cfRule type="cellIs" dxfId="3071" priority="3073" stopIfTrue="1" operator="equal">
      <formula>"NO BID"</formula>
    </cfRule>
  </conditionalFormatting>
  <conditionalFormatting sqref="BN302:BQ304">
    <cfRule type="cellIs" dxfId="3070" priority="3072" stopIfTrue="1" operator="equal">
      <formula>"NO BID"</formula>
    </cfRule>
  </conditionalFormatting>
  <conditionalFormatting sqref="BN305:BQ305">
    <cfRule type="cellIs" dxfId="3069" priority="3071" stopIfTrue="1" operator="equal">
      <formula>"NO BID"</formula>
    </cfRule>
  </conditionalFormatting>
  <conditionalFormatting sqref="BN306:BQ308">
    <cfRule type="cellIs" dxfId="3068" priority="3070" stopIfTrue="1" operator="equal">
      <formula>"NO BID"</formula>
    </cfRule>
  </conditionalFormatting>
  <conditionalFormatting sqref="BN309:BQ309">
    <cfRule type="cellIs" dxfId="3067" priority="3069" stopIfTrue="1" operator="equal">
      <formula>"NO BID"</formula>
    </cfRule>
  </conditionalFormatting>
  <conditionalFormatting sqref="BN310:BQ312">
    <cfRule type="cellIs" dxfId="3066" priority="3068" stopIfTrue="1" operator="equal">
      <formula>"NO BID"</formula>
    </cfRule>
  </conditionalFormatting>
  <conditionalFormatting sqref="BN313:BQ313">
    <cfRule type="cellIs" dxfId="3065" priority="3067" stopIfTrue="1" operator="equal">
      <formula>"NO BID"</formula>
    </cfRule>
  </conditionalFormatting>
  <conditionalFormatting sqref="BN314:BQ316">
    <cfRule type="cellIs" dxfId="3064" priority="3066" stopIfTrue="1" operator="equal">
      <formula>"NO BID"</formula>
    </cfRule>
  </conditionalFormatting>
  <conditionalFormatting sqref="BN317:BQ319">
    <cfRule type="cellIs" dxfId="3063" priority="3065" stopIfTrue="1" operator="equal">
      <formula>"NO BID"</formula>
    </cfRule>
  </conditionalFormatting>
  <conditionalFormatting sqref="BN320:BQ320">
    <cfRule type="cellIs" dxfId="3062" priority="3064" stopIfTrue="1" operator="equal">
      <formula>"NO BID"</formula>
    </cfRule>
  </conditionalFormatting>
  <conditionalFormatting sqref="BN321:BQ323">
    <cfRule type="cellIs" dxfId="3061" priority="3063" stopIfTrue="1" operator="equal">
      <formula>"NO BID"</formula>
    </cfRule>
  </conditionalFormatting>
  <conditionalFormatting sqref="BN324:BQ324">
    <cfRule type="cellIs" dxfId="3060" priority="3062" stopIfTrue="1" operator="equal">
      <formula>"NO BID"</formula>
    </cfRule>
  </conditionalFormatting>
  <conditionalFormatting sqref="BN325:BQ326">
    <cfRule type="cellIs" dxfId="3059" priority="3061" stopIfTrue="1" operator="equal">
      <formula>"NO BID"</formula>
    </cfRule>
  </conditionalFormatting>
  <conditionalFormatting sqref="BN327:BQ329">
    <cfRule type="cellIs" dxfId="3058" priority="3060" stopIfTrue="1" operator="equal">
      <formula>"NO BID"</formula>
    </cfRule>
  </conditionalFormatting>
  <conditionalFormatting sqref="BN330:BQ330">
    <cfRule type="cellIs" dxfId="3057" priority="3059" stopIfTrue="1" operator="equal">
      <formula>"NO BID"</formula>
    </cfRule>
  </conditionalFormatting>
  <conditionalFormatting sqref="BN331:BQ333">
    <cfRule type="cellIs" dxfId="3056" priority="3058" stopIfTrue="1" operator="equal">
      <formula>"NO BID"</formula>
    </cfRule>
  </conditionalFormatting>
  <conditionalFormatting sqref="BN298:BQ300">
    <cfRule type="cellIs" dxfId="3055" priority="3074" stopIfTrue="1" operator="equal">
      <formula>"NO BID"</formula>
    </cfRule>
  </conditionalFormatting>
  <conditionalFormatting sqref="BN297:BQ297">
    <cfRule type="cellIs" dxfId="3054" priority="3075" stopIfTrue="1" operator="equal">
      <formula>"NO BID"</formula>
    </cfRule>
  </conditionalFormatting>
  <conditionalFormatting sqref="BN334:BQ334">
    <cfRule type="cellIs" dxfId="3053" priority="3057" stopIfTrue="1" operator="equal">
      <formula>"NO BID"</formula>
    </cfRule>
  </conditionalFormatting>
  <conditionalFormatting sqref="BN335:BQ337">
    <cfRule type="cellIs" dxfId="3052" priority="3056" stopIfTrue="1" operator="equal">
      <formula>"NO BID"</formula>
    </cfRule>
  </conditionalFormatting>
  <conditionalFormatting sqref="BN338:BQ338">
    <cfRule type="cellIs" dxfId="3051" priority="3055" stopIfTrue="1" operator="equal">
      <formula>"NO BID"</formula>
    </cfRule>
  </conditionalFormatting>
  <conditionalFormatting sqref="BN18:BQ22">
    <cfRule type="cellIs" dxfId="3050" priority="3032" stopIfTrue="1" operator="equal">
      <formula>"NO BID"</formula>
    </cfRule>
  </conditionalFormatting>
  <conditionalFormatting sqref="BN31:BQ35">
    <cfRule type="cellIs" dxfId="3049" priority="3033" stopIfTrue="1" operator="equal">
      <formula>"NO BID"</formula>
    </cfRule>
  </conditionalFormatting>
  <conditionalFormatting sqref="BO127:BO129">
    <cfRule type="cellIs" dxfId="3048" priority="3054" stopIfTrue="1" operator="equal">
      <formula>"NO BID"</formula>
    </cfRule>
  </conditionalFormatting>
  <conditionalFormatting sqref="BP127:BP129">
    <cfRule type="cellIs" dxfId="3047" priority="3053" stopIfTrue="1" operator="equal">
      <formula>"NO BID"</formula>
    </cfRule>
  </conditionalFormatting>
  <conditionalFormatting sqref="BQ127:BQ129">
    <cfRule type="cellIs" dxfId="3046" priority="3052" stopIfTrue="1" operator="equal">
      <formula>"NO BID"</formula>
    </cfRule>
  </conditionalFormatting>
  <conditionalFormatting sqref="BO133:BO135">
    <cfRule type="cellIs" dxfId="3045" priority="3051" stopIfTrue="1" operator="equal">
      <formula>"NO BID"</formula>
    </cfRule>
  </conditionalFormatting>
  <conditionalFormatting sqref="BP133:BP135">
    <cfRule type="cellIs" dxfId="3044" priority="3050" stopIfTrue="1" operator="equal">
      <formula>"NO BID"</formula>
    </cfRule>
  </conditionalFormatting>
  <conditionalFormatting sqref="BQ133:BQ135">
    <cfRule type="cellIs" dxfId="3043" priority="3049" stopIfTrue="1" operator="equal">
      <formula>"NO BID"</formula>
    </cfRule>
  </conditionalFormatting>
  <conditionalFormatting sqref="BO139:BO141">
    <cfRule type="cellIs" dxfId="3042" priority="3048" stopIfTrue="1" operator="equal">
      <formula>"NO BID"</formula>
    </cfRule>
  </conditionalFormatting>
  <conditionalFormatting sqref="BP139:BP141">
    <cfRule type="cellIs" dxfId="3041" priority="3047" stopIfTrue="1" operator="equal">
      <formula>"NO BID"</formula>
    </cfRule>
  </conditionalFormatting>
  <conditionalFormatting sqref="BQ139:BQ141">
    <cfRule type="cellIs" dxfId="3040" priority="3046" stopIfTrue="1" operator="equal">
      <formula>"NO BID"</formula>
    </cfRule>
  </conditionalFormatting>
  <conditionalFormatting sqref="BO142:BO144">
    <cfRule type="cellIs" dxfId="3039" priority="3045" stopIfTrue="1" operator="equal">
      <formula>"NO BID"</formula>
    </cfRule>
  </conditionalFormatting>
  <conditionalFormatting sqref="BP142:BP144">
    <cfRule type="cellIs" dxfId="3038" priority="3044" stopIfTrue="1" operator="equal">
      <formula>"NO BID"</formula>
    </cfRule>
  </conditionalFormatting>
  <conditionalFormatting sqref="BQ142:BQ144">
    <cfRule type="cellIs" dxfId="3037" priority="3043" stopIfTrue="1" operator="equal">
      <formula>"NO BID"</formula>
    </cfRule>
  </conditionalFormatting>
  <conditionalFormatting sqref="BN351:BQ352">
    <cfRule type="cellIs" dxfId="3036" priority="3042" stopIfTrue="1" operator="equal">
      <formula>"NO BID"</formula>
    </cfRule>
  </conditionalFormatting>
  <conditionalFormatting sqref="BN365:BQ365">
    <cfRule type="cellIs" dxfId="3035" priority="3041" stopIfTrue="1" operator="equal">
      <formula>"NO BID"</formula>
    </cfRule>
  </conditionalFormatting>
  <conditionalFormatting sqref="BN366:BQ368">
    <cfRule type="cellIs" dxfId="3034" priority="3040" stopIfTrue="1" operator="equal">
      <formula>"NO BID"</formula>
    </cfRule>
  </conditionalFormatting>
  <conditionalFormatting sqref="BN375:BQ376">
    <cfRule type="cellIs" dxfId="3033" priority="3039" stopIfTrue="1" operator="equal">
      <formula>"NO BID"</formula>
    </cfRule>
  </conditionalFormatting>
  <conditionalFormatting sqref="BN377:BQ379">
    <cfRule type="cellIs" dxfId="3032" priority="3038" stopIfTrue="1" operator="equal">
      <formula>"NO BID"</formula>
    </cfRule>
  </conditionalFormatting>
  <conditionalFormatting sqref="BN345:BQ350">
    <cfRule type="cellIs" dxfId="3031" priority="3037" stopIfTrue="1" operator="equal">
      <formula>"NO BID"</formula>
    </cfRule>
  </conditionalFormatting>
  <conditionalFormatting sqref="BN353:BQ358">
    <cfRule type="cellIs" dxfId="3030" priority="3036" stopIfTrue="1" operator="equal">
      <formula>"NO BID"</formula>
    </cfRule>
  </conditionalFormatting>
  <conditionalFormatting sqref="BN359:BQ364">
    <cfRule type="cellIs" dxfId="3029" priority="3035" stopIfTrue="1" operator="equal">
      <formula>"NO BID"</formula>
    </cfRule>
  </conditionalFormatting>
  <conditionalFormatting sqref="BN369:BQ374">
    <cfRule type="cellIs" dxfId="3028" priority="3034" stopIfTrue="1" operator="equal">
      <formula>"NO BID"</formula>
    </cfRule>
  </conditionalFormatting>
  <conditionalFormatting sqref="BN23:BQ24">
    <cfRule type="cellIs" dxfId="3027" priority="3031" stopIfTrue="1" operator="equal">
      <formula>"NO BID"</formula>
    </cfRule>
  </conditionalFormatting>
  <conditionalFormatting sqref="BN25:BQ25">
    <cfRule type="cellIs" dxfId="3026" priority="3030" stopIfTrue="1" operator="equal">
      <formula>"NO BID"</formula>
    </cfRule>
  </conditionalFormatting>
  <conditionalFormatting sqref="BN26:BQ30">
    <cfRule type="cellIs" dxfId="3025" priority="3029" stopIfTrue="1" operator="equal">
      <formula>"NO BID"</formula>
    </cfRule>
  </conditionalFormatting>
  <conditionalFormatting sqref="BN38:BQ42">
    <cfRule type="cellIs" dxfId="3024" priority="3028" stopIfTrue="1" operator="equal">
      <formula>"NO BID"</formula>
    </cfRule>
  </conditionalFormatting>
  <conditionalFormatting sqref="BN43:BQ44">
    <cfRule type="cellIs" dxfId="3023" priority="3027" stopIfTrue="1" operator="equal">
      <formula>"NO BID"</formula>
    </cfRule>
  </conditionalFormatting>
  <conditionalFormatting sqref="BN45:BQ45">
    <cfRule type="cellIs" dxfId="3022" priority="3026" stopIfTrue="1" operator="equal">
      <formula>"NO BID"</formula>
    </cfRule>
  </conditionalFormatting>
  <conditionalFormatting sqref="BN46:BQ50">
    <cfRule type="cellIs" dxfId="3021" priority="3025" stopIfTrue="1" operator="equal">
      <formula>"NO BID"</formula>
    </cfRule>
  </conditionalFormatting>
  <conditionalFormatting sqref="BN51:BQ55">
    <cfRule type="cellIs" dxfId="3020" priority="3024" stopIfTrue="1" operator="equal">
      <formula>"NO BID"</formula>
    </cfRule>
  </conditionalFormatting>
  <conditionalFormatting sqref="BN56:BQ57">
    <cfRule type="cellIs" dxfId="3019" priority="3023" stopIfTrue="1" operator="equal">
      <formula>"NO BID"</formula>
    </cfRule>
  </conditionalFormatting>
  <conditionalFormatting sqref="BN58:BQ58">
    <cfRule type="cellIs" dxfId="3018" priority="3022" stopIfTrue="1" operator="equal">
      <formula>"NO BID"</formula>
    </cfRule>
  </conditionalFormatting>
  <conditionalFormatting sqref="BN59:BQ63">
    <cfRule type="cellIs" dxfId="3017" priority="3021" stopIfTrue="1" operator="equal">
      <formula>"NO BID"</formula>
    </cfRule>
  </conditionalFormatting>
  <conditionalFormatting sqref="BN64:BQ64">
    <cfRule type="cellIs" dxfId="3016" priority="3020" stopIfTrue="1" operator="equal">
      <formula>"NO BID"</formula>
    </cfRule>
  </conditionalFormatting>
  <conditionalFormatting sqref="BN65:BQ65">
    <cfRule type="cellIs" dxfId="3015" priority="3019" stopIfTrue="1" operator="equal">
      <formula>"NO BID"</formula>
    </cfRule>
  </conditionalFormatting>
  <conditionalFormatting sqref="BN66:BQ70">
    <cfRule type="cellIs" dxfId="3014" priority="3018" stopIfTrue="1" operator="equal">
      <formula>"NO BID"</formula>
    </cfRule>
  </conditionalFormatting>
  <conditionalFormatting sqref="BN385:BQ387">
    <cfRule type="cellIs" dxfId="3013" priority="2973" stopIfTrue="1" operator="equal">
      <formula>"NO BID"</formula>
    </cfRule>
  </conditionalFormatting>
  <conditionalFormatting sqref="BN73:BQ77">
    <cfRule type="cellIs" dxfId="3012" priority="3017" stopIfTrue="1" operator="equal">
      <formula>"NO BID"</formula>
    </cfRule>
  </conditionalFormatting>
  <conditionalFormatting sqref="BN78:BQ82">
    <cfRule type="cellIs" dxfId="3011" priority="3016" stopIfTrue="1" operator="equal">
      <formula>"NO BID"</formula>
    </cfRule>
  </conditionalFormatting>
  <conditionalFormatting sqref="BN83:BQ87">
    <cfRule type="cellIs" dxfId="3010" priority="3015" stopIfTrue="1" operator="equal">
      <formula>"NO BID"</formula>
    </cfRule>
  </conditionalFormatting>
  <conditionalFormatting sqref="BN93:BQ94">
    <cfRule type="cellIs" dxfId="3009" priority="3014" stopIfTrue="1" operator="equal">
      <formula>"NO BID"</formula>
    </cfRule>
  </conditionalFormatting>
  <conditionalFormatting sqref="BN95:BQ96">
    <cfRule type="cellIs" dxfId="3008" priority="3013" stopIfTrue="1" operator="equal">
      <formula>"NO BID"</formula>
    </cfRule>
  </conditionalFormatting>
  <conditionalFormatting sqref="BN97:BQ98">
    <cfRule type="cellIs" dxfId="3007" priority="3012" stopIfTrue="1" operator="equal">
      <formula>"NO BID"</formula>
    </cfRule>
  </conditionalFormatting>
  <conditionalFormatting sqref="BN90:BQ90">
    <cfRule type="cellIs" dxfId="3006" priority="3011" stopIfTrue="1" operator="equal">
      <formula>"NO BID"</formula>
    </cfRule>
  </conditionalFormatting>
  <conditionalFormatting sqref="BN91:BQ92">
    <cfRule type="cellIs" dxfId="3005" priority="3010" stopIfTrue="1" operator="equal">
      <formula>"NO BID"</formula>
    </cfRule>
  </conditionalFormatting>
  <conditionalFormatting sqref="BN130:BQ130">
    <cfRule type="cellIs" dxfId="3004" priority="3009" stopIfTrue="1" operator="equal">
      <formula>"NO BID"</formula>
    </cfRule>
  </conditionalFormatting>
  <conditionalFormatting sqref="BN131:BQ132">
    <cfRule type="cellIs" dxfId="3003" priority="3008" stopIfTrue="1" operator="equal">
      <formula>"NO BID"</formula>
    </cfRule>
  </conditionalFormatting>
  <conditionalFormatting sqref="BN136:BQ136">
    <cfRule type="cellIs" dxfId="3002" priority="3007" stopIfTrue="1" operator="equal">
      <formula>"NO BID"</formula>
    </cfRule>
  </conditionalFormatting>
  <conditionalFormatting sqref="BN137:BQ138">
    <cfRule type="cellIs" dxfId="3001" priority="3006" stopIfTrue="1" operator="equal">
      <formula>"NO BID"</formula>
    </cfRule>
  </conditionalFormatting>
  <conditionalFormatting sqref="BN145:BQ145">
    <cfRule type="cellIs" dxfId="3000" priority="3005" stopIfTrue="1" operator="equal">
      <formula>"NO BID"</formula>
    </cfRule>
  </conditionalFormatting>
  <conditionalFormatting sqref="BN146:BQ147">
    <cfRule type="cellIs" dxfId="2999" priority="3004" stopIfTrue="1" operator="equal">
      <formula>"NO BID"</formula>
    </cfRule>
  </conditionalFormatting>
  <conditionalFormatting sqref="BN150:BQ150">
    <cfRule type="cellIs" dxfId="2998" priority="3003" stopIfTrue="1" operator="equal">
      <formula>"NO BID"</formula>
    </cfRule>
  </conditionalFormatting>
  <conditionalFormatting sqref="BN151:BQ152">
    <cfRule type="cellIs" dxfId="2997" priority="3002" stopIfTrue="1" operator="equal">
      <formula>"NO BID"</formula>
    </cfRule>
  </conditionalFormatting>
  <conditionalFormatting sqref="BN153:BQ153">
    <cfRule type="cellIs" dxfId="2996" priority="3001" stopIfTrue="1" operator="equal">
      <formula>"NO BID"</formula>
    </cfRule>
  </conditionalFormatting>
  <conditionalFormatting sqref="BN154:BQ155">
    <cfRule type="cellIs" dxfId="2995" priority="3000" stopIfTrue="1" operator="equal">
      <formula>"NO BID"</formula>
    </cfRule>
  </conditionalFormatting>
  <conditionalFormatting sqref="BN156:BQ156">
    <cfRule type="cellIs" dxfId="2994" priority="2999" stopIfTrue="1" operator="equal">
      <formula>"NO BID"</formula>
    </cfRule>
  </conditionalFormatting>
  <conditionalFormatting sqref="BN157:BQ158">
    <cfRule type="cellIs" dxfId="2993" priority="2998" stopIfTrue="1" operator="equal">
      <formula>"NO BID"</formula>
    </cfRule>
  </conditionalFormatting>
  <conditionalFormatting sqref="BN159:BQ159">
    <cfRule type="cellIs" dxfId="2992" priority="2997" stopIfTrue="1" operator="equal">
      <formula>"NO BID"</formula>
    </cfRule>
  </conditionalFormatting>
  <conditionalFormatting sqref="BN160:BQ161">
    <cfRule type="cellIs" dxfId="2991" priority="2996" stopIfTrue="1" operator="equal">
      <formula>"NO BID"</formula>
    </cfRule>
  </conditionalFormatting>
  <conditionalFormatting sqref="BN168:BQ168">
    <cfRule type="cellIs" dxfId="2990" priority="2995" stopIfTrue="1" operator="equal">
      <formula>"NO BID"</formula>
    </cfRule>
  </conditionalFormatting>
  <conditionalFormatting sqref="BN169:BQ170">
    <cfRule type="cellIs" dxfId="2989" priority="2994" stopIfTrue="1" operator="equal">
      <formula>"NO BID"</formula>
    </cfRule>
  </conditionalFormatting>
  <conditionalFormatting sqref="BN162:BQ162">
    <cfRule type="cellIs" dxfId="2988" priority="2993" stopIfTrue="1" operator="equal">
      <formula>"NO BID"</formula>
    </cfRule>
  </conditionalFormatting>
  <conditionalFormatting sqref="BN163:BQ164">
    <cfRule type="cellIs" dxfId="2987" priority="2992" stopIfTrue="1" operator="equal">
      <formula>"NO BID"</formula>
    </cfRule>
  </conditionalFormatting>
  <conditionalFormatting sqref="BN165:BQ165">
    <cfRule type="cellIs" dxfId="2986" priority="2991" stopIfTrue="1" operator="equal">
      <formula>"NO BID"</formula>
    </cfRule>
  </conditionalFormatting>
  <conditionalFormatting sqref="BN166:BQ167">
    <cfRule type="cellIs" dxfId="2985" priority="2990" stopIfTrue="1" operator="equal">
      <formula>"NO BID"</formula>
    </cfRule>
  </conditionalFormatting>
  <conditionalFormatting sqref="BN171:BQ171">
    <cfRule type="cellIs" dxfId="2984" priority="2989" stopIfTrue="1" operator="equal">
      <formula>"NO BID"</formula>
    </cfRule>
  </conditionalFormatting>
  <conditionalFormatting sqref="BN172:BQ173">
    <cfRule type="cellIs" dxfId="2983" priority="2988" stopIfTrue="1" operator="equal">
      <formula>"NO BID"</formula>
    </cfRule>
  </conditionalFormatting>
  <conditionalFormatting sqref="BN185:BQ186">
    <cfRule type="cellIs" dxfId="2982" priority="2987" stopIfTrue="1" operator="equal">
      <formula>"NO BID"</formula>
    </cfRule>
  </conditionalFormatting>
  <conditionalFormatting sqref="BN187:BQ187">
    <cfRule type="cellIs" dxfId="2981" priority="2986" stopIfTrue="1" operator="equal">
      <formula>"NO BID"</formula>
    </cfRule>
  </conditionalFormatting>
  <conditionalFormatting sqref="BN188:BQ189">
    <cfRule type="cellIs" dxfId="2980" priority="2985" stopIfTrue="1" operator="equal">
      <formula>"NO BID"</formula>
    </cfRule>
  </conditionalFormatting>
  <conditionalFormatting sqref="BN190:BQ190">
    <cfRule type="cellIs" dxfId="2979" priority="2984" stopIfTrue="1" operator="equal">
      <formula>"NO BID"</formula>
    </cfRule>
  </conditionalFormatting>
  <conditionalFormatting sqref="BN191:BQ192">
    <cfRule type="cellIs" dxfId="2978" priority="2983" stopIfTrue="1" operator="equal">
      <formula>"NO BID"</formula>
    </cfRule>
  </conditionalFormatting>
  <conditionalFormatting sqref="BN193:BQ193">
    <cfRule type="cellIs" dxfId="2977" priority="2982" stopIfTrue="1" operator="equal">
      <formula>"NO BID"</formula>
    </cfRule>
  </conditionalFormatting>
  <conditionalFormatting sqref="BN179:BQ180">
    <cfRule type="cellIs" dxfId="2976" priority="2981" stopIfTrue="1" operator="equal">
      <formula>"NO BID"</formula>
    </cfRule>
  </conditionalFormatting>
  <conditionalFormatting sqref="BN181:BQ182">
    <cfRule type="cellIs" dxfId="2975" priority="2980" stopIfTrue="1" operator="equal">
      <formula>"NO BID"</formula>
    </cfRule>
  </conditionalFormatting>
  <conditionalFormatting sqref="BN183:BQ184">
    <cfRule type="cellIs" dxfId="2974" priority="2979" stopIfTrue="1" operator="equal">
      <formula>"NO BID"</formula>
    </cfRule>
  </conditionalFormatting>
  <conditionalFormatting sqref="BN176:BQ176">
    <cfRule type="cellIs" dxfId="2973" priority="2978" stopIfTrue="1" operator="equal">
      <formula>"NO BID"</formula>
    </cfRule>
  </conditionalFormatting>
  <conditionalFormatting sqref="BN177:BQ178">
    <cfRule type="cellIs" dxfId="2972" priority="2977" stopIfTrue="1" operator="equal">
      <formula>"NO BID"</formula>
    </cfRule>
  </conditionalFormatting>
  <conditionalFormatting sqref="BN250:BQ254">
    <cfRule type="cellIs" dxfId="2971" priority="2976" stopIfTrue="1" operator="equal">
      <formula>"NO BID"</formula>
    </cfRule>
  </conditionalFormatting>
  <conditionalFormatting sqref="BN255:BQ263">
    <cfRule type="cellIs" dxfId="2970" priority="2975" stopIfTrue="1" operator="equal">
      <formula>"NO BID"</formula>
    </cfRule>
  </conditionalFormatting>
  <conditionalFormatting sqref="BN382:BQ384">
    <cfRule type="cellIs" dxfId="2969" priority="2974" stopIfTrue="1" operator="equal">
      <formula>"NO BID"</formula>
    </cfRule>
  </conditionalFormatting>
  <conditionalFormatting sqref="BS388:BT388 BS194:BT194 BS1:BT2 BS3:BW15 BS16:BT16 BS17:BW17 BS37:BW37 BS71:BT71 BS72:BW72 BS174:BT174 BS175:BW175 BS195:BW195 BS205:BT205 BS206:BW215 BS216:BT216 BS217:BW227 BS228:BT228 BS229:BW247 BS248:BT248 BS249:BW249 BS264:BT264 BS265:BW279 BS280:BT280 BS281:BW293 BS339:BT339 BS340:BW341 BS343:BT343 BS344:BW344 BS381:BW381 BS126:BW126 BS125:BT125 BS149:BW149 BS148:BT148 BV388:BX388 BS38:BS70 BS88:BW89 BS73:BS87 BS99:BW100 BS90:BS98 BS101:BS124 BS127:BS147 BS150:BS173 BS176:BS193 BS196:BS204 BS294:BS338 BS380:BT380 BS382:BS387 BS36:BT36 BS345:BS379 BS18:BS35 BS250:BS263 BS342">
    <cfRule type="cellIs" dxfId="2968" priority="2972" stopIfTrue="1" operator="equal">
      <formula>"NO BID"</formula>
    </cfRule>
  </conditionalFormatting>
  <conditionalFormatting sqref="BT196:BT204 BV196 BV199 BV202">
    <cfRule type="cellIs" dxfId="2967" priority="2957" stopIfTrue="1" operator="equal">
      <formula>"NO BID"</formula>
    </cfRule>
  </conditionalFormatting>
  <conditionalFormatting sqref="BT104:BT105 BV104">
    <cfRule type="cellIs" dxfId="2966" priority="2971" stopIfTrue="1" operator="equal">
      <formula>"NO BID"</formula>
    </cfRule>
  </conditionalFormatting>
  <conditionalFormatting sqref="BT106:BT107 BV107">
    <cfRule type="cellIs" dxfId="2965" priority="2970" stopIfTrue="1" operator="equal">
      <formula>"NO BID"</formula>
    </cfRule>
  </conditionalFormatting>
  <conditionalFormatting sqref="BT108:BT109">
    <cfRule type="cellIs" dxfId="2964" priority="2969" stopIfTrue="1" operator="equal">
      <formula>"NO BID"</formula>
    </cfRule>
  </conditionalFormatting>
  <conditionalFormatting sqref="BT101 BV101">
    <cfRule type="cellIs" dxfId="2963" priority="2968" stopIfTrue="1" operator="equal">
      <formula>"NO BID"</formula>
    </cfRule>
  </conditionalFormatting>
  <conditionalFormatting sqref="BT102:BT103">
    <cfRule type="cellIs" dxfId="2962" priority="2967" stopIfTrue="1" operator="equal">
      <formula>"NO BID"</formula>
    </cfRule>
  </conditionalFormatting>
  <conditionalFormatting sqref="BT113:BW114">
    <cfRule type="cellIs" dxfId="2961" priority="2966" stopIfTrue="1" operator="equal">
      <formula>"NO BID"</formula>
    </cfRule>
  </conditionalFormatting>
  <conditionalFormatting sqref="BT115:BW115">
    <cfRule type="cellIs" dxfId="2960" priority="2965" stopIfTrue="1" operator="equal">
      <formula>"NO BID"</formula>
    </cfRule>
  </conditionalFormatting>
  <conditionalFormatting sqref="BT110 BV110">
    <cfRule type="cellIs" dxfId="2959" priority="2964" stopIfTrue="1" operator="equal">
      <formula>"NO BID"</formula>
    </cfRule>
  </conditionalFormatting>
  <conditionalFormatting sqref="BT111:BT112">
    <cfRule type="cellIs" dxfId="2958" priority="2963" stopIfTrue="1" operator="equal">
      <formula>"NO BID"</formula>
    </cfRule>
  </conditionalFormatting>
  <conditionalFormatting sqref="BT119:BT120 BV119:BV120">
    <cfRule type="cellIs" dxfId="2957" priority="2962" stopIfTrue="1" operator="equal">
      <formula>"NO BID"</formula>
    </cfRule>
  </conditionalFormatting>
  <conditionalFormatting sqref="BT122:BW122 BT121">
    <cfRule type="cellIs" dxfId="2956" priority="2961" stopIfTrue="1" operator="equal">
      <formula>"NO BID"</formula>
    </cfRule>
  </conditionalFormatting>
  <conditionalFormatting sqref="BT123:BW124">
    <cfRule type="cellIs" dxfId="2955" priority="2960" stopIfTrue="1" operator="equal">
      <formula>"NO BID"</formula>
    </cfRule>
  </conditionalFormatting>
  <conditionalFormatting sqref="BT116:BW116">
    <cfRule type="cellIs" dxfId="2954" priority="2959" stopIfTrue="1" operator="equal">
      <formula>"NO BID"</formula>
    </cfRule>
  </conditionalFormatting>
  <conditionalFormatting sqref="BT117:BW118">
    <cfRule type="cellIs" dxfId="2953" priority="2958" stopIfTrue="1" operator="equal">
      <formula>"NO BID"</formula>
    </cfRule>
  </conditionalFormatting>
  <conditionalFormatting sqref="BV32">
    <cfRule type="cellIs" dxfId="2952" priority="2841" stopIfTrue="1" operator="equal">
      <formula>"NO BID"</formula>
    </cfRule>
  </conditionalFormatting>
  <conditionalFormatting sqref="BV33">
    <cfRule type="cellIs" dxfId="2951" priority="2840" stopIfTrue="1" operator="equal">
      <formula>"NO BID"</formula>
    </cfRule>
  </conditionalFormatting>
  <conditionalFormatting sqref="BW38">
    <cfRule type="cellIs" dxfId="2950" priority="2839" stopIfTrue="1" operator="equal">
      <formula>"NO BID"</formula>
    </cfRule>
  </conditionalFormatting>
  <conditionalFormatting sqref="BW39">
    <cfRule type="cellIs" dxfId="2949" priority="2838" stopIfTrue="1" operator="equal">
      <formula>"NO BID"</formula>
    </cfRule>
  </conditionalFormatting>
  <conditionalFormatting sqref="BT294:BT296 BV294:BV296">
    <cfRule type="cellIs" dxfId="2948" priority="2956" stopIfTrue="1" operator="equal">
      <formula>"NO BID"</formula>
    </cfRule>
  </conditionalFormatting>
  <conditionalFormatting sqref="BW40">
    <cfRule type="cellIs" dxfId="2947" priority="2837" stopIfTrue="1" operator="equal">
      <formula>"NO BID"</formula>
    </cfRule>
  </conditionalFormatting>
  <conditionalFormatting sqref="BW41">
    <cfRule type="cellIs" dxfId="2946" priority="2836" stopIfTrue="1" operator="equal">
      <formula>"NO BID"</formula>
    </cfRule>
  </conditionalFormatting>
  <conditionalFormatting sqref="BW42">
    <cfRule type="cellIs" dxfId="2945" priority="2835" stopIfTrue="1" operator="equal">
      <formula>"NO BID"</formula>
    </cfRule>
  </conditionalFormatting>
  <conditionalFormatting sqref="BW43">
    <cfRule type="cellIs" dxfId="2944" priority="2834" stopIfTrue="1" operator="equal">
      <formula>"NO BID"</formula>
    </cfRule>
  </conditionalFormatting>
  <conditionalFormatting sqref="BT301 BV301">
    <cfRule type="cellIs" dxfId="2943" priority="2953" stopIfTrue="1" operator="equal">
      <formula>"NO BID"</formula>
    </cfRule>
  </conditionalFormatting>
  <conditionalFormatting sqref="BT303:BU303 BT302 BV302 BT304 BV304">
    <cfRule type="cellIs" dxfId="2942" priority="2952" stopIfTrue="1" operator="equal">
      <formula>"NO BID"</formula>
    </cfRule>
  </conditionalFormatting>
  <conditionalFormatting sqref="BT305 BV305">
    <cfRule type="cellIs" dxfId="2941" priority="2951" stopIfTrue="1" operator="equal">
      <formula>"NO BID"</formula>
    </cfRule>
  </conditionalFormatting>
  <conditionalFormatting sqref="BT306:BT308 BV306:BV307">
    <cfRule type="cellIs" dxfId="2940" priority="2950" stopIfTrue="1" operator="equal">
      <formula>"NO BID"</formula>
    </cfRule>
  </conditionalFormatting>
  <conditionalFormatting sqref="BT309 BV309">
    <cfRule type="cellIs" dxfId="2939" priority="2949" stopIfTrue="1" operator="equal">
      <formula>"NO BID"</formula>
    </cfRule>
  </conditionalFormatting>
  <conditionalFormatting sqref="BT310:BT312 BV310:BV312">
    <cfRule type="cellIs" dxfId="2938" priority="2948" stopIfTrue="1" operator="equal">
      <formula>"NO BID"</formula>
    </cfRule>
  </conditionalFormatting>
  <conditionalFormatting sqref="BT313 BV313">
    <cfRule type="cellIs" dxfId="2937" priority="2947" stopIfTrue="1" operator="equal">
      <formula>"NO BID"</formula>
    </cfRule>
  </conditionalFormatting>
  <conditionalFormatting sqref="BT314:BT316 BV314:BV316">
    <cfRule type="cellIs" dxfId="2936" priority="2946" stopIfTrue="1" operator="equal">
      <formula>"NO BID"</formula>
    </cfRule>
  </conditionalFormatting>
  <conditionalFormatting sqref="BT317:BT319 BV317 BV319">
    <cfRule type="cellIs" dxfId="2935" priority="2945" stopIfTrue="1" operator="equal">
      <formula>"NO BID"</formula>
    </cfRule>
  </conditionalFormatting>
  <conditionalFormatting sqref="BT320 BV320">
    <cfRule type="cellIs" dxfId="2934" priority="2944" stopIfTrue="1" operator="equal">
      <formula>"NO BID"</formula>
    </cfRule>
  </conditionalFormatting>
  <conditionalFormatting sqref="BT321:BT323 BV321:BV322">
    <cfRule type="cellIs" dxfId="2933" priority="2943" stopIfTrue="1" operator="equal">
      <formula>"NO BID"</formula>
    </cfRule>
  </conditionalFormatting>
  <conditionalFormatting sqref="BT324:BV324">
    <cfRule type="cellIs" dxfId="2932" priority="2942" stopIfTrue="1" operator="equal">
      <formula>"NO BID"</formula>
    </cfRule>
  </conditionalFormatting>
  <conditionalFormatting sqref="BT325:BW326">
    <cfRule type="cellIs" dxfId="2931" priority="2941" stopIfTrue="1" operator="equal">
      <formula>"NO BID"</formula>
    </cfRule>
  </conditionalFormatting>
  <conditionalFormatting sqref="BT327:BW329">
    <cfRule type="cellIs" dxfId="2930" priority="2940" stopIfTrue="1" operator="equal">
      <formula>"NO BID"</formula>
    </cfRule>
  </conditionalFormatting>
  <conditionalFormatting sqref="BT330:BW330">
    <cfRule type="cellIs" dxfId="2929" priority="2939" stopIfTrue="1" operator="equal">
      <formula>"NO BID"</formula>
    </cfRule>
  </conditionalFormatting>
  <conditionalFormatting sqref="BT331:BW333">
    <cfRule type="cellIs" dxfId="2928" priority="2938" stopIfTrue="1" operator="equal">
      <formula>"NO BID"</formula>
    </cfRule>
  </conditionalFormatting>
  <conditionalFormatting sqref="BT298:BT300 BV298:BV300">
    <cfRule type="cellIs" dxfId="2927" priority="2954" stopIfTrue="1" operator="equal">
      <formula>"NO BID"</formula>
    </cfRule>
  </conditionalFormatting>
  <conditionalFormatting sqref="BT297 BV297">
    <cfRule type="cellIs" dxfId="2926" priority="2955" stopIfTrue="1" operator="equal">
      <formula>"NO BID"</formula>
    </cfRule>
  </conditionalFormatting>
  <conditionalFormatting sqref="BT334:BW334">
    <cfRule type="cellIs" dxfId="2925" priority="2937" stopIfTrue="1" operator="equal">
      <formula>"NO BID"</formula>
    </cfRule>
  </conditionalFormatting>
  <conditionalFormatting sqref="BT335:BW337">
    <cfRule type="cellIs" dxfId="2924" priority="2936" stopIfTrue="1" operator="equal">
      <formula>"NO BID"</formula>
    </cfRule>
  </conditionalFormatting>
  <conditionalFormatting sqref="BT338:BW338">
    <cfRule type="cellIs" dxfId="2923" priority="2935" stopIfTrue="1" operator="equal">
      <formula>"NO BID"</formula>
    </cfRule>
  </conditionalFormatting>
  <conditionalFormatting sqref="BT18:BT22 BV18:BV22">
    <cfRule type="cellIs" dxfId="2922" priority="2924" stopIfTrue="1" operator="equal">
      <formula>"NO BID"</formula>
    </cfRule>
  </conditionalFormatting>
  <conditionalFormatting sqref="BT34:BW35 BT31:BT33">
    <cfRule type="cellIs" dxfId="2921" priority="2925" stopIfTrue="1" operator="equal">
      <formula>"NO BID"</formula>
    </cfRule>
  </conditionalFormatting>
  <conditionalFormatting sqref="BW70">
    <cfRule type="cellIs" dxfId="2920" priority="2813" stopIfTrue="1" operator="equal">
      <formula>"NO BID"</formula>
    </cfRule>
  </conditionalFormatting>
  <conditionalFormatting sqref="BU38">
    <cfRule type="cellIs" dxfId="2919" priority="2812" stopIfTrue="1" operator="equal">
      <formula>"NO BID"</formula>
    </cfRule>
  </conditionalFormatting>
  <conditionalFormatting sqref="BU39">
    <cfRule type="cellIs" dxfId="2918" priority="2811" stopIfTrue="1" operator="equal">
      <formula>"NO BID"</formula>
    </cfRule>
  </conditionalFormatting>
  <conditionalFormatting sqref="BU41">
    <cfRule type="cellIs" dxfId="2917" priority="2810" stopIfTrue="1" operator="equal">
      <formula>"NO BID"</formula>
    </cfRule>
  </conditionalFormatting>
  <conditionalFormatting sqref="BU42">
    <cfRule type="cellIs" dxfId="2916" priority="2809" stopIfTrue="1" operator="equal">
      <formula>"NO BID"</formula>
    </cfRule>
  </conditionalFormatting>
  <conditionalFormatting sqref="BU43">
    <cfRule type="cellIs" dxfId="2915" priority="2808" stopIfTrue="1" operator="equal">
      <formula>"NO BID"</formula>
    </cfRule>
  </conditionalFormatting>
  <conditionalFormatting sqref="BU44">
    <cfRule type="cellIs" dxfId="2914" priority="2807" stopIfTrue="1" operator="equal">
      <formula>"NO BID"</formula>
    </cfRule>
  </conditionalFormatting>
  <conditionalFormatting sqref="BU45">
    <cfRule type="cellIs" dxfId="2913" priority="2806" stopIfTrue="1" operator="equal">
      <formula>"NO BID"</formula>
    </cfRule>
  </conditionalFormatting>
  <conditionalFormatting sqref="BU47">
    <cfRule type="cellIs" dxfId="2912" priority="2805" stopIfTrue="1" operator="equal">
      <formula>"NO BID"</formula>
    </cfRule>
  </conditionalFormatting>
  <conditionalFormatting sqref="BU56">
    <cfRule type="cellIs" dxfId="2911" priority="2804" stopIfTrue="1" operator="equal">
      <formula>"NO BID"</formula>
    </cfRule>
  </conditionalFormatting>
  <conditionalFormatting sqref="BU57">
    <cfRule type="cellIs" dxfId="2910" priority="2803" stopIfTrue="1" operator="equal">
      <formula>"NO BID"</formula>
    </cfRule>
  </conditionalFormatting>
  <conditionalFormatting sqref="BT351:BT352 BV351">
    <cfRule type="cellIs" dxfId="2909" priority="2934" stopIfTrue="1" operator="equal">
      <formula>"NO BID"</formula>
    </cfRule>
  </conditionalFormatting>
  <conditionalFormatting sqref="BT365:BW365">
    <cfRule type="cellIs" dxfId="2908" priority="2933" stopIfTrue="1" operator="equal">
      <formula>"NO BID"</formula>
    </cfRule>
  </conditionalFormatting>
  <conditionalFormatting sqref="BT366:BW368">
    <cfRule type="cellIs" dxfId="2907" priority="2932" stopIfTrue="1" operator="equal">
      <formula>"NO BID"</formula>
    </cfRule>
  </conditionalFormatting>
  <conditionalFormatting sqref="BT375:BW376">
    <cfRule type="cellIs" dxfId="2906" priority="2931" stopIfTrue="1" operator="equal">
      <formula>"NO BID"</formula>
    </cfRule>
  </conditionalFormatting>
  <conditionalFormatting sqref="BT377:BW379">
    <cfRule type="cellIs" dxfId="2905" priority="2930" stopIfTrue="1" operator="equal">
      <formula>"NO BID"</formula>
    </cfRule>
  </conditionalFormatting>
  <conditionalFormatting sqref="BT345:BW345 BT347:BW348 BT346 BV346 BT349:BT350 BV349:BV350">
    <cfRule type="cellIs" dxfId="2904" priority="2929" stopIfTrue="1" operator="equal">
      <formula>"NO BID"</formula>
    </cfRule>
  </conditionalFormatting>
  <conditionalFormatting sqref="BT353:BT358 BV353:BV358">
    <cfRule type="cellIs" dxfId="2903" priority="2928" stopIfTrue="1" operator="equal">
      <formula>"NO BID"</formula>
    </cfRule>
  </conditionalFormatting>
  <conditionalFormatting sqref="BT359:BT364 BV359:BV362">
    <cfRule type="cellIs" dxfId="2902" priority="2927" stopIfTrue="1" operator="equal">
      <formula>"NO BID"</formula>
    </cfRule>
  </conditionalFormatting>
  <conditionalFormatting sqref="BT369:BW370 BT371:BT374 BV371:BV372">
    <cfRule type="cellIs" dxfId="2901" priority="2926" stopIfTrue="1" operator="equal">
      <formula>"NO BID"</formula>
    </cfRule>
  </conditionalFormatting>
  <conditionalFormatting sqref="BT23:BT24 BV23:BV24">
    <cfRule type="cellIs" dxfId="2900" priority="2923" stopIfTrue="1" operator="equal">
      <formula>"NO BID"</formula>
    </cfRule>
  </conditionalFormatting>
  <conditionalFormatting sqref="BT25 BV25">
    <cfRule type="cellIs" dxfId="2899" priority="2922" stopIfTrue="1" operator="equal">
      <formula>"NO BID"</formula>
    </cfRule>
  </conditionalFormatting>
  <conditionalFormatting sqref="BT26:BT30 BV26:BV30">
    <cfRule type="cellIs" dxfId="2898" priority="2921" stopIfTrue="1" operator="equal">
      <formula>"NO BID"</formula>
    </cfRule>
  </conditionalFormatting>
  <conditionalFormatting sqref="BV38:BV39 BT38:BT42 BV41:BV42">
    <cfRule type="cellIs" dxfId="2897" priority="2920" stopIfTrue="1" operator="equal">
      <formula>"NO BID"</formula>
    </cfRule>
  </conditionalFormatting>
  <conditionalFormatting sqref="BT43:BT44 BV43:BV44">
    <cfRule type="cellIs" dxfId="2896" priority="2919" stopIfTrue="1" operator="equal">
      <formula>"NO BID"</formula>
    </cfRule>
  </conditionalFormatting>
  <conditionalFormatting sqref="BT45 BV45">
    <cfRule type="cellIs" dxfId="2895" priority="2918" stopIfTrue="1" operator="equal">
      <formula>"NO BID"</formula>
    </cfRule>
  </conditionalFormatting>
  <conditionalFormatting sqref="BT50:BW50 BV47 BT46:BT49">
    <cfRule type="cellIs" dxfId="2894" priority="2917" stopIfTrue="1" operator="equal">
      <formula>"NO BID"</formula>
    </cfRule>
  </conditionalFormatting>
  <conditionalFormatting sqref="BT51:BW55">
    <cfRule type="cellIs" dxfId="2893" priority="2916" stopIfTrue="1" operator="equal">
      <formula>"NO BID"</formula>
    </cfRule>
  </conditionalFormatting>
  <conditionalFormatting sqref="BT56:BT57 BV56:BV57">
    <cfRule type="cellIs" dxfId="2892" priority="2915" stopIfTrue="1" operator="equal">
      <formula>"NO BID"</formula>
    </cfRule>
  </conditionalFormatting>
  <conditionalFormatting sqref="BT58">
    <cfRule type="cellIs" dxfId="2891" priority="2914" stopIfTrue="1" operator="equal">
      <formula>"NO BID"</formula>
    </cfRule>
  </conditionalFormatting>
  <conditionalFormatting sqref="BV59:BV60 BT59:BT63 BV62:BV63">
    <cfRule type="cellIs" dxfId="2890" priority="2913" stopIfTrue="1" operator="equal">
      <formula>"NO BID"</formula>
    </cfRule>
  </conditionalFormatting>
  <conditionalFormatting sqref="BT64 BV64">
    <cfRule type="cellIs" dxfId="2889" priority="2912" stopIfTrue="1" operator="equal">
      <formula>"NO BID"</formula>
    </cfRule>
  </conditionalFormatting>
  <conditionalFormatting sqref="BT65 BV65">
    <cfRule type="cellIs" dxfId="2888" priority="2911" stopIfTrue="1" operator="equal">
      <formula>"NO BID"</formula>
    </cfRule>
  </conditionalFormatting>
  <conditionalFormatting sqref="BV66 BT66:BT70 BV68:BV70">
    <cfRule type="cellIs" dxfId="2887" priority="2910" stopIfTrue="1" operator="equal">
      <formula>"NO BID"</formula>
    </cfRule>
  </conditionalFormatting>
  <conditionalFormatting sqref="BT385:BW387">
    <cfRule type="cellIs" dxfId="2886" priority="2871" stopIfTrue="1" operator="equal">
      <formula>"NO BID"</formula>
    </cfRule>
  </conditionalFormatting>
  <conditionalFormatting sqref="BT73:BT77 BV73:BV77">
    <cfRule type="cellIs" dxfId="2885" priority="2909" stopIfTrue="1" operator="equal">
      <formula>"NO BID"</formula>
    </cfRule>
  </conditionalFormatting>
  <conditionalFormatting sqref="BT78:BT82 BV78:BV82">
    <cfRule type="cellIs" dxfId="2884" priority="2908" stopIfTrue="1" operator="equal">
      <formula>"NO BID"</formula>
    </cfRule>
  </conditionalFormatting>
  <conditionalFormatting sqref="BT83:BT87 BV83:BV87">
    <cfRule type="cellIs" dxfId="2883" priority="2907" stopIfTrue="1" operator="equal">
      <formula>"NO BID"</formula>
    </cfRule>
  </conditionalFormatting>
  <conditionalFormatting sqref="BT93:BW94">
    <cfRule type="cellIs" dxfId="2882" priority="2906" stopIfTrue="1" operator="equal">
      <formula>"NO BID"</formula>
    </cfRule>
  </conditionalFormatting>
  <conditionalFormatting sqref="BT95:BW96">
    <cfRule type="cellIs" dxfId="2881" priority="2905" stopIfTrue="1" operator="equal">
      <formula>"NO BID"</formula>
    </cfRule>
  </conditionalFormatting>
  <conditionalFormatting sqref="BT97:BW98">
    <cfRule type="cellIs" dxfId="2880" priority="2904" stopIfTrue="1" operator="equal">
      <formula>"NO BID"</formula>
    </cfRule>
  </conditionalFormatting>
  <conditionalFormatting sqref="BT90:BW90">
    <cfRule type="cellIs" dxfId="2879" priority="2903" stopIfTrue="1" operator="equal">
      <formula>"NO BID"</formula>
    </cfRule>
  </conditionalFormatting>
  <conditionalFormatting sqref="BT91:BW92">
    <cfRule type="cellIs" dxfId="2878" priority="2902" stopIfTrue="1" operator="equal">
      <formula>"NO BID"</formula>
    </cfRule>
  </conditionalFormatting>
  <conditionalFormatting sqref="BU79">
    <cfRule type="cellIs" dxfId="2877" priority="2772" stopIfTrue="1" operator="equal">
      <formula>"NO BID"</formula>
    </cfRule>
  </conditionalFormatting>
  <conditionalFormatting sqref="BU80">
    <cfRule type="cellIs" dxfId="2876" priority="2771" stopIfTrue="1" operator="equal">
      <formula>"NO BID"</formula>
    </cfRule>
  </conditionalFormatting>
  <conditionalFormatting sqref="BU81">
    <cfRule type="cellIs" dxfId="2875" priority="2770" stopIfTrue="1" operator="equal">
      <formula>"NO BID"</formula>
    </cfRule>
  </conditionalFormatting>
  <conditionalFormatting sqref="BU82">
    <cfRule type="cellIs" dxfId="2874" priority="2769" stopIfTrue="1" operator="equal">
      <formula>"NO BID"</formula>
    </cfRule>
  </conditionalFormatting>
  <conditionalFormatting sqref="BU83">
    <cfRule type="cellIs" dxfId="2873" priority="2768" stopIfTrue="1" operator="equal">
      <formula>"NO BID"</formula>
    </cfRule>
  </conditionalFormatting>
  <conditionalFormatting sqref="BU84">
    <cfRule type="cellIs" dxfId="2872" priority="2767" stopIfTrue="1" operator="equal">
      <formula>"NO BID"</formula>
    </cfRule>
  </conditionalFormatting>
  <conditionalFormatting sqref="BT150 BV150">
    <cfRule type="cellIs" dxfId="2871" priority="2901" stopIfTrue="1" operator="equal">
      <formula>"NO BID"</formula>
    </cfRule>
  </conditionalFormatting>
  <conditionalFormatting sqref="BT151:BT152 BV151:BV152">
    <cfRule type="cellIs" dxfId="2870" priority="2900" stopIfTrue="1" operator="equal">
      <formula>"NO BID"</formula>
    </cfRule>
  </conditionalFormatting>
  <conditionalFormatting sqref="BT153 BV153">
    <cfRule type="cellIs" dxfId="2869" priority="2899" stopIfTrue="1" operator="equal">
      <formula>"NO BID"</formula>
    </cfRule>
  </conditionalFormatting>
  <conditionalFormatting sqref="BT154:BT155 BV154:BV155">
    <cfRule type="cellIs" dxfId="2868" priority="2898" stopIfTrue="1" operator="equal">
      <formula>"NO BID"</formula>
    </cfRule>
  </conditionalFormatting>
  <conditionalFormatting sqref="BT156 BV156">
    <cfRule type="cellIs" dxfId="2867" priority="2897" stopIfTrue="1" operator="equal">
      <formula>"NO BID"</formula>
    </cfRule>
  </conditionalFormatting>
  <conditionalFormatting sqref="BT157:BT158 BV157:BV158">
    <cfRule type="cellIs" dxfId="2866" priority="2896" stopIfTrue="1" operator="equal">
      <formula>"NO BID"</formula>
    </cfRule>
  </conditionalFormatting>
  <conditionalFormatting sqref="BT159 BV159">
    <cfRule type="cellIs" dxfId="2865" priority="2895" stopIfTrue="1" operator="equal">
      <formula>"NO BID"</formula>
    </cfRule>
  </conditionalFormatting>
  <conditionalFormatting sqref="BT160:BT161 BV160:BV161">
    <cfRule type="cellIs" dxfId="2864" priority="2894" stopIfTrue="1" operator="equal">
      <formula>"NO BID"</formula>
    </cfRule>
  </conditionalFormatting>
  <conditionalFormatting sqref="BT168:BW168">
    <cfRule type="cellIs" dxfId="2863" priority="2893" stopIfTrue="1" operator="equal">
      <formula>"NO BID"</formula>
    </cfRule>
  </conditionalFormatting>
  <conditionalFormatting sqref="BT169:BW170">
    <cfRule type="cellIs" dxfId="2862" priority="2892" stopIfTrue="1" operator="equal">
      <formula>"NO BID"</formula>
    </cfRule>
  </conditionalFormatting>
  <conditionalFormatting sqref="BT162 BV162">
    <cfRule type="cellIs" dxfId="2861" priority="2891" stopIfTrue="1" operator="equal">
      <formula>"NO BID"</formula>
    </cfRule>
  </conditionalFormatting>
  <conditionalFormatting sqref="BT163:BT164 BV163">
    <cfRule type="cellIs" dxfId="2860" priority="2890" stopIfTrue="1" operator="equal">
      <formula>"NO BID"</formula>
    </cfRule>
  </conditionalFormatting>
  <conditionalFormatting sqref="BT165 BV165">
    <cfRule type="cellIs" dxfId="2859" priority="2889" stopIfTrue="1" operator="equal">
      <formula>"NO BID"</formula>
    </cfRule>
  </conditionalFormatting>
  <conditionalFormatting sqref="BT166:BT167 BV166">
    <cfRule type="cellIs" dxfId="2858" priority="2888" stopIfTrue="1" operator="equal">
      <formula>"NO BID"</formula>
    </cfRule>
  </conditionalFormatting>
  <conditionalFormatting sqref="BT171:BW171">
    <cfRule type="cellIs" dxfId="2857" priority="2887" stopIfTrue="1" operator="equal">
      <formula>"NO BID"</formula>
    </cfRule>
  </conditionalFormatting>
  <conditionalFormatting sqref="BT172:BW173">
    <cfRule type="cellIs" dxfId="2856" priority="2886" stopIfTrue="1" operator="equal">
      <formula>"NO BID"</formula>
    </cfRule>
  </conditionalFormatting>
  <conditionalFormatting sqref="BT185:BW186">
    <cfRule type="cellIs" dxfId="2855" priority="2885" stopIfTrue="1" operator="equal">
      <formula>"NO BID"</formula>
    </cfRule>
  </conditionalFormatting>
  <conditionalFormatting sqref="BT187:BW187">
    <cfRule type="cellIs" dxfId="2854" priority="2884" stopIfTrue="1" operator="equal">
      <formula>"NO BID"</formula>
    </cfRule>
  </conditionalFormatting>
  <conditionalFormatting sqref="BT188:BW189">
    <cfRule type="cellIs" dxfId="2853" priority="2883" stopIfTrue="1" operator="equal">
      <formula>"NO BID"</formula>
    </cfRule>
  </conditionalFormatting>
  <conditionalFormatting sqref="BT190:BW190">
    <cfRule type="cellIs" dxfId="2852" priority="2882" stopIfTrue="1" operator="equal">
      <formula>"NO BID"</formula>
    </cfRule>
  </conditionalFormatting>
  <conditionalFormatting sqref="BT191:BW192">
    <cfRule type="cellIs" dxfId="2851" priority="2881" stopIfTrue="1" operator="equal">
      <formula>"NO BID"</formula>
    </cfRule>
  </conditionalFormatting>
  <conditionalFormatting sqref="BT193:BW193">
    <cfRule type="cellIs" dxfId="2850" priority="2880" stopIfTrue="1" operator="equal">
      <formula>"NO BID"</formula>
    </cfRule>
  </conditionalFormatting>
  <conditionalFormatting sqref="BT179:BW180">
    <cfRule type="cellIs" dxfId="2849" priority="2879" stopIfTrue="1" operator="equal">
      <formula>"NO BID"</formula>
    </cfRule>
  </conditionalFormatting>
  <conditionalFormatting sqref="BT181:BW182">
    <cfRule type="cellIs" dxfId="2848" priority="2878" stopIfTrue="1" operator="equal">
      <formula>"NO BID"</formula>
    </cfRule>
  </conditionalFormatting>
  <conditionalFormatting sqref="BT183:BW184">
    <cfRule type="cellIs" dxfId="2847" priority="2877" stopIfTrue="1" operator="equal">
      <formula>"NO BID"</formula>
    </cfRule>
  </conditionalFormatting>
  <conditionalFormatting sqref="BT176:BW176">
    <cfRule type="cellIs" dxfId="2846" priority="2876" stopIfTrue="1" operator="equal">
      <formula>"NO BID"</formula>
    </cfRule>
  </conditionalFormatting>
  <conditionalFormatting sqref="BT177:BW178">
    <cfRule type="cellIs" dxfId="2845" priority="2875" stopIfTrue="1" operator="equal">
      <formula>"NO BID"</formula>
    </cfRule>
  </conditionalFormatting>
  <conditionalFormatting sqref="BT250:BW254">
    <cfRule type="cellIs" dxfId="2844" priority="2874" stopIfTrue="1" operator="equal">
      <formula>"NO BID"</formula>
    </cfRule>
  </conditionalFormatting>
  <conditionalFormatting sqref="BT255:BW263">
    <cfRule type="cellIs" dxfId="2843" priority="2873" stopIfTrue="1" operator="equal">
      <formula>"NO BID"</formula>
    </cfRule>
  </conditionalFormatting>
  <conditionalFormatting sqref="BT382:BW384">
    <cfRule type="cellIs" dxfId="2842" priority="2872" stopIfTrue="1" operator="equal">
      <formula>"NO BID"</formula>
    </cfRule>
  </conditionalFormatting>
  <conditionalFormatting sqref="BW18">
    <cfRule type="cellIs" dxfId="2841" priority="2870" stopIfTrue="1" operator="equal">
      <formula>"NO BID"</formula>
    </cfRule>
  </conditionalFormatting>
  <conditionalFormatting sqref="BW19">
    <cfRule type="cellIs" dxfId="2840" priority="2869" stopIfTrue="1" operator="equal">
      <formula>"NO BID"</formula>
    </cfRule>
  </conditionalFormatting>
  <conditionalFormatting sqref="BW361">
    <cfRule type="cellIs" dxfId="2839" priority="2589" stopIfTrue="1" operator="equal">
      <formula>"NO BID"</formula>
    </cfRule>
  </conditionalFormatting>
  <conditionalFormatting sqref="BW362">
    <cfRule type="cellIs" dxfId="2838" priority="2588" stopIfTrue="1" operator="equal">
      <formula>"NO BID"</formula>
    </cfRule>
  </conditionalFormatting>
  <conditionalFormatting sqref="BW363:BW364">
    <cfRule type="cellIs" dxfId="2837" priority="2587" stopIfTrue="1" operator="equal">
      <formula>"NO BID"</formula>
    </cfRule>
  </conditionalFormatting>
  <conditionalFormatting sqref="BW371">
    <cfRule type="cellIs" dxfId="2836" priority="2586" stopIfTrue="1" operator="equal">
      <formula>"NO BID"</formula>
    </cfRule>
  </conditionalFormatting>
  <conditionalFormatting sqref="BW372">
    <cfRule type="cellIs" dxfId="2835" priority="2585" stopIfTrue="1" operator="equal">
      <formula>"NO BID"</formula>
    </cfRule>
  </conditionalFormatting>
  <conditionalFormatting sqref="BW373:BW374">
    <cfRule type="cellIs" dxfId="2834" priority="2584" stopIfTrue="1" operator="equal">
      <formula>"NO BID"</formula>
    </cfRule>
  </conditionalFormatting>
  <conditionalFormatting sqref="BW346">
    <cfRule type="cellIs" dxfId="2833" priority="2583" stopIfTrue="1" operator="equal">
      <formula>"NO BID"</formula>
    </cfRule>
  </conditionalFormatting>
  <conditionalFormatting sqref="BW20">
    <cfRule type="cellIs" dxfId="2832" priority="2868" stopIfTrue="1" operator="equal">
      <formula>"NO BID"</formula>
    </cfRule>
  </conditionalFormatting>
  <conditionalFormatting sqref="BW21">
    <cfRule type="cellIs" dxfId="2831" priority="2867" stopIfTrue="1" operator="equal">
      <formula>"NO BID"</formula>
    </cfRule>
  </conditionalFormatting>
  <conditionalFormatting sqref="BW22">
    <cfRule type="cellIs" dxfId="2830" priority="2866" stopIfTrue="1" operator="equal">
      <formula>"NO BID"</formula>
    </cfRule>
  </conditionalFormatting>
  <conditionalFormatting sqref="BW23">
    <cfRule type="cellIs" dxfId="2829" priority="2865" stopIfTrue="1" operator="equal">
      <formula>"NO BID"</formula>
    </cfRule>
  </conditionalFormatting>
  <conditionalFormatting sqref="BW24">
    <cfRule type="cellIs" dxfId="2828" priority="2864" stopIfTrue="1" operator="equal">
      <formula>"NO BID"</formula>
    </cfRule>
  </conditionalFormatting>
  <conditionalFormatting sqref="BW25">
    <cfRule type="cellIs" dxfId="2827" priority="2863" stopIfTrue="1" operator="equal">
      <formula>"NO BID"</formula>
    </cfRule>
  </conditionalFormatting>
  <conditionalFormatting sqref="BW26">
    <cfRule type="cellIs" dxfId="2826" priority="2862" stopIfTrue="1" operator="equal">
      <formula>"NO BID"</formula>
    </cfRule>
  </conditionalFormatting>
  <conditionalFormatting sqref="BW27">
    <cfRule type="cellIs" dxfId="2825" priority="2861" stopIfTrue="1" operator="equal">
      <formula>"NO BID"</formula>
    </cfRule>
  </conditionalFormatting>
  <conditionalFormatting sqref="BW28:BW30">
    <cfRule type="cellIs" dxfId="2824" priority="2860" stopIfTrue="1" operator="equal">
      <formula>"NO BID"</formula>
    </cfRule>
  </conditionalFormatting>
  <conditionalFormatting sqref="BW31:BW33">
    <cfRule type="cellIs" dxfId="2823" priority="2859" stopIfTrue="1" operator="equal">
      <formula>"NO BID"</formula>
    </cfRule>
  </conditionalFormatting>
  <conditionalFormatting sqref="BU18">
    <cfRule type="cellIs" dxfId="2822" priority="2858" stopIfTrue="1" operator="equal">
      <formula>"NO BID"</formula>
    </cfRule>
  </conditionalFormatting>
  <conditionalFormatting sqref="BU19">
    <cfRule type="cellIs" dxfId="2821" priority="2857" stopIfTrue="1" operator="equal">
      <formula>"NO BID"</formula>
    </cfRule>
  </conditionalFormatting>
  <conditionalFormatting sqref="BU20">
    <cfRule type="cellIs" dxfId="2820" priority="2856" stopIfTrue="1" operator="equal">
      <formula>"NO BID"</formula>
    </cfRule>
  </conditionalFormatting>
  <conditionalFormatting sqref="BU21">
    <cfRule type="cellIs" dxfId="2819" priority="2855" stopIfTrue="1" operator="equal">
      <formula>"NO BID"</formula>
    </cfRule>
  </conditionalFormatting>
  <conditionalFormatting sqref="BU22">
    <cfRule type="cellIs" dxfId="2818" priority="2854" stopIfTrue="1" operator="equal">
      <formula>"NO BID"</formula>
    </cfRule>
  </conditionalFormatting>
  <conditionalFormatting sqref="BU23">
    <cfRule type="cellIs" dxfId="2817" priority="2853" stopIfTrue="1" operator="equal">
      <formula>"NO BID"</formula>
    </cfRule>
  </conditionalFormatting>
  <conditionalFormatting sqref="BU24">
    <cfRule type="cellIs" dxfId="2816" priority="2852" stopIfTrue="1" operator="equal">
      <formula>"NO BID"</formula>
    </cfRule>
  </conditionalFormatting>
  <conditionalFormatting sqref="BU25">
    <cfRule type="cellIs" dxfId="2815" priority="2851" stopIfTrue="1" operator="equal">
      <formula>"NO BID"</formula>
    </cfRule>
  </conditionalFormatting>
  <conditionalFormatting sqref="BU26">
    <cfRule type="cellIs" dxfId="2814" priority="2850" stopIfTrue="1" operator="equal">
      <formula>"NO BID"</formula>
    </cfRule>
  </conditionalFormatting>
  <conditionalFormatting sqref="BU27">
    <cfRule type="cellIs" dxfId="2813" priority="2849" stopIfTrue="1" operator="equal">
      <formula>"NO BID"</formula>
    </cfRule>
  </conditionalFormatting>
  <conditionalFormatting sqref="BU28">
    <cfRule type="cellIs" dxfId="2812" priority="2848" stopIfTrue="1" operator="equal">
      <formula>"NO BID"</formula>
    </cfRule>
  </conditionalFormatting>
  <conditionalFormatting sqref="BU29">
    <cfRule type="cellIs" dxfId="2811" priority="2847" stopIfTrue="1" operator="equal">
      <formula>"NO BID"</formula>
    </cfRule>
  </conditionalFormatting>
  <conditionalFormatting sqref="BU30">
    <cfRule type="cellIs" dxfId="2810" priority="2846" stopIfTrue="1" operator="equal">
      <formula>"NO BID"</formula>
    </cfRule>
  </conditionalFormatting>
  <conditionalFormatting sqref="BU31">
    <cfRule type="cellIs" dxfId="2809" priority="2845" stopIfTrue="1" operator="equal">
      <formula>"NO BID"</formula>
    </cfRule>
  </conditionalFormatting>
  <conditionalFormatting sqref="BU32">
    <cfRule type="cellIs" dxfId="2808" priority="2844" stopIfTrue="1" operator="equal">
      <formula>"NO BID"</formula>
    </cfRule>
  </conditionalFormatting>
  <conditionalFormatting sqref="BU33">
    <cfRule type="cellIs" dxfId="2807" priority="2843" stopIfTrue="1" operator="equal">
      <formula>"NO BID"</formula>
    </cfRule>
  </conditionalFormatting>
  <conditionalFormatting sqref="BV31">
    <cfRule type="cellIs" dxfId="2806" priority="2842" stopIfTrue="1" operator="equal">
      <formula>"NO BID"</formula>
    </cfRule>
  </conditionalFormatting>
  <conditionalFormatting sqref="BW44">
    <cfRule type="cellIs" dxfId="2805" priority="2833" stopIfTrue="1" operator="equal">
      <formula>"NO BID"</formula>
    </cfRule>
  </conditionalFormatting>
  <conditionalFormatting sqref="BW45">
    <cfRule type="cellIs" dxfId="2804" priority="2832" stopIfTrue="1" operator="equal">
      <formula>"NO BID"</formula>
    </cfRule>
  </conditionalFormatting>
  <conditionalFormatting sqref="BW46">
    <cfRule type="cellIs" dxfId="2803" priority="2831" stopIfTrue="1" operator="equal">
      <formula>"NO BID"</formula>
    </cfRule>
  </conditionalFormatting>
  <conditionalFormatting sqref="BW47">
    <cfRule type="cellIs" dxfId="2802" priority="2830" stopIfTrue="1" operator="equal">
      <formula>"NO BID"</formula>
    </cfRule>
  </conditionalFormatting>
  <conditionalFormatting sqref="BW48">
    <cfRule type="cellIs" dxfId="2801" priority="2829" stopIfTrue="1" operator="equal">
      <formula>"NO BID"</formula>
    </cfRule>
  </conditionalFormatting>
  <conditionalFormatting sqref="BW49">
    <cfRule type="cellIs" dxfId="2800" priority="2828" stopIfTrue="1" operator="equal">
      <formula>"NO BID"</formula>
    </cfRule>
  </conditionalFormatting>
  <conditionalFormatting sqref="BW56">
    <cfRule type="cellIs" dxfId="2799" priority="2827" stopIfTrue="1" operator="equal">
      <formula>"NO BID"</formula>
    </cfRule>
  </conditionalFormatting>
  <conditionalFormatting sqref="BW57">
    <cfRule type="cellIs" dxfId="2798" priority="2826" stopIfTrue="1" operator="equal">
      <formula>"NO BID"</formula>
    </cfRule>
  </conditionalFormatting>
  <conditionalFormatting sqref="BW58">
    <cfRule type="cellIs" dxfId="2797" priority="2825" stopIfTrue="1" operator="equal">
      <formula>"NO BID"</formula>
    </cfRule>
  </conditionalFormatting>
  <conditionalFormatting sqref="BW59">
    <cfRule type="cellIs" dxfId="2796" priority="2824" stopIfTrue="1" operator="equal">
      <formula>"NO BID"</formula>
    </cfRule>
  </conditionalFormatting>
  <conditionalFormatting sqref="BW60">
    <cfRule type="cellIs" dxfId="2795" priority="2823" stopIfTrue="1" operator="equal">
      <formula>"NO BID"</formula>
    </cfRule>
  </conditionalFormatting>
  <conditionalFormatting sqref="BW61">
    <cfRule type="cellIs" dxfId="2794" priority="2822" stopIfTrue="1" operator="equal">
      <formula>"NO BID"</formula>
    </cfRule>
  </conditionalFormatting>
  <conditionalFormatting sqref="BW62">
    <cfRule type="cellIs" dxfId="2793" priority="2821" stopIfTrue="1" operator="equal">
      <formula>"NO BID"</formula>
    </cfRule>
  </conditionalFormatting>
  <conditionalFormatting sqref="BW63">
    <cfRule type="cellIs" dxfId="2792" priority="2820" stopIfTrue="1" operator="equal">
      <formula>"NO BID"</formula>
    </cfRule>
  </conditionalFormatting>
  <conditionalFormatting sqref="BW64">
    <cfRule type="cellIs" dxfId="2791" priority="2819" stopIfTrue="1" operator="equal">
      <formula>"NO BID"</formula>
    </cfRule>
  </conditionalFormatting>
  <conditionalFormatting sqref="BW65">
    <cfRule type="cellIs" dxfId="2790" priority="2818" stopIfTrue="1" operator="equal">
      <formula>"NO BID"</formula>
    </cfRule>
  </conditionalFormatting>
  <conditionalFormatting sqref="BW66">
    <cfRule type="cellIs" dxfId="2789" priority="2817" stopIfTrue="1" operator="equal">
      <formula>"NO BID"</formula>
    </cfRule>
  </conditionalFormatting>
  <conditionalFormatting sqref="BW67">
    <cfRule type="cellIs" dxfId="2788" priority="2816" stopIfTrue="1" operator="equal">
      <formula>"NO BID"</formula>
    </cfRule>
  </conditionalFormatting>
  <conditionalFormatting sqref="BW68">
    <cfRule type="cellIs" dxfId="2787" priority="2815" stopIfTrue="1" operator="equal">
      <formula>"NO BID"</formula>
    </cfRule>
  </conditionalFormatting>
  <conditionalFormatting sqref="BW69">
    <cfRule type="cellIs" dxfId="2786" priority="2814" stopIfTrue="1" operator="equal">
      <formula>"NO BID"</formula>
    </cfRule>
  </conditionalFormatting>
  <conditionalFormatting sqref="BU59">
    <cfRule type="cellIs" dxfId="2785" priority="2802" stopIfTrue="1" operator="equal">
      <formula>"NO BID"</formula>
    </cfRule>
  </conditionalFormatting>
  <conditionalFormatting sqref="BU60">
    <cfRule type="cellIs" dxfId="2784" priority="2801" stopIfTrue="1" operator="equal">
      <formula>"NO BID"</formula>
    </cfRule>
  </conditionalFormatting>
  <conditionalFormatting sqref="BU62">
    <cfRule type="cellIs" dxfId="2783" priority="2800" stopIfTrue="1" operator="equal">
      <formula>"NO BID"</formula>
    </cfRule>
  </conditionalFormatting>
  <conditionalFormatting sqref="BU63">
    <cfRule type="cellIs" dxfId="2782" priority="2799" stopIfTrue="1" operator="equal">
      <formula>"NO BID"</formula>
    </cfRule>
  </conditionalFormatting>
  <conditionalFormatting sqref="BU64">
    <cfRule type="cellIs" dxfId="2781" priority="2798" stopIfTrue="1" operator="equal">
      <formula>"NO BID"</formula>
    </cfRule>
  </conditionalFormatting>
  <conditionalFormatting sqref="BU65">
    <cfRule type="cellIs" dxfId="2780" priority="2797" stopIfTrue="1" operator="equal">
      <formula>"NO BID"</formula>
    </cfRule>
  </conditionalFormatting>
  <conditionalFormatting sqref="BU66">
    <cfRule type="cellIs" dxfId="2779" priority="2796" stopIfTrue="1" operator="equal">
      <formula>"NO BID"</formula>
    </cfRule>
  </conditionalFormatting>
  <conditionalFormatting sqref="BU68">
    <cfRule type="cellIs" dxfId="2778" priority="2795" stopIfTrue="1" operator="equal">
      <formula>"NO BID"</formula>
    </cfRule>
  </conditionalFormatting>
  <conditionalFormatting sqref="BU69">
    <cfRule type="cellIs" dxfId="2777" priority="2794" stopIfTrue="1" operator="equal">
      <formula>"NO BID"</formula>
    </cfRule>
  </conditionalFormatting>
  <conditionalFormatting sqref="BU70">
    <cfRule type="cellIs" dxfId="2776" priority="2793" stopIfTrue="1" operator="equal">
      <formula>"NO BID"</formula>
    </cfRule>
  </conditionalFormatting>
  <conditionalFormatting sqref="BV40">
    <cfRule type="cellIs" dxfId="2775" priority="2792" stopIfTrue="1" operator="equal">
      <formula>"NO BID"</formula>
    </cfRule>
  </conditionalFormatting>
  <conditionalFormatting sqref="BW358">
    <cfRule type="cellIs" dxfId="2774" priority="2591" stopIfTrue="1" operator="equal">
      <formula>"NO BID"</formula>
    </cfRule>
  </conditionalFormatting>
  <conditionalFormatting sqref="BV48">
    <cfRule type="cellIs" dxfId="2773" priority="2791" stopIfTrue="1" operator="equal">
      <formula>"NO BID"</formula>
    </cfRule>
  </conditionalFormatting>
  <conditionalFormatting sqref="BV58">
    <cfRule type="cellIs" dxfId="2772" priority="2790" stopIfTrue="1" operator="equal">
      <formula>"NO BID"</formula>
    </cfRule>
  </conditionalFormatting>
  <conditionalFormatting sqref="BV61">
    <cfRule type="cellIs" dxfId="2771" priority="2789" stopIfTrue="1" operator="equal">
      <formula>"NO BID"</formula>
    </cfRule>
  </conditionalFormatting>
  <conditionalFormatting sqref="BV67">
    <cfRule type="cellIs" dxfId="2770" priority="2788" stopIfTrue="1" operator="equal">
      <formula>"NO BID"</formula>
    </cfRule>
  </conditionalFormatting>
  <conditionalFormatting sqref="BU40">
    <cfRule type="cellIs" dxfId="2769" priority="2787" stopIfTrue="1" operator="equal">
      <formula>"NO BID"</formula>
    </cfRule>
  </conditionalFormatting>
  <conditionalFormatting sqref="BU46">
    <cfRule type="cellIs" dxfId="2768" priority="2786" stopIfTrue="1" operator="equal">
      <formula>"NO BID"</formula>
    </cfRule>
  </conditionalFormatting>
  <conditionalFormatting sqref="BU48">
    <cfRule type="cellIs" dxfId="2767" priority="2785" stopIfTrue="1" operator="equal">
      <formula>"NO BID"</formula>
    </cfRule>
  </conditionalFormatting>
  <conditionalFormatting sqref="BU49">
    <cfRule type="cellIs" dxfId="2766" priority="2784" stopIfTrue="1" operator="equal">
      <formula>"NO BID"</formula>
    </cfRule>
  </conditionalFormatting>
  <conditionalFormatting sqref="BV46">
    <cfRule type="cellIs" dxfId="2765" priority="2783" stopIfTrue="1" operator="equal">
      <formula>"NO BID"</formula>
    </cfRule>
  </conditionalFormatting>
  <conditionalFormatting sqref="BV49">
    <cfRule type="cellIs" dxfId="2764" priority="2782" stopIfTrue="1" operator="equal">
      <formula>"NO BID"</formula>
    </cfRule>
  </conditionalFormatting>
  <conditionalFormatting sqref="BU58">
    <cfRule type="cellIs" dxfId="2763" priority="2781" stopIfTrue="1" operator="equal">
      <formula>"NO BID"</formula>
    </cfRule>
  </conditionalFormatting>
  <conditionalFormatting sqref="BU61">
    <cfRule type="cellIs" dxfId="2762" priority="2780" stopIfTrue="1" operator="equal">
      <formula>"NO BID"</formula>
    </cfRule>
  </conditionalFormatting>
  <conditionalFormatting sqref="BU67">
    <cfRule type="cellIs" dxfId="2761" priority="2779" stopIfTrue="1" operator="equal">
      <formula>"NO BID"</formula>
    </cfRule>
  </conditionalFormatting>
  <conditionalFormatting sqref="BU74">
    <cfRule type="cellIs" dxfId="2760" priority="2777" stopIfTrue="1" operator="equal">
      <formula>"NO BID"</formula>
    </cfRule>
  </conditionalFormatting>
  <conditionalFormatting sqref="BU75">
    <cfRule type="cellIs" dxfId="2759" priority="2776" stopIfTrue="1" operator="equal">
      <formula>"NO BID"</formula>
    </cfRule>
  </conditionalFormatting>
  <conditionalFormatting sqref="BU76">
    <cfRule type="cellIs" dxfId="2758" priority="2775" stopIfTrue="1" operator="equal">
      <formula>"NO BID"</formula>
    </cfRule>
  </conditionalFormatting>
  <conditionalFormatting sqref="BU78">
    <cfRule type="cellIs" dxfId="2757" priority="2773" stopIfTrue="1" operator="equal">
      <formula>"NO BID"</formula>
    </cfRule>
  </conditionalFormatting>
  <conditionalFormatting sqref="BU77">
    <cfRule type="cellIs" dxfId="2756" priority="2774" stopIfTrue="1" operator="equal">
      <formula>"NO BID"</formula>
    </cfRule>
  </conditionalFormatting>
  <conditionalFormatting sqref="BU85">
    <cfRule type="cellIs" dxfId="2755" priority="2766" stopIfTrue="1" operator="equal">
      <formula>"NO BID"</formula>
    </cfRule>
  </conditionalFormatting>
  <conditionalFormatting sqref="BU86">
    <cfRule type="cellIs" dxfId="2754" priority="2765" stopIfTrue="1" operator="equal">
      <formula>"NO BID"</formula>
    </cfRule>
  </conditionalFormatting>
  <conditionalFormatting sqref="BU87">
    <cfRule type="cellIs" dxfId="2753" priority="2764" stopIfTrue="1" operator="equal">
      <formula>"NO BID"</formula>
    </cfRule>
  </conditionalFormatting>
  <conditionalFormatting sqref="BU73">
    <cfRule type="cellIs" dxfId="2752" priority="2778" stopIfTrue="1" operator="equal">
      <formula>"NO BID"</formula>
    </cfRule>
  </conditionalFormatting>
  <conditionalFormatting sqref="BW73:BW74">
    <cfRule type="cellIs" dxfId="2751" priority="2763" stopIfTrue="1" operator="equal">
      <formula>"NO BID"</formula>
    </cfRule>
  </conditionalFormatting>
  <conditionalFormatting sqref="BW75:BW77">
    <cfRule type="cellIs" dxfId="2750" priority="2762" stopIfTrue="1" operator="equal">
      <formula>"NO BID"</formula>
    </cfRule>
  </conditionalFormatting>
  <conditionalFormatting sqref="BW78:BW87">
    <cfRule type="cellIs" dxfId="2749" priority="2761" stopIfTrue="1" operator="equal">
      <formula>"NO BID"</formula>
    </cfRule>
  </conditionalFormatting>
  <conditionalFormatting sqref="BW101:BW102">
    <cfRule type="cellIs" dxfId="2748" priority="2760" stopIfTrue="1" operator="equal">
      <formula>"NO BID"</formula>
    </cfRule>
  </conditionalFormatting>
  <conditionalFormatting sqref="BW103:BW112">
    <cfRule type="cellIs" dxfId="2747" priority="2759" stopIfTrue="1" operator="equal">
      <formula>"NO BID"</formula>
    </cfRule>
  </conditionalFormatting>
  <conditionalFormatting sqref="BW119:BW121">
    <cfRule type="cellIs" dxfId="2746" priority="2758" stopIfTrue="1" operator="equal">
      <formula>"NO BID"</formula>
    </cfRule>
  </conditionalFormatting>
  <conditionalFormatting sqref="BU101">
    <cfRule type="cellIs" dxfId="2745" priority="2757" stopIfTrue="1" operator="equal">
      <formula>"NO BID"</formula>
    </cfRule>
  </conditionalFormatting>
  <conditionalFormatting sqref="BV102">
    <cfRule type="cellIs" dxfId="2744" priority="2756" stopIfTrue="1" operator="equal">
      <formula>"NO BID"</formula>
    </cfRule>
  </conditionalFormatting>
  <conditionalFormatting sqref="BU104">
    <cfRule type="cellIs" dxfId="2743" priority="2755" stopIfTrue="1" operator="equal">
      <formula>"NO BID"</formula>
    </cfRule>
  </conditionalFormatting>
  <conditionalFormatting sqref="BV105">
    <cfRule type="cellIs" dxfId="2742" priority="2754" stopIfTrue="1" operator="equal">
      <formula>"NO BID"</formula>
    </cfRule>
  </conditionalFormatting>
  <conditionalFormatting sqref="BU107">
    <cfRule type="cellIs" dxfId="2741" priority="2753" stopIfTrue="1" operator="equal">
      <formula>"NO BID"</formula>
    </cfRule>
  </conditionalFormatting>
  <conditionalFormatting sqref="BV108">
    <cfRule type="cellIs" dxfId="2740" priority="2752" stopIfTrue="1" operator="equal">
      <formula>"NO BID"</formula>
    </cfRule>
  </conditionalFormatting>
  <conditionalFormatting sqref="BU110">
    <cfRule type="cellIs" dxfId="2739" priority="2751" stopIfTrue="1" operator="equal">
      <formula>"NO BID"</formula>
    </cfRule>
  </conditionalFormatting>
  <conditionalFormatting sqref="BV111">
    <cfRule type="cellIs" dxfId="2738" priority="2750" stopIfTrue="1" operator="equal">
      <formula>"NO BID"</formula>
    </cfRule>
  </conditionalFormatting>
  <conditionalFormatting sqref="BU119">
    <cfRule type="cellIs" dxfId="2737" priority="2749" stopIfTrue="1" operator="equal">
      <formula>"NO BID"</formula>
    </cfRule>
  </conditionalFormatting>
  <conditionalFormatting sqref="BU120">
    <cfRule type="cellIs" dxfId="2736" priority="2748" stopIfTrue="1" operator="equal">
      <formula>"NO BID"</formula>
    </cfRule>
  </conditionalFormatting>
  <conditionalFormatting sqref="BV121">
    <cfRule type="cellIs" dxfId="2735" priority="2747" stopIfTrue="1" operator="equal">
      <formula>"NO BID"</formula>
    </cfRule>
  </conditionalFormatting>
  <conditionalFormatting sqref="BU102:BU103">
    <cfRule type="cellIs" dxfId="2734" priority="2746" stopIfTrue="1" operator="equal">
      <formula>"NO BID"</formula>
    </cfRule>
  </conditionalFormatting>
  <conditionalFormatting sqref="BU105:BU106">
    <cfRule type="cellIs" dxfId="2733" priority="2745" stopIfTrue="1" operator="equal">
      <formula>"NO BID"</formula>
    </cfRule>
  </conditionalFormatting>
  <conditionalFormatting sqref="BU108:BU109">
    <cfRule type="cellIs" dxfId="2732" priority="2744" stopIfTrue="1" operator="equal">
      <formula>"NO BID"</formula>
    </cfRule>
  </conditionalFormatting>
  <conditionalFormatting sqref="BU111:BU112">
    <cfRule type="cellIs" dxfId="2731" priority="2743" stopIfTrue="1" operator="equal">
      <formula>"NO BID"</formula>
    </cfRule>
  </conditionalFormatting>
  <conditionalFormatting sqref="BU121">
    <cfRule type="cellIs" dxfId="2730" priority="2742" stopIfTrue="1" operator="equal">
      <formula>"NO BID"</formula>
    </cfRule>
  </conditionalFormatting>
  <conditionalFormatting sqref="BV103">
    <cfRule type="cellIs" dxfId="2729" priority="2741" stopIfTrue="1" operator="equal">
      <formula>"NO BID"</formula>
    </cfRule>
  </conditionalFormatting>
  <conditionalFormatting sqref="BV106">
    <cfRule type="cellIs" dxfId="2728" priority="2740" stopIfTrue="1" operator="equal">
      <formula>"NO BID"</formula>
    </cfRule>
  </conditionalFormatting>
  <conditionalFormatting sqref="BV109">
    <cfRule type="cellIs" dxfId="2727" priority="2739" stopIfTrue="1" operator="equal">
      <formula>"NO BID"</formula>
    </cfRule>
  </conditionalFormatting>
  <conditionalFormatting sqref="BV112">
    <cfRule type="cellIs" dxfId="2726" priority="2738" stopIfTrue="1" operator="equal">
      <formula>"NO BID"</formula>
    </cfRule>
  </conditionalFormatting>
  <conditionalFormatting sqref="BT127:BW127">
    <cfRule type="cellIs" dxfId="2725" priority="2737" stopIfTrue="1" operator="equal">
      <formula>"NO BID"</formula>
    </cfRule>
  </conditionalFormatting>
  <conditionalFormatting sqref="BT128:BW129">
    <cfRule type="cellIs" dxfId="2724" priority="2736" stopIfTrue="1" operator="equal">
      <formula>"NO BID"</formula>
    </cfRule>
  </conditionalFormatting>
  <conditionalFormatting sqref="BT130:BW130">
    <cfRule type="cellIs" dxfId="2723" priority="2735" stopIfTrue="1" operator="equal">
      <formula>"NO BID"</formula>
    </cfRule>
  </conditionalFormatting>
  <conditionalFormatting sqref="BT131:BW132">
    <cfRule type="cellIs" dxfId="2722" priority="2734" stopIfTrue="1" operator="equal">
      <formula>"NO BID"</formula>
    </cfRule>
  </conditionalFormatting>
  <conditionalFormatting sqref="BT133:BW133">
    <cfRule type="cellIs" dxfId="2721" priority="2733" stopIfTrue="1" operator="equal">
      <formula>"NO BID"</formula>
    </cfRule>
  </conditionalFormatting>
  <conditionalFormatting sqref="BT134:BW135">
    <cfRule type="cellIs" dxfId="2720" priority="2732" stopIfTrue="1" operator="equal">
      <formula>"NO BID"</formula>
    </cfRule>
  </conditionalFormatting>
  <conditionalFormatting sqref="BT136:BW136">
    <cfRule type="cellIs" dxfId="2719" priority="2731" stopIfTrue="1" operator="equal">
      <formula>"NO BID"</formula>
    </cfRule>
  </conditionalFormatting>
  <conditionalFormatting sqref="BT137:BW138">
    <cfRule type="cellIs" dxfId="2718" priority="2730" stopIfTrue="1" operator="equal">
      <formula>"NO BID"</formula>
    </cfRule>
  </conditionalFormatting>
  <conditionalFormatting sqref="BT145:BW145">
    <cfRule type="cellIs" dxfId="2717" priority="2729" stopIfTrue="1" operator="equal">
      <formula>"NO BID"</formula>
    </cfRule>
  </conditionalFormatting>
  <conditionalFormatting sqref="BT146:BW147">
    <cfRule type="cellIs" dxfId="2716" priority="2728" stopIfTrue="1" operator="equal">
      <formula>"NO BID"</formula>
    </cfRule>
  </conditionalFormatting>
  <conditionalFormatting sqref="BT139:BW139">
    <cfRule type="cellIs" dxfId="2715" priority="2727" stopIfTrue="1" operator="equal">
      <formula>"NO BID"</formula>
    </cfRule>
  </conditionalFormatting>
  <conditionalFormatting sqref="BT140:BW141">
    <cfRule type="cellIs" dxfId="2714" priority="2726" stopIfTrue="1" operator="equal">
      <formula>"NO BID"</formula>
    </cfRule>
  </conditionalFormatting>
  <conditionalFormatting sqref="BT142:BW142">
    <cfRule type="cellIs" dxfId="2713" priority="2725" stopIfTrue="1" operator="equal">
      <formula>"NO BID"</formula>
    </cfRule>
  </conditionalFormatting>
  <conditionalFormatting sqref="BT143:BW144">
    <cfRule type="cellIs" dxfId="2712" priority="2724" stopIfTrue="1" operator="equal">
      <formula>"NO BID"</formula>
    </cfRule>
  </conditionalFormatting>
  <conditionalFormatting sqref="BW150:BW152">
    <cfRule type="cellIs" dxfId="2711" priority="2723" stopIfTrue="1" operator="equal">
      <formula>"NO BID"</formula>
    </cfRule>
  </conditionalFormatting>
  <conditionalFormatting sqref="BW153:BW155">
    <cfRule type="cellIs" dxfId="2710" priority="2722" stopIfTrue="1" operator="equal">
      <formula>"NO BID"</formula>
    </cfRule>
  </conditionalFormatting>
  <conditionalFormatting sqref="BW156:BW158">
    <cfRule type="cellIs" dxfId="2709" priority="2721" stopIfTrue="1" operator="equal">
      <formula>"NO BID"</formula>
    </cfRule>
  </conditionalFormatting>
  <conditionalFormatting sqref="BW159:BW161">
    <cfRule type="cellIs" dxfId="2708" priority="2720" stopIfTrue="1" operator="equal">
      <formula>"NO BID"</formula>
    </cfRule>
  </conditionalFormatting>
  <conditionalFormatting sqref="BW162:BW164">
    <cfRule type="cellIs" dxfId="2707" priority="2719" stopIfTrue="1" operator="equal">
      <formula>"NO BID"</formula>
    </cfRule>
  </conditionalFormatting>
  <conditionalFormatting sqref="BW165:BW167">
    <cfRule type="cellIs" dxfId="2706" priority="2718" stopIfTrue="1" operator="equal">
      <formula>"NO BID"</formula>
    </cfRule>
  </conditionalFormatting>
  <conditionalFormatting sqref="BU150">
    <cfRule type="cellIs" dxfId="2705" priority="2717" stopIfTrue="1" operator="equal">
      <formula>"NO BID"</formula>
    </cfRule>
  </conditionalFormatting>
  <conditionalFormatting sqref="BU151">
    <cfRule type="cellIs" dxfId="2704" priority="2716" stopIfTrue="1" operator="equal">
      <formula>"NO BID"</formula>
    </cfRule>
  </conditionalFormatting>
  <conditionalFormatting sqref="BU152">
    <cfRule type="cellIs" dxfId="2703" priority="2715" stopIfTrue="1" operator="equal">
      <formula>"NO BID"</formula>
    </cfRule>
  </conditionalFormatting>
  <conditionalFormatting sqref="BU153">
    <cfRule type="cellIs" dxfId="2702" priority="2714" stopIfTrue="1" operator="equal">
      <formula>"NO BID"</formula>
    </cfRule>
  </conditionalFormatting>
  <conditionalFormatting sqref="BU154">
    <cfRule type="cellIs" dxfId="2701" priority="2713" stopIfTrue="1" operator="equal">
      <formula>"NO BID"</formula>
    </cfRule>
  </conditionalFormatting>
  <conditionalFormatting sqref="BU155">
    <cfRule type="cellIs" dxfId="2700" priority="2712" stopIfTrue="1" operator="equal">
      <formula>"NO BID"</formula>
    </cfRule>
  </conditionalFormatting>
  <conditionalFormatting sqref="BU156">
    <cfRule type="cellIs" dxfId="2699" priority="2711" stopIfTrue="1" operator="equal">
      <formula>"NO BID"</formula>
    </cfRule>
  </conditionalFormatting>
  <conditionalFormatting sqref="BU157">
    <cfRule type="cellIs" dxfId="2698" priority="2710" stopIfTrue="1" operator="equal">
      <formula>"NO BID"</formula>
    </cfRule>
  </conditionalFormatting>
  <conditionalFormatting sqref="BU158">
    <cfRule type="cellIs" dxfId="2697" priority="2709" stopIfTrue="1" operator="equal">
      <formula>"NO BID"</formula>
    </cfRule>
  </conditionalFormatting>
  <conditionalFormatting sqref="BU159">
    <cfRule type="cellIs" dxfId="2696" priority="2708" stopIfTrue="1" operator="equal">
      <formula>"NO BID"</formula>
    </cfRule>
  </conditionalFormatting>
  <conditionalFormatting sqref="BU160">
    <cfRule type="cellIs" dxfId="2695" priority="2707" stopIfTrue="1" operator="equal">
      <formula>"NO BID"</formula>
    </cfRule>
  </conditionalFormatting>
  <conditionalFormatting sqref="BU161">
    <cfRule type="cellIs" dxfId="2694" priority="2706" stopIfTrue="1" operator="equal">
      <formula>"NO BID"</formula>
    </cfRule>
  </conditionalFormatting>
  <conditionalFormatting sqref="BU162">
    <cfRule type="cellIs" dxfId="2693" priority="2705" stopIfTrue="1" operator="equal">
      <formula>"NO BID"</formula>
    </cfRule>
  </conditionalFormatting>
  <conditionalFormatting sqref="BU163">
    <cfRule type="cellIs" dxfId="2692" priority="2704" stopIfTrue="1" operator="equal">
      <formula>"NO BID"</formula>
    </cfRule>
  </conditionalFormatting>
  <conditionalFormatting sqref="BU164">
    <cfRule type="cellIs" dxfId="2691" priority="2703" stopIfTrue="1" operator="equal">
      <formula>"NO BID"</formula>
    </cfRule>
  </conditionalFormatting>
  <conditionalFormatting sqref="BU165">
    <cfRule type="cellIs" dxfId="2690" priority="2702" stopIfTrue="1" operator="equal">
      <formula>"NO BID"</formula>
    </cfRule>
  </conditionalFormatting>
  <conditionalFormatting sqref="BU166">
    <cfRule type="cellIs" dxfId="2689" priority="2701" stopIfTrue="1" operator="equal">
      <formula>"NO BID"</formula>
    </cfRule>
  </conditionalFormatting>
  <conditionalFormatting sqref="BU167">
    <cfRule type="cellIs" dxfId="2688" priority="2700" stopIfTrue="1" operator="equal">
      <formula>"NO BID"</formula>
    </cfRule>
  </conditionalFormatting>
  <conditionalFormatting sqref="BV164">
    <cfRule type="cellIs" dxfId="2687" priority="2699" stopIfTrue="1" operator="equal">
      <formula>"NO BID"</formula>
    </cfRule>
  </conditionalFormatting>
  <conditionalFormatting sqref="BV167">
    <cfRule type="cellIs" dxfId="2686" priority="2698" stopIfTrue="1" operator="equal">
      <formula>"NO BID"</formula>
    </cfRule>
  </conditionalFormatting>
  <conditionalFormatting sqref="BW196">
    <cfRule type="cellIs" dxfId="2685" priority="2697" stopIfTrue="1" operator="equal">
      <formula>"NO BID"</formula>
    </cfRule>
  </conditionalFormatting>
  <conditionalFormatting sqref="BW197:BW198">
    <cfRule type="cellIs" dxfId="2684" priority="2696" stopIfTrue="1" operator="equal">
      <formula>"NO BID"</formula>
    </cfRule>
  </conditionalFormatting>
  <conditionalFormatting sqref="BW199">
    <cfRule type="cellIs" dxfId="2683" priority="2695" stopIfTrue="1" operator="equal">
      <formula>"NO BID"</formula>
    </cfRule>
  </conditionalFormatting>
  <conditionalFormatting sqref="BW200:BW201">
    <cfRule type="cellIs" dxfId="2682" priority="2694" stopIfTrue="1" operator="equal">
      <formula>"NO BID"</formula>
    </cfRule>
  </conditionalFormatting>
  <conditionalFormatting sqref="BW202">
    <cfRule type="cellIs" dxfId="2681" priority="2693" stopIfTrue="1" operator="equal">
      <formula>"NO BID"</formula>
    </cfRule>
  </conditionalFormatting>
  <conditionalFormatting sqref="BW203:BW204">
    <cfRule type="cellIs" dxfId="2680" priority="2692" stopIfTrue="1" operator="equal">
      <formula>"NO BID"</formula>
    </cfRule>
  </conditionalFormatting>
  <conditionalFormatting sqref="BV197">
    <cfRule type="cellIs" dxfId="2679" priority="2691" stopIfTrue="1" operator="equal">
      <formula>"NO BID"</formula>
    </cfRule>
  </conditionalFormatting>
  <conditionalFormatting sqref="BV198">
    <cfRule type="cellIs" dxfId="2678" priority="2690" stopIfTrue="1" operator="equal">
      <formula>"NO BID"</formula>
    </cfRule>
  </conditionalFormatting>
  <conditionalFormatting sqref="BV200">
    <cfRule type="cellIs" dxfId="2677" priority="2689" stopIfTrue="1" operator="equal">
      <formula>"NO BID"</formula>
    </cfRule>
  </conditionalFormatting>
  <conditionalFormatting sqref="BV201">
    <cfRule type="cellIs" dxfId="2676" priority="2688" stopIfTrue="1" operator="equal">
      <formula>"NO BID"</formula>
    </cfRule>
  </conditionalFormatting>
  <conditionalFormatting sqref="BV203">
    <cfRule type="cellIs" dxfId="2675" priority="2687" stopIfTrue="1" operator="equal">
      <formula>"NO BID"</formula>
    </cfRule>
  </conditionalFormatting>
  <conditionalFormatting sqref="BV204">
    <cfRule type="cellIs" dxfId="2674" priority="2686" stopIfTrue="1" operator="equal">
      <formula>"NO BID"</formula>
    </cfRule>
  </conditionalFormatting>
  <conditionalFormatting sqref="BU196">
    <cfRule type="cellIs" dxfId="2673" priority="2685" stopIfTrue="1" operator="equal">
      <formula>"NO BID"</formula>
    </cfRule>
  </conditionalFormatting>
  <conditionalFormatting sqref="BU199">
    <cfRule type="cellIs" dxfId="2672" priority="2684" stopIfTrue="1" operator="equal">
      <formula>"NO BID"</formula>
    </cfRule>
  </conditionalFormatting>
  <conditionalFormatting sqref="BU202">
    <cfRule type="cellIs" dxfId="2671" priority="2683" stopIfTrue="1" operator="equal">
      <formula>"NO BID"</formula>
    </cfRule>
  </conditionalFormatting>
  <conditionalFormatting sqref="BU197:BU198">
    <cfRule type="cellIs" dxfId="2670" priority="2682" stopIfTrue="1" operator="equal">
      <formula>"NO BID"</formula>
    </cfRule>
  </conditionalFormatting>
  <conditionalFormatting sqref="BU200:BU201">
    <cfRule type="cellIs" dxfId="2669" priority="2681" stopIfTrue="1" operator="equal">
      <formula>"NO BID"</formula>
    </cfRule>
  </conditionalFormatting>
  <conditionalFormatting sqref="BU203:BU204">
    <cfRule type="cellIs" dxfId="2668" priority="2680" stopIfTrue="1" operator="equal">
      <formula>"NO BID"</formula>
    </cfRule>
  </conditionalFormatting>
  <conditionalFormatting sqref="BW294">
    <cfRule type="cellIs" dxfId="2667" priority="2679" stopIfTrue="1" operator="equal">
      <formula>"NO BID"</formula>
    </cfRule>
  </conditionalFormatting>
  <conditionalFormatting sqref="BW295:BW296">
    <cfRule type="cellIs" dxfId="2666" priority="2678" stopIfTrue="1" operator="equal">
      <formula>"NO BID"</formula>
    </cfRule>
  </conditionalFormatting>
  <conditionalFormatting sqref="BW297">
    <cfRule type="cellIs" dxfId="2665" priority="2677" stopIfTrue="1" operator="equal">
      <formula>"NO BID"</formula>
    </cfRule>
  </conditionalFormatting>
  <conditionalFormatting sqref="BW298:BW299">
    <cfRule type="cellIs" dxfId="2664" priority="2676" stopIfTrue="1" operator="equal">
      <formula>"NO BID"</formula>
    </cfRule>
  </conditionalFormatting>
  <conditionalFormatting sqref="BW300">
    <cfRule type="cellIs" dxfId="2663" priority="2675" stopIfTrue="1" operator="equal">
      <formula>"NO BID"</formula>
    </cfRule>
  </conditionalFormatting>
  <conditionalFormatting sqref="BW301:BW302">
    <cfRule type="cellIs" dxfId="2662" priority="2674" stopIfTrue="1" operator="equal">
      <formula>"NO BID"</formula>
    </cfRule>
  </conditionalFormatting>
  <conditionalFormatting sqref="BW303">
    <cfRule type="cellIs" dxfId="2661" priority="2673" stopIfTrue="1" operator="equal">
      <formula>"NO BID"</formula>
    </cfRule>
  </conditionalFormatting>
  <conditionalFormatting sqref="BW304:BW305">
    <cfRule type="cellIs" dxfId="2660" priority="2672" stopIfTrue="1" operator="equal">
      <formula>"NO BID"</formula>
    </cfRule>
  </conditionalFormatting>
  <conditionalFormatting sqref="BW306">
    <cfRule type="cellIs" dxfId="2659" priority="2671" stopIfTrue="1" operator="equal">
      <formula>"NO BID"</formula>
    </cfRule>
  </conditionalFormatting>
  <conditionalFormatting sqref="BW307:BW308">
    <cfRule type="cellIs" dxfId="2658" priority="2670" stopIfTrue="1" operator="equal">
      <formula>"NO BID"</formula>
    </cfRule>
  </conditionalFormatting>
  <conditionalFormatting sqref="BW309">
    <cfRule type="cellIs" dxfId="2657" priority="2669" stopIfTrue="1" operator="equal">
      <formula>"NO BID"</formula>
    </cfRule>
  </conditionalFormatting>
  <conditionalFormatting sqref="BW310:BW311">
    <cfRule type="cellIs" dxfId="2656" priority="2668" stopIfTrue="1" operator="equal">
      <formula>"NO BID"</formula>
    </cfRule>
  </conditionalFormatting>
  <conditionalFormatting sqref="BW312">
    <cfRule type="cellIs" dxfId="2655" priority="2667" stopIfTrue="1" operator="equal">
      <formula>"NO BID"</formula>
    </cfRule>
  </conditionalFormatting>
  <conditionalFormatting sqref="BW313:BW314">
    <cfRule type="cellIs" dxfId="2654" priority="2666" stopIfTrue="1" operator="equal">
      <formula>"NO BID"</formula>
    </cfRule>
  </conditionalFormatting>
  <conditionalFormatting sqref="BW315">
    <cfRule type="cellIs" dxfId="2653" priority="2665" stopIfTrue="1" operator="equal">
      <formula>"NO BID"</formula>
    </cfRule>
  </conditionalFormatting>
  <conditionalFormatting sqref="BW316:BW317">
    <cfRule type="cellIs" dxfId="2652" priority="2664" stopIfTrue="1" operator="equal">
      <formula>"NO BID"</formula>
    </cfRule>
  </conditionalFormatting>
  <conditionalFormatting sqref="BW318">
    <cfRule type="cellIs" dxfId="2651" priority="2663" stopIfTrue="1" operator="equal">
      <formula>"NO BID"</formula>
    </cfRule>
  </conditionalFormatting>
  <conditionalFormatting sqref="BW319:BW320">
    <cfRule type="cellIs" dxfId="2650" priority="2662" stopIfTrue="1" operator="equal">
      <formula>"NO BID"</formula>
    </cfRule>
  </conditionalFormatting>
  <conditionalFormatting sqref="BW321">
    <cfRule type="cellIs" dxfId="2649" priority="2661" stopIfTrue="1" operator="equal">
      <formula>"NO BID"</formula>
    </cfRule>
  </conditionalFormatting>
  <conditionalFormatting sqref="BW322">
    <cfRule type="cellIs" dxfId="2648" priority="2660" stopIfTrue="1" operator="equal">
      <formula>"NO BID"</formula>
    </cfRule>
  </conditionalFormatting>
  <conditionalFormatting sqref="BW323">
    <cfRule type="cellIs" dxfId="2647" priority="2659" stopIfTrue="1" operator="equal">
      <formula>"NO BID"</formula>
    </cfRule>
  </conditionalFormatting>
  <conditionalFormatting sqref="BU294">
    <cfRule type="cellIs" dxfId="2646" priority="2658" stopIfTrue="1" operator="equal">
      <formula>"NO BID"</formula>
    </cfRule>
  </conditionalFormatting>
  <conditionalFormatting sqref="BU295">
    <cfRule type="cellIs" dxfId="2645" priority="2657" stopIfTrue="1" operator="equal">
      <formula>"NO BID"</formula>
    </cfRule>
  </conditionalFormatting>
  <conditionalFormatting sqref="BU296">
    <cfRule type="cellIs" dxfId="2644" priority="2656" stopIfTrue="1" operator="equal">
      <formula>"NO BID"</formula>
    </cfRule>
  </conditionalFormatting>
  <conditionalFormatting sqref="BU297">
    <cfRule type="cellIs" dxfId="2643" priority="2655" stopIfTrue="1" operator="equal">
      <formula>"NO BID"</formula>
    </cfRule>
  </conditionalFormatting>
  <conditionalFormatting sqref="BU298">
    <cfRule type="cellIs" dxfId="2642" priority="2654" stopIfTrue="1" operator="equal">
      <formula>"NO BID"</formula>
    </cfRule>
  </conditionalFormatting>
  <conditionalFormatting sqref="BU309">
    <cfRule type="cellIs" dxfId="2641" priority="2653" stopIfTrue="1" operator="equal">
      <formula>"NO BID"</formula>
    </cfRule>
  </conditionalFormatting>
  <conditionalFormatting sqref="BU310">
    <cfRule type="cellIs" dxfId="2640" priority="2652" stopIfTrue="1" operator="equal">
      <formula>"NO BID"</formula>
    </cfRule>
  </conditionalFormatting>
  <conditionalFormatting sqref="BU311">
    <cfRule type="cellIs" dxfId="2639" priority="2651" stopIfTrue="1" operator="equal">
      <formula>"NO BID"</formula>
    </cfRule>
  </conditionalFormatting>
  <conditionalFormatting sqref="BU312">
    <cfRule type="cellIs" dxfId="2638" priority="2650" stopIfTrue="1" operator="equal">
      <formula>"NO BID"</formula>
    </cfRule>
  </conditionalFormatting>
  <conditionalFormatting sqref="BU313">
    <cfRule type="cellIs" dxfId="2637" priority="2649" stopIfTrue="1" operator="equal">
      <formula>"NO BID"</formula>
    </cfRule>
  </conditionalFormatting>
  <conditionalFormatting sqref="BU299">
    <cfRule type="cellIs" dxfId="2636" priority="2648" stopIfTrue="1" operator="equal">
      <formula>"NO BID"</formula>
    </cfRule>
  </conditionalFormatting>
  <conditionalFormatting sqref="BU300">
    <cfRule type="cellIs" dxfId="2635" priority="2647" stopIfTrue="1" operator="equal">
      <formula>"NO BID"</formula>
    </cfRule>
  </conditionalFormatting>
  <conditionalFormatting sqref="BU301">
    <cfRule type="cellIs" dxfId="2634" priority="2646" stopIfTrue="1" operator="equal">
      <formula>"NO BID"</formula>
    </cfRule>
  </conditionalFormatting>
  <conditionalFormatting sqref="BU302">
    <cfRule type="cellIs" dxfId="2633" priority="2645" stopIfTrue="1" operator="equal">
      <formula>"NO BID"</formula>
    </cfRule>
  </conditionalFormatting>
  <conditionalFormatting sqref="BU304">
    <cfRule type="cellIs" dxfId="2632" priority="2644" stopIfTrue="1" operator="equal">
      <formula>"NO BID"</formula>
    </cfRule>
  </conditionalFormatting>
  <conditionalFormatting sqref="BU305">
    <cfRule type="cellIs" dxfId="2631" priority="2643" stopIfTrue="1" operator="equal">
      <formula>"NO BID"</formula>
    </cfRule>
  </conditionalFormatting>
  <conditionalFormatting sqref="BU306">
    <cfRule type="cellIs" dxfId="2630" priority="2642" stopIfTrue="1" operator="equal">
      <formula>"NO BID"</formula>
    </cfRule>
  </conditionalFormatting>
  <conditionalFormatting sqref="BU307">
    <cfRule type="cellIs" dxfId="2629" priority="2641" stopIfTrue="1" operator="equal">
      <formula>"NO BID"</formula>
    </cfRule>
  </conditionalFormatting>
  <conditionalFormatting sqref="BU314">
    <cfRule type="cellIs" dxfId="2628" priority="2640" stopIfTrue="1" operator="equal">
      <formula>"NO BID"</formula>
    </cfRule>
  </conditionalFormatting>
  <conditionalFormatting sqref="BU315">
    <cfRule type="cellIs" dxfId="2627" priority="2639" stopIfTrue="1" operator="equal">
      <formula>"NO BID"</formula>
    </cfRule>
  </conditionalFormatting>
  <conditionalFormatting sqref="BU316">
    <cfRule type="cellIs" dxfId="2626" priority="2638" stopIfTrue="1" operator="equal">
      <formula>"NO BID"</formula>
    </cfRule>
  </conditionalFormatting>
  <conditionalFormatting sqref="BU317">
    <cfRule type="cellIs" dxfId="2625" priority="2637" stopIfTrue="1" operator="equal">
      <formula>"NO BID"</formula>
    </cfRule>
  </conditionalFormatting>
  <conditionalFormatting sqref="BU319">
    <cfRule type="cellIs" dxfId="2624" priority="2636" stopIfTrue="1" operator="equal">
      <formula>"NO BID"</formula>
    </cfRule>
  </conditionalFormatting>
  <conditionalFormatting sqref="BU320">
    <cfRule type="cellIs" dxfId="2623" priority="2635" stopIfTrue="1" operator="equal">
      <formula>"NO BID"</formula>
    </cfRule>
  </conditionalFormatting>
  <conditionalFormatting sqref="BU321">
    <cfRule type="cellIs" dxfId="2622" priority="2634" stopIfTrue="1" operator="equal">
      <formula>"NO BID"</formula>
    </cfRule>
  </conditionalFormatting>
  <conditionalFormatting sqref="BU322">
    <cfRule type="cellIs" dxfId="2621" priority="2633" stopIfTrue="1" operator="equal">
      <formula>"NO BID"</formula>
    </cfRule>
  </conditionalFormatting>
  <conditionalFormatting sqref="BU308">
    <cfRule type="cellIs" dxfId="2620" priority="2632" stopIfTrue="1" operator="equal">
      <formula>"NO BID"</formula>
    </cfRule>
  </conditionalFormatting>
  <conditionalFormatting sqref="BU318">
    <cfRule type="cellIs" dxfId="2619" priority="2631" stopIfTrue="1" operator="equal">
      <formula>"NO BID"</formula>
    </cfRule>
  </conditionalFormatting>
  <conditionalFormatting sqref="BU323">
    <cfRule type="cellIs" dxfId="2618" priority="2630" stopIfTrue="1" operator="equal">
      <formula>"NO BID"</formula>
    </cfRule>
  </conditionalFormatting>
  <conditionalFormatting sqref="BV323">
    <cfRule type="cellIs" dxfId="2617" priority="2629" stopIfTrue="1" operator="equal">
      <formula>"NO BID"</formula>
    </cfRule>
  </conditionalFormatting>
  <conditionalFormatting sqref="BV318">
    <cfRule type="cellIs" dxfId="2616" priority="2628" stopIfTrue="1" operator="equal">
      <formula>"NO BID"</formula>
    </cfRule>
  </conditionalFormatting>
  <conditionalFormatting sqref="BV308">
    <cfRule type="cellIs" dxfId="2615" priority="2627" stopIfTrue="1" operator="equal">
      <formula>"NO BID"</formula>
    </cfRule>
  </conditionalFormatting>
  <conditionalFormatting sqref="BV303">
    <cfRule type="cellIs" dxfId="2614" priority="2626" stopIfTrue="1" operator="equal">
      <formula>"NO BID"</formula>
    </cfRule>
  </conditionalFormatting>
  <conditionalFormatting sqref="BW324">
    <cfRule type="cellIs" dxfId="2613" priority="2625" stopIfTrue="1" operator="equal">
      <formula>"NO BID"</formula>
    </cfRule>
  </conditionalFormatting>
  <conditionalFormatting sqref="BU353">
    <cfRule type="cellIs" dxfId="2612" priority="2624" stopIfTrue="1" operator="equal">
      <formula>"NO BID"</formula>
    </cfRule>
  </conditionalFormatting>
  <conditionalFormatting sqref="BU354">
    <cfRule type="cellIs" dxfId="2611" priority="2623" stopIfTrue="1" operator="equal">
      <formula>"NO BID"</formula>
    </cfRule>
  </conditionalFormatting>
  <conditionalFormatting sqref="BU355">
    <cfRule type="cellIs" dxfId="2610" priority="2622" stopIfTrue="1" operator="equal">
      <formula>"NO BID"</formula>
    </cfRule>
  </conditionalFormatting>
  <conditionalFormatting sqref="BU356">
    <cfRule type="cellIs" dxfId="2609" priority="2621" stopIfTrue="1" operator="equal">
      <formula>"NO BID"</formula>
    </cfRule>
  </conditionalFormatting>
  <conditionalFormatting sqref="BU357">
    <cfRule type="cellIs" dxfId="2608" priority="2620" stopIfTrue="1" operator="equal">
      <formula>"NO BID"</formula>
    </cfRule>
  </conditionalFormatting>
  <conditionalFormatting sqref="BU358">
    <cfRule type="cellIs" dxfId="2607" priority="2619" stopIfTrue="1" operator="equal">
      <formula>"NO BID"</formula>
    </cfRule>
  </conditionalFormatting>
  <conditionalFormatting sqref="BU359">
    <cfRule type="cellIs" dxfId="2606" priority="2618" stopIfTrue="1" operator="equal">
      <formula>"NO BID"</formula>
    </cfRule>
  </conditionalFormatting>
  <conditionalFormatting sqref="BU360">
    <cfRule type="cellIs" dxfId="2605" priority="2617" stopIfTrue="1" operator="equal">
      <formula>"NO BID"</formula>
    </cfRule>
  </conditionalFormatting>
  <conditionalFormatting sqref="BU346">
    <cfRule type="cellIs" dxfId="2604" priority="2616" stopIfTrue="1" operator="equal">
      <formula>"NO BID"</formula>
    </cfRule>
  </conditionalFormatting>
  <conditionalFormatting sqref="BU349">
    <cfRule type="cellIs" dxfId="2603" priority="2615" stopIfTrue="1" operator="equal">
      <formula>"NO BID"</formula>
    </cfRule>
  </conditionalFormatting>
  <conditionalFormatting sqref="BU350">
    <cfRule type="cellIs" dxfId="2602" priority="2614" stopIfTrue="1" operator="equal">
      <formula>"NO BID"</formula>
    </cfRule>
  </conditionalFormatting>
  <conditionalFormatting sqref="BU351">
    <cfRule type="cellIs" dxfId="2601" priority="2613" stopIfTrue="1" operator="equal">
      <formula>"NO BID"</formula>
    </cfRule>
  </conditionalFormatting>
  <conditionalFormatting sqref="BU361">
    <cfRule type="cellIs" dxfId="2600" priority="2612" stopIfTrue="1" operator="equal">
      <formula>"NO BID"</formula>
    </cfRule>
  </conditionalFormatting>
  <conditionalFormatting sqref="BU362">
    <cfRule type="cellIs" dxfId="2599" priority="2611" stopIfTrue="1" operator="equal">
      <formula>"NO BID"</formula>
    </cfRule>
  </conditionalFormatting>
  <conditionalFormatting sqref="BU371">
    <cfRule type="cellIs" dxfId="2598" priority="2610" stopIfTrue="1" operator="equal">
      <formula>"NO BID"</formula>
    </cfRule>
  </conditionalFormatting>
  <conditionalFormatting sqref="BU372">
    <cfRule type="cellIs" dxfId="2597" priority="2609" stopIfTrue="1" operator="equal">
      <formula>"NO BID"</formula>
    </cfRule>
  </conditionalFormatting>
  <conditionalFormatting sqref="BU352">
    <cfRule type="cellIs" dxfId="2596" priority="2608" stopIfTrue="1" operator="equal">
      <formula>"NO BID"</formula>
    </cfRule>
  </conditionalFormatting>
  <conditionalFormatting sqref="BU363">
    <cfRule type="cellIs" dxfId="2595" priority="2607" stopIfTrue="1" operator="equal">
      <formula>"NO BID"</formula>
    </cfRule>
  </conditionalFormatting>
  <conditionalFormatting sqref="BU364">
    <cfRule type="cellIs" dxfId="2594" priority="2606" stopIfTrue="1" operator="equal">
      <formula>"NO BID"</formula>
    </cfRule>
  </conditionalFormatting>
  <conditionalFormatting sqref="BU373">
    <cfRule type="cellIs" dxfId="2593" priority="2605" stopIfTrue="1" operator="equal">
      <formula>"NO BID"</formula>
    </cfRule>
  </conditionalFormatting>
  <conditionalFormatting sqref="BU374">
    <cfRule type="cellIs" dxfId="2592" priority="2604" stopIfTrue="1" operator="equal">
      <formula>"NO BID"</formula>
    </cfRule>
  </conditionalFormatting>
  <conditionalFormatting sqref="BV373">
    <cfRule type="cellIs" dxfId="2591" priority="2603" stopIfTrue="1" operator="equal">
      <formula>"NO BID"</formula>
    </cfRule>
  </conditionalFormatting>
  <conditionalFormatting sqref="BV374">
    <cfRule type="cellIs" dxfId="2590" priority="2602" stopIfTrue="1" operator="equal">
      <formula>"NO BID"</formula>
    </cfRule>
  </conditionalFormatting>
  <conditionalFormatting sqref="BV363">
    <cfRule type="cellIs" dxfId="2589" priority="2601" stopIfTrue="1" operator="equal">
      <formula>"NO BID"</formula>
    </cfRule>
  </conditionalFormatting>
  <conditionalFormatting sqref="BV364">
    <cfRule type="cellIs" dxfId="2588" priority="2600" stopIfTrue="1" operator="equal">
      <formula>"NO BID"</formula>
    </cfRule>
  </conditionalFormatting>
  <conditionalFormatting sqref="BV352">
    <cfRule type="cellIs" dxfId="2587" priority="2599" stopIfTrue="1" operator="equal">
      <formula>"NO BID"</formula>
    </cfRule>
  </conditionalFormatting>
  <conditionalFormatting sqref="BW349">
    <cfRule type="cellIs" dxfId="2586" priority="2598" stopIfTrue="1" operator="equal">
      <formula>"NO BID"</formula>
    </cfRule>
  </conditionalFormatting>
  <conditionalFormatting sqref="BW350">
    <cfRule type="cellIs" dxfId="2585" priority="2597" stopIfTrue="1" operator="equal">
      <formula>"NO BID"</formula>
    </cfRule>
  </conditionalFormatting>
  <conditionalFormatting sqref="BW351:BW352">
    <cfRule type="cellIs" dxfId="2584" priority="2596" stopIfTrue="1" operator="equal">
      <formula>"NO BID"</formula>
    </cfRule>
  </conditionalFormatting>
  <conditionalFormatting sqref="BW353">
    <cfRule type="cellIs" dxfId="2583" priority="2595" stopIfTrue="1" operator="equal">
      <formula>"NO BID"</formula>
    </cfRule>
  </conditionalFormatting>
  <conditionalFormatting sqref="BW354">
    <cfRule type="cellIs" dxfId="2582" priority="2594" stopIfTrue="1" operator="equal">
      <formula>"NO BID"</formula>
    </cfRule>
  </conditionalFormatting>
  <conditionalFormatting sqref="BW355:BW356">
    <cfRule type="cellIs" dxfId="2581" priority="2593" stopIfTrue="1" operator="equal">
      <formula>"NO BID"</formula>
    </cfRule>
  </conditionalFormatting>
  <conditionalFormatting sqref="BW357">
    <cfRule type="cellIs" dxfId="2580" priority="2592" stopIfTrue="1" operator="equal">
      <formula>"NO BID"</formula>
    </cfRule>
  </conditionalFormatting>
  <conditionalFormatting sqref="BW359:BW360">
    <cfRule type="cellIs" dxfId="2579" priority="2590" stopIfTrue="1" operator="equal">
      <formula>"NO BID"</formula>
    </cfRule>
  </conditionalFormatting>
  <conditionalFormatting sqref="BY388:BZ388 BY194:BZ194 BY1:BZ2 BY3:CC6 BY17:CC17 BY37:CC37 BY71:BZ71 BY72:CC72 BY174:BZ174 BY175:CC175 BY195:CC195 BY205:BZ205 BY206:CC206 BY217:CC227 BY228:BZ228 BY229:CC247 BY248:BZ248 BY249:CC249 BY264:BZ264 BY265:CC268 BY280:BZ280 BY281:CC281 BY339:BZ339 BY340:CC340 BY344:CC344 BY381:CC381 BY126:CC126 BY125:BZ125 BY149:CC149 BY148:BZ148 CB388:CD388 BY38:BY70 BY88:CC89 BY73:BY87 BY99:CC100 BY90:BY98 BY101:BY124 BY127:BY147 BY150:BY173 BY176:BY193 BY196:BY204 BY294:BY338 BY380:BZ380 BY382:BY387 BY36:BZ36 BY345:BY379 BY18:BY35 BY250:BY263 BY10:CC12 BY7:BZ9 BY278:CC279 BY269:BZ277 BY282:BZ293 BY341:BZ343 BY406:CD424 BY404:BY405">
    <cfRule type="cellIs" dxfId="2578" priority="2582" stopIfTrue="1" operator="equal">
      <formula>"NO BID"</formula>
    </cfRule>
  </conditionalFormatting>
  <conditionalFormatting sqref="BZ196:BZ204 CB196 CB199 CB202">
    <cfRule type="cellIs" dxfId="2577" priority="2567" stopIfTrue="1" operator="equal">
      <formula>"NO BID"</formula>
    </cfRule>
  </conditionalFormatting>
  <conditionalFormatting sqref="BZ104:BZ105">
    <cfRule type="cellIs" dxfId="2576" priority="2581" stopIfTrue="1" operator="equal">
      <formula>"NO BID"</formula>
    </cfRule>
  </conditionalFormatting>
  <conditionalFormatting sqref="BZ106:BZ107">
    <cfRule type="cellIs" dxfId="2575" priority="2580" stopIfTrue="1" operator="equal">
      <formula>"NO BID"</formula>
    </cfRule>
  </conditionalFormatting>
  <conditionalFormatting sqref="BZ108:BZ109">
    <cfRule type="cellIs" dxfId="2574" priority="2579" stopIfTrue="1" operator="equal">
      <formula>"NO BID"</formula>
    </cfRule>
  </conditionalFormatting>
  <conditionalFormatting sqref="BZ101">
    <cfRule type="cellIs" dxfId="2573" priority="2578" stopIfTrue="1" operator="equal">
      <formula>"NO BID"</formula>
    </cfRule>
  </conditionalFormatting>
  <conditionalFormatting sqref="BZ102:BZ103">
    <cfRule type="cellIs" dxfId="2572" priority="2577" stopIfTrue="1" operator="equal">
      <formula>"NO BID"</formula>
    </cfRule>
  </conditionalFormatting>
  <conditionalFormatting sqref="BZ113:BZ114">
    <cfRule type="cellIs" dxfId="2571" priority="2576" stopIfTrue="1" operator="equal">
      <formula>"NO BID"</formula>
    </cfRule>
  </conditionalFormatting>
  <conditionalFormatting sqref="BZ115">
    <cfRule type="cellIs" dxfId="2570" priority="2575" stopIfTrue="1" operator="equal">
      <formula>"NO BID"</formula>
    </cfRule>
  </conditionalFormatting>
  <conditionalFormatting sqref="BZ110">
    <cfRule type="cellIs" dxfId="2569" priority="2574" stopIfTrue="1" operator="equal">
      <formula>"NO BID"</formula>
    </cfRule>
  </conditionalFormatting>
  <conditionalFormatting sqref="BZ111:BZ112">
    <cfRule type="cellIs" dxfId="2568" priority="2573" stopIfTrue="1" operator="equal">
      <formula>"NO BID"</formula>
    </cfRule>
  </conditionalFormatting>
  <conditionalFormatting sqref="BZ119:BZ120">
    <cfRule type="cellIs" dxfId="2567" priority="2572" stopIfTrue="1" operator="equal">
      <formula>"NO BID"</formula>
    </cfRule>
  </conditionalFormatting>
  <conditionalFormatting sqref="BZ121:BZ122">
    <cfRule type="cellIs" dxfId="2566" priority="2571" stopIfTrue="1" operator="equal">
      <formula>"NO BID"</formula>
    </cfRule>
  </conditionalFormatting>
  <conditionalFormatting sqref="BZ123:BZ124">
    <cfRule type="cellIs" dxfId="2565" priority="2570" stopIfTrue="1" operator="equal">
      <formula>"NO BID"</formula>
    </cfRule>
  </conditionalFormatting>
  <conditionalFormatting sqref="BZ116">
    <cfRule type="cellIs" dxfId="2564" priority="2569" stopIfTrue="1" operator="equal">
      <formula>"NO BID"</formula>
    </cfRule>
  </conditionalFormatting>
  <conditionalFormatting sqref="BZ117:BZ118">
    <cfRule type="cellIs" dxfId="2563" priority="2568" stopIfTrue="1" operator="equal">
      <formula>"NO BID"</formula>
    </cfRule>
  </conditionalFormatting>
  <conditionalFormatting sqref="CL122:CO122">
    <cfRule type="cellIs" dxfId="2562" priority="2260" stopIfTrue="1" operator="equal">
      <formula>"NO BID"</formula>
    </cfRule>
  </conditionalFormatting>
  <conditionalFormatting sqref="CC38">
    <cfRule type="cellIs" dxfId="2561" priority="2480" stopIfTrue="1" operator="equal">
      <formula>"NO BID"</formula>
    </cfRule>
  </conditionalFormatting>
  <conditionalFormatting sqref="CC39">
    <cfRule type="cellIs" dxfId="2560" priority="2479" stopIfTrue="1" operator="equal">
      <formula>"NO BID"</formula>
    </cfRule>
  </conditionalFormatting>
  <conditionalFormatting sqref="BZ294:BZ296">
    <cfRule type="cellIs" dxfId="2559" priority="2566" stopIfTrue="1" operator="equal">
      <formula>"NO BID"</formula>
    </cfRule>
  </conditionalFormatting>
  <conditionalFormatting sqref="CC40">
    <cfRule type="cellIs" dxfId="2558" priority="2478" stopIfTrue="1" operator="equal">
      <formula>"NO BID"</formula>
    </cfRule>
  </conditionalFormatting>
  <conditionalFormatting sqref="CC41">
    <cfRule type="cellIs" dxfId="2557" priority="2477" stopIfTrue="1" operator="equal">
      <formula>"NO BID"</formula>
    </cfRule>
  </conditionalFormatting>
  <conditionalFormatting sqref="CC42">
    <cfRule type="cellIs" dxfId="2556" priority="2476" stopIfTrue="1" operator="equal">
      <formula>"NO BID"</formula>
    </cfRule>
  </conditionalFormatting>
  <conditionalFormatting sqref="CC43">
    <cfRule type="cellIs" dxfId="2555" priority="2475" stopIfTrue="1" operator="equal">
      <formula>"NO BID"</formula>
    </cfRule>
  </conditionalFormatting>
  <conditionalFormatting sqref="BZ301">
    <cfRule type="cellIs" dxfId="2554" priority="2563" stopIfTrue="1" operator="equal">
      <formula>"NO BID"</formula>
    </cfRule>
  </conditionalFormatting>
  <conditionalFormatting sqref="BZ302:BZ304">
    <cfRule type="cellIs" dxfId="2553" priority="2562" stopIfTrue="1" operator="equal">
      <formula>"NO BID"</formula>
    </cfRule>
  </conditionalFormatting>
  <conditionalFormatting sqref="BZ305">
    <cfRule type="cellIs" dxfId="2552" priority="2561" stopIfTrue="1" operator="equal">
      <formula>"NO BID"</formula>
    </cfRule>
  </conditionalFormatting>
  <conditionalFormatting sqref="BZ306:BZ308">
    <cfRule type="cellIs" dxfId="2551" priority="2560" stopIfTrue="1" operator="equal">
      <formula>"NO BID"</formula>
    </cfRule>
  </conditionalFormatting>
  <conditionalFormatting sqref="BZ309">
    <cfRule type="cellIs" dxfId="2550" priority="2559" stopIfTrue="1" operator="equal">
      <formula>"NO BID"</formula>
    </cfRule>
  </conditionalFormatting>
  <conditionalFormatting sqref="BZ310:BZ312">
    <cfRule type="cellIs" dxfId="2549" priority="2558" stopIfTrue="1" operator="equal">
      <formula>"NO BID"</formula>
    </cfRule>
  </conditionalFormatting>
  <conditionalFormatting sqref="BZ313">
    <cfRule type="cellIs" dxfId="2548" priority="2557" stopIfTrue="1" operator="equal">
      <formula>"NO BID"</formula>
    </cfRule>
  </conditionalFormatting>
  <conditionalFormatting sqref="BZ314:BZ316">
    <cfRule type="cellIs" dxfId="2547" priority="2556" stopIfTrue="1" operator="equal">
      <formula>"NO BID"</formula>
    </cfRule>
  </conditionalFormatting>
  <conditionalFormatting sqref="BZ317:BZ319">
    <cfRule type="cellIs" dxfId="2546" priority="2555" stopIfTrue="1" operator="equal">
      <formula>"NO BID"</formula>
    </cfRule>
  </conditionalFormatting>
  <conditionalFormatting sqref="BZ320">
    <cfRule type="cellIs" dxfId="2545" priority="2554" stopIfTrue="1" operator="equal">
      <formula>"NO BID"</formula>
    </cfRule>
  </conditionalFormatting>
  <conditionalFormatting sqref="BZ321:BZ323">
    <cfRule type="cellIs" dxfId="2544" priority="2553" stopIfTrue="1" operator="equal">
      <formula>"NO BID"</formula>
    </cfRule>
  </conditionalFormatting>
  <conditionalFormatting sqref="BZ324">
    <cfRule type="cellIs" dxfId="2543" priority="2552" stopIfTrue="1" operator="equal">
      <formula>"NO BID"</formula>
    </cfRule>
  </conditionalFormatting>
  <conditionalFormatting sqref="BZ325:BZ326">
    <cfRule type="cellIs" dxfId="2542" priority="2551" stopIfTrue="1" operator="equal">
      <formula>"NO BID"</formula>
    </cfRule>
  </conditionalFormatting>
  <conditionalFormatting sqref="BZ327:BZ329">
    <cfRule type="cellIs" dxfId="2541" priority="2550" stopIfTrue="1" operator="equal">
      <formula>"NO BID"</formula>
    </cfRule>
  </conditionalFormatting>
  <conditionalFormatting sqref="BZ330">
    <cfRule type="cellIs" dxfId="2540" priority="2549" stopIfTrue="1" operator="equal">
      <formula>"NO BID"</formula>
    </cfRule>
  </conditionalFormatting>
  <conditionalFormatting sqref="BZ331:BZ333">
    <cfRule type="cellIs" dxfId="2539" priority="2548" stopIfTrue="1" operator="equal">
      <formula>"NO BID"</formula>
    </cfRule>
  </conditionalFormatting>
  <conditionalFormatting sqref="BZ298:BZ300">
    <cfRule type="cellIs" dxfId="2538" priority="2564" stopIfTrue="1" operator="equal">
      <formula>"NO BID"</formula>
    </cfRule>
  </conditionalFormatting>
  <conditionalFormatting sqref="BZ297">
    <cfRule type="cellIs" dxfId="2537" priority="2565" stopIfTrue="1" operator="equal">
      <formula>"NO BID"</formula>
    </cfRule>
  </conditionalFormatting>
  <conditionalFormatting sqref="BZ334">
    <cfRule type="cellIs" dxfId="2536" priority="2547" stopIfTrue="1" operator="equal">
      <formula>"NO BID"</formula>
    </cfRule>
  </conditionalFormatting>
  <conditionalFormatting sqref="BZ335:BZ337">
    <cfRule type="cellIs" dxfId="2535" priority="2546" stopIfTrue="1" operator="equal">
      <formula>"NO BID"</formula>
    </cfRule>
  </conditionalFormatting>
  <conditionalFormatting sqref="BZ338">
    <cfRule type="cellIs" dxfId="2534" priority="2545" stopIfTrue="1" operator="equal">
      <formula>"NO BID"</formula>
    </cfRule>
  </conditionalFormatting>
  <conditionalFormatting sqref="BZ18:BZ22">
    <cfRule type="cellIs" dxfId="2533" priority="2534" stopIfTrue="1" operator="equal">
      <formula>"NO BID"</formula>
    </cfRule>
  </conditionalFormatting>
  <conditionalFormatting sqref="BZ31:BZ35">
    <cfRule type="cellIs" dxfId="2532" priority="2535" stopIfTrue="1" operator="equal">
      <formula>"NO BID"</formula>
    </cfRule>
  </conditionalFormatting>
  <conditionalFormatting sqref="CC70">
    <cfRule type="cellIs" dxfId="2531" priority="2456" stopIfTrue="1" operator="equal">
      <formula>"NO BID"</formula>
    </cfRule>
  </conditionalFormatting>
  <conditionalFormatting sqref="CA38">
    <cfRule type="cellIs" dxfId="2530" priority="2455" stopIfTrue="1" operator="equal">
      <formula>"NO BID"</formula>
    </cfRule>
  </conditionalFormatting>
  <conditionalFormatting sqref="CA39">
    <cfRule type="cellIs" dxfId="2529" priority="2454" stopIfTrue="1" operator="equal">
      <formula>"NO BID"</formula>
    </cfRule>
  </conditionalFormatting>
  <conditionalFormatting sqref="CA41">
    <cfRule type="cellIs" dxfId="2528" priority="2453" stopIfTrue="1" operator="equal">
      <formula>"NO BID"</formula>
    </cfRule>
  </conditionalFormatting>
  <conditionalFormatting sqref="CA42">
    <cfRule type="cellIs" dxfId="2527" priority="2452" stopIfTrue="1" operator="equal">
      <formula>"NO BID"</formula>
    </cfRule>
  </conditionalFormatting>
  <conditionalFormatting sqref="CA43">
    <cfRule type="cellIs" dxfId="2526" priority="2451" stopIfTrue="1" operator="equal">
      <formula>"NO BID"</formula>
    </cfRule>
  </conditionalFormatting>
  <conditionalFormatting sqref="CA44">
    <cfRule type="cellIs" dxfId="2525" priority="2450" stopIfTrue="1" operator="equal">
      <formula>"NO BID"</formula>
    </cfRule>
  </conditionalFormatting>
  <conditionalFormatting sqref="CA45">
    <cfRule type="cellIs" dxfId="2524" priority="2449" stopIfTrue="1" operator="equal">
      <formula>"NO BID"</formula>
    </cfRule>
  </conditionalFormatting>
  <conditionalFormatting sqref="CA47">
    <cfRule type="cellIs" dxfId="2523" priority="2448" stopIfTrue="1" operator="equal">
      <formula>"NO BID"</formula>
    </cfRule>
  </conditionalFormatting>
  <conditionalFormatting sqref="CA56">
    <cfRule type="cellIs" dxfId="2522" priority="2447" stopIfTrue="1" operator="equal">
      <formula>"NO BID"</formula>
    </cfRule>
  </conditionalFormatting>
  <conditionalFormatting sqref="CA57">
    <cfRule type="cellIs" dxfId="2521" priority="2446" stopIfTrue="1" operator="equal">
      <formula>"NO BID"</formula>
    </cfRule>
  </conditionalFormatting>
  <conditionalFormatting sqref="BZ351:BZ352">
    <cfRule type="cellIs" dxfId="2520" priority="2544" stopIfTrue="1" operator="equal">
      <formula>"NO BID"</formula>
    </cfRule>
  </conditionalFormatting>
  <conditionalFormatting sqref="BZ365">
    <cfRule type="cellIs" dxfId="2519" priority="2543" stopIfTrue="1" operator="equal">
      <formula>"NO BID"</formula>
    </cfRule>
  </conditionalFormatting>
  <conditionalFormatting sqref="BZ366:BZ368">
    <cfRule type="cellIs" dxfId="2518" priority="2542" stopIfTrue="1" operator="equal">
      <formula>"NO BID"</formula>
    </cfRule>
  </conditionalFormatting>
  <conditionalFormatting sqref="BZ375:CC376">
    <cfRule type="cellIs" dxfId="2517" priority="2541" stopIfTrue="1" operator="equal">
      <formula>"NO BID"</formula>
    </cfRule>
  </conditionalFormatting>
  <conditionalFormatting sqref="BZ377:CC379">
    <cfRule type="cellIs" dxfId="2516" priority="2540" stopIfTrue="1" operator="equal">
      <formula>"NO BID"</formula>
    </cfRule>
  </conditionalFormatting>
  <conditionalFormatting sqref="BZ345:BZ350">
    <cfRule type="cellIs" dxfId="2515" priority="2539" stopIfTrue="1" operator="equal">
      <formula>"NO BID"</formula>
    </cfRule>
  </conditionalFormatting>
  <conditionalFormatting sqref="BZ353:BZ358">
    <cfRule type="cellIs" dxfId="2514" priority="2538" stopIfTrue="1" operator="equal">
      <formula>"NO BID"</formula>
    </cfRule>
  </conditionalFormatting>
  <conditionalFormatting sqref="BZ359:BZ364">
    <cfRule type="cellIs" dxfId="2513" priority="2537" stopIfTrue="1" operator="equal">
      <formula>"NO BID"</formula>
    </cfRule>
  </conditionalFormatting>
  <conditionalFormatting sqref="BZ369:BZ374">
    <cfRule type="cellIs" dxfId="2512" priority="2536" stopIfTrue="1" operator="equal">
      <formula>"NO BID"</formula>
    </cfRule>
  </conditionalFormatting>
  <conditionalFormatting sqref="BZ23:BZ24">
    <cfRule type="cellIs" dxfId="2511" priority="2533" stopIfTrue="1" operator="equal">
      <formula>"NO BID"</formula>
    </cfRule>
  </conditionalFormatting>
  <conditionalFormatting sqref="BZ25">
    <cfRule type="cellIs" dxfId="2510" priority="2532" stopIfTrue="1" operator="equal">
      <formula>"NO BID"</formula>
    </cfRule>
  </conditionalFormatting>
  <conditionalFormatting sqref="BZ26:BZ30">
    <cfRule type="cellIs" dxfId="2509" priority="2531" stopIfTrue="1" operator="equal">
      <formula>"NO BID"</formula>
    </cfRule>
  </conditionalFormatting>
  <conditionalFormatting sqref="CB38:CB39 BZ38:BZ42 CB41:CB42">
    <cfRule type="cellIs" dxfId="2508" priority="2530" stopIfTrue="1" operator="equal">
      <formula>"NO BID"</formula>
    </cfRule>
  </conditionalFormatting>
  <conditionalFormatting sqref="BZ43:BZ44 CB43:CB44">
    <cfRule type="cellIs" dxfId="2507" priority="2529" stopIfTrue="1" operator="equal">
      <formula>"NO BID"</formula>
    </cfRule>
  </conditionalFormatting>
  <conditionalFormatting sqref="BZ45 CB45">
    <cfRule type="cellIs" dxfId="2506" priority="2528" stopIfTrue="1" operator="equal">
      <formula>"NO BID"</formula>
    </cfRule>
  </conditionalFormatting>
  <conditionalFormatting sqref="BZ50:CB50 CB47 BZ46:BZ49">
    <cfRule type="cellIs" dxfId="2505" priority="2527" stopIfTrue="1" operator="equal">
      <formula>"NO BID"</formula>
    </cfRule>
  </conditionalFormatting>
  <conditionalFormatting sqref="BZ51:CB55">
    <cfRule type="cellIs" dxfId="2504" priority="2526" stopIfTrue="1" operator="equal">
      <formula>"NO BID"</formula>
    </cfRule>
  </conditionalFormatting>
  <conditionalFormatting sqref="BZ56:BZ57 CB56:CB57">
    <cfRule type="cellIs" dxfId="2503" priority="2525" stopIfTrue="1" operator="equal">
      <formula>"NO BID"</formula>
    </cfRule>
  </conditionalFormatting>
  <conditionalFormatting sqref="BZ58">
    <cfRule type="cellIs" dxfId="2502" priority="2524" stopIfTrue="1" operator="equal">
      <formula>"NO BID"</formula>
    </cfRule>
  </conditionalFormatting>
  <conditionalFormatting sqref="CB59:CB60 BZ59:BZ63 CB62:CB63">
    <cfRule type="cellIs" dxfId="2501" priority="2523" stopIfTrue="1" operator="equal">
      <formula>"NO BID"</formula>
    </cfRule>
  </conditionalFormatting>
  <conditionalFormatting sqref="BZ64 CB64">
    <cfRule type="cellIs" dxfId="2500" priority="2522" stopIfTrue="1" operator="equal">
      <formula>"NO BID"</formula>
    </cfRule>
  </conditionalFormatting>
  <conditionalFormatting sqref="BZ65 CB65">
    <cfRule type="cellIs" dxfId="2499" priority="2521" stopIfTrue="1" operator="equal">
      <formula>"NO BID"</formula>
    </cfRule>
  </conditionalFormatting>
  <conditionalFormatting sqref="CB66 BZ66:BZ70 CB68:CB70">
    <cfRule type="cellIs" dxfId="2498" priority="2520" stopIfTrue="1" operator="equal">
      <formula>"NO BID"</formula>
    </cfRule>
  </conditionalFormatting>
  <conditionalFormatting sqref="BZ385:BZ387">
    <cfRule type="cellIs" dxfId="2497" priority="2481" stopIfTrue="1" operator="equal">
      <formula>"NO BID"</formula>
    </cfRule>
  </conditionalFormatting>
  <conditionalFormatting sqref="BZ73:BZ77 CB73:CB77">
    <cfRule type="cellIs" dxfId="2496" priority="2519" stopIfTrue="1" operator="equal">
      <formula>"NO BID"</formula>
    </cfRule>
  </conditionalFormatting>
  <conditionalFormatting sqref="BZ78:BZ82 CB78:CB82">
    <cfRule type="cellIs" dxfId="2495" priority="2518" stopIfTrue="1" operator="equal">
      <formula>"NO BID"</formula>
    </cfRule>
  </conditionalFormatting>
  <conditionalFormatting sqref="BZ83:BZ84 CB83:CB84">
    <cfRule type="cellIs" dxfId="2494" priority="2517" stopIfTrue="1" operator="equal">
      <formula>"NO BID"</formula>
    </cfRule>
  </conditionalFormatting>
  <conditionalFormatting sqref="BZ93:CC94">
    <cfRule type="cellIs" dxfId="2493" priority="2516" stopIfTrue="1" operator="equal">
      <formula>"NO BID"</formula>
    </cfRule>
  </conditionalFormatting>
  <conditionalFormatting sqref="BZ95:CC96">
    <cfRule type="cellIs" dxfId="2492" priority="2515" stopIfTrue="1" operator="equal">
      <formula>"NO BID"</formula>
    </cfRule>
  </conditionalFormatting>
  <conditionalFormatting sqref="BZ97:CC98">
    <cfRule type="cellIs" dxfId="2491" priority="2514" stopIfTrue="1" operator="equal">
      <formula>"NO BID"</formula>
    </cfRule>
  </conditionalFormatting>
  <conditionalFormatting sqref="BZ90:CC90">
    <cfRule type="cellIs" dxfId="2490" priority="2513" stopIfTrue="1" operator="equal">
      <formula>"NO BID"</formula>
    </cfRule>
  </conditionalFormatting>
  <conditionalFormatting sqref="BZ91:CC92">
    <cfRule type="cellIs" dxfId="2489" priority="2512" stopIfTrue="1" operator="equal">
      <formula>"NO BID"</formula>
    </cfRule>
  </conditionalFormatting>
  <conditionalFormatting sqref="CA79">
    <cfRule type="cellIs" dxfId="2488" priority="2415" stopIfTrue="1" operator="equal">
      <formula>"NO BID"</formula>
    </cfRule>
  </conditionalFormatting>
  <conditionalFormatting sqref="CA80">
    <cfRule type="cellIs" dxfId="2487" priority="2414" stopIfTrue="1" operator="equal">
      <formula>"NO BID"</formula>
    </cfRule>
  </conditionalFormatting>
  <conditionalFormatting sqref="CA81">
    <cfRule type="cellIs" dxfId="2486" priority="2413" stopIfTrue="1" operator="equal">
      <formula>"NO BID"</formula>
    </cfRule>
  </conditionalFormatting>
  <conditionalFormatting sqref="CA82">
    <cfRule type="cellIs" dxfId="2485" priority="2412" stopIfTrue="1" operator="equal">
      <formula>"NO BID"</formula>
    </cfRule>
  </conditionalFormatting>
  <conditionalFormatting sqref="CA83">
    <cfRule type="cellIs" dxfId="2484" priority="2411" stopIfTrue="1" operator="equal">
      <formula>"NO BID"</formula>
    </cfRule>
  </conditionalFormatting>
  <conditionalFormatting sqref="CA84">
    <cfRule type="cellIs" dxfId="2483" priority="2410" stopIfTrue="1" operator="equal">
      <formula>"NO BID"</formula>
    </cfRule>
  </conditionalFormatting>
  <conditionalFormatting sqref="BZ150">
    <cfRule type="cellIs" dxfId="2482" priority="2511" stopIfTrue="1" operator="equal">
      <formula>"NO BID"</formula>
    </cfRule>
  </conditionalFormatting>
  <conditionalFormatting sqref="BZ151:BZ152">
    <cfRule type="cellIs" dxfId="2481" priority="2510" stopIfTrue="1" operator="equal">
      <formula>"NO BID"</formula>
    </cfRule>
  </conditionalFormatting>
  <conditionalFormatting sqref="BZ153">
    <cfRule type="cellIs" dxfId="2480" priority="2509" stopIfTrue="1" operator="equal">
      <formula>"NO BID"</formula>
    </cfRule>
  </conditionalFormatting>
  <conditionalFormatting sqref="BZ154:BZ155">
    <cfRule type="cellIs" dxfId="2479" priority="2508" stopIfTrue="1" operator="equal">
      <formula>"NO BID"</formula>
    </cfRule>
  </conditionalFormatting>
  <conditionalFormatting sqref="BZ156">
    <cfRule type="cellIs" dxfId="2478" priority="2507" stopIfTrue="1" operator="equal">
      <formula>"NO BID"</formula>
    </cfRule>
  </conditionalFormatting>
  <conditionalFormatting sqref="BZ157:BZ158">
    <cfRule type="cellIs" dxfId="2477" priority="2506" stopIfTrue="1" operator="equal">
      <formula>"NO BID"</formula>
    </cfRule>
  </conditionalFormatting>
  <conditionalFormatting sqref="BZ159">
    <cfRule type="cellIs" dxfId="2476" priority="2505" stopIfTrue="1" operator="equal">
      <formula>"NO BID"</formula>
    </cfRule>
  </conditionalFormatting>
  <conditionalFormatting sqref="BZ160:BZ161">
    <cfRule type="cellIs" dxfId="2475" priority="2504" stopIfTrue="1" operator="equal">
      <formula>"NO BID"</formula>
    </cfRule>
  </conditionalFormatting>
  <conditionalFormatting sqref="BZ168">
    <cfRule type="cellIs" dxfId="2474" priority="2503" stopIfTrue="1" operator="equal">
      <formula>"NO BID"</formula>
    </cfRule>
  </conditionalFormatting>
  <conditionalFormatting sqref="BZ169:BZ170">
    <cfRule type="cellIs" dxfId="2473" priority="2502" stopIfTrue="1" operator="equal">
      <formula>"NO BID"</formula>
    </cfRule>
  </conditionalFormatting>
  <conditionalFormatting sqref="BZ162">
    <cfRule type="cellIs" dxfId="2472" priority="2501" stopIfTrue="1" operator="equal">
      <formula>"NO BID"</formula>
    </cfRule>
  </conditionalFormatting>
  <conditionalFormatting sqref="BZ163:BZ164">
    <cfRule type="cellIs" dxfId="2471" priority="2500" stopIfTrue="1" operator="equal">
      <formula>"NO BID"</formula>
    </cfRule>
  </conditionalFormatting>
  <conditionalFormatting sqref="BZ165">
    <cfRule type="cellIs" dxfId="2470" priority="2499" stopIfTrue="1" operator="equal">
      <formula>"NO BID"</formula>
    </cfRule>
  </conditionalFormatting>
  <conditionalFormatting sqref="BZ166:BZ167">
    <cfRule type="cellIs" dxfId="2469" priority="2498" stopIfTrue="1" operator="equal">
      <formula>"NO BID"</formula>
    </cfRule>
  </conditionalFormatting>
  <conditionalFormatting sqref="BZ171">
    <cfRule type="cellIs" dxfId="2468" priority="2497" stopIfTrue="1" operator="equal">
      <formula>"NO BID"</formula>
    </cfRule>
  </conditionalFormatting>
  <conditionalFormatting sqref="BZ172:BZ173">
    <cfRule type="cellIs" dxfId="2467" priority="2496" stopIfTrue="1" operator="equal">
      <formula>"NO BID"</formula>
    </cfRule>
  </conditionalFormatting>
  <conditionalFormatting sqref="BZ185:BZ186">
    <cfRule type="cellIs" dxfId="2466" priority="2495" stopIfTrue="1" operator="equal">
      <formula>"NO BID"</formula>
    </cfRule>
  </conditionalFormatting>
  <conditionalFormatting sqref="BZ187">
    <cfRule type="cellIs" dxfId="2465" priority="2494" stopIfTrue="1" operator="equal">
      <formula>"NO BID"</formula>
    </cfRule>
  </conditionalFormatting>
  <conditionalFormatting sqref="BZ188:BZ189">
    <cfRule type="cellIs" dxfId="2464" priority="2493" stopIfTrue="1" operator="equal">
      <formula>"NO BID"</formula>
    </cfRule>
  </conditionalFormatting>
  <conditionalFormatting sqref="BZ190">
    <cfRule type="cellIs" dxfId="2463" priority="2492" stopIfTrue="1" operator="equal">
      <formula>"NO BID"</formula>
    </cfRule>
  </conditionalFormatting>
  <conditionalFormatting sqref="BZ191:BZ192">
    <cfRule type="cellIs" dxfId="2462" priority="2491" stopIfTrue="1" operator="equal">
      <formula>"NO BID"</formula>
    </cfRule>
  </conditionalFormatting>
  <conditionalFormatting sqref="BZ193">
    <cfRule type="cellIs" dxfId="2461" priority="2490" stopIfTrue="1" operator="equal">
      <formula>"NO BID"</formula>
    </cfRule>
  </conditionalFormatting>
  <conditionalFormatting sqref="BZ179:BZ180">
    <cfRule type="cellIs" dxfId="2460" priority="2489" stopIfTrue="1" operator="equal">
      <formula>"NO BID"</formula>
    </cfRule>
  </conditionalFormatting>
  <conditionalFormatting sqref="BZ181:BZ182">
    <cfRule type="cellIs" dxfId="2459" priority="2488" stopIfTrue="1" operator="equal">
      <formula>"NO BID"</formula>
    </cfRule>
  </conditionalFormatting>
  <conditionalFormatting sqref="BZ183:BZ184">
    <cfRule type="cellIs" dxfId="2458" priority="2487" stopIfTrue="1" operator="equal">
      <formula>"NO BID"</formula>
    </cfRule>
  </conditionalFormatting>
  <conditionalFormatting sqref="BZ176">
    <cfRule type="cellIs" dxfId="2457" priority="2486" stopIfTrue="1" operator="equal">
      <formula>"NO BID"</formula>
    </cfRule>
  </conditionalFormatting>
  <conditionalFormatting sqref="BZ177:BZ178">
    <cfRule type="cellIs" dxfId="2456" priority="2485" stopIfTrue="1" operator="equal">
      <formula>"NO BID"</formula>
    </cfRule>
  </conditionalFormatting>
  <conditionalFormatting sqref="BZ250:CC254">
    <cfRule type="cellIs" dxfId="2455" priority="2484" stopIfTrue="1" operator="equal">
      <formula>"NO BID"</formula>
    </cfRule>
  </conditionalFormatting>
  <conditionalFormatting sqref="BZ255:CC263">
    <cfRule type="cellIs" dxfId="2454" priority="2483" stopIfTrue="1" operator="equal">
      <formula>"NO BID"</formula>
    </cfRule>
  </conditionalFormatting>
  <conditionalFormatting sqref="BZ382:BZ384">
    <cfRule type="cellIs" dxfId="2453" priority="2482" stopIfTrue="1" operator="equal">
      <formula>"NO BID"</formula>
    </cfRule>
  </conditionalFormatting>
  <conditionalFormatting sqref="CF34:CI35">
    <cfRule type="cellIs" dxfId="2452" priority="2341" stopIfTrue="1" operator="equal">
      <formula>"NO BID"</formula>
    </cfRule>
  </conditionalFormatting>
  <conditionalFormatting sqref="CL117:CO118">
    <cfRule type="cellIs" dxfId="2451" priority="2257" stopIfTrue="1" operator="equal">
      <formula>"NO BID"</formula>
    </cfRule>
  </conditionalFormatting>
  <conditionalFormatting sqref="CK388:CL388 CK194:CL194 CK1:CL2 CK3:CO3 CK17:CO17 CK37:CO37 CK71:CL71 CK72:CO72 CK174:CL174 CK175:CO175 CK195:CO195 CK205:CL205 CK206:CO212 CK216:CL216 CK217:CO227 CK228:CL228 CK229:CO247 CK248:CL248 CK249:CO249 CK264:CL264 CK265:CO279 CK280:CL280 CK281:CO281 CK339:CL339 CK340:CO341 CK343:CL343 CK344:CO344 CK381:CO381 CK126:CO126 CK125:CL125 CK149:CO149 CK148:CL148 CN388:CP388 CK389:CP389 CK38:CK70 CK88:CO89 CK73:CK87 CK99:CO100 CK90:CK98 CK101:CK124 CK127:CK147 CK150:CK173 CK176:CK193 CK196:CK204 CK380:CL380 CK382:CK387 CK36:CL36 CK345:CK379 CK18:CK35 CK250:CK263 CK16:CL16 CK4:CK15 CK213:CK215 CK285:CO287 CK282:CK284 CK288:CK338 CK390:CK396 CK408:CO424 CK342">
    <cfRule type="cellIs" dxfId="2450" priority="2261" stopIfTrue="1" operator="equal">
      <formula>"NO BID"</formula>
    </cfRule>
  </conditionalFormatting>
  <conditionalFormatting sqref="CF311:CI311">
    <cfRule type="cellIs" dxfId="2449" priority="2269" stopIfTrue="1" operator="equal">
      <formula>"NO BID"</formula>
    </cfRule>
  </conditionalFormatting>
  <conditionalFormatting sqref="CM365">
    <cfRule type="cellIs" dxfId="2448" priority="2252" stopIfTrue="1" operator="equal">
      <formula>"NO BID"</formula>
    </cfRule>
  </conditionalFormatting>
  <conditionalFormatting sqref="CM366:CM368">
    <cfRule type="cellIs" dxfId="2447" priority="2251" stopIfTrue="1" operator="equal">
      <formula>"NO BID"</formula>
    </cfRule>
  </conditionalFormatting>
  <conditionalFormatting sqref="CL332:CO333">
    <cfRule type="cellIs" dxfId="2446" priority="2256" stopIfTrue="1" operator="equal">
      <formula>"NO BID"</formula>
    </cfRule>
  </conditionalFormatting>
  <conditionalFormatting sqref="CC44">
    <cfRule type="cellIs" dxfId="2445" priority="2474" stopIfTrue="1" operator="equal">
      <formula>"NO BID"</formula>
    </cfRule>
  </conditionalFormatting>
  <conditionalFormatting sqref="CC45">
    <cfRule type="cellIs" dxfId="2444" priority="2473" stopIfTrue="1" operator="equal">
      <formula>"NO BID"</formula>
    </cfRule>
  </conditionalFormatting>
  <conditionalFormatting sqref="CC46">
    <cfRule type="cellIs" dxfId="2443" priority="2472" stopIfTrue="1" operator="equal">
      <formula>"NO BID"</formula>
    </cfRule>
  </conditionalFormatting>
  <conditionalFormatting sqref="CC47">
    <cfRule type="cellIs" dxfId="2442" priority="2471" stopIfTrue="1" operator="equal">
      <formula>"NO BID"</formula>
    </cfRule>
  </conditionalFormatting>
  <conditionalFormatting sqref="CC48">
    <cfRule type="cellIs" dxfId="2441" priority="2470" stopIfTrue="1" operator="equal">
      <formula>"NO BID"</formula>
    </cfRule>
  </conditionalFormatting>
  <conditionalFormatting sqref="CC49">
    <cfRule type="cellIs" dxfId="2440" priority="2469" stopIfTrue="1" operator="equal">
      <formula>"NO BID"</formula>
    </cfRule>
  </conditionalFormatting>
  <conditionalFormatting sqref="CC58">
    <cfRule type="cellIs" dxfId="2439" priority="2468" stopIfTrue="1" operator="equal">
      <formula>"NO BID"</formula>
    </cfRule>
  </conditionalFormatting>
  <conditionalFormatting sqref="CC59">
    <cfRule type="cellIs" dxfId="2438" priority="2467" stopIfTrue="1" operator="equal">
      <formula>"NO BID"</formula>
    </cfRule>
  </conditionalFormatting>
  <conditionalFormatting sqref="CC60">
    <cfRule type="cellIs" dxfId="2437" priority="2466" stopIfTrue="1" operator="equal">
      <formula>"NO BID"</formula>
    </cfRule>
  </conditionalFormatting>
  <conditionalFormatting sqref="CC61">
    <cfRule type="cellIs" dxfId="2436" priority="2465" stopIfTrue="1" operator="equal">
      <formula>"NO BID"</formula>
    </cfRule>
  </conditionalFormatting>
  <conditionalFormatting sqref="CC62">
    <cfRule type="cellIs" dxfId="2435" priority="2464" stopIfTrue="1" operator="equal">
      <formula>"NO BID"</formula>
    </cfRule>
  </conditionalFormatting>
  <conditionalFormatting sqref="CC63">
    <cfRule type="cellIs" dxfId="2434" priority="2463" stopIfTrue="1" operator="equal">
      <formula>"NO BID"</formula>
    </cfRule>
  </conditionalFormatting>
  <conditionalFormatting sqref="CC64">
    <cfRule type="cellIs" dxfId="2433" priority="2462" stopIfTrue="1" operator="equal">
      <formula>"NO BID"</formula>
    </cfRule>
  </conditionalFormatting>
  <conditionalFormatting sqref="CC65">
    <cfRule type="cellIs" dxfId="2432" priority="2461" stopIfTrue="1" operator="equal">
      <formula>"NO BID"</formula>
    </cfRule>
  </conditionalFormatting>
  <conditionalFormatting sqref="CC66">
    <cfRule type="cellIs" dxfId="2431" priority="2460" stopIfTrue="1" operator="equal">
      <formula>"NO BID"</formula>
    </cfRule>
  </conditionalFormatting>
  <conditionalFormatting sqref="CC67">
    <cfRule type="cellIs" dxfId="2430" priority="2459" stopIfTrue="1" operator="equal">
      <formula>"NO BID"</formula>
    </cfRule>
  </conditionalFormatting>
  <conditionalFormatting sqref="CC68">
    <cfRule type="cellIs" dxfId="2429" priority="2458" stopIfTrue="1" operator="equal">
      <formula>"NO BID"</formula>
    </cfRule>
  </conditionalFormatting>
  <conditionalFormatting sqref="CC69">
    <cfRule type="cellIs" dxfId="2428" priority="2457" stopIfTrue="1" operator="equal">
      <formula>"NO BID"</formula>
    </cfRule>
  </conditionalFormatting>
  <conditionalFormatting sqref="CA59">
    <cfRule type="cellIs" dxfId="2427" priority="2445" stopIfTrue="1" operator="equal">
      <formula>"NO BID"</formula>
    </cfRule>
  </conditionalFormatting>
  <conditionalFormatting sqref="CA60">
    <cfRule type="cellIs" dxfId="2426" priority="2444" stopIfTrue="1" operator="equal">
      <formula>"NO BID"</formula>
    </cfRule>
  </conditionalFormatting>
  <conditionalFormatting sqref="CA62">
    <cfRule type="cellIs" dxfId="2425" priority="2443" stopIfTrue="1" operator="equal">
      <formula>"NO BID"</formula>
    </cfRule>
  </conditionalFormatting>
  <conditionalFormatting sqref="CA63">
    <cfRule type="cellIs" dxfId="2424" priority="2442" stopIfTrue="1" operator="equal">
      <formula>"NO BID"</formula>
    </cfRule>
  </conditionalFormatting>
  <conditionalFormatting sqref="CA64">
    <cfRule type="cellIs" dxfId="2423" priority="2441" stopIfTrue="1" operator="equal">
      <formula>"NO BID"</formula>
    </cfRule>
  </conditionalFormatting>
  <conditionalFormatting sqref="CA65">
    <cfRule type="cellIs" dxfId="2422" priority="2440" stopIfTrue="1" operator="equal">
      <formula>"NO BID"</formula>
    </cfRule>
  </conditionalFormatting>
  <conditionalFormatting sqref="CA66">
    <cfRule type="cellIs" dxfId="2421" priority="2439" stopIfTrue="1" operator="equal">
      <formula>"NO BID"</formula>
    </cfRule>
  </conditionalFormatting>
  <conditionalFormatting sqref="CA68">
    <cfRule type="cellIs" dxfId="2420" priority="2438" stopIfTrue="1" operator="equal">
      <formula>"NO BID"</formula>
    </cfRule>
  </conditionalFormatting>
  <conditionalFormatting sqref="CA69">
    <cfRule type="cellIs" dxfId="2419" priority="2437" stopIfTrue="1" operator="equal">
      <formula>"NO BID"</formula>
    </cfRule>
  </conditionalFormatting>
  <conditionalFormatting sqref="CA70">
    <cfRule type="cellIs" dxfId="2418" priority="2436" stopIfTrue="1" operator="equal">
      <formula>"NO BID"</formula>
    </cfRule>
  </conditionalFormatting>
  <conditionalFormatting sqref="CB40">
    <cfRule type="cellIs" dxfId="2417" priority="2435" stopIfTrue="1" operator="equal">
      <formula>"NO BID"</formula>
    </cfRule>
  </conditionalFormatting>
  <conditionalFormatting sqref="CB48">
    <cfRule type="cellIs" dxfId="2416" priority="2434" stopIfTrue="1" operator="equal">
      <formula>"NO BID"</formula>
    </cfRule>
  </conditionalFormatting>
  <conditionalFormatting sqref="CB58">
    <cfRule type="cellIs" dxfId="2415" priority="2433" stopIfTrue="1" operator="equal">
      <formula>"NO BID"</formula>
    </cfRule>
  </conditionalFormatting>
  <conditionalFormatting sqref="CB61">
    <cfRule type="cellIs" dxfId="2414" priority="2432" stopIfTrue="1" operator="equal">
      <formula>"NO BID"</formula>
    </cfRule>
  </conditionalFormatting>
  <conditionalFormatting sqref="CB67">
    <cfRule type="cellIs" dxfId="2413" priority="2431" stopIfTrue="1" operator="equal">
      <formula>"NO BID"</formula>
    </cfRule>
  </conditionalFormatting>
  <conditionalFormatting sqref="CA40">
    <cfRule type="cellIs" dxfId="2412" priority="2430" stopIfTrue="1" operator="equal">
      <formula>"NO BID"</formula>
    </cfRule>
  </conditionalFormatting>
  <conditionalFormatting sqref="CA46">
    <cfRule type="cellIs" dxfId="2411" priority="2429" stopIfTrue="1" operator="equal">
      <formula>"NO BID"</formula>
    </cfRule>
  </conditionalFormatting>
  <conditionalFormatting sqref="CA48">
    <cfRule type="cellIs" dxfId="2410" priority="2428" stopIfTrue="1" operator="equal">
      <formula>"NO BID"</formula>
    </cfRule>
  </conditionalFormatting>
  <conditionalFormatting sqref="CA49">
    <cfRule type="cellIs" dxfId="2409" priority="2427" stopIfTrue="1" operator="equal">
      <formula>"NO BID"</formula>
    </cfRule>
  </conditionalFormatting>
  <conditionalFormatting sqref="CB46">
    <cfRule type="cellIs" dxfId="2408" priority="2426" stopIfTrue="1" operator="equal">
      <formula>"NO BID"</formula>
    </cfRule>
  </conditionalFormatting>
  <conditionalFormatting sqref="CB49">
    <cfRule type="cellIs" dxfId="2407" priority="2425" stopIfTrue="1" operator="equal">
      <formula>"NO BID"</formula>
    </cfRule>
  </conditionalFormatting>
  <conditionalFormatting sqref="CA58">
    <cfRule type="cellIs" dxfId="2406" priority="2424" stopIfTrue="1" operator="equal">
      <formula>"NO BID"</formula>
    </cfRule>
  </conditionalFormatting>
  <conditionalFormatting sqref="CA61">
    <cfRule type="cellIs" dxfId="2405" priority="2423" stopIfTrue="1" operator="equal">
      <formula>"NO BID"</formula>
    </cfRule>
  </conditionalFormatting>
  <conditionalFormatting sqref="CA67">
    <cfRule type="cellIs" dxfId="2404" priority="2422" stopIfTrue="1" operator="equal">
      <formula>"NO BID"</formula>
    </cfRule>
  </conditionalFormatting>
  <conditionalFormatting sqref="CA74">
    <cfRule type="cellIs" dxfId="2403" priority="2420" stopIfTrue="1" operator="equal">
      <formula>"NO BID"</formula>
    </cfRule>
  </conditionalFormatting>
  <conditionalFormatting sqref="CA75">
    <cfRule type="cellIs" dxfId="2402" priority="2419" stopIfTrue="1" operator="equal">
      <formula>"NO BID"</formula>
    </cfRule>
  </conditionalFormatting>
  <conditionalFormatting sqref="CA76">
    <cfRule type="cellIs" dxfId="2401" priority="2418" stopIfTrue="1" operator="equal">
      <formula>"NO BID"</formula>
    </cfRule>
  </conditionalFormatting>
  <conditionalFormatting sqref="CA78">
    <cfRule type="cellIs" dxfId="2400" priority="2416" stopIfTrue="1" operator="equal">
      <formula>"NO BID"</formula>
    </cfRule>
  </conditionalFormatting>
  <conditionalFormatting sqref="CA77">
    <cfRule type="cellIs" dxfId="2399" priority="2417" stopIfTrue="1" operator="equal">
      <formula>"NO BID"</formula>
    </cfRule>
  </conditionalFormatting>
  <conditionalFormatting sqref="CL97:CO98">
    <cfRule type="cellIs" dxfId="2398" priority="2243" stopIfTrue="1" operator="equal">
      <formula>"NO BID"</formula>
    </cfRule>
  </conditionalFormatting>
  <conditionalFormatting sqref="CA73">
    <cfRule type="cellIs" dxfId="2397" priority="2421" stopIfTrue="1" operator="equal">
      <formula>"NO BID"</formula>
    </cfRule>
  </conditionalFormatting>
  <conditionalFormatting sqref="CC73:CC74">
    <cfRule type="cellIs" dxfId="2396" priority="2409" stopIfTrue="1" operator="equal">
      <formula>"NO BID"</formula>
    </cfRule>
  </conditionalFormatting>
  <conditionalFormatting sqref="CC75:CC77">
    <cfRule type="cellIs" dxfId="2395" priority="2408" stopIfTrue="1" operator="equal">
      <formula>"NO BID"</formula>
    </cfRule>
  </conditionalFormatting>
  <conditionalFormatting sqref="CC78:CC84">
    <cfRule type="cellIs" dxfId="2394" priority="2407" stopIfTrue="1" operator="equal">
      <formula>"NO BID"</formula>
    </cfRule>
  </conditionalFormatting>
  <conditionalFormatting sqref="CC103">
    <cfRule type="cellIs" dxfId="2393" priority="2406" stopIfTrue="1" operator="equal">
      <formula>"NO BID"</formula>
    </cfRule>
  </conditionalFormatting>
  <conditionalFormatting sqref="CA103">
    <cfRule type="cellIs" dxfId="2392" priority="2405" stopIfTrue="1" operator="equal">
      <formula>"NO BID"</formula>
    </cfRule>
  </conditionalFormatting>
  <conditionalFormatting sqref="CB103">
    <cfRule type="cellIs" dxfId="2391" priority="2404" stopIfTrue="1" operator="equal">
      <formula>"NO BID"</formula>
    </cfRule>
  </conditionalFormatting>
  <conditionalFormatting sqref="CL172:CO173">
    <cfRule type="cellIs" dxfId="2390" priority="2239" stopIfTrue="1" operator="equal">
      <formula>"NO BID"</formula>
    </cfRule>
  </conditionalFormatting>
  <conditionalFormatting sqref="BZ127">
    <cfRule type="cellIs" dxfId="2389" priority="2403" stopIfTrue="1" operator="equal">
      <formula>"NO BID"</formula>
    </cfRule>
  </conditionalFormatting>
  <conditionalFormatting sqref="BZ128:BZ129">
    <cfRule type="cellIs" dxfId="2388" priority="2402" stopIfTrue="1" operator="equal">
      <formula>"NO BID"</formula>
    </cfRule>
  </conditionalFormatting>
  <conditionalFormatting sqref="BZ130">
    <cfRule type="cellIs" dxfId="2387" priority="2401" stopIfTrue="1" operator="equal">
      <formula>"NO BID"</formula>
    </cfRule>
  </conditionalFormatting>
  <conditionalFormatting sqref="BZ131:BZ132">
    <cfRule type="cellIs" dxfId="2386" priority="2400" stopIfTrue="1" operator="equal">
      <formula>"NO BID"</formula>
    </cfRule>
  </conditionalFormatting>
  <conditionalFormatting sqref="BZ133">
    <cfRule type="cellIs" dxfId="2385" priority="2399" stopIfTrue="1" operator="equal">
      <formula>"NO BID"</formula>
    </cfRule>
  </conditionalFormatting>
  <conditionalFormatting sqref="BZ134:BZ135">
    <cfRule type="cellIs" dxfId="2384" priority="2398" stopIfTrue="1" operator="equal">
      <formula>"NO BID"</formula>
    </cfRule>
  </conditionalFormatting>
  <conditionalFormatting sqref="BZ136">
    <cfRule type="cellIs" dxfId="2383" priority="2397" stopIfTrue="1" operator="equal">
      <formula>"NO BID"</formula>
    </cfRule>
  </conditionalFormatting>
  <conditionalFormatting sqref="BZ137:BZ138">
    <cfRule type="cellIs" dxfId="2382" priority="2396" stopIfTrue="1" operator="equal">
      <formula>"NO BID"</formula>
    </cfRule>
  </conditionalFormatting>
  <conditionalFormatting sqref="BZ145">
    <cfRule type="cellIs" dxfId="2381" priority="2395" stopIfTrue="1" operator="equal">
      <formula>"NO BID"</formula>
    </cfRule>
  </conditionalFormatting>
  <conditionalFormatting sqref="BZ146:BZ147">
    <cfRule type="cellIs" dxfId="2380" priority="2394" stopIfTrue="1" operator="equal">
      <formula>"NO BID"</formula>
    </cfRule>
  </conditionalFormatting>
  <conditionalFormatting sqref="BZ139">
    <cfRule type="cellIs" dxfId="2379" priority="2393" stopIfTrue="1" operator="equal">
      <formula>"NO BID"</formula>
    </cfRule>
  </conditionalFormatting>
  <conditionalFormatting sqref="BZ140:BZ141">
    <cfRule type="cellIs" dxfId="2378" priority="2392" stopIfTrue="1" operator="equal">
      <formula>"NO BID"</formula>
    </cfRule>
  </conditionalFormatting>
  <conditionalFormatting sqref="BZ142">
    <cfRule type="cellIs" dxfId="2377" priority="2391" stopIfTrue="1" operator="equal">
      <formula>"NO BID"</formula>
    </cfRule>
  </conditionalFormatting>
  <conditionalFormatting sqref="BZ143:BZ144">
    <cfRule type="cellIs" dxfId="2376" priority="2390" stopIfTrue="1" operator="equal">
      <formula>"NO BID"</formula>
    </cfRule>
  </conditionalFormatting>
  <conditionalFormatting sqref="CF59:CI61 CF65:CI67">
    <cfRule type="cellIs" dxfId="2375" priority="2289" stopIfTrue="1" operator="equal">
      <formula>"NO BID"</formula>
    </cfRule>
  </conditionalFormatting>
  <conditionalFormatting sqref="CF62:CI64">
    <cfRule type="cellIs" dxfId="2374" priority="2288" stopIfTrue="1" operator="equal">
      <formula>"NO BID"</formula>
    </cfRule>
  </conditionalFormatting>
  <conditionalFormatting sqref="CF68:CI70">
    <cfRule type="cellIs" dxfId="2373" priority="2287" stopIfTrue="1" operator="equal">
      <formula>"NO BID"</formula>
    </cfRule>
  </conditionalFormatting>
  <conditionalFormatting sqref="CF76:CI78 CF82:CI84">
    <cfRule type="cellIs" dxfId="2372" priority="2285" stopIfTrue="1" operator="equal">
      <formula>"NO BID"</formula>
    </cfRule>
  </conditionalFormatting>
  <conditionalFormatting sqref="CF79:CI81">
    <cfRule type="cellIs" dxfId="2371" priority="2284" stopIfTrue="1" operator="equal">
      <formula>"NO BID"</formula>
    </cfRule>
  </conditionalFormatting>
  <conditionalFormatting sqref="CF85:CI87">
    <cfRule type="cellIs" dxfId="2370" priority="2283" stopIfTrue="1" operator="equal">
      <formula>"NO BID"</formula>
    </cfRule>
  </conditionalFormatting>
  <conditionalFormatting sqref="CF101:CI103 CF107:CI109">
    <cfRule type="cellIs" dxfId="2369" priority="2282" stopIfTrue="1" operator="equal">
      <formula>"NO BID"</formula>
    </cfRule>
  </conditionalFormatting>
  <conditionalFormatting sqref="CF104:CI106">
    <cfRule type="cellIs" dxfId="2368" priority="2281" stopIfTrue="1" operator="equal">
      <formula>"NO BID"</formula>
    </cfRule>
  </conditionalFormatting>
  <conditionalFormatting sqref="CF110:CI112 CF116:CI118">
    <cfRule type="cellIs" dxfId="2367" priority="2280" stopIfTrue="1" operator="equal">
      <formula>"NO BID"</formula>
    </cfRule>
  </conditionalFormatting>
  <conditionalFormatting sqref="CF113:CI115">
    <cfRule type="cellIs" dxfId="2366" priority="2279" stopIfTrue="1" operator="equal">
      <formula>"NO BID"</formula>
    </cfRule>
  </conditionalFormatting>
  <conditionalFormatting sqref="CF119:CI121">
    <cfRule type="cellIs" dxfId="2365" priority="2278" stopIfTrue="1" operator="equal">
      <formula>"NO BID"</formula>
    </cfRule>
  </conditionalFormatting>
  <conditionalFormatting sqref="CF150:CI152">
    <cfRule type="cellIs" dxfId="2364" priority="2277" stopIfTrue="1" operator="equal">
      <formula>"NO BID"</formula>
    </cfRule>
  </conditionalFormatting>
  <conditionalFormatting sqref="CF153:CI155">
    <cfRule type="cellIs" dxfId="2363" priority="2276" stopIfTrue="1" operator="equal">
      <formula>"NO BID"</formula>
    </cfRule>
  </conditionalFormatting>
  <conditionalFormatting sqref="CF7:CI9">
    <cfRule type="cellIs" dxfId="2362" priority="2300" stopIfTrue="1" operator="equal">
      <formula>"NO BID"</formula>
    </cfRule>
  </conditionalFormatting>
  <conditionalFormatting sqref="CF13:CI15">
    <cfRule type="cellIs" dxfId="2361" priority="2299" stopIfTrue="1" operator="equal">
      <formula>"NO BID"</formula>
    </cfRule>
  </conditionalFormatting>
  <conditionalFormatting sqref="CF18:CI20">
    <cfRule type="cellIs" dxfId="2360" priority="2298" stopIfTrue="1" operator="equal">
      <formula>"NO BID"</formula>
    </cfRule>
  </conditionalFormatting>
  <conditionalFormatting sqref="CF21:CI21">
    <cfRule type="cellIs" dxfId="2359" priority="2297" stopIfTrue="1" operator="equal">
      <formula>"NO BID"</formula>
    </cfRule>
  </conditionalFormatting>
  <conditionalFormatting sqref="CF22:CI24 CF28:CI30">
    <cfRule type="cellIs" dxfId="2358" priority="2296" stopIfTrue="1" operator="equal">
      <formula>"NO BID"</formula>
    </cfRule>
  </conditionalFormatting>
  <conditionalFormatting sqref="CF25:CI27">
    <cfRule type="cellIs" dxfId="2357" priority="2295" stopIfTrue="1" operator="equal">
      <formula>"NO BID"</formula>
    </cfRule>
  </conditionalFormatting>
  <conditionalFormatting sqref="CC196">
    <cfRule type="cellIs" dxfId="2356" priority="2389" stopIfTrue="1" operator="equal">
      <formula>"NO BID"</formula>
    </cfRule>
  </conditionalFormatting>
  <conditionalFormatting sqref="CC197:CC198">
    <cfRule type="cellIs" dxfId="2355" priority="2388" stopIfTrue="1" operator="equal">
      <formula>"NO BID"</formula>
    </cfRule>
  </conditionalFormatting>
  <conditionalFormatting sqref="CC199">
    <cfRule type="cellIs" dxfId="2354" priority="2387" stopIfTrue="1" operator="equal">
      <formula>"NO BID"</formula>
    </cfRule>
  </conditionalFormatting>
  <conditionalFormatting sqref="CC200:CC201">
    <cfRule type="cellIs" dxfId="2353" priority="2386" stopIfTrue="1" operator="equal">
      <formula>"NO BID"</formula>
    </cfRule>
  </conditionalFormatting>
  <conditionalFormatting sqref="CC202">
    <cfRule type="cellIs" dxfId="2352" priority="2385" stopIfTrue="1" operator="equal">
      <formula>"NO BID"</formula>
    </cfRule>
  </conditionalFormatting>
  <conditionalFormatting sqref="CC203:CC204">
    <cfRule type="cellIs" dxfId="2351" priority="2384" stopIfTrue="1" operator="equal">
      <formula>"NO BID"</formula>
    </cfRule>
  </conditionalFormatting>
  <conditionalFormatting sqref="CB197">
    <cfRule type="cellIs" dxfId="2350" priority="2383" stopIfTrue="1" operator="equal">
      <formula>"NO BID"</formula>
    </cfRule>
  </conditionalFormatting>
  <conditionalFormatting sqref="CB198">
    <cfRule type="cellIs" dxfId="2349" priority="2382" stopIfTrue="1" operator="equal">
      <formula>"NO BID"</formula>
    </cfRule>
  </conditionalFormatting>
  <conditionalFormatting sqref="CB200">
    <cfRule type="cellIs" dxfId="2348" priority="2381" stopIfTrue="1" operator="equal">
      <formula>"NO BID"</formula>
    </cfRule>
  </conditionalFormatting>
  <conditionalFormatting sqref="CB201">
    <cfRule type="cellIs" dxfId="2347" priority="2380" stopIfTrue="1" operator="equal">
      <formula>"NO BID"</formula>
    </cfRule>
  </conditionalFormatting>
  <conditionalFormatting sqref="CB203">
    <cfRule type="cellIs" dxfId="2346" priority="2379" stopIfTrue="1" operator="equal">
      <formula>"NO BID"</formula>
    </cfRule>
  </conditionalFormatting>
  <conditionalFormatting sqref="CB204">
    <cfRule type="cellIs" dxfId="2345" priority="2378" stopIfTrue="1" operator="equal">
      <formula>"NO BID"</formula>
    </cfRule>
  </conditionalFormatting>
  <conditionalFormatting sqref="CA196">
    <cfRule type="cellIs" dxfId="2344" priority="2377" stopIfTrue="1" operator="equal">
      <formula>"NO BID"</formula>
    </cfRule>
  </conditionalFormatting>
  <conditionalFormatting sqref="CA199">
    <cfRule type="cellIs" dxfId="2343" priority="2376" stopIfTrue="1" operator="equal">
      <formula>"NO BID"</formula>
    </cfRule>
  </conditionalFormatting>
  <conditionalFormatting sqref="CA202">
    <cfRule type="cellIs" dxfId="2342" priority="2375" stopIfTrue="1" operator="equal">
      <formula>"NO BID"</formula>
    </cfRule>
  </conditionalFormatting>
  <conditionalFormatting sqref="CA197:CA198">
    <cfRule type="cellIs" dxfId="2341" priority="2374" stopIfTrue="1" operator="equal">
      <formula>"NO BID"</formula>
    </cfRule>
  </conditionalFormatting>
  <conditionalFormatting sqref="CA200:CA201">
    <cfRule type="cellIs" dxfId="2340" priority="2373" stopIfTrue="1" operator="equal">
      <formula>"NO BID"</formula>
    </cfRule>
  </conditionalFormatting>
  <conditionalFormatting sqref="CA203:CA204">
    <cfRule type="cellIs" dxfId="2339" priority="2372" stopIfTrue="1" operator="equal">
      <formula>"NO BID"</formula>
    </cfRule>
  </conditionalFormatting>
  <conditionalFormatting sqref="CF324:CH324">
    <cfRule type="cellIs" dxfId="2338" priority="2350" stopIfTrue="1" operator="equal">
      <formula>"NO BID"</formula>
    </cfRule>
  </conditionalFormatting>
  <conditionalFormatting sqref="CF325:CH326">
    <cfRule type="cellIs" dxfId="2337" priority="2349" stopIfTrue="1" operator="equal">
      <formula>"NO BID"</formula>
    </cfRule>
  </conditionalFormatting>
  <conditionalFormatting sqref="CC9">
    <cfRule type="cellIs" dxfId="2336" priority="2369" stopIfTrue="1" operator="equal">
      <formula>"NO BID"</formula>
    </cfRule>
  </conditionalFormatting>
  <conditionalFormatting sqref="CC13">
    <cfRule type="cellIs" dxfId="2335" priority="2368" stopIfTrue="1" operator="equal">
      <formula>"NO BID"</formula>
    </cfRule>
  </conditionalFormatting>
  <conditionalFormatting sqref="CC14">
    <cfRule type="cellIs" dxfId="2334" priority="2367" stopIfTrue="1" operator="equal">
      <formula>"NO BID"</formula>
    </cfRule>
  </conditionalFormatting>
  <conditionalFormatting sqref="CC15">
    <cfRule type="cellIs" dxfId="2333" priority="2366" stopIfTrue="1" operator="equal">
      <formula>"NO BID"</formula>
    </cfRule>
  </conditionalFormatting>
  <conditionalFormatting sqref="CB13">
    <cfRule type="cellIs" dxfId="2332" priority="2365" stopIfTrue="1" operator="equal">
      <formula>"NO BID"</formula>
    </cfRule>
  </conditionalFormatting>
  <conditionalFormatting sqref="CF91:CI92">
    <cfRule type="cellIs" dxfId="2331" priority="2334" stopIfTrue="1" operator="equal">
      <formula>"NO BID"</formula>
    </cfRule>
  </conditionalFormatting>
  <conditionalFormatting sqref="CF169:CI170">
    <cfRule type="cellIs" dxfId="2330" priority="2332" stopIfTrue="1" operator="equal">
      <formula>"NO BID"</formula>
    </cfRule>
  </conditionalFormatting>
  <conditionalFormatting sqref="CF50:CI50">
    <cfRule type="cellIs" dxfId="2329" priority="2340" stopIfTrue="1" operator="equal">
      <formula>"NO BID"</formula>
    </cfRule>
  </conditionalFormatting>
  <conditionalFormatting sqref="CF51:CI55">
    <cfRule type="cellIs" dxfId="2328" priority="2339" stopIfTrue="1" operator="equal">
      <formula>"NO BID"</formula>
    </cfRule>
  </conditionalFormatting>
  <conditionalFormatting sqref="CF331:CH333">
    <cfRule type="cellIs" dxfId="2327" priority="2346" stopIfTrue="1" operator="equal">
      <formula>"NO BID"</formula>
    </cfRule>
  </conditionalFormatting>
  <conditionalFormatting sqref="CF334:CH334">
    <cfRule type="cellIs" dxfId="2326" priority="2345" stopIfTrue="1" operator="equal">
      <formula>"NO BID"</formula>
    </cfRule>
  </conditionalFormatting>
  <conditionalFormatting sqref="CF335:CI337">
    <cfRule type="cellIs" dxfId="2325" priority="2344" stopIfTrue="1" operator="equal">
      <formula>"NO BID"</formula>
    </cfRule>
  </conditionalFormatting>
  <conditionalFormatting sqref="CF338:CI338">
    <cfRule type="cellIs" dxfId="2324" priority="2343" stopIfTrue="1" operator="equal">
      <formula>"NO BID"</formula>
    </cfRule>
  </conditionalFormatting>
  <conditionalFormatting sqref="CF122:CI122">
    <cfRule type="cellIs" dxfId="2323" priority="2352" stopIfTrue="1" operator="equal">
      <formula>"NO BID"</formula>
    </cfRule>
  </conditionalFormatting>
  <conditionalFormatting sqref="CF123:CI124">
    <cfRule type="cellIs" dxfId="2322" priority="2351" stopIfTrue="1" operator="equal">
      <formula>"NO BID"</formula>
    </cfRule>
  </conditionalFormatting>
  <conditionalFormatting sqref="CF90:CI90">
    <cfRule type="cellIs" dxfId="2321" priority="2335" stopIfTrue="1" operator="equal">
      <formula>"NO BID"</formula>
    </cfRule>
  </conditionalFormatting>
  <conditionalFormatting sqref="CF377:CI379">
    <cfRule type="cellIs" dxfId="2320" priority="2342" stopIfTrue="1" operator="equal">
      <formula>"NO BID"</formula>
    </cfRule>
  </conditionalFormatting>
  <conditionalFormatting sqref="CF168:CI168">
    <cfRule type="cellIs" dxfId="2319" priority="2333" stopIfTrue="1" operator="equal">
      <formula>"NO BID"</formula>
    </cfRule>
  </conditionalFormatting>
  <conditionalFormatting sqref="CF171:CI171">
    <cfRule type="cellIs" dxfId="2318" priority="2331" stopIfTrue="1" operator="equal">
      <formula>"NO BID"</formula>
    </cfRule>
  </conditionalFormatting>
  <conditionalFormatting sqref="CF181:CI182">
    <cfRule type="cellIs" dxfId="2317" priority="2322" stopIfTrue="1" operator="equal">
      <formula>"NO BID"</formula>
    </cfRule>
  </conditionalFormatting>
  <conditionalFormatting sqref="CF183:CI184">
    <cfRule type="cellIs" dxfId="2316" priority="2321" stopIfTrue="1" operator="equal">
      <formula>"NO BID"</formula>
    </cfRule>
  </conditionalFormatting>
  <conditionalFormatting sqref="CF176:CI176">
    <cfRule type="cellIs" dxfId="2315" priority="2320" stopIfTrue="1" operator="equal">
      <formula>"NO BID"</formula>
    </cfRule>
  </conditionalFormatting>
  <conditionalFormatting sqref="CF177:CI178">
    <cfRule type="cellIs" dxfId="2314" priority="2319" stopIfTrue="1" operator="equal">
      <formula>"NO BID"</formula>
    </cfRule>
  </conditionalFormatting>
  <conditionalFormatting sqref="CF250:CI254">
    <cfRule type="cellIs" dxfId="2313" priority="2318" stopIfTrue="1" operator="equal">
      <formula>"NO BID"</formula>
    </cfRule>
  </conditionalFormatting>
  <conditionalFormatting sqref="CF255:CI263">
    <cfRule type="cellIs" dxfId="2312" priority="2317" stopIfTrue="1" operator="equal">
      <formula>"NO BID"</formula>
    </cfRule>
  </conditionalFormatting>
  <conditionalFormatting sqref="CC7">
    <cfRule type="cellIs" dxfId="2311" priority="2371" stopIfTrue="1" operator="equal">
      <formula>"NO BID"</formula>
    </cfRule>
  </conditionalFormatting>
  <conditionalFormatting sqref="CC8">
    <cfRule type="cellIs" dxfId="2310" priority="2370" stopIfTrue="1" operator="equal">
      <formula>"NO BID"</formula>
    </cfRule>
  </conditionalFormatting>
  <conditionalFormatting sqref="CB14">
    <cfRule type="cellIs" dxfId="2309" priority="2364" stopIfTrue="1" operator="equal">
      <formula>"NO BID"</formula>
    </cfRule>
  </conditionalFormatting>
  <conditionalFormatting sqref="CB15">
    <cfRule type="cellIs" dxfId="2308" priority="2363" stopIfTrue="1" operator="equal">
      <formula>"NO BID"</formula>
    </cfRule>
  </conditionalFormatting>
  <conditionalFormatting sqref="CB8">
    <cfRule type="cellIs" dxfId="2307" priority="2361" stopIfTrue="1" operator="equal">
      <formula>"NO BID"</formula>
    </cfRule>
  </conditionalFormatting>
  <conditionalFormatting sqref="CB9">
    <cfRule type="cellIs" dxfId="2306" priority="2360" stopIfTrue="1" operator="equal">
      <formula>"NO BID"</formula>
    </cfRule>
  </conditionalFormatting>
  <conditionalFormatting sqref="CB7">
    <cfRule type="cellIs" dxfId="2305" priority="2362" stopIfTrue="1" operator="equal">
      <formula>"NO BID"</formula>
    </cfRule>
  </conditionalFormatting>
  <conditionalFormatting sqref="CA8">
    <cfRule type="cellIs" dxfId="2304" priority="2358" stopIfTrue="1" operator="equal">
      <formula>"NO BID"</formula>
    </cfRule>
  </conditionalFormatting>
  <conditionalFormatting sqref="CA9">
    <cfRule type="cellIs" dxfId="2303" priority="2357" stopIfTrue="1" operator="equal">
      <formula>"NO BID"</formula>
    </cfRule>
  </conditionalFormatting>
  <conditionalFormatting sqref="CA7">
    <cfRule type="cellIs" dxfId="2302" priority="2359" stopIfTrue="1" operator="equal">
      <formula>"NO BID"</formula>
    </cfRule>
  </conditionalFormatting>
  <conditionalFormatting sqref="CA14">
    <cfRule type="cellIs" dxfId="2301" priority="2355" stopIfTrue="1" operator="equal">
      <formula>"NO BID"</formula>
    </cfRule>
  </conditionalFormatting>
  <conditionalFormatting sqref="CA15">
    <cfRule type="cellIs" dxfId="2300" priority="2354" stopIfTrue="1" operator="equal">
      <formula>"NO BID"</formula>
    </cfRule>
  </conditionalFormatting>
  <conditionalFormatting sqref="CA13">
    <cfRule type="cellIs" dxfId="2299" priority="2356" stopIfTrue="1" operator="equal">
      <formula>"NO BID"</formula>
    </cfRule>
  </conditionalFormatting>
  <conditionalFormatting sqref="CE388:CF388 CE194:CF194 CE1:CF2 CE3:CI6 CE17:CI17 CE37:CI37 CE71:CF71 CE72:CI72 CE174:CF174 CE175:CI175 CE195:CI195 CE205:CF205 CE206:CI215 CE216:CF216 CE217:CI227 CE228:CF228 CE229:CI247 CE248:CF248 CE249:CI249 CE264:CF264 CE265:CI279 CE280:CF280 CE281:CI293 CE339:CF339 CE340:CI341 CE343:CF343 CE344:CI344 CE381:CI381 CE126:CI126 CE125:CF125 CE149:CI149 CE148:CF148 CH388:CJ388 CE38:CE70 CE88:CI89 CE73:CE87 CE99:CI100 CE90:CE98 CE101:CE124 CE127:CE147 CE150:CE173 CE176:CE193 CE196:CE204 CE294:CE338 CE380:CF380 CE382:CE387 CE36:CF36 CE345:CE379 CE18:CE35 CE250:CE263 CE10:CI12 CE7:CE9 CE16:CF16 CE13:CE15 CE408:CE424 CE342">
    <cfRule type="cellIs" dxfId="2298" priority="2353" stopIfTrue="1" operator="equal">
      <formula>"NO BID"</formula>
    </cfRule>
  </conditionalFormatting>
  <conditionalFormatting sqref="CF327:CH329">
    <cfRule type="cellIs" dxfId="2297" priority="2348" stopIfTrue="1" operator="equal">
      <formula>"NO BID"</formula>
    </cfRule>
  </conditionalFormatting>
  <conditionalFormatting sqref="CF330:CH330">
    <cfRule type="cellIs" dxfId="2296" priority="2347" stopIfTrue="1" operator="equal">
      <formula>"NO BID"</formula>
    </cfRule>
  </conditionalFormatting>
  <conditionalFormatting sqref="CF193:CI193">
    <cfRule type="cellIs" dxfId="2295" priority="2324" stopIfTrue="1" operator="equal">
      <formula>"NO BID"</formula>
    </cfRule>
  </conditionalFormatting>
  <conditionalFormatting sqref="CF179:CI180">
    <cfRule type="cellIs" dxfId="2294" priority="2323" stopIfTrue="1" operator="equal">
      <formula>"NO BID"</formula>
    </cfRule>
  </conditionalFormatting>
  <conditionalFormatting sqref="CF190:CI190">
    <cfRule type="cellIs" dxfId="2293" priority="2326" stopIfTrue="1" operator="equal">
      <formula>"NO BID"</formula>
    </cfRule>
  </conditionalFormatting>
  <conditionalFormatting sqref="CF191:CI192">
    <cfRule type="cellIs" dxfId="2292" priority="2325" stopIfTrue="1" operator="equal">
      <formula>"NO BID"</formula>
    </cfRule>
  </conditionalFormatting>
  <conditionalFormatting sqref="CF385:CI387">
    <cfRule type="cellIs" dxfId="2291" priority="2315" stopIfTrue="1" operator="equal">
      <formula>"NO BID"</formula>
    </cfRule>
  </conditionalFormatting>
  <conditionalFormatting sqref="CF93:CI94">
    <cfRule type="cellIs" dxfId="2290" priority="2338" stopIfTrue="1" operator="equal">
      <formula>"NO BID"</formula>
    </cfRule>
  </conditionalFormatting>
  <conditionalFormatting sqref="CF95:CI96">
    <cfRule type="cellIs" dxfId="2289" priority="2337" stopIfTrue="1" operator="equal">
      <formula>"NO BID"</formula>
    </cfRule>
  </conditionalFormatting>
  <conditionalFormatting sqref="CF97:CI98">
    <cfRule type="cellIs" dxfId="2288" priority="2336" stopIfTrue="1" operator="equal">
      <formula>"NO BID"</formula>
    </cfRule>
  </conditionalFormatting>
  <conditionalFormatting sqref="CF187:CI187">
    <cfRule type="cellIs" dxfId="2287" priority="2328" stopIfTrue="1" operator="equal">
      <formula>"NO BID"</formula>
    </cfRule>
  </conditionalFormatting>
  <conditionalFormatting sqref="CF188:CI189">
    <cfRule type="cellIs" dxfId="2286" priority="2327" stopIfTrue="1" operator="equal">
      <formula>"NO BID"</formula>
    </cfRule>
  </conditionalFormatting>
  <conditionalFormatting sqref="CF172:CI173">
    <cfRule type="cellIs" dxfId="2285" priority="2330" stopIfTrue="1" operator="equal">
      <formula>"NO BID"</formula>
    </cfRule>
  </conditionalFormatting>
  <conditionalFormatting sqref="CF185:CI186">
    <cfRule type="cellIs" dxfId="2284" priority="2329" stopIfTrue="1" operator="equal">
      <formula>"NO BID"</formula>
    </cfRule>
  </conditionalFormatting>
  <conditionalFormatting sqref="CF382:CI384">
    <cfRule type="cellIs" dxfId="2283" priority="2316" stopIfTrue="1" operator="equal">
      <formula>"NO BID"</formula>
    </cfRule>
  </conditionalFormatting>
  <conditionalFormatting sqref="CF131:CI132">
    <cfRule type="cellIs" dxfId="2282" priority="2311" stopIfTrue="1" operator="equal">
      <formula>"NO BID"</formula>
    </cfRule>
  </conditionalFormatting>
  <conditionalFormatting sqref="CF133:CI133">
    <cfRule type="cellIs" dxfId="2281" priority="2310" stopIfTrue="1" operator="equal">
      <formula>"NO BID"</formula>
    </cfRule>
  </conditionalFormatting>
  <conditionalFormatting sqref="CF130:CI130">
    <cfRule type="cellIs" dxfId="2280" priority="2312" stopIfTrue="1" operator="equal">
      <formula>"NO BID"</formula>
    </cfRule>
  </conditionalFormatting>
  <conditionalFormatting sqref="CF127:CI127">
    <cfRule type="cellIs" dxfId="2279" priority="2314" stopIfTrue="1" operator="equal">
      <formula>"NO BID"</formula>
    </cfRule>
  </conditionalFormatting>
  <conditionalFormatting sqref="CF128:CI129">
    <cfRule type="cellIs" dxfId="2278" priority="2313" stopIfTrue="1" operator="equal">
      <formula>"NO BID"</formula>
    </cfRule>
  </conditionalFormatting>
  <conditionalFormatting sqref="CF134:CI135">
    <cfRule type="cellIs" dxfId="2277" priority="2309" stopIfTrue="1" operator="equal">
      <formula>"NO BID"</formula>
    </cfRule>
  </conditionalFormatting>
  <conditionalFormatting sqref="CF136:CI136">
    <cfRule type="cellIs" dxfId="2276" priority="2308" stopIfTrue="1" operator="equal">
      <formula>"NO BID"</formula>
    </cfRule>
  </conditionalFormatting>
  <conditionalFormatting sqref="CF137:CI138">
    <cfRule type="cellIs" dxfId="2275" priority="2307" stopIfTrue="1" operator="equal">
      <formula>"NO BID"</formula>
    </cfRule>
  </conditionalFormatting>
  <conditionalFormatting sqref="CF145:CI145">
    <cfRule type="cellIs" dxfId="2274" priority="2306" stopIfTrue="1" operator="equal">
      <formula>"NO BID"</formula>
    </cfRule>
  </conditionalFormatting>
  <conditionalFormatting sqref="CF146:CI147">
    <cfRule type="cellIs" dxfId="2273" priority="2305" stopIfTrue="1" operator="equal">
      <formula>"NO BID"</formula>
    </cfRule>
  </conditionalFormatting>
  <conditionalFormatting sqref="CF139:CI139">
    <cfRule type="cellIs" dxfId="2272" priority="2304" stopIfTrue="1" operator="equal">
      <formula>"NO BID"</formula>
    </cfRule>
  </conditionalFormatting>
  <conditionalFormatting sqref="CF140:CI141">
    <cfRule type="cellIs" dxfId="2271" priority="2303" stopIfTrue="1" operator="equal">
      <formula>"NO BID"</formula>
    </cfRule>
  </conditionalFormatting>
  <conditionalFormatting sqref="CF142:CI142">
    <cfRule type="cellIs" dxfId="2270" priority="2302" stopIfTrue="1" operator="equal">
      <formula>"NO BID"</formula>
    </cfRule>
  </conditionalFormatting>
  <conditionalFormatting sqref="CF143:CI144">
    <cfRule type="cellIs" dxfId="2269" priority="2301" stopIfTrue="1" operator="equal">
      <formula>"NO BID"</formula>
    </cfRule>
  </conditionalFormatting>
  <conditionalFormatting sqref="CF156:CI158 CF162:CI164">
    <cfRule type="cellIs" dxfId="2268" priority="2275" stopIfTrue="1" operator="equal">
      <formula>"NO BID"</formula>
    </cfRule>
  </conditionalFormatting>
  <conditionalFormatting sqref="CF165:CI167">
    <cfRule type="cellIs" dxfId="2267" priority="2273" stopIfTrue="1" operator="equal">
      <formula>"NO BID"</formula>
    </cfRule>
  </conditionalFormatting>
  <conditionalFormatting sqref="CF196:CI204">
    <cfRule type="cellIs" dxfId="2266" priority="2272" stopIfTrue="1" operator="equal">
      <formula>"NO BID"</formula>
    </cfRule>
  </conditionalFormatting>
  <conditionalFormatting sqref="CF159:CI161">
    <cfRule type="cellIs" dxfId="2265" priority="2274" stopIfTrue="1" operator="equal">
      <formula>"NO BID"</formula>
    </cfRule>
  </conditionalFormatting>
  <conditionalFormatting sqref="CF312:CI323">
    <cfRule type="cellIs" dxfId="2264" priority="2268" stopIfTrue="1" operator="equal">
      <formula>"NO BID"</formula>
    </cfRule>
  </conditionalFormatting>
  <conditionalFormatting sqref="CF306:CI310">
    <cfRule type="cellIs" dxfId="2263" priority="2270" stopIfTrue="1" operator="equal">
      <formula>"NO BID"</formula>
    </cfRule>
  </conditionalFormatting>
  <conditionalFormatting sqref="CF359:CI364">
    <cfRule type="cellIs" dxfId="2262" priority="2266" stopIfTrue="1" operator="equal">
      <formula>"NO BID"</formula>
    </cfRule>
  </conditionalFormatting>
  <conditionalFormatting sqref="CF365:CI376">
    <cfRule type="cellIs" dxfId="2261" priority="2265" stopIfTrue="1" operator="equal">
      <formula>"NO BID"</formula>
    </cfRule>
  </conditionalFormatting>
  <conditionalFormatting sqref="CF357:CI358">
    <cfRule type="cellIs" dxfId="2260" priority="2267" stopIfTrue="1" operator="equal">
      <formula>"NO BID"</formula>
    </cfRule>
  </conditionalFormatting>
  <conditionalFormatting sqref="CF345:CI356">
    <cfRule type="cellIs" dxfId="2259" priority="2264" stopIfTrue="1" operator="equal">
      <formula>"NO BID"</formula>
    </cfRule>
  </conditionalFormatting>
  <conditionalFormatting sqref="CF408:CI412">
    <cfRule type="cellIs" dxfId="2258" priority="2263" stopIfTrue="1" operator="equal">
      <formula>"NO BID"</formula>
    </cfRule>
  </conditionalFormatting>
  <conditionalFormatting sqref="CF413:CI424">
    <cfRule type="cellIs" dxfId="2257" priority="2262" stopIfTrue="1" operator="equal">
      <formula>"NO BID"</formula>
    </cfRule>
  </conditionalFormatting>
  <conditionalFormatting sqref="CF31:CI33">
    <cfRule type="cellIs" dxfId="2256" priority="2294" stopIfTrue="1" operator="equal">
      <formula>"NO BID"</formula>
    </cfRule>
  </conditionalFormatting>
  <conditionalFormatting sqref="CF38:CI40 CF44:CI46">
    <cfRule type="cellIs" dxfId="2255" priority="2293" stopIfTrue="1" operator="equal">
      <formula>"NO BID"</formula>
    </cfRule>
  </conditionalFormatting>
  <conditionalFormatting sqref="CF41:CI43">
    <cfRule type="cellIs" dxfId="2254" priority="2292" stopIfTrue="1" operator="equal">
      <formula>"NO BID"</formula>
    </cfRule>
  </conditionalFormatting>
  <conditionalFormatting sqref="CF47:CI49">
    <cfRule type="cellIs" dxfId="2253" priority="2291" stopIfTrue="1" operator="equal">
      <formula>"NO BID"</formula>
    </cfRule>
  </conditionalFormatting>
  <conditionalFormatting sqref="CF56:CI58">
    <cfRule type="cellIs" dxfId="2252" priority="2290" stopIfTrue="1" operator="equal">
      <formula>"NO BID"</formula>
    </cfRule>
  </conditionalFormatting>
  <conditionalFormatting sqref="CF73:CI75">
    <cfRule type="cellIs" dxfId="2251" priority="2286" stopIfTrue="1" operator="equal">
      <formula>"NO BID"</formula>
    </cfRule>
  </conditionalFormatting>
  <conditionalFormatting sqref="CF294:CI305">
    <cfRule type="cellIs" dxfId="2250" priority="2271" stopIfTrue="1" operator="equal">
      <formula>"NO BID"</formula>
    </cfRule>
  </conditionalFormatting>
  <conditionalFormatting sqref="CO70">
    <cfRule type="cellIs" dxfId="2249" priority="2198" stopIfTrue="1" operator="equal">
      <formula>"NO BID"</formula>
    </cfRule>
  </conditionalFormatting>
  <conditionalFormatting sqref="CO162:CO164">
    <cfRule type="cellIs" dxfId="2248" priority="2170" stopIfTrue="1" operator="equal">
      <formula>"NO BID"</formula>
    </cfRule>
  </conditionalFormatting>
  <conditionalFormatting sqref="CM150">
    <cfRule type="cellIs" dxfId="2247" priority="2168" stopIfTrue="1" operator="equal">
      <formula>"NO BID"</formula>
    </cfRule>
  </conditionalFormatting>
  <conditionalFormatting sqref="CM154">
    <cfRule type="cellIs" dxfId="2246" priority="2164" stopIfTrue="1" operator="equal">
      <formula>"NO BID"</formula>
    </cfRule>
  </conditionalFormatting>
  <conditionalFormatting sqref="CL123:CO124">
    <cfRule type="cellIs" dxfId="2245" priority="2259" stopIfTrue="1" operator="equal">
      <formula>"NO BID"</formula>
    </cfRule>
  </conditionalFormatting>
  <conditionalFormatting sqref="CL116:CO116">
    <cfRule type="cellIs" dxfId="2244" priority="2258" stopIfTrue="1" operator="equal">
      <formula>"NO BID"</formula>
    </cfRule>
  </conditionalFormatting>
  <conditionalFormatting sqref="CM64">
    <cfRule type="cellIs" dxfId="2243" priority="2062" stopIfTrue="1" operator="equal">
      <formula>"NO BID"</formula>
    </cfRule>
  </conditionalFormatting>
  <conditionalFormatting sqref="CM65">
    <cfRule type="cellIs" dxfId="2242" priority="2061" stopIfTrue="1" operator="equal">
      <formula>"NO BID"</formula>
    </cfRule>
  </conditionalFormatting>
  <conditionalFormatting sqref="CO38">
    <cfRule type="cellIs" dxfId="2241" priority="2220" stopIfTrue="1" operator="equal">
      <formula>"NO BID"</formula>
    </cfRule>
  </conditionalFormatting>
  <conditionalFormatting sqref="CO39">
    <cfRule type="cellIs" dxfId="2240" priority="2219" stopIfTrue="1" operator="equal">
      <formula>"NO BID"</formula>
    </cfRule>
  </conditionalFormatting>
  <conditionalFormatting sqref="CM25">
    <cfRule type="cellIs" dxfId="2239" priority="2226" stopIfTrue="1" operator="equal">
      <formula>"NO BID"</formula>
    </cfRule>
  </conditionalFormatting>
  <conditionalFormatting sqref="CO40">
    <cfRule type="cellIs" dxfId="2238" priority="2218" stopIfTrue="1" operator="equal">
      <formula>"NO BID"</formula>
    </cfRule>
  </conditionalFormatting>
  <conditionalFormatting sqref="CO41">
    <cfRule type="cellIs" dxfId="2237" priority="2217" stopIfTrue="1" operator="equal">
      <formula>"NO BID"</formula>
    </cfRule>
  </conditionalFormatting>
  <conditionalFormatting sqref="CO42">
    <cfRule type="cellIs" dxfId="2236" priority="2216" stopIfTrue="1" operator="equal">
      <formula>"NO BID"</formula>
    </cfRule>
  </conditionalFormatting>
  <conditionalFormatting sqref="CO43">
    <cfRule type="cellIs" dxfId="2235" priority="2215" stopIfTrue="1" operator="equal">
      <formula>"NO BID"</formula>
    </cfRule>
  </conditionalFormatting>
  <conditionalFormatting sqref="CM28">
    <cfRule type="cellIs" dxfId="2234" priority="2223" stopIfTrue="1" operator="equal">
      <formula>"NO BID"</formula>
    </cfRule>
  </conditionalFormatting>
  <conditionalFormatting sqref="CM29">
    <cfRule type="cellIs" dxfId="2233" priority="2222" stopIfTrue="1" operator="equal">
      <formula>"NO BID"</formula>
    </cfRule>
  </conditionalFormatting>
  <conditionalFormatting sqref="CM30">
    <cfRule type="cellIs" dxfId="2232" priority="2221" stopIfTrue="1" operator="equal">
      <formula>"NO BID"</formula>
    </cfRule>
  </conditionalFormatting>
  <conditionalFormatting sqref="CO23">
    <cfRule type="cellIs" dxfId="2231" priority="2235" stopIfTrue="1" operator="equal">
      <formula>"NO BID"</formula>
    </cfRule>
  </conditionalFormatting>
  <conditionalFormatting sqref="CL385:CO387">
    <cfRule type="cellIs" dxfId="2230" priority="2237" stopIfTrue="1" operator="equal">
      <formula>"NO BID"</formula>
    </cfRule>
  </conditionalFormatting>
  <conditionalFormatting sqref="CM27">
    <cfRule type="cellIs" dxfId="2229" priority="2224" stopIfTrue="1" operator="equal">
      <formula>"NO BID"</formula>
    </cfRule>
  </conditionalFormatting>
  <conditionalFormatting sqref="CM26">
    <cfRule type="cellIs" dxfId="2228" priority="2225" stopIfTrue="1" operator="equal">
      <formula>"NO BID"</formula>
    </cfRule>
  </conditionalFormatting>
  <conditionalFormatting sqref="CL334:CO334">
    <cfRule type="cellIs" dxfId="2227" priority="2255" stopIfTrue="1" operator="equal">
      <formula>"NO BID"</formula>
    </cfRule>
  </conditionalFormatting>
  <conditionalFormatting sqref="CL335:CO337">
    <cfRule type="cellIs" dxfId="2226" priority="2254" stopIfTrue="1" operator="equal">
      <formula>"NO BID"</formula>
    </cfRule>
  </conditionalFormatting>
  <conditionalFormatting sqref="CL338:CO338">
    <cfRule type="cellIs" dxfId="2225" priority="2253" stopIfTrue="1" operator="equal">
      <formula>"NO BID"</formula>
    </cfRule>
  </conditionalFormatting>
  <conditionalFormatting sqref="CM4">
    <cfRule type="cellIs" dxfId="2224" priority="2124" stopIfTrue="1" operator="equal">
      <formula>"NO BID"</formula>
    </cfRule>
  </conditionalFormatting>
  <conditionalFormatting sqref="CL34:CO35">
    <cfRule type="cellIs" dxfId="2223" priority="2246" stopIfTrue="1" operator="equal">
      <formula>"NO BID"</formula>
    </cfRule>
  </conditionalFormatting>
  <conditionalFormatting sqref="CN59">
    <cfRule type="cellIs" dxfId="2222" priority="2034" stopIfTrue="1" operator="equal">
      <formula>"NO BID"</formula>
    </cfRule>
  </conditionalFormatting>
  <conditionalFormatting sqref="CN60">
    <cfRule type="cellIs" dxfId="2221" priority="2033" stopIfTrue="1" operator="equal">
      <formula>"NO BID"</formula>
    </cfRule>
  </conditionalFormatting>
  <conditionalFormatting sqref="CN61">
    <cfRule type="cellIs" dxfId="2220" priority="2032" stopIfTrue="1" operator="equal">
      <formula>"NO BID"</formula>
    </cfRule>
  </conditionalFormatting>
  <conditionalFormatting sqref="CN62">
    <cfRule type="cellIs" dxfId="2219" priority="2031" stopIfTrue="1" operator="equal">
      <formula>"NO BID"</formula>
    </cfRule>
  </conditionalFormatting>
  <conditionalFormatting sqref="CN63">
    <cfRule type="cellIs" dxfId="2218" priority="2030" stopIfTrue="1" operator="equal">
      <formula>"NO BID"</formula>
    </cfRule>
  </conditionalFormatting>
  <conditionalFormatting sqref="CN64">
    <cfRule type="cellIs" dxfId="2217" priority="2029" stopIfTrue="1" operator="equal">
      <formula>"NO BID"</formula>
    </cfRule>
  </conditionalFormatting>
  <conditionalFormatting sqref="CN65">
    <cfRule type="cellIs" dxfId="2216" priority="2028" stopIfTrue="1" operator="equal">
      <formula>"NO BID"</formula>
    </cfRule>
  </conditionalFormatting>
  <conditionalFormatting sqref="CN66">
    <cfRule type="cellIs" dxfId="2215" priority="2027" stopIfTrue="1" operator="equal">
      <formula>"NO BID"</formula>
    </cfRule>
  </conditionalFormatting>
  <conditionalFormatting sqref="CN52">
    <cfRule type="cellIs" dxfId="2214" priority="2041" stopIfTrue="1" operator="equal">
      <formula>"NO BID"</formula>
    </cfRule>
  </conditionalFormatting>
  <conditionalFormatting sqref="CN53">
    <cfRule type="cellIs" dxfId="2213" priority="2040" stopIfTrue="1" operator="equal">
      <formula>"NO BID"</formula>
    </cfRule>
  </conditionalFormatting>
  <conditionalFormatting sqref="CL375:CO376">
    <cfRule type="cellIs" dxfId="2212" priority="2250" stopIfTrue="1" operator="equal">
      <formula>"NO BID"</formula>
    </cfRule>
  </conditionalFormatting>
  <conditionalFormatting sqref="CL377:CO379">
    <cfRule type="cellIs" dxfId="2211" priority="2249" stopIfTrue="1" operator="equal">
      <formula>"NO BID"</formula>
    </cfRule>
  </conditionalFormatting>
  <conditionalFormatting sqref="CL345:CO345 CL347:CO348">
    <cfRule type="cellIs" dxfId="2210" priority="2248" stopIfTrue="1" operator="equal">
      <formula>"NO BID"</formula>
    </cfRule>
  </conditionalFormatting>
  <conditionalFormatting sqref="CM369:CM370 CL371:CL374 CN371:CN372">
    <cfRule type="cellIs" dxfId="2209" priority="2247" stopIfTrue="1" operator="equal">
      <formula>"NO BID"</formula>
    </cfRule>
  </conditionalFormatting>
  <conditionalFormatting sqref="CM5">
    <cfRule type="cellIs" dxfId="2208" priority="2123" stopIfTrue="1" operator="equal">
      <formula>"NO BID"</formula>
    </cfRule>
  </conditionalFormatting>
  <conditionalFormatting sqref="CM6">
    <cfRule type="cellIs" dxfId="2207" priority="2122" stopIfTrue="1" operator="equal">
      <formula>"NO BID"</formula>
    </cfRule>
  </conditionalFormatting>
  <conditionalFormatting sqref="CM7">
    <cfRule type="cellIs" dxfId="2206" priority="2121" stopIfTrue="1" operator="equal">
      <formula>"NO BID"</formula>
    </cfRule>
  </conditionalFormatting>
  <conditionalFormatting sqref="CM373">
    <cfRule type="cellIs" dxfId="2205" priority="2143" stopIfTrue="1" operator="equal">
      <formula>"NO BID"</formula>
    </cfRule>
  </conditionalFormatting>
  <conditionalFormatting sqref="CN374">
    <cfRule type="cellIs" dxfId="2204" priority="2140" stopIfTrue="1" operator="equal">
      <formula>"NO BID"</formula>
    </cfRule>
  </conditionalFormatting>
  <conditionalFormatting sqref="CL93:CO94">
    <cfRule type="cellIs" dxfId="2203" priority="2245" stopIfTrue="1" operator="equal">
      <formula>"NO BID"</formula>
    </cfRule>
  </conditionalFormatting>
  <conditionalFormatting sqref="CL95:CO96">
    <cfRule type="cellIs" dxfId="2202" priority="2244" stopIfTrue="1" operator="equal">
      <formula>"NO BID"</formula>
    </cfRule>
  </conditionalFormatting>
  <conditionalFormatting sqref="CM79">
    <cfRule type="cellIs" dxfId="2201" priority="2191" stopIfTrue="1" operator="equal">
      <formula>"NO BID"</formula>
    </cfRule>
  </conditionalFormatting>
  <conditionalFormatting sqref="CM80">
    <cfRule type="cellIs" dxfId="2200" priority="2190" stopIfTrue="1" operator="equal">
      <formula>"NO BID"</formula>
    </cfRule>
  </conditionalFormatting>
  <conditionalFormatting sqref="CM81">
    <cfRule type="cellIs" dxfId="2199" priority="2189" stopIfTrue="1" operator="equal">
      <formula>"NO BID"</formula>
    </cfRule>
  </conditionalFormatting>
  <conditionalFormatting sqref="CM82">
    <cfRule type="cellIs" dxfId="2198" priority="2188" stopIfTrue="1" operator="equal">
      <formula>"NO BID"</formula>
    </cfRule>
  </conditionalFormatting>
  <conditionalFormatting sqref="CM83">
    <cfRule type="cellIs" dxfId="2197" priority="2187" stopIfTrue="1" operator="equal">
      <formula>"NO BID"</formula>
    </cfRule>
  </conditionalFormatting>
  <conditionalFormatting sqref="CM84">
    <cfRule type="cellIs" dxfId="2196" priority="2186" stopIfTrue="1" operator="equal">
      <formula>"NO BID"</formula>
    </cfRule>
  </conditionalFormatting>
  <conditionalFormatting sqref="CO150:CO152">
    <cfRule type="cellIs" dxfId="2195" priority="2174" stopIfTrue="1" operator="equal">
      <formula>"NO BID"</formula>
    </cfRule>
  </conditionalFormatting>
  <conditionalFormatting sqref="CO153:CO155">
    <cfRule type="cellIs" dxfId="2194" priority="2173" stopIfTrue="1" operator="equal">
      <formula>"NO BID"</formula>
    </cfRule>
  </conditionalFormatting>
  <conditionalFormatting sqref="CO156:CO158">
    <cfRule type="cellIs" dxfId="2193" priority="2172" stopIfTrue="1" operator="equal">
      <formula>"NO BID"</formula>
    </cfRule>
  </conditionalFormatting>
  <conditionalFormatting sqref="CO159:CO161">
    <cfRule type="cellIs" dxfId="2192" priority="2171" stopIfTrue="1" operator="equal">
      <formula>"NO BID"</formula>
    </cfRule>
  </conditionalFormatting>
  <conditionalFormatting sqref="CO165:CO167">
    <cfRule type="cellIs" dxfId="2191" priority="2169" stopIfTrue="1" operator="equal">
      <formula>"NO BID"</formula>
    </cfRule>
  </conditionalFormatting>
  <conditionalFormatting sqref="CM151">
    <cfRule type="cellIs" dxfId="2190" priority="2167" stopIfTrue="1" operator="equal">
      <formula>"NO BID"</formula>
    </cfRule>
  </conditionalFormatting>
  <conditionalFormatting sqref="CL168:CO168">
    <cfRule type="cellIs" dxfId="2189" priority="2242" stopIfTrue="1" operator="equal">
      <formula>"NO BID"</formula>
    </cfRule>
  </conditionalFormatting>
  <conditionalFormatting sqref="CL169:CO170">
    <cfRule type="cellIs" dxfId="2188" priority="2241" stopIfTrue="1" operator="equal">
      <formula>"NO BID"</formula>
    </cfRule>
  </conditionalFormatting>
  <conditionalFormatting sqref="CM155">
    <cfRule type="cellIs" dxfId="2187" priority="2163" stopIfTrue="1" operator="equal">
      <formula>"NO BID"</formula>
    </cfRule>
  </conditionalFormatting>
  <conditionalFormatting sqref="CM156">
    <cfRule type="cellIs" dxfId="2186" priority="2162" stopIfTrue="1" operator="equal">
      <formula>"NO BID"</formula>
    </cfRule>
  </conditionalFormatting>
  <conditionalFormatting sqref="CM157">
    <cfRule type="cellIs" dxfId="2185" priority="2161" stopIfTrue="1" operator="equal">
      <formula>"NO BID"</formula>
    </cfRule>
  </conditionalFormatting>
  <conditionalFormatting sqref="CL171:CO171">
    <cfRule type="cellIs" dxfId="2184" priority="2240" stopIfTrue="1" operator="equal">
      <formula>"NO BID"</formula>
    </cfRule>
  </conditionalFormatting>
  <conditionalFormatting sqref="CL136:CO136">
    <cfRule type="cellIs" dxfId="2183" priority="2176" stopIfTrue="1" operator="equal">
      <formula>"NO BID"</formula>
    </cfRule>
  </conditionalFormatting>
  <conditionalFormatting sqref="CM87">
    <cfRule type="cellIs" dxfId="2182" priority="2183" stopIfTrue="1" operator="equal">
      <formula>"NO BID"</formula>
    </cfRule>
  </conditionalFormatting>
  <conditionalFormatting sqref="CL262:CO263">
    <cfRule type="cellIs" dxfId="2181" priority="2238" stopIfTrue="1" operator="equal">
      <formula>"NO BID"</formula>
    </cfRule>
  </conditionalFormatting>
  <conditionalFormatting sqref="CM15">
    <cfRule type="cellIs" dxfId="2180" priority="2113" stopIfTrue="1" operator="equal">
      <formula>"NO BID"</formula>
    </cfRule>
  </conditionalFormatting>
  <conditionalFormatting sqref="CN4">
    <cfRule type="cellIs" dxfId="2179" priority="2112" stopIfTrue="1" operator="equal">
      <formula>"NO BID"</formula>
    </cfRule>
  </conditionalFormatting>
  <conditionalFormatting sqref="CN5">
    <cfRule type="cellIs" dxfId="2178" priority="2111" stopIfTrue="1" operator="equal">
      <formula>"NO BID"</formula>
    </cfRule>
  </conditionalFormatting>
  <conditionalFormatting sqref="CO4">
    <cfRule type="cellIs" dxfId="2177" priority="2130" stopIfTrue="1" operator="equal">
      <formula>"NO BID"</formula>
    </cfRule>
  </conditionalFormatting>
  <conditionalFormatting sqref="CO372">
    <cfRule type="cellIs" dxfId="2176" priority="2139" stopIfTrue="1" operator="equal">
      <formula>"NO BID"</formula>
    </cfRule>
  </conditionalFormatting>
  <conditionalFormatting sqref="CO373:CO374">
    <cfRule type="cellIs" dxfId="2175" priority="2138" stopIfTrue="1" operator="equal">
      <formula>"NO BID"</formula>
    </cfRule>
  </conditionalFormatting>
  <conditionalFormatting sqref="CM38">
    <cfRule type="cellIs" dxfId="2174" priority="2088" stopIfTrue="1" operator="equal">
      <formula>"NO BID"</formula>
    </cfRule>
  </conditionalFormatting>
  <conditionalFormatting sqref="CO22">
    <cfRule type="cellIs" dxfId="2173" priority="2236" stopIfTrue="1" operator="equal">
      <formula>"NO BID"</formula>
    </cfRule>
  </conditionalFormatting>
  <conditionalFormatting sqref="CO24">
    <cfRule type="cellIs" dxfId="2172" priority="2234" stopIfTrue="1" operator="equal">
      <formula>"NO BID"</formula>
    </cfRule>
  </conditionalFormatting>
  <conditionalFormatting sqref="CO25">
    <cfRule type="cellIs" dxfId="2171" priority="2233" stopIfTrue="1" operator="equal">
      <formula>"NO BID"</formula>
    </cfRule>
  </conditionalFormatting>
  <conditionalFormatting sqref="CO26">
    <cfRule type="cellIs" dxfId="2170" priority="2232" stopIfTrue="1" operator="equal">
      <formula>"NO BID"</formula>
    </cfRule>
  </conditionalFormatting>
  <conditionalFormatting sqref="CO27">
    <cfRule type="cellIs" dxfId="2169" priority="2231" stopIfTrue="1" operator="equal">
      <formula>"NO BID"</formula>
    </cfRule>
  </conditionalFormatting>
  <conditionalFormatting sqref="CO28:CO30">
    <cfRule type="cellIs" dxfId="2168" priority="2230" stopIfTrue="1" operator="equal">
      <formula>"NO BID"</formula>
    </cfRule>
  </conditionalFormatting>
  <conditionalFormatting sqref="CM58">
    <cfRule type="cellIs" dxfId="2167" priority="2068" stopIfTrue="1" operator="equal">
      <formula>"NO BID"</formula>
    </cfRule>
  </conditionalFormatting>
  <conditionalFormatting sqref="CM59">
    <cfRule type="cellIs" dxfId="2166" priority="2067" stopIfTrue="1" operator="equal">
      <formula>"NO BID"</formula>
    </cfRule>
  </conditionalFormatting>
  <conditionalFormatting sqref="CM60">
    <cfRule type="cellIs" dxfId="2165" priority="2066" stopIfTrue="1" operator="equal">
      <formula>"NO BID"</formula>
    </cfRule>
  </conditionalFormatting>
  <conditionalFormatting sqref="CM61">
    <cfRule type="cellIs" dxfId="2164" priority="2065" stopIfTrue="1" operator="equal">
      <formula>"NO BID"</formula>
    </cfRule>
  </conditionalFormatting>
  <conditionalFormatting sqref="CM22">
    <cfRule type="cellIs" dxfId="2163" priority="2229" stopIfTrue="1" operator="equal">
      <formula>"NO BID"</formula>
    </cfRule>
  </conditionalFormatting>
  <conditionalFormatting sqref="CM23">
    <cfRule type="cellIs" dxfId="2162" priority="2228" stopIfTrue="1" operator="equal">
      <formula>"NO BID"</formula>
    </cfRule>
  </conditionalFormatting>
  <conditionalFormatting sqref="CM24">
    <cfRule type="cellIs" dxfId="2161" priority="2227" stopIfTrue="1" operator="equal">
      <formula>"NO BID"</formula>
    </cfRule>
  </conditionalFormatting>
  <conditionalFormatting sqref="CM62">
    <cfRule type="cellIs" dxfId="2160" priority="2064" stopIfTrue="1" operator="equal">
      <formula>"NO BID"</formula>
    </cfRule>
  </conditionalFormatting>
  <conditionalFormatting sqref="CM63">
    <cfRule type="cellIs" dxfId="2159" priority="2063" stopIfTrue="1" operator="equal">
      <formula>"NO BID"</formula>
    </cfRule>
  </conditionalFormatting>
  <conditionalFormatting sqref="CO44">
    <cfRule type="cellIs" dxfId="2158" priority="2214" stopIfTrue="1" operator="equal">
      <formula>"NO BID"</formula>
    </cfRule>
  </conditionalFormatting>
  <conditionalFormatting sqref="CO45">
    <cfRule type="cellIs" dxfId="2157" priority="2213" stopIfTrue="1" operator="equal">
      <formula>"NO BID"</formula>
    </cfRule>
  </conditionalFormatting>
  <conditionalFormatting sqref="CO46">
    <cfRule type="cellIs" dxfId="2156" priority="2212" stopIfTrue="1" operator="equal">
      <formula>"NO BID"</formula>
    </cfRule>
  </conditionalFormatting>
  <conditionalFormatting sqref="CO47">
    <cfRule type="cellIs" dxfId="2155" priority="2211" stopIfTrue="1" operator="equal">
      <formula>"NO BID"</formula>
    </cfRule>
  </conditionalFormatting>
  <conditionalFormatting sqref="CO48">
    <cfRule type="cellIs" dxfId="2154" priority="2210" stopIfTrue="1" operator="equal">
      <formula>"NO BID"</formula>
    </cfRule>
  </conditionalFormatting>
  <conditionalFormatting sqref="CO49">
    <cfRule type="cellIs" dxfId="2153" priority="2209" stopIfTrue="1" operator="equal">
      <formula>"NO BID"</formula>
    </cfRule>
  </conditionalFormatting>
  <conditionalFormatting sqref="CM13">
    <cfRule type="cellIs" dxfId="2152" priority="2115" stopIfTrue="1" operator="equal">
      <formula>"NO BID"</formula>
    </cfRule>
  </conditionalFormatting>
  <conditionalFormatting sqref="CM14">
    <cfRule type="cellIs" dxfId="2151" priority="2114" stopIfTrue="1" operator="equal">
      <formula>"NO BID"</formula>
    </cfRule>
  </conditionalFormatting>
  <conditionalFormatting sqref="CO60">
    <cfRule type="cellIs" dxfId="2150" priority="2208" stopIfTrue="1" operator="equal">
      <formula>"NO BID"</formula>
    </cfRule>
  </conditionalFormatting>
  <conditionalFormatting sqref="CO61">
    <cfRule type="cellIs" dxfId="2149" priority="2207" stopIfTrue="1" operator="equal">
      <formula>"NO BID"</formula>
    </cfRule>
  </conditionalFormatting>
  <conditionalFormatting sqref="CO62">
    <cfRule type="cellIs" dxfId="2148" priority="2206" stopIfTrue="1" operator="equal">
      <formula>"NO BID"</formula>
    </cfRule>
  </conditionalFormatting>
  <conditionalFormatting sqref="CO63">
    <cfRule type="cellIs" dxfId="2147" priority="2205" stopIfTrue="1" operator="equal">
      <formula>"NO BID"</formula>
    </cfRule>
  </conditionalFormatting>
  <conditionalFormatting sqref="CO64">
    <cfRule type="cellIs" dxfId="2146" priority="2204" stopIfTrue="1" operator="equal">
      <formula>"NO BID"</formula>
    </cfRule>
  </conditionalFormatting>
  <conditionalFormatting sqref="CO65">
    <cfRule type="cellIs" dxfId="2145" priority="2203" stopIfTrue="1" operator="equal">
      <formula>"NO BID"</formula>
    </cfRule>
  </conditionalFormatting>
  <conditionalFormatting sqref="CO66">
    <cfRule type="cellIs" dxfId="2144" priority="2202" stopIfTrue="1" operator="equal">
      <formula>"NO BID"</formula>
    </cfRule>
  </conditionalFormatting>
  <conditionalFormatting sqref="CO67">
    <cfRule type="cellIs" dxfId="2143" priority="2201" stopIfTrue="1" operator="equal">
      <formula>"NO BID"</formula>
    </cfRule>
  </conditionalFormatting>
  <conditionalFormatting sqref="CO68">
    <cfRule type="cellIs" dxfId="2142" priority="2200" stopIfTrue="1" operator="equal">
      <formula>"NO BID"</formula>
    </cfRule>
  </conditionalFormatting>
  <conditionalFormatting sqref="CO69">
    <cfRule type="cellIs" dxfId="2141" priority="2199" stopIfTrue="1" operator="equal">
      <formula>"NO BID"</formula>
    </cfRule>
  </conditionalFormatting>
  <conditionalFormatting sqref="CN54">
    <cfRule type="cellIs" dxfId="2140" priority="2039" stopIfTrue="1" operator="equal">
      <formula>"NO BID"</formula>
    </cfRule>
  </conditionalFormatting>
  <conditionalFormatting sqref="CN55">
    <cfRule type="cellIs" dxfId="2139" priority="2038" stopIfTrue="1" operator="equal">
      <formula>"NO BID"</formula>
    </cfRule>
  </conditionalFormatting>
  <conditionalFormatting sqref="CN56">
    <cfRule type="cellIs" dxfId="2138" priority="2037" stopIfTrue="1" operator="equal">
      <formula>"NO BID"</formula>
    </cfRule>
  </conditionalFormatting>
  <conditionalFormatting sqref="CN57">
    <cfRule type="cellIs" dxfId="2137" priority="2036" stopIfTrue="1" operator="equal">
      <formula>"NO BID"</formula>
    </cfRule>
  </conditionalFormatting>
  <conditionalFormatting sqref="CN58">
    <cfRule type="cellIs" dxfId="2136" priority="2035" stopIfTrue="1" operator="equal">
      <formula>"NO BID"</formula>
    </cfRule>
  </conditionalFormatting>
  <conditionalFormatting sqref="CN46">
    <cfRule type="cellIs" dxfId="2135" priority="2047" stopIfTrue="1" operator="equal">
      <formula>"NO BID"</formula>
    </cfRule>
  </conditionalFormatting>
  <conditionalFormatting sqref="CN47">
    <cfRule type="cellIs" dxfId="2134" priority="2046" stopIfTrue="1" operator="equal">
      <formula>"NO BID"</formula>
    </cfRule>
  </conditionalFormatting>
  <conditionalFormatting sqref="CN48">
    <cfRule type="cellIs" dxfId="2133" priority="2045" stopIfTrue="1" operator="equal">
      <formula>"NO BID"</formula>
    </cfRule>
  </conditionalFormatting>
  <conditionalFormatting sqref="CM67">
    <cfRule type="cellIs" dxfId="2132" priority="2059" stopIfTrue="1" operator="equal">
      <formula>"NO BID"</formula>
    </cfRule>
  </conditionalFormatting>
  <conditionalFormatting sqref="CN6">
    <cfRule type="cellIs" dxfId="2131" priority="2110" stopIfTrue="1" operator="equal">
      <formula>"NO BID"</formula>
    </cfRule>
  </conditionalFormatting>
  <conditionalFormatting sqref="CM68">
    <cfRule type="cellIs" dxfId="2130" priority="2058" stopIfTrue="1" operator="equal">
      <formula>"NO BID"</formula>
    </cfRule>
  </conditionalFormatting>
  <conditionalFormatting sqref="CM69">
    <cfRule type="cellIs" dxfId="2129" priority="2057" stopIfTrue="1" operator="equal">
      <formula>"NO BID"</formula>
    </cfRule>
  </conditionalFormatting>
  <conditionalFormatting sqref="CM70">
    <cfRule type="cellIs" dxfId="2128" priority="2056" stopIfTrue="1" operator="equal">
      <formula>"NO BID"</formula>
    </cfRule>
  </conditionalFormatting>
  <conditionalFormatting sqref="CN38">
    <cfRule type="cellIs" dxfId="2127" priority="2055" stopIfTrue="1" operator="equal">
      <formula>"NO BID"</formula>
    </cfRule>
  </conditionalFormatting>
  <conditionalFormatting sqref="CN76">
    <cfRule type="cellIs" dxfId="2126" priority="2009" stopIfTrue="1" operator="equal">
      <formula>"NO BID"</formula>
    </cfRule>
  </conditionalFormatting>
  <conditionalFormatting sqref="CN77">
    <cfRule type="cellIs" dxfId="2125" priority="2008" stopIfTrue="1" operator="equal">
      <formula>"NO BID"</formula>
    </cfRule>
  </conditionalFormatting>
  <conditionalFormatting sqref="CN78">
    <cfRule type="cellIs" dxfId="2124" priority="2007" stopIfTrue="1" operator="equal">
      <formula>"NO BID"</formula>
    </cfRule>
  </conditionalFormatting>
  <conditionalFormatting sqref="CN79">
    <cfRule type="cellIs" dxfId="2123" priority="2006" stopIfTrue="1" operator="equal">
      <formula>"NO BID"</formula>
    </cfRule>
  </conditionalFormatting>
  <conditionalFormatting sqref="CN43">
    <cfRule type="cellIs" dxfId="2122" priority="2050" stopIfTrue="1" operator="equal">
      <formula>"NO BID"</formula>
    </cfRule>
  </conditionalFormatting>
  <conditionalFormatting sqref="CN44">
    <cfRule type="cellIs" dxfId="2121" priority="2049" stopIfTrue="1" operator="equal">
      <formula>"NO BID"</formula>
    </cfRule>
  </conditionalFormatting>
  <conditionalFormatting sqref="CO54">
    <cfRule type="cellIs" dxfId="2120" priority="2018" stopIfTrue="1" operator="equal">
      <formula>"NO BID"</formula>
    </cfRule>
  </conditionalFormatting>
  <conditionalFormatting sqref="CO55">
    <cfRule type="cellIs" dxfId="2119" priority="2017" stopIfTrue="1" operator="equal">
      <formula>"NO BID"</formula>
    </cfRule>
  </conditionalFormatting>
  <conditionalFormatting sqref="CO56">
    <cfRule type="cellIs" dxfId="2118" priority="2016" stopIfTrue="1" operator="equal">
      <formula>"NO BID"</formula>
    </cfRule>
  </conditionalFormatting>
  <conditionalFormatting sqref="CM74">
    <cfRule type="cellIs" dxfId="2117" priority="2196" stopIfTrue="1" operator="equal">
      <formula>"NO BID"</formula>
    </cfRule>
  </conditionalFormatting>
  <conditionalFormatting sqref="CM75">
    <cfRule type="cellIs" dxfId="2116" priority="2195" stopIfTrue="1" operator="equal">
      <formula>"NO BID"</formula>
    </cfRule>
  </conditionalFormatting>
  <conditionalFormatting sqref="CM76">
    <cfRule type="cellIs" dxfId="2115" priority="2194" stopIfTrue="1" operator="equal">
      <formula>"NO BID"</formula>
    </cfRule>
  </conditionalFormatting>
  <conditionalFormatting sqref="CM78">
    <cfRule type="cellIs" dxfId="2114" priority="2192" stopIfTrue="1" operator="equal">
      <formula>"NO BID"</formula>
    </cfRule>
  </conditionalFormatting>
  <conditionalFormatting sqref="CM77">
    <cfRule type="cellIs" dxfId="2113" priority="2193" stopIfTrue="1" operator="equal">
      <formula>"NO BID"</formula>
    </cfRule>
  </conditionalFormatting>
  <conditionalFormatting sqref="CM85">
    <cfRule type="cellIs" dxfId="2112" priority="2185" stopIfTrue="1" operator="equal">
      <formula>"NO BID"</formula>
    </cfRule>
  </conditionalFormatting>
  <conditionalFormatting sqref="CM86">
    <cfRule type="cellIs" dxfId="2111" priority="2184" stopIfTrue="1" operator="equal">
      <formula>"NO BID"</formula>
    </cfRule>
  </conditionalFormatting>
  <conditionalFormatting sqref="CM73">
    <cfRule type="cellIs" dxfId="2110" priority="2197" stopIfTrue="1" operator="equal">
      <formula>"NO BID"</formula>
    </cfRule>
  </conditionalFormatting>
  <conditionalFormatting sqref="CO73:CO74">
    <cfRule type="cellIs" dxfId="2109" priority="2182" stopIfTrue="1" operator="equal">
      <formula>"NO BID"</formula>
    </cfRule>
  </conditionalFormatting>
  <conditionalFormatting sqref="CO75:CO77">
    <cfRule type="cellIs" dxfId="2108" priority="2181" stopIfTrue="1" operator="equal">
      <formula>"NO BID"</formula>
    </cfRule>
  </conditionalFormatting>
  <conditionalFormatting sqref="CO78:CO87">
    <cfRule type="cellIs" dxfId="2107" priority="2180" stopIfTrue="1" operator="equal">
      <formula>"NO BID"</formula>
    </cfRule>
  </conditionalFormatting>
  <conditionalFormatting sqref="CO101:CO102">
    <cfRule type="cellIs" dxfId="2106" priority="2179" stopIfTrue="1" operator="equal">
      <formula>"NO BID"</formula>
    </cfRule>
  </conditionalFormatting>
  <conditionalFormatting sqref="CO103:CO112">
    <cfRule type="cellIs" dxfId="2105" priority="2178" stopIfTrue="1" operator="equal">
      <formula>"NO BID"</formula>
    </cfRule>
  </conditionalFormatting>
  <conditionalFormatting sqref="CO119:CO121">
    <cfRule type="cellIs" dxfId="2104" priority="2177" stopIfTrue="1" operator="equal">
      <formula>"NO BID"</formula>
    </cfRule>
  </conditionalFormatting>
  <conditionalFormatting sqref="CM49">
    <cfRule type="cellIs" dxfId="2103" priority="2077" stopIfTrue="1" operator="equal">
      <formula>"NO BID"</formula>
    </cfRule>
  </conditionalFormatting>
  <conditionalFormatting sqref="CN28">
    <cfRule type="cellIs" dxfId="2102" priority="2092" stopIfTrue="1" operator="equal">
      <formula>"NO BID"</formula>
    </cfRule>
  </conditionalFormatting>
  <conditionalFormatting sqref="CM51">
    <cfRule type="cellIs" dxfId="2101" priority="2075" stopIfTrue="1" operator="equal">
      <formula>"NO BID"</formula>
    </cfRule>
  </conditionalFormatting>
  <conditionalFormatting sqref="CN30">
    <cfRule type="cellIs" dxfId="2100" priority="2090" stopIfTrue="1" operator="equal">
      <formula>"NO BID"</formula>
    </cfRule>
  </conditionalFormatting>
  <conditionalFormatting sqref="CM53">
    <cfRule type="cellIs" dxfId="2099" priority="2073" stopIfTrue="1" operator="equal">
      <formula>"NO BID"</formula>
    </cfRule>
  </conditionalFormatting>
  <conditionalFormatting sqref="CM47">
    <cfRule type="cellIs" dxfId="2098" priority="2079" stopIfTrue="1" operator="equal">
      <formula>"NO BID"</formula>
    </cfRule>
  </conditionalFormatting>
  <conditionalFormatting sqref="CN26">
    <cfRule type="cellIs" dxfId="2097" priority="2094" stopIfTrue="1" operator="equal">
      <formula>"NO BID"</formula>
    </cfRule>
  </conditionalFormatting>
  <conditionalFormatting sqref="CN15">
    <cfRule type="cellIs" dxfId="2096" priority="2101" stopIfTrue="1" operator="equal">
      <formula>"NO BID"</formula>
    </cfRule>
  </conditionalFormatting>
  <conditionalFormatting sqref="CL18:CO20">
    <cfRule type="cellIs" dxfId="2095" priority="2100" stopIfTrue="1" operator="equal">
      <formula>"NO BID"</formula>
    </cfRule>
  </conditionalFormatting>
  <conditionalFormatting sqref="CN14">
    <cfRule type="cellIs" dxfId="2094" priority="2102" stopIfTrue="1" operator="equal">
      <formula>"NO BID"</formula>
    </cfRule>
  </conditionalFormatting>
  <conditionalFormatting sqref="CM54">
    <cfRule type="cellIs" dxfId="2093" priority="2072" stopIfTrue="1" operator="equal">
      <formula>"NO BID"</formula>
    </cfRule>
  </conditionalFormatting>
  <conditionalFormatting sqref="CM55">
    <cfRule type="cellIs" dxfId="2092" priority="2071" stopIfTrue="1" operator="equal">
      <formula>"NO BID"</formula>
    </cfRule>
  </conditionalFormatting>
  <conditionalFormatting sqref="CM50">
    <cfRule type="cellIs" dxfId="2091" priority="2076" stopIfTrue="1" operator="equal">
      <formula>"NO BID"</formula>
    </cfRule>
  </conditionalFormatting>
  <conditionalFormatting sqref="CM43">
    <cfRule type="cellIs" dxfId="2090" priority="2083" stopIfTrue="1" operator="equal">
      <formula>"NO BID"</formula>
    </cfRule>
  </conditionalFormatting>
  <conditionalFormatting sqref="CM44">
    <cfRule type="cellIs" dxfId="2089" priority="2082" stopIfTrue="1" operator="equal">
      <formula>"NO BID"</formula>
    </cfRule>
  </conditionalFormatting>
  <conditionalFormatting sqref="CN11">
    <cfRule type="cellIs" dxfId="2088" priority="2105" stopIfTrue="1" operator="equal">
      <formula>"NO BID"</formula>
    </cfRule>
  </conditionalFormatting>
  <conditionalFormatting sqref="CN12">
    <cfRule type="cellIs" dxfId="2087" priority="2104" stopIfTrue="1" operator="equal">
      <formula>"NO BID"</formula>
    </cfRule>
  </conditionalFormatting>
  <conditionalFormatting sqref="CN13">
    <cfRule type="cellIs" dxfId="2086" priority="2103" stopIfTrue="1" operator="equal">
      <formula>"NO BID"</formula>
    </cfRule>
  </conditionalFormatting>
  <conditionalFormatting sqref="CL137:CO138">
    <cfRule type="cellIs" dxfId="2085" priority="2175" stopIfTrue="1" operator="equal">
      <formula>"NO BID"</formula>
    </cfRule>
  </conditionalFormatting>
  <conditionalFormatting sqref="CL21:CO21">
    <cfRule type="cellIs" dxfId="2084" priority="2099" stopIfTrue="1" operator="equal">
      <formula>"NO BID"</formula>
    </cfRule>
  </conditionalFormatting>
  <conditionalFormatting sqref="CN22">
    <cfRule type="cellIs" dxfId="2083" priority="2098" stopIfTrue="1" operator="equal">
      <formula>"NO BID"</formula>
    </cfRule>
  </conditionalFormatting>
  <conditionalFormatting sqref="CN23">
    <cfRule type="cellIs" dxfId="2082" priority="2097" stopIfTrue="1" operator="equal">
      <formula>"NO BID"</formula>
    </cfRule>
  </conditionalFormatting>
  <conditionalFormatting sqref="CN24">
    <cfRule type="cellIs" dxfId="2081" priority="2096" stopIfTrue="1" operator="equal">
      <formula>"NO BID"</formula>
    </cfRule>
  </conditionalFormatting>
  <conditionalFormatting sqref="CM152">
    <cfRule type="cellIs" dxfId="2080" priority="2166" stopIfTrue="1" operator="equal">
      <formula>"NO BID"</formula>
    </cfRule>
  </conditionalFormatting>
  <conditionalFormatting sqref="CM153">
    <cfRule type="cellIs" dxfId="2079" priority="2165" stopIfTrue="1" operator="equal">
      <formula>"NO BID"</formula>
    </cfRule>
  </conditionalFormatting>
  <conditionalFormatting sqref="CM45">
    <cfRule type="cellIs" dxfId="2078" priority="2081" stopIfTrue="1" operator="equal">
      <formula>"NO BID"</formula>
    </cfRule>
  </conditionalFormatting>
  <conditionalFormatting sqref="CM46">
    <cfRule type="cellIs" dxfId="2077" priority="2080" stopIfTrue="1" operator="equal">
      <formula>"NO BID"</formula>
    </cfRule>
  </conditionalFormatting>
  <conditionalFormatting sqref="CM48">
    <cfRule type="cellIs" dxfId="2076" priority="2078" stopIfTrue="1" operator="equal">
      <formula>"NO BID"</formula>
    </cfRule>
  </conditionalFormatting>
  <conditionalFormatting sqref="CL31:CO33">
    <cfRule type="cellIs" dxfId="2075" priority="2089" stopIfTrue="1" operator="equal">
      <formula>"NO BID"</formula>
    </cfRule>
  </conditionalFormatting>
  <conditionalFormatting sqref="CO196">
    <cfRule type="cellIs" dxfId="2074" priority="2160" stopIfTrue="1" operator="equal">
      <formula>"NO BID"</formula>
    </cfRule>
  </conditionalFormatting>
  <conditionalFormatting sqref="CO197:CO198">
    <cfRule type="cellIs" dxfId="2073" priority="2159" stopIfTrue="1" operator="equal">
      <formula>"NO BID"</formula>
    </cfRule>
  </conditionalFormatting>
  <conditionalFormatting sqref="CO199">
    <cfRule type="cellIs" dxfId="2072" priority="2158" stopIfTrue="1" operator="equal">
      <formula>"NO BID"</formula>
    </cfRule>
  </conditionalFormatting>
  <conditionalFormatting sqref="CO200:CO201">
    <cfRule type="cellIs" dxfId="2071" priority="2157" stopIfTrue="1" operator="equal">
      <formula>"NO BID"</formula>
    </cfRule>
  </conditionalFormatting>
  <conditionalFormatting sqref="CO202">
    <cfRule type="cellIs" dxfId="2070" priority="2156" stopIfTrue="1" operator="equal">
      <formula>"NO BID"</formula>
    </cfRule>
  </conditionalFormatting>
  <conditionalFormatting sqref="CO203:CO204">
    <cfRule type="cellIs" dxfId="2069" priority="2155" stopIfTrue="1" operator="equal">
      <formula>"NO BID"</formula>
    </cfRule>
  </conditionalFormatting>
  <conditionalFormatting sqref="CN9">
    <cfRule type="cellIs" dxfId="2068" priority="2107" stopIfTrue="1" operator="equal">
      <formula>"NO BID"</formula>
    </cfRule>
  </conditionalFormatting>
  <conditionalFormatting sqref="CN10">
    <cfRule type="cellIs" dxfId="2067" priority="2106" stopIfTrue="1" operator="equal">
      <formula>"NO BID"</formula>
    </cfRule>
  </conditionalFormatting>
  <conditionalFormatting sqref="CM203:CM204">
    <cfRule type="cellIs" dxfId="2066" priority="2154" stopIfTrue="1" operator="equal">
      <formula>"NO BID"</formula>
    </cfRule>
  </conditionalFormatting>
  <conditionalFormatting sqref="CO5">
    <cfRule type="cellIs" dxfId="2065" priority="2129" stopIfTrue="1" operator="equal">
      <formula>"NO BID"</formula>
    </cfRule>
  </conditionalFormatting>
  <conditionalFormatting sqref="CO6">
    <cfRule type="cellIs" dxfId="2064" priority="2128" stopIfTrue="1" operator="equal">
      <formula>"NO BID"</formula>
    </cfRule>
  </conditionalFormatting>
  <conditionalFormatting sqref="CO10">
    <cfRule type="cellIs" dxfId="2063" priority="2127" stopIfTrue="1" operator="equal">
      <formula>"NO BID"</formula>
    </cfRule>
  </conditionalFormatting>
  <conditionalFormatting sqref="CO11">
    <cfRule type="cellIs" dxfId="2062" priority="2126" stopIfTrue="1" operator="equal">
      <formula>"NO BID"</formula>
    </cfRule>
  </conditionalFormatting>
  <conditionalFormatting sqref="CO12">
    <cfRule type="cellIs" dxfId="2061" priority="2125" stopIfTrue="1" operator="equal">
      <formula>"NO BID"</formula>
    </cfRule>
  </conditionalFormatting>
  <conditionalFormatting sqref="CM8">
    <cfRule type="cellIs" dxfId="2060" priority="2120" stopIfTrue="1" operator="equal">
      <formula>"NO BID"</formula>
    </cfRule>
  </conditionalFormatting>
  <conditionalFormatting sqref="CM9">
    <cfRule type="cellIs" dxfId="2059" priority="2119" stopIfTrue="1" operator="equal">
      <formula>"NO BID"</formula>
    </cfRule>
  </conditionalFormatting>
  <conditionalFormatting sqref="CM10">
    <cfRule type="cellIs" dxfId="2058" priority="2118" stopIfTrue="1" operator="equal">
      <formula>"NO BID"</formula>
    </cfRule>
  </conditionalFormatting>
  <conditionalFormatting sqref="CM11">
    <cfRule type="cellIs" dxfId="2057" priority="2117" stopIfTrue="1" operator="equal">
      <formula>"NO BID"</formula>
    </cfRule>
  </conditionalFormatting>
  <conditionalFormatting sqref="CM12">
    <cfRule type="cellIs" dxfId="2056" priority="2116" stopIfTrue="1" operator="equal">
      <formula>"NO BID"</formula>
    </cfRule>
  </conditionalFormatting>
  <conditionalFormatting sqref="CN7">
    <cfRule type="cellIs" dxfId="2055" priority="2109" stopIfTrue="1" operator="equal">
      <formula>"NO BID"</formula>
    </cfRule>
  </conditionalFormatting>
  <conditionalFormatting sqref="CN8">
    <cfRule type="cellIs" dxfId="2054" priority="2108" stopIfTrue="1" operator="equal">
      <formula>"NO BID"</formula>
    </cfRule>
  </conditionalFormatting>
  <conditionalFormatting sqref="CN25">
    <cfRule type="cellIs" dxfId="2053" priority="2095" stopIfTrue="1" operator="equal">
      <formula>"NO BID"</formula>
    </cfRule>
  </conditionalFormatting>
  <conditionalFormatting sqref="CN27">
    <cfRule type="cellIs" dxfId="2052" priority="2093" stopIfTrue="1" operator="equal">
      <formula>"NO BID"</formula>
    </cfRule>
  </conditionalFormatting>
  <conditionalFormatting sqref="CN29">
    <cfRule type="cellIs" dxfId="2051" priority="2091" stopIfTrue="1" operator="equal">
      <formula>"NO BID"</formula>
    </cfRule>
  </conditionalFormatting>
  <conditionalFormatting sqref="CM353">
    <cfRule type="cellIs" dxfId="2050" priority="2153" stopIfTrue="1" operator="equal">
      <formula>"NO BID"</formula>
    </cfRule>
  </conditionalFormatting>
  <conditionalFormatting sqref="CM354">
    <cfRule type="cellIs" dxfId="2049" priority="2152" stopIfTrue="1" operator="equal">
      <formula>"NO BID"</formula>
    </cfRule>
  </conditionalFormatting>
  <conditionalFormatting sqref="CM355">
    <cfRule type="cellIs" dxfId="2048" priority="2151" stopIfTrue="1" operator="equal">
      <formula>"NO BID"</formula>
    </cfRule>
  </conditionalFormatting>
  <conditionalFormatting sqref="CM356">
    <cfRule type="cellIs" dxfId="2047" priority="2150" stopIfTrue="1" operator="equal">
      <formula>"NO BID"</formula>
    </cfRule>
  </conditionalFormatting>
  <conditionalFormatting sqref="CM357">
    <cfRule type="cellIs" dxfId="2046" priority="2149" stopIfTrue="1" operator="equal">
      <formula>"NO BID"</formula>
    </cfRule>
  </conditionalFormatting>
  <conditionalFormatting sqref="CM358">
    <cfRule type="cellIs" dxfId="2045" priority="2148" stopIfTrue="1" operator="equal">
      <formula>"NO BID"</formula>
    </cfRule>
  </conditionalFormatting>
  <conditionalFormatting sqref="CM359">
    <cfRule type="cellIs" dxfId="2044" priority="2147" stopIfTrue="1" operator="equal">
      <formula>"NO BID"</formula>
    </cfRule>
  </conditionalFormatting>
  <conditionalFormatting sqref="CM360">
    <cfRule type="cellIs" dxfId="2043" priority="2146" stopIfTrue="1" operator="equal">
      <formula>"NO BID"</formula>
    </cfRule>
  </conditionalFormatting>
  <conditionalFormatting sqref="CM371">
    <cfRule type="cellIs" dxfId="2042" priority="2145" stopIfTrue="1" operator="equal">
      <formula>"NO BID"</formula>
    </cfRule>
  </conditionalFormatting>
  <conditionalFormatting sqref="CM372">
    <cfRule type="cellIs" dxfId="2041" priority="2144" stopIfTrue="1" operator="equal">
      <formula>"NO BID"</formula>
    </cfRule>
  </conditionalFormatting>
  <conditionalFormatting sqref="CM374">
    <cfRule type="cellIs" dxfId="2040" priority="2142" stopIfTrue="1" operator="equal">
      <formula>"NO BID"</formula>
    </cfRule>
  </conditionalFormatting>
  <conditionalFormatting sqref="CN373">
    <cfRule type="cellIs" dxfId="2039" priority="2141" stopIfTrue="1" operator="equal">
      <formula>"NO BID"</formula>
    </cfRule>
  </conditionalFormatting>
  <conditionalFormatting sqref="CO7">
    <cfRule type="cellIs" dxfId="2038" priority="2137" stopIfTrue="1" operator="equal">
      <formula>"NO BID"</formula>
    </cfRule>
  </conditionalFormatting>
  <conditionalFormatting sqref="CO8">
    <cfRule type="cellIs" dxfId="2037" priority="2136" stopIfTrue="1" operator="equal">
      <formula>"NO BID"</formula>
    </cfRule>
  </conditionalFormatting>
  <conditionalFormatting sqref="CO9">
    <cfRule type="cellIs" dxfId="2036" priority="2135" stopIfTrue="1" operator="equal">
      <formula>"NO BID"</formula>
    </cfRule>
  </conditionalFormatting>
  <conditionalFormatting sqref="CO13">
    <cfRule type="cellIs" dxfId="2035" priority="2134" stopIfTrue="1" operator="equal">
      <formula>"NO BID"</formula>
    </cfRule>
  </conditionalFormatting>
  <conditionalFormatting sqref="CO14">
    <cfRule type="cellIs" dxfId="2034" priority="2133" stopIfTrue="1" operator="equal">
      <formula>"NO BID"</formula>
    </cfRule>
  </conditionalFormatting>
  <conditionalFormatting sqref="CO15">
    <cfRule type="cellIs" dxfId="2033" priority="2132" stopIfTrue="1" operator="equal">
      <formula>"NO BID"</formula>
    </cfRule>
  </conditionalFormatting>
  <conditionalFormatting sqref="CO365:CO366">
    <cfRule type="cellIs" dxfId="2032" priority="1800" stopIfTrue="1" operator="equal">
      <formula>"NO BID"</formula>
    </cfRule>
  </conditionalFormatting>
  <conditionalFormatting sqref="CO367">
    <cfRule type="cellIs" dxfId="2031" priority="1799" stopIfTrue="1" operator="equal">
      <formula>"NO BID"</formula>
    </cfRule>
  </conditionalFormatting>
  <conditionalFormatting sqref="CO364">
    <cfRule type="cellIs" dxfId="2030" priority="1801" stopIfTrue="1" operator="equal">
      <formula>"NO BID"</formula>
    </cfRule>
  </conditionalFormatting>
  <conditionalFormatting sqref="CN359">
    <cfRule type="cellIs" dxfId="2029" priority="1785" stopIfTrue="1" operator="equal">
      <formula>"NO BID"</formula>
    </cfRule>
  </conditionalFormatting>
  <conditionalFormatting sqref="CN360">
    <cfRule type="cellIs" dxfId="2028" priority="1784" stopIfTrue="1" operator="equal">
      <formula>"NO BID"</formula>
    </cfRule>
  </conditionalFormatting>
  <conditionalFormatting sqref="CN358">
    <cfRule type="cellIs" dxfId="2027" priority="1786" stopIfTrue="1" operator="equal">
      <formula>"NO BID"</formula>
    </cfRule>
  </conditionalFormatting>
  <conditionalFormatting sqref="CN362">
    <cfRule type="cellIs" dxfId="2026" priority="1782" stopIfTrue="1" operator="equal">
      <formula>"NO BID"</formula>
    </cfRule>
  </conditionalFormatting>
  <conditionalFormatting sqref="CN363">
    <cfRule type="cellIs" dxfId="2025" priority="1781" stopIfTrue="1" operator="equal">
      <formula>"NO BID"</formula>
    </cfRule>
  </conditionalFormatting>
  <conditionalFormatting sqref="CN361">
    <cfRule type="cellIs" dxfId="2024" priority="1783" stopIfTrue="1" operator="equal">
      <formula>"NO BID"</formula>
    </cfRule>
  </conditionalFormatting>
  <conditionalFormatting sqref="CL7:CL8">
    <cfRule type="cellIs" dxfId="2023" priority="2131" stopIfTrue="1" operator="lessThan">
      <formula>0</formula>
    </cfRule>
  </conditionalFormatting>
  <conditionalFormatting sqref="CO383:CO384">
    <cfRule type="cellIs" dxfId="2022" priority="1773" stopIfTrue="1" operator="equal">
      <formula>"NO BID"</formula>
    </cfRule>
  </conditionalFormatting>
  <conditionalFormatting sqref="CM39">
    <cfRule type="cellIs" dxfId="2021" priority="2087" stopIfTrue="1" operator="equal">
      <formula>"NO BID"</formula>
    </cfRule>
  </conditionalFormatting>
  <conditionalFormatting sqref="CM40">
    <cfRule type="cellIs" dxfId="2020" priority="2086" stopIfTrue="1" operator="equal">
      <formula>"NO BID"</formula>
    </cfRule>
  </conditionalFormatting>
  <conditionalFormatting sqref="CM41">
    <cfRule type="cellIs" dxfId="2019" priority="2085" stopIfTrue="1" operator="equal">
      <formula>"NO BID"</formula>
    </cfRule>
  </conditionalFormatting>
  <conditionalFormatting sqref="CM42">
    <cfRule type="cellIs" dxfId="2018" priority="2084" stopIfTrue="1" operator="equal">
      <formula>"NO BID"</formula>
    </cfRule>
  </conditionalFormatting>
  <conditionalFormatting sqref="CM52">
    <cfRule type="cellIs" dxfId="2017" priority="2074" stopIfTrue="1" operator="equal">
      <formula>"NO BID"</formula>
    </cfRule>
  </conditionalFormatting>
  <conditionalFormatting sqref="CN364">
    <cfRule type="cellIs" dxfId="2016" priority="1780" stopIfTrue="1" operator="equal">
      <formula>"NO BID"</formula>
    </cfRule>
  </conditionalFormatting>
  <conditionalFormatting sqref="CN365">
    <cfRule type="cellIs" dxfId="2015" priority="1779" stopIfTrue="1" operator="equal">
      <formula>"NO BID"</formula>
    </cfRule>
  </conditionalFormatting>
  <conditionalFormatting sqref="CN366:CN368">
    <cfRule type="cellIs" dxfId="2014" priority="1778" stopIfTrue="1" operator="equal">
      <formula>"NO BID"</formula>
    </cfRule>
  </conditionalFormatting>
  <conditionalFormatting sqref="CN369:CN370">
    <cfRule type="cellIs" dxfId="2013" priority="1777" stopIfTrue="1" operator="equal">
      <formula>"NO BID"</formula>
    </cfRule>
  </conditionalFormatting>
  <conditionalFormatting sqref="CM382:CM384">
    <cfRule type="cellIs" dxfId="2012" priority="1776" stopIfTrue="1" operator="equal">
      <formula>"NO BID"</formula>
    </cfRule>
  </conditionalFormatting>
  <conditionalFormatting sqref="CN382:CN384">
    <cfRule type="cellIs" dxfId="2011" priority="1775" stopIfTrue="1" operator="equal">
      <formula>"NO BID"</formula>
    </cfRule>
  </conditionalFormatting>
  <conditionalFormatting sqref="CO382">
    <cfRule type="cellIs" dxfId="2010" priority="1774" stopIfTrue="1" operator="equal">
      <formula>"NO BID"</formula>
    </cfRule>
  </conditionalFormatting>
  <conditionalFormatting sqref="CM66">
    <cfRule type="cellIs" dxfId="2009" priority="2060" stopIfTrue="1" operator="equal">
      <formula>"NO BID"</formula>
    </cfRule>
  </conditionalFormatting>
  <conditionalFormatting sqref="CM57">
    <cfRule type="cellIs" dxfId="2008" priority="2069" stopIfTrue="1" operator="equal">
      <formula>"NO BID"</formula>
    </cfRule>
  </conditionalFormatting>
  <conditionalFormatting sqref="CM56">
    <cfRule type="cellIs" dxfId="2007" priority="2070" stopIfTrue="1" operator="equal">
      <formula>"NO BID"</formula>
    </cfRule>
  </conditionalFormatting>
  <conditionalFormatting sqref="CN45">
    <cfRule type="cellIs" dxfId="2006" priority="2048" stopIfTrue="1" operator="equal">
      <formula>"NO BID"</formula>
    </cfRule>
  </conditionalFormatting>
  <conditionalFormatting sqref="CN49">
    <cfRule type="cellIs" dxfId="2005" priority="2044" stopIfTrue="1" operator="equal">
      <formula>"NO BID"</formula>
    </cfRule>
  </conditionalFormatting>
  <conditionalFormatting sqref="CN39">
    <cfRule type="cellIs" dxfId="2004" priority="2054" stopIfTrue="1" operator="equal">
      <formula>"NO BID"</formula>
    </cfRule>
  </conditionalFormatting>
  <conditionalFormatting sqref="CN40">
    <cfRule type="cellIs" dxfId="2003" priority="2053" stopIfTrue="1" operator="equal">
      <formula>"NO BID"</formula>
    </cfRule>
  </conditionalFormatting>
  <conditionalFormatting sqref="CN41">
    <cfRule type="cellIs" dxfId="2002" priority="2052" stopIfTrue="1" operator="equal">
      <formula>"NO BID"</formula>
    </cfRule>
  </conditionalFormatting>
  <conditionalFormatting sqref="CN42">
    <cfRule type="cellIs" dxfId="2001" priority="2051" stopIfTrue="1" operator="equal">
      <formula>"NO BID"</formula>
    </cfRule>
  </conditionalFormatting>
  <conditionalFormatting sqref="CN50">
    <cfRule type="cellIs" dxfId="2000" priority="2043" stopIfTrue="1" operator="equal">
      <formula>"NO BID"</formula>
    </cfRule>
  </conditionalFormatting>
  <conditionalFormatting sqref="CN51">
    <cfRule type="cellIs" dxfId="1999" priority="2042" stopIfTrue="1" operator="equal">
      <formula>"NO BID"</formula>
    </cfRule>
  </conditionalFormatting>
  <conditionalFormatting sqref="CN67">
    <cfRule type="cellIs" dxfId="1998" priority="2026" stopIfTrue="1" operator="equal">
      <formula>"NO BID"</formula>
    </cfRule>
  </conditionalFormatting>
  <conditionalFormatting sqref="CN68">
    <cfRule type="cellIs" dxfId="1997" priority="2025" stopIfTrue="1" operator="equal">
      <formula>"NO BID"</formula>
    </cfRule>
  </conditionalFormatting>
  <conditionalFormatting sqref="CN69">
    <cfRule type="cellIs" dxfId="1996" priority="2024" stopIfTrue="1" operator="equal">
      <formula>"NO BID"</formula>
    </cfRule>
  </conditionalFormatting>
  <conditionalFormatting sqref="CN70">
    <cfRule type="cellIs" dxfId="1995" priority="2023" stopIfTrue="1" operator="equal">
      <formula>"NO BID"</formula>
    </cfRule>
  </conditionalFormatting>
  <conditionalFormatting sqref="CO50">
    <cfRule type="cellIs" dxfId="1994" priority="2022" stopIfTrue="1" operator="equal">
      <formula>"NO BID"</formula>
    </cfRule>
  </conditionalFormatting>
  <conditionalFormatting sqref="CO51">
    <cfRule type="cellIs" dxfId="1993" priority="2021" stopIfTrue="1" operator="equal">
      <formula>"NO BID"</formula>
    </cfRule>
  </conditionalFormatting>
  <conditionalFormatting sqref="CO52">
    <cfRule type="cellIs" dxfId="1992" priority="2020" stopIfTrue="1" operator="equal">
      <formula>"NO BID"</formula>
    </cfRule>
  </conditionalFormatting>
  <conditionalFormatting sqref="CO53">
    <cfRule type="cellIs" dxfId="1991" priority="2019" stopIfTrue="1" operator="equal">
      <formula>"NO BID"</formula>
    </cfRule>
  </conditionalFormatting>
  <conditionalFormatting sqref="CO57">
    <cfRule type="cellIs" dxfId="1990" priority="2015" stopIfTrue="1" operator="equal">
      <formula>"NO BID"</formula>
    </cfRule>
  </conditionalFormatting>
  <conditionalFormatting sqref="CO58">
    <cfRule type="cellIs" dxfId="1989" priority="2014" stopIfTrue="1" operator="equal">
      <formula>"NO BID"</formula>
    </cfRule>
  </conditionalFormatting>
  <conditionalFormatting sqref="CO59">
    <cfRule type="cellIs" dxfId="1988" priority="2013" stopIfTrue="1" operator="equal">
      <formula>"NO BID"</formula>
    </cfRule>
  </conditionalFormatting>
  <conditionalFormatting sqref="CN80">
    <cfRule type="cellIs" dxfId="1987" priority="2005" stopIfTrue="1" operator="equal">
      <formula>"NO BID"</formula>
    </cfRule>
  </conditionalFormatting>
  <conditionalFormatting sqref="CN81">
    <cfRule type="cellIs" dxfId="1986" priority="2004" stopIfTrue="1" operator="equal">
      <formula>"NO BID"</formula>
    </cfRule>
  </conditionalFormatting>
  <conditionalFormatting sqref="CN82">
    <cfRule type="cellIs" dxfId="1985" priority="2003" stopIfTrue="1" operator="equal">
      <formula>"NO BID"</formula>
    </cfRule>
  </conditionalFormatting>
  <conditionalFormatting sqref="CN83">
    <cfRule type="cellIs" dxfId="1984" priority="2002" stopIfTrue="1" operator="equal">
      <formula>"NO BID"</formula>
    </cfRule>
  </conditionalFormatting>
  <conditionalFormatting sqref="CN84">
    <cfRule type="cellIs" dxfId="1983" priority="2001" stopIfTrue="1" operator="equal">
      <formula>"NO BID"</formula>
    </cfRule>
  </conditionalFormatting>
  <conditionalFormatting sqref="CN74">
    <cfRule type="cellIs" dxfId="1982" priority="2011" stopIfTrue="1" operator="equal">
      <formula>"NO BID"</formula>
    </cfRule>
  </conditionalFormatting>
  <conditionalFormatting sqref="CN75">
    <cfRule type="cellIs" dxfId="1981" priority="2010" stopIfTrue="1" operator="equal">
      <formula>"NO BID"</formula>
    </cfRule>
  </conditionalFormatting>
  <conditionalFormatting sqref="CN85">
    <cfRule type="cellIs" dxfId="1980" priority="2000" stopIfTrue="1" operator="equal">
      <formula>"NO BID"</formula>
    </cfRule>
  </conditionalFormatting>
  <conditionalFormatting sqref="CN86">
    <cfRule type="cellIs" dxfId="1979" priority="1999" stopIfTrue="1" operator="equal">
      <formula>"NO BID"</formula>
    </cfRule>
  </conditionalFormatting>
  <conditionalFormatting sqref="CN87">
    <cfRule type="cellIs" dxfId="1978" priority="1998" stopIfTrue="1" operator="equal">
      <formula>"NO BID"</formula>
    </cfRule>
  </conditionalFormatting>
  <conditionalFormatting sqref="CN73">
    <cfRule type="cellIs" dxfId="1977" priority="2012" stopIfTrue="1" operator="equal">
      <formula>"NO BID"</formula>
    </cfRule>
  </conditionalFormatting>
  <conditionalFormatting sqref="CO90:CO92">
    <cfRule type="cellIs" dxfId="1976" priority="1997" stopIfTrue="1" operator="equal">
      <formula>"NO BID"</formula>
    </cfRule>
  </conditionalFormatting>
  <conditionalFormatting sqref="CM90">
    <cfRule type="cellIs" dxfId="1975" priority="1996" stopIfTrue="1" operator="equal">
      <formula>"NO BID"</formula>
    </cfRule>
  </conditionalFormatting>
  <conditionalFormatting sqref="CM91:CM92">
    <cfRule type="cellIs" dxfId="1974" priority="1995" stopIfTrue="1" operator="equal">
      <formula>"NO BID"</formula>
    </cfRule>
  </conditionalFormatting>
  <conditionalFormatting sqref="CN90">
    <cfRule type="cellIs" dxfId="1973" priority="1994" stopIfTrue="1" operator="equal">
      <formula>"NO BID"</formula>
    </cfRule>
  </conditionalFormatting>
  <conditionalFormatting sqref="CN91:CN92">
    <cfRule type="cellIs" dxfId="1972" priority="1993" stopIfTrue="1" operator="equal">
      <formula>"NO BID"</formula>
    </cfRule>
  </conditionalFormatting>
  <conditionalFormatting sqref="CO113:CO114">
    <cfRule type="cellIs" dxfId="1971" priority="1992" stopIfTrue="1" operator="equal">
      <formula>"NO BID"</formula>
    </cfRule>
  </conditionalFormatting>
  <conditionalFormatting sqref="CO115">
    <cfRule type="cellIs" dxfId="1970" priority="1991" stopIfTrue="1" operator="equal">
      <formula>"NO BID"</formula>
    </cfRule>
  </conditionalFormatting>
  <conditionalFormatting sqref="CM107">
    <cfRule type="cellIs" dxfId="1969" priority="1984" stopIfTrue="1" operator="equal">
      <formula>"NO BID"</formula>
    </cfRule>
  </conditionalFormatting>
  <conditionalFormatting sqref="CM102">
    <cfRule type="cellIs" dxfId="1968" priority="1989" stopIfTrue="1" operator="equal">
      <formula>"NO BID"</formula>
    </cfRule>
  </conditionalFormatting>
  <conditionalFormatting sqref="CM103">
    <cfRule type="cellIs" dxfId="1967" priority="1988" stopIfTrue="1" operator="equal">
      <formula>"NO BID"</formula>
    </cfRule>
  </conditionalFormatting>
  <conditionalFormatting sqref="CM104">
    <cfRule type="cellIs" dxfId="1966" priority="1987" stopIfTrue="1" operator="equal">
      <formula>"NO BID"</formula>
    </cfRule>
  </conditionalFormatting>
  <conditionalFormatting sqref="CM106">
    <cfRule type="cellIs" dxfId="1965" priority="1985" stopIfTrue="1" operator="equal">
      <formula>"NO BID"</formula>
    </cfRule>
  </conditionalFormatting>
  <conditionalFormatting sqref="CM105">
    <cfRule type="cellIs" dxfId="1964" priority="1986" stopIfTrue="1" operator="equal">
      <formula>"NO BID"</formula>
    </cfRule>
  </conditionalFormatting>
  <conditionalFormatting sqref="CM101">
    <cfRule type="cellIs" dxfId="1963" priority="1990" stopIfTrue="1" operator="equal">
      <formula>"NO BID"</formula>
    </cfRule>
  </conditionalFormatting>
  <conditionalFormatting sqref="CM114">
    <cfRule type="cellIs" dxfId="1962" priority="1977" stopIfTrue="1" operator="equal">
      <formula>"NO BID"</formula>
    </cfRule>
  </conditionalFormatting>
  <conditionalFormatting sqref="CM115">
    <cfRule type="cellIs" dxfId="1961" priority="1976" stopIfTrue="1" operator="equal">
      <formula>"NO BID"</formula>
    </cfRule>
  </conditionalFormatting>
  <conditionalFormatting sqref="CM109">
    <cfRule type="cellIs" dxfId="1960" priority="1982" stopIfTrue="1" operator="equal">
      <formula>"NO BID"</formula>
    </cfRule>
  </conditionalFormatting>
  <conditionalFormatting sqref="CM110">
    <cfRule type="cellIs" dxfId="1959" priority="1981" stopIfTrue="1" operator="equal">
      <formula>"NO BID"</formula>
    </cfRule>
  </conditionalFormatting>
  <conditionalFormatting sqref="CM111">
    <cfRule type="cellIs" dxfId="1958" priority="1980" stopIfTrue="1" operator="equal">
      <formula>"NO BID"</formula>
    </cfRule>
  </conditionalFormatting>
  <conditionalFormatting sqref="CM113">
    <cfRule type="cellIs" dxfId="1957" priority="1978" stopIfTrue="1" operator="equal">
      <formula>"NO BID"</formula>
    </cfRule>
  </conditionalFormatting>
  <conditionalFormatting sqref="CM112">
    <cfRule type="cellIs" dxfId="1956" priority="1979" stopIfTrue="1" operator="equal">
      <formula>"NO BID"</formula>
    </cfRule>
  </conditionalFormatting>
  <conditionalFormatting sqref="CM108">
    <cfRule type="cellIs" dxfId="1955" priority="1983" stopIfTrue="1" operator="equal">
      <formula>"NO BID"</formula>
    </cfRule>
  </conditionalFormatting>
  <conditionalFormatting sqref="CN107">
    <cfRule type="cellIs" dxfId="1954" priority="1969" stopIfTrue="1" operator="equal">
      <formula>"NO BID"</formula>
    </cfRule>
  </conditionalFormatting>
  <conditionalFormatting sqref="CN102">
    <cfRule type="cellIs" dxfId="1953" priority="1974" stopIfTrue="1" operator="equal">
      <formula>"NO BID"</formula>
    </cfRule>
  </conditionalFormatting>
  <conditionalFormatting sqref="CN103">
    <cfRule type="cellIs" dxfId="1952" priority="1973" stopIfTrue="1" operator="equal">
      <formula>"NO BID"</formula>
    </cfRule>
  </conditionalFormatting>
  <conditionalFormatting sqref="CN104">
    <cfRule type="cellIs" dxfId="1951" priority="1972" stopIfTrue="1" operator="equal">
      <formula>"NO BID"</formula>
    </cfRule>
  </conditionalFormatting>
  <conditionalFormatting sqref="CN106">
    <cfRule type="cellIs" dxfId="1950" priority="1970" stopIfTrue="1" operator="equal">
      <formula>"NO BID"</formula>
    </cfRule>
  </conditionalFormatting>
  <conditionalFormatting sqref="CN105">
    <cfRule type="cellIs" dxfId="1949" priority="1971" stopIfTrue="1" operator="equal">
      <formula>"NO BID"</formula>
    </cfRule>
  </conditionalFormatting>
  <conditionalFormatting sqref="CN101">
    <cfRule type="cellIs" dxfId="1948" priority="1975" stopIfTrue="1" operator="equal">
      <formula>"NO BID"</formula>
    </cfRule>
  </conditionalFormatting>
  <conditionalFormatting sqref="CN114">
    <cfRule type="cellIs" dxfId="1947" priority="1962" stopIfTrue="1" operator="equal">
      <formula>"NO BID"</formula>
    </cfRule>
  </conditionalFormatting>
  <conditionalFormatting sqref="CN115">
    <cfRule type="cellIs" dxfId="1946" priority="1961" stopIfTrue="1" operator="equal">
      <formula>"NO BID"</formula>
    </cfRule>
  </conditionalFormatting>
  <conditionalFormatting sqref="CN109">
    <cfRule type="cellIs" dxfId="1945" priority="1967" stopIfTrue="1" operator="equal">
      <formula>"NO BID"</formula>
    </cfRule>
  </conditionalFormatting>
  <conditionalFormatting sqref="CN110">
    <cfRule type="cellIs" dxfId="1944" priority="1966" stopIfTrue="1" operator="equal">
      <formula>"NO BID"</formula>
    </cfRule>
  </conditionalFormatting>
  <conditionalFormatting sqref="CN111">
    <cfRule type="cellIs" dxfId="1943" priority="1965" stopIfTrue="1" operator="equal">
      <formula>"NO BID"</formula>
    </cfRule>
  </conditionalFormatting>
  <conditionalFormatting sqref="CN113">
    <cfRule type="cellIs" dxfId="1942" priority="1963" stopIfTrue="1" operator="equal">
      <formula>"NO BID"</formula>
    </cfRule>
  </conditionalFormatting>
  <conditionalFormatting sqref="CN112">
    <cfRule type="cellIs" dxfId="1941" priority="1964" stopIfTrue="1" operator="equal">
      <formula>"NO BID"</formula>
    </cfRule>
  </conditionalFormatting>
  <conditionalFormatting sqref="CN108">
    <cfRule type="cellIs" dxfId="1940" priority="1968" stopIfTrue="1" operator="equal">
      <formula>"NO BID"</formula>
    </cfRule>
  </conditionalFormatting>
  <conditionalFormatting sqref="CM121">
    <cfRule type="cellIs" dxfId="1939" priority="1958" stopIfTrue="1" operator="equal">
      <formula>"NO BID"</formula>
    </cfRule>
  </conditionalFormatting>
  <conditionalFormatting sqref="CM120">
    <cfRule type="cellIs" dxfId="1938" priority="1959" stopIfTrue="1" operator="equal">
      <formula>"NO BID"</formula>
    </cfRule>
  </conditionalFormatting>
  <conditionalFormatting sqref="CM119">
    <cfRule type="cellIs" dxfId="1937" priority="1960" stopIfTrue="1" operator="equal">
      <formula>"NO BID"</formula>
    </cfRule>
  </conditionalFormatting>
  <conditionalFormatting sqref="CN121">
    <cfRule type="cellIs" dxfId="1936" priority="1955" stopIfTrue="1" operator="equal">
      <formula>"NO BID"</formula>
    </cfRule>
  </conditionalFormatting>
  <conditionalFormatting sqref="CN120">
    <cfRule type="cellIs" dxfId="1935" priority="1956" stopIfTrue="1" operator="equal">
      <formula>"NO BID"</formula>
    </cfRule>
  </conditionalFormatting>
  <conditionalFormatting sqref="CN119">
    <cfRule type="cellIs" dxfId="1934" priority="1957" stopIfTrue="1" operator="equal">
      <formula>"NO BID"</formula>
    </cfRule>
  </conditionalFormatting>
  <conditionalFormatting sqref="CO127">
    <cfRule type="cellIs" dxfId="1933" priority="1954" stopIfTrue="1" operator="equal">
      <formula>"NO BID"</formula>
    </cfRule>
  </conditionalFormatting>
  <conditionalFormatting sqref="CO128:CO133">
    <cfRule type="cellIs" dxfId="1932" priority="1953" stopIfTrue="1" operator="equal">
      <formula>"NO BID"</formula>
    </cfRule>
  </conditionalFormatting>
  <conditionalFormatting sqref="CO134:CO135">
    <cfRule type="cellIs" dxfId="1931" priority="1952" stopIfTrue="1" operator="equal">
      <formula>"NO BID"</formula>
    </cfRule>
  </conditionalFormatting>
  <conditionalFormatting sqref="CO139">
    <cfRule type="cellIs" dxfId="1930" priority="1951" stopIfTrue="1" operator="equal">
      <formula>"NO BID"</formula>
    </cfRule>
  </conditionalFormatting>
  <conditionalFormatting sqref="CO140:CO145">
    <cfRule type="cellIs" dxfId="1929" priority="1950" stopIfTrue="1" operator="equal">
      <formula>"NO BID"</formula>
    </cfRule>
  </conditionalFormatting>
  <conditionalFormatting sqref="CO146:CO147">
    <cfRule type="cellIs" dxfId="1928" priority="1949" stopIfTrue="1" operator="equal">
      <formula>"NO BID"</formula>
    </cfRule>
  </conditionalFormatting>
  <conditionalFormatting sqref="CM127:CM129">
    <cfRule type="cellIs" dxfId="1927" priority="1948" stopIfTrue="1" operator="equal">
      <formula>"NO BID"</formula>
    </cfRule>
  </conditionalFormatting>
  <conditionalFormatting sqref="CM130:CM135">
    <cfRule type="cellIs" dxfId="1926" priority="1947" stopIfTrue="1" operator="equal">
      <formula>"NO BID"</formula>
    </cfRule>
  </conditionalFormatting>
  <conditionalFormatting sqref="CN127:CN129">
    <cfRule type="cellIs" dxfId="1925" priority="1946" stopIfTrue="1" operator="equal">
      <formula>"NO BID"</formula>
    </cfRule>
  </conditionalFormatting>
  <conditionalFormatting sqref="CN130:CN135">
    <cfRule type="cellIs" dxfId="1924" priority="1945" stopIfTrue="1" operator="equal">
      <formula>"NO BID"</formula>
    </cfRule>
  </conditionalFormatting>
  <conditionalFormatting sqref="CM139:CM141">
    <cfRule type="cellIs" dxfId="1923" priority="1944" stopIfTrue="1" operator="equal">
      <formula>"NO BID"</formula>
    </cfRule>
  </conditionalFormatting>
  <conditionalFormatting sqref="CM142:CM147">
    <cfRule type="cellIs" dxfId="1922" priority="1943" stopIfTrue="1" operator="equal">
      <formula>"NO BID"</formula>
    </cfRule>
  </conditionalFormatting>
  <conditionalFormatting sqref="CN139:CN141">
    <cfRule type="cellIs" dxfId="1921" priority="1942" stopIfTrue="1" operator="equal">
      <formula>"NO BID"</formula>
    </cfRule>
  </conditionalFormatting>
  <conditionalFormatting sqref="CN142:CN147">
    <cfRule type="cellIs" dxfId="1920" priority="1941" stopIfTrue="1" operator="equal">
      <formula>"NO BID"</formula>
    </cfRule>
  </conditionalFormatting>
  <conditionalFormatting sqref="CM158">
    <cfRule type="cellIs" dxfId="1919" priority="1940" stopIfTrue="1" operator="equal">
      <formula>"NO BID"</formula>
    </cfRule>
  </conditionalFormatting>
  <conditionalFormatting sqref="CM159">
    <cfRule type="cellIs" dxfId="1918" priority="1939" stopIfTrue="1" operator="equal">
      <formula>"NO BID"</formula>
    </cfRule>
  </conditionalFormatting>
  <conditionalFormatting sqref="CM160">
    <cfRule type="cellIs" dxfId="1917" priority="1938" stopIfTrue="1" operator="equal">
      <formula>"NO BID"</formula>
    </cfRule>
  </conditionalFormatting>
  <conditionalFormatting sqref="CM161">
    <cfRule type="cellIs" dxfId="1916" priority="1937" stopIfTrue="1" operator="equal">
      <formula>"NO BID"</formula>
    </cfRule>
  </conditionalFormatting>
  <conditionalFormatting sqref="CM162">
    <cfRule type="cellIs" dxfId="1915" priority="1936" stopIfTrue="1" operator="equal">
      <formula>"NO BID"</formula>
    </cfRule>
  </conditionalFormatting>
  <conditionalFormatting sqref="CM163">
    <cfRule type="cellIs" dxfId="1914" priority="1935" stopIfTrue="1" operator="equal">
      <formula>"NO BID"</formula>
    </cfRule>
  </conditionalFormatting>
  <conditionalFormatting sqref="CM164">
    <cfRule type="cellIs" dxfId="1913" priority="1934" stopIfTrue="1" operator="equal">
      <formula>"NO BID"</formula>
    </cfRule>
  </conditionalFormatting>
  <conditionalFormatting sqref="CM165">
    <cfRule type="cellIs" dxfId="1912" priority="1933" stopIfTrue="1" operator="equal">
      <formula>"NO BID"</formula>
    </cfRule>
  </conditionalFormatting>
  <conditionalFormatting sqref="CM166">
    <cfRule type="cellIs" dxfId="1911" priority="1932" stopIfTrue="1" operator="equal">
      <formula>"NO BID"</formula>
    </cfRule>
  </conditionalFormatting>
  <conditionalFormatting sqref="CM167">
    <cfRule type="cellIs" dxfId="1910" priority="1931" stopIfTrue="1" operator="equal">
      <formula>"NO BID"</formula>
    </cfRule>
  </conditionalFormatting>
  <conditionalFormatting sqref="CN150">
    <cfRule type="cellIs" dxfId="1909" priority="1930" stopIfTrue="1" operator="equal">
      <formula>"NO BID"</formula>
    </cfRule>
  </conditionalFormatting>
  <conditionalFormatting sqref="CN151">
    <cfRule type="cellIs" dxfId="1908" priority="1929" stopIfTrue="1" operator="equal">
      <formula>"NO BID"</formula>
    </cfRule>
  </conditionalFormatting>
  <conditionalFormatting sqref="CN152">
    <cfRule type="cellIs" dxfId="1907" priority="1928" stopIfTrue="1" operator="equal">
      <formula>"NO BID"</formula>
    </cfRule>
  </conditionalFormatting>
  <conditionalFormatting sqref="CN153">
    <cfRule type="cellIs" dxfId="1906" priority="1927" stopIfTrue="1" operator="equal">
      <formula>"NO BID"</formula>
    </cfRule>
  </conditionalFormatting>
  <conditionalFormatting sqref="CN154">
    <cfRule type="cellIs" dxfId="1905" priority="1926" stopIfTrue="1" operator="equal">
      <formula>"NO BID"</formula>
    </cfRule>
  </conditionalFormatting>
  <conditionalFormatting sqref="CN155">
    <cfRule type="cellIs" dxfId="1904" priority="1925" stopIfTrue="1" operator="equal">
      <formula>"NO BID"</formula>
    </cfRule>
  </conditionalFormatting>
  <conditionalFormatting sqref="CN156">
    <cfRule type="cellIs" dxfId="1903" priority="1924" stopIfTrue="1" operator="equal">
      <formula>"NO BID"</formula>
    </cfRule>
  </conditionalFormatting>
  <conditionalFormatting sqref="CN157">
    <cfRule type="cellIs" dxfId="1902" priority="1923" stopIfTrue="1" operator="equal">
      <formula>"NO BID"</formula>
    </cfRule>
  </conditionalFormatting>
  <conditionalFormatting sqref="CN158">
    <cfRule type="cellIs" dxfId="1901" priority="1922" stopIfTrue="1" operator="equal">
      <formula>"NO BID"</formula>
    </cfRule>
  </conditionalFormatting>
  <conditionalFormatting sqref="CN159">
    <cfRule type="cellIs" dxfId="1900" priority="1921" stopIfTrue="1" operator="equal">
      <formula>"NO BID"</formula>
    </cfRule>
  </conditionalFormatting>
  <conditionalFormatting sqref="CN160">
    <cfRule type="cellIs" dxfId="1899" priority="1920" stopIfTrue="1" operator="equal">
      <formula>"NO BID"</formula>
    </cfRule>
  </conditionalFormatting>
  <conditionalFormatting sqref="CN161">
    <cfRule type="cellIs" dxfId="1898" priority="1919" stopIfTrue="1" operator="equal">
      <formula>"NO BID"</formula>
    </cfRule>
  </conditionalFormatting>
  <conditionalFormatting sqref="CN162">
    <cfRule type="cellIs" dxfId="1897" priority="1918" stopIfTrue="1" operator="equal">
      <formula>"NO BID"</formula>
    </cfRule>
  </conditionalFormatting>
  <conditionalFormatting sqref="CN163">
    <cfRule type="cellIs" dxfId="1896" priority="1917" stopIfTrue="1" operator="equal">
      <formula>"NO BID"</formula>
    </cfRule>
  </conditionalFormatting>
  <conditionalFormatting sqref="CN164">
    <cfRule type="cellIs" dxfId="1895" priority="1916" stopIfTrue="1" operator="equal">
      <formula>"NO BID"</formula>
    </cfRule>
  </conditionalFormatting>
  <conditionalFormatting sqref="CN165">
    <cfRule type="cellIs" dxfId="1894" priority="1915" stopIfTrue="1" operator="equal">
      <formula>"NO BID"</formula>
    </cfRule>
  </conditionalFormatting>
  <conditionalFormatting sqref="CN166">
    <cfRule type="cellIs" dxfId="1893" priority="1914" stopIfTrue="1" operator="equal">
      <formula>"NO BID"</formula>
    </cfRule>
  </conditionalFormatting>
  <conditionalFormatting sqref="CN167">
    <cfRule type="cellIs" dxfId="1892" priority="1913" stopIfTrue="1" operator="equal">
      <formula>"NO BID"</formula>
    </cfRule>
  </conditionalFormatting>
  <conditionalFormatting sqref="CM176:CM178">
    <cfRule type="cellIs" dxfId="1891" priority="1912" stopIfTrue="1" operator="equal">
      <formula>"NO BID"</formula>
    </cfRule>
  </conditionalFormatting>
  <conditionalFormatting sqref="CM179:CM184">
    <cfRule type="cellIs" dxfId="1890" priority="1911" stopIfTrue="1" operator="equal">
      <formula>"NO BID"</formula>
    </cfRule>
  </conditionalFormatting>
  <conditionalFormatting sqref="CM185:CM187">
    <cfRule type="cellIs" dxfId="1889" priority="1910" stopIfTrue="1" operator="equal">
      <formula>"NO BID"</formula>
    </cfRule>
  </conditionalFormatting>
  <conditionalFormatting sqref="CM188:CM193">
    <cfRule type="cellIs" dxfId="1888" priority="1909" stopIfTrue="1" operator="equal">
      <formula>"NO BID"</formula>
    </cfRule>
  </conditionalFormatting>
  <conditionalFormatting sqref="CN176:CN178">
    <cfRule type="cellIs" dxfId="1887" priority="1908" stopIfTrue="1" operator="equal">
      <formula>"NO BID"</formula>
    </cfRule>
  </conditionalFormatting>
  <conditionalFormatting sqref="CN179:CN184">
    <cfRule type="cellIs" dxfId="1886" priority="1907" stopIfTrue="1" operator="equal">
      <formula>"NO BID"</formula>
    </cfRule>
  </conditionalFormatting>
  <conditionalFormatting sqref="CN185:CN187">
    <cfRule type="cellIs" dxfId="1885" priority="1906" stopIfTrue="1" operator="equal">
      <formula>"NO BID"</formula>
    </cfRule>
  </conditionalFormatting>
  <conditionalFormatting sqref="CN188:CN193">
    <cfRule type="cellIs" dxfId="1884" priority="1905" stopIfTrue="1" operator="equal">
      <formula>"NO BID"</formula>
    </cfRule>
  </conditionalFormatting>
  <conditionalFormatting sqref="CO176">
    <cfRule type="cellIs" dxfId="1883" priority="1904" stopIfTrue="1" operator="equal">
      <formula>"NO BID"</formula>
    </cfRule>
  </conditionalFormatting>
  <conditionalFormatting sqref="CO177:CO182">
    <cfRule type="cellIs" dxfId="1882" priority="1903" stopIfTrue="1" operator="equal">
      <formula>"NO BID"</formula>
    </cfRule>
  </conditionalFormatting>
  <conditionalFormatting sqref="CO183:CO184">
    <cfRule type="cellIs" dxfId="1881" priority="1902" stopIfTrue="1" operator="equal">
      <formula>"NO BID"</formula>
    </cfRule>
  </conditionalFormatting>
  <conditionalFormatting sqref="CO185">
    <cfRule type="cellIs" dxfId="1880" priority="1901" stopIfTrue="1" operator="equal">
      <formula>"NO BID"</formula>
    </cfRule>
  </conditionalFormatting>
  <conditionalFormatting sqref="CO186:CO191">
    <cfRule type="cellIs" dxfId="1879" priority="1900" stopIfTrue="1" operator="equal">
      <formula>"NO BID"</formula>
    </cfRule>
  </conditionalFormatting>
  <conditionalFormatting sqref="CO192:CO193">
    <cfRule type="cellIs" dxfId="1878" priority="1899" stopIfTrue="1" operator="equal">
      <formula>"NO BID"</formula>
    </cfRule>
  </conditionalFormatting>
  <conditionalFormatting sqref="CM196">
    <cfRule type="cellIs" dxfId="1877" priority="1898" stopIfTrue="1" operator="equal">
      <formula>"NO BID"</formula>
    </cfRule>
  </conditionalFormatting>
  <conditionalFormatting sqref="CM197:CM202">
    <cfRule type="cellIs" dxfId="1876" priority="1897" stopIfTrue="1" operator="equal">
      <formula>"NO BID"</formula>
    </cfRule>
  </conditionalFormatting>
  <conditionalFormatting sqref="CN196">
    <cfRule type="cellIs" dxfId="1875" priority="1896" stopIfTrue="1" operator="equal">
      <formula>"NO BID"</formula>
    </cfRule>
  </conditionalFormatting>
  <conditionalFormatting sqref="CN197">
    <cfRule type="cellIs" dxfId="1874" priority="1895" stopIfTrue="1" operator="equal">
      <formula>"NO BID"</formula>
    </cfRule>
  </conditionalFormatting>
  <conditionalFormatting sqref="CN198">
    <cfRule type="cellIs" dxfId="1873" priority="1894" stopIfTrue="1" operator="equal">
      <formula>"NO BID"</formula>
    </cfRule>
  </conditionalFormatting>
  <conditionalFormatting sqref="CN199:CN204">
    <cfRule type="cellIs" dxfId="1872" priority="1893" stopIfTrue="1" operator="equal">
      <formula>"NO BID"</formula>
    </cfRule>
  </conditionalFormatting>
  <conditionalFormatting sqref="CM214:CM215">
    <cfRule type="cellIs" dxfId="1871" priority="1892" stopIfTrue="1" operator="equal">
      <formula>"NO BID"</formula>
    </cfRule>
  </conditionalFormatting>
  <conditionalFormatting sqref="CM213">
    <cfRule type="cellIs" dxfId="1870" priority="1891" stopIfTrue="1" operator="equal">
      <formula>"NO BID"</formula>
    </cfRule>
  </conditionalFormatting>
  <conditionalFormatting sqref="CN214:CN215">
    <cfRule type="cellIs" dxfId="1869" priority="1890" stopIfTrue="1" operator="equal">
      <formula>"NO BID"</formula>
    </cfRule>
  </conditionalFormatting>
  <conditionalFormatting sqref="CN213">
    <cfRule type="cellIs" dxfId="1868" priority="1889" stopIfTrue="1" operator="equal">
      <formula>"NO BID"</formula>
    </cfRule>
  </conditionalFormatting>
  <conditionalFormatting sqref="CO213">
    <cfRule type="cellIs" dxfId="1867" priority="1888" stopIfTrue="1" operator="equal">
      <formula>"NO BID"</formula>
    </cfRule>
  </conditionalFormatting>
  <conditionalFormatting sqref="CO214:CO215">
    <cfRule type="cellIs" dxfId="1866" priority="1887" stopIfTrue="1" operator="equal">
      <formula>"NO BID"</formula>
    </cfRule>
  </conditionalFormatting>
  <conditionalFormatting sqref="CM250">
    <cfRule type="cellIs" dxfId="1865" priority="1886" stopIfTrue="1" operator="equal">
      <formula>"NO BID"</formula>
    </cfRule>
  </conditionalFormatting>
  <conditionalFormatting sqref="CM251">
    <cfRule type="cellIs" dxfId="1864" priority="1885" stopIfTrue="1" operator="equal">
      <formula>"NO BID"</formula>
    </cfRule>
  </conditionalFormatting>
  <conditionalFormatting sqref="CM252">
    <cfRule type="cellIs" dxfId="1863" priority="1884" stopIfTrue="1" operator="equal">
      <formula>"NO BID"</formula>
    </cfRule>
  </conditionalFormatting>
  <conditionalFormatting sqref="CM253">
    <cfRule type="cellIs" dxfId="1862" priority="1883" stopIfTrue="1" operator="equal">
      <formula>"NO BID"</formula>
    </cfRule>
  </conditionalFormatting>
  <conditionalFormatting sqref="CM254">
    <cfRule type="cellIs" dxfId="1861" priority="1882" stopIfTrue="1" operator="equal">
      <formula>"NO BID"</formula>
    </cfRule>
  </conditionalFormatting>
  <conditionalFormatting sqref="CM255">
    <cfRule type="cellIs" dxfId="1860" priority="1881" stopIfTrue="1" operator="equal">
      <formula>"NO BID"</formula>
    </cfRule>
  </conditionalFormatting>
  <conditionalFormatting sqref="CM256">
    <cfRule type="cellIs" dxfId="1859" priority="1880" stopIfTrue="1" operator="equal">
      <formula>"NO BID"</formula>
    </cfRule>
  </conditionalFormatting>
  <conditionalFormatting sqref="CM257">
    <cfRule type="cellIs" dxfId="1858" priority="1879" stopIfTrue="1" operator="equal">
      <formula>"NO BID"</formula>
    </cfRule>
  </conditionalFormatting>
  <conditionalFormatting sqref="CM258">
    <cfRule type="cellIs" dxfId="1857" priority="1878" stopIfTrue="1" operator="equal">
      <formula>"NO BID"</formula>
    </cfRule>
  </conditionalFormatting>
  <conditionalFormatting sqref="CM259">
    <cfRule type="cellIs" dxfId="1856" priority="1877" stopIfTrue="1" operator="equal">
      <formula>"NO BID"</formula>
    </cfRule>
  </conditionalFormatting>
  <conditionalFormatting sqref="CM260">
    <cfRule type="cellIs" dxfId="1855" priority="1876" stopIfTrue="1" operator="equal">
      <formula>"NO BID"</formula>
    </cfRule>
  </conditionalFormatting>
  <conditionalFormatting sqref="CM261">
    <cfRule type="cellIs" dxfId="1854" priority="1875" stopIfTrue="1" operator="equal">
      <formula>"NO BID"</formula>
    </cfRule>
  </conditionalFormatting>
  <conditionalFormatting sqref="CN250">
    <cfRule type="cellIs" dxfId="1853" priority="1874" stopIfTrue="1" operator="equal">
      <formula>"NO BID"</formula>
    </cfRule>
  </conditionalFormatting>
  <conditionalFormatting sqref="CN251">
    <cfRule type="cellIs" dxfId="1852" priority="1873" stopIfTrue="1" operator="equal">
      <formula>"NO BID"</formula>
    </cfRule>
  </conditionalFormatting>
  <conditionalFormatting sqref="CN252">
    <cfRule type="cellIs" dxfId="1851" priority="1872" stopIfTrue="1" operator="equal">
      <formula>"NO BID"</formula>
    </cfRule>
  </conditionalFormatting>
  <conditionalFormatting sqref="CN253">
    <cfRule type="cellIs" dxfId="1850" priority="1871" stopIfTrue="1" operator="equal">
      <formula>"NO BID"</formula>
    </cfRule>
  </conditionalFormatting>
  <conditionalFormatting sqref="CN254">
    <cfRule type="cellIs" dxfId="1849" priority="1870" stopIfTrue="1" operator="equal">
      <formula>"NO BID"</formula>
    </cfRule>
  </conditionalFormatting>
  <conditionalFormatting sqref="CN255">
    <cfRule type="cellIs" dxfId="1848" priority="1869" stopIfTrue="1" operator="equal">
      <formula>"NO BID"</formula>
    </cfRule>
  </conditionalFormatting>
  <conditionalFormatting sqref="CN256">
    <cfRule type="cellIs" dxfId="1847" priority="1868" stopIfTrue="1" operator="equal">
      <formula>"NO BID"</formula>
    </cfRule>
  </conditionalFormatting>
  <conditionalFormatting sqref="CN257">
    <cfRule type="cellIs" dxfId="1846" priority="1867" stopIfTrue="1" operator="equal">
      <formula>"NO BID"</formula>
    </cfRule>
  </conditionalFormatting>
  <conditionalFormatting sqref="CN258">
    <cfRule type="cellIs" dxfId="1845" priority="1866" stopIfTrue="1" operator="equal">
      <formula>"NO BID"</formula>
    </cfRule>
  </conditionalFormatting>
  <conditionalFormatting sqref="CN259">
    <cfRule type="cellIs" dxfId="1844" priority="1865" stopIfTrue="1" operator="equal">
      <formula>"NO BID"</formula>
    </cfRule>
  </conditionalFormatting>
  <conditionalFormatting sqref="CN260">
    <cfRule type="cellIs" dxfId="1843" priority="1864" stopIfTrue="1" operator="equal">
      <formula>"NO BID"</formula>
    </cfRule>
  </conditionalFormatting>
  <conditionalFormatting sqref="CN261">
    <cfRule type="cellIs" dxfId="1842" priority="1863" stopIfTrue="1" operator="equal">
      <formula>"NO BID"</formula>
    </cfRule>
  </conditionalFormatting>
  <conditionalFormatting sqref="CO250">
    <cfRule type="cellIs" dxfId="1841" priority="1862" stopIfTrue="1" operator="equal">
      <formula>"NO BID"</formula>
    </cfRule>
  </conditionalFormatting>
  <conditionalFormatting sqref="CO251:CO252">
    <cfRule type="cellIs" dxfId="1840" priority="1861" stopIfTrue="1" operator="equal">
      <formula>"NO BID"</formula>
    </cfRule>
  </conditionalFormatting>
  <conditionalFormatting sqref="CO253">
    <cfRule type="cellIs" dxfId="1839" priority="1860" stopIfTrue="1" operator="equal">
      <formula>"NO BID"</formula>
    </cfRule>
  </conditionalFormatting>
  <conditionalFormatting sqref="CO254:CO259">
    <cfRule type="cellIs" dxfId="1838" priority="1859" stopIfTrue="1" operator="equal">
      <formula>"NO BID"</formula>
    </cfRule>
  </conditionalFormatting>
  <conditionalFormatting sqref="CO260:CO261">
    <cfRule type="cellIs" dxfId="1837" priority="1858" stopIfTrue="1" operator="equal">
      <formula>"NO BID"</formula>
    </cfRule>
  </conditionalFormatting>
  <conditionalFormatting sqref="CL311:CO311">
    <cfRule type="cellIs" dxfId="1836" priority="1855" stopIfTrue="1" operator="equal">
      <formula>"NO BID"</formula>
    </cfRule>
  </conditionalFormatting>
  <conditionalFormatting sqref="CL312:CO323">
    <cfRule type="cellIs" dxfId="1835" priority="1854" stopIfTrue="1" operator="equal">
      <formula>"NO BID"</formula>
    </cfRule>
  </conditionalFormatting>
  <conditionalFormatting sqref="CL306:CO310">
    <cfRule type="cellIs" dxfId="1834" priority="1856" stopIfTrue="1" operator="equal">
      <formula>"NO BID"</formula>
    </cfRule>
  </conditionalFormatting>
  <conditionalFormatting sqref="CL294:CO305">
    <cfRule type="cellIs" dxfId="1833" priority="1857" stopIfTrue="1" operator="equal">
      <formula>"NO BID"</formula>
    </cfRule>
  </conditionalFormatting>
  <conditionalFormatting sqref="CM283:CM284">
    <cfRule type="cellIs" dxfId="1832" priority="1853" stopIfTrue="1" operator="equal">
      <formula>"NO BID"</formula>
    </cfRule>
  </conditionalFormatting>
  <conditionalFormatting sqref="CM282">
    <cfRule type="cellIs" dxfId="1831" priority="1852" stopIfTrue="1" operator="equal">
      <formula>"NO BID"</formula>
    </cfRule>
  </conditionalFormatting>
  <conditionalFormatting sqref="CM289:CM290">
    <cfRule type="cellIs" dxfId="1830" priority="1851" stopIfTrue="1" operator="equal">
      <formula>"NO BID"</formula>
    </cfRule>
  </conditionalFormatting>
  <conditionalFormatting sqref="CM288">
    <cfRule type="cellIs" dxfId="1829" priority="1850" stopIfTrue="1" operator="equal">
      <formula>"NO BID"</formula>
    </cfRule>
  </conditionalFormatting>
  <conditionalFormatting sqref="CM292:CM293">
    <cfRule type="cellIs" dxfId="1828" priority="1849" stopIfTrue="1" operator="equal">
      <formula>"NO BID"</formula>
    </cfRule>
  </conditionalFormatting>
  <conditionalFormatting sqref="CM291">
    <cfRule type="cellIs" dxfId="1827" priority="1848" stopIfTrue="1" operator="equal">
      <formula>"NO BID"</formula>
    </cfRule>
  </conditionalFormatting>
  <conditionalFormatting sqref="CN283:CN284">
    <cfRule type="cellIs" dxfId="1826" priority="1847" stopIfTrue="1" operator="equal">
      <formula>"NO BID"</formula>
    </cfRule>
  </conditionalFormatting>
  <conditionalFormatting sqref="CN282">
    <cfRule type="cellIs" dxfId="1825" priority="1846" stopIfTrue="1" operator="equal">
      <formula>"NO BID"</formula>
    </cfRule>
  </conditionalFormatting>
  <conditionalFormatting sqref="CN289:CN290">
    <cfRule type="cellIs" dxfId="1824" priority="1845" stopIfTrue="1" operator="equal">
      <formula>"NO BID"</formula>
    </cfRule>
  </conditionalFormatting>
  <conditionalFormatting sqref="CN288">
    <cfRule type="cellIs" dxfId="1823" priority="1844" stopIfTrue="1" operator="equal">
      <formula>"NO BID"</formula>
    </cfRule>
  </conditionalFormatting>
  <conditionalFormatting sqref="CN292:CN293">
    <cfRule type="cellIs" dxfId="1822" priority="1843" stopIfTrue="1" operator="equal">
      <formula>"NO BID"</formula>
    </cfRule>
  </conditionalFormatting>
  <conditionalFormatting sqref="CN291">
    <cfRule type="cellIs" dxfId="1821" priority="1842" stopIfTrue="1" operator="equal">
      <formula>"NO BID"</formula>
    </cfRule>
  </conditionalFormatting>
  <conditionalFormatting sqref="CO282">
    <cfRule type="cellIs" dxfId="1820" priority="1841" stopIfTrue="1" operator="equal">
      <formula>"NO BID"</formula>
    </cfRule>
  </conditionalFormatting>
  <conditionalFormatting sqref="CO283:CO284">
    <cfRule type="cellIs" dxfId="1819" priority="1840" stopIfTrue="1" operator="equal">
      <formula>"NO BID"</formula>
    </cfRule>
  </conditionalFormatting>
  <conditionalFormatting sqref="CO288">
    <cfRule type="cellIs" dxfId="1818" priority="1839" stopIfTrue="1" operator="equal">
      <formula>"NO BID"</formula>
    </cfRule>
  </conditionalFormatting>
  <conditionalFormatting sqref="CO289:CO290">
    <cfRule type="cellIs" dxfId="1817" priority="1838" stopIfTrue="1" operator="equal">
      <formula>"NO BID"</formula>
    </cfRule>
  </conditionalFormatting>
  <conditionalFormatting sqref="CO291">
    <cfRule type="cellIs" dxfId="1816" priority="1837" stopIfTrue="1" operator="equal">
      <formula>"NO BID"</formula>
    </cfRule>
  </conditionalFormatting>
  <conditionalFormatting sqref="CO292:CO293">
    <cfRule type="cellIs" dxfId="1815" priority="1836" stopIfTrue="1" operator="equal">
      <formula>"NO BID"</formula>
    </cfRule>
  </conditionalFormatting>
  <conditionalFormatting sqref="CM325:CM326">
    <cfRule type="cellIs" dxfId="1814" priority="1835" stopIfTrue="1" operator="equal">
      <formula>"NO BID"</formula>
    </cfRule>
  </conditionalFormatting>
  <conditionalFormatting sqref="CM324">
    <cfRule type="cellIs" dxfId="1813" priority="1834" stopIfTrue="1" operator="equal">
      <formula>"NO BID"</formula>
    </cfRule>
  </conditionalFormatting>
  <conditionalFormatting sqref="CM327">
    <cfRule type="cellIs" dxfId="1812" priority="1833" stopIfTrue="1" operator="equal">
      <formula>"NO BID"</formula>
    </cfRule>
  </conditionalFormatting>
  <conditionalFormatting sqref="CM329:CM330">
    <cfRule type="cellIs" dxfId="1811" priority="1832" stopIfTrue="1" operator="equal">
      <formula>"NO BID"</formula>
    </cfRule>
  </conditionalFormatting>
  <conditionalFormatting sqref="CM328">
    <cfRule type="cellIs" dxfId="1810" priority="1831" stopIfTrue="1" operator="equal">
      <formula>"NO BID"</formula>
    </cfRule>
  </conditionalFormatting>
  <conditionalFormatting sqref="CM331">
    <cfRule type="cellIs" dxfId="1809" priority="1830" stopIfTrue="1" operator="equal">
      <formula>"NO BID"</formula>
    </cfRule>
  </conditionalFormatting>
  <conditionalFormatting sqref="CN325:CN326">
    <cfRule type="cellIs" dxfId="1808" priority="1829" stopIfTrue="1" operator="equal">
      <formula>"NO BID"</formula>
    </cfRule>
  </conditionalFormatting>
  <conditionalFormatting sqref="CN324">
    <cfRule type="cellIs" dxfId="1807" priority="1828" stopIfTrue="1" operator="equal">
      <formula>"NO BID"</formula>
    </cfRule>
  </conditionalFormatting>
  <conditionalFormatting sqref="CN327">
    <cfRule type="cellIs" dxfId="1806" priority="1827" stopIfTrue="1" operator="equal">
      <formula>"NO BID"</formula>
    </cfRule>
  </conditionalFormatting>
  <conditionalFormatting sqref="CN329:CN330">
    <cfRule type="cellIs" dxfId="1805" priority="1826" stopIfTrue="1" operator="equal">
      <formula>"NO BID"</formula>
    </cfRule>
  </conditionalFormatting>
  <conditionalFormatting sqref="CN328">
    <cfRule type="cellIs" dxfId="1804" priority="1825" stopIfTrue="1" operator="equal">
      <formula>"NO BID"</formula>
    </cfRule>
  </conditionalFormatting>
  <conditionalFormatting sqref="CN331">
    <cfRule type="cellIs" dxfId="1803" priority="1824" stopIfTrue="1" operator="equal">
      <formula>"NO BID"</formula>
    </cfRule>
  </conditionalFormatting>
  <conditionalFormatting sqref="CO324">
    <cfRule type="cellIs" dxfId="1802" priority="1823" stopIfTrue="1" operator="equal">
      <formula>"NO BID"</formula>
    </cfRule>
  </conditionalFormatting>
  <conditionalFormatting sqref="CO325:CO326">
    <cfRule type="cellIs" dxfId="1801" priority="1822" stopIfTrue="1" operator="equal">
      <formula>"NO BID"</formula>
    </cfRule>
  </conditionalFormatting>
  <conditionalFormatting sqref="CO327">
    <cfRule type="cellIs" dxfId="1800" priority="1821" stopIfTrue="1" operator="equal">
      <formula>"NO BID"</formula>
    </cfRule>
  </conditionalFormatting>
  <conditionalFormatting sqref="CO328">
    <cfRule type="cellIs" dxfId="1799" priority="1820" stopIfTrue="1" operator="equal">
      <formula>"NO BID"</formula>
    </cfRule>
  </conditionalFormatting>
  <conditionalFormatting sqref="CO329:CO330">
    <cfRule type="cellIs" dxfId="1798" priority="1819" stopIfTrue="1" operator="equal">
      <formula>"NO BID"</formula>
    </cfRule>
  </conditionalFormatting>
  <conditionalFormatting sqref="CO331">
    <cfRule type="cellIs" dxfId="1797" priority="1818" stopIfTrue="1" operator="equal">
      <formula>"NO BID"</formula>
    </cfRule>
  </conditionalFormatting>
  <conditionalFormatting sqref="CL372:CO372 CL371:CN371">
    <cfRule type="cellIs" dxfId="1796" priority="1817" stopIfTrue="1" operator="equal">
      <formula>"NO BID"</formula>
    </cfRule>
  </conditionalFormatting>
  <conditionalFormatting sqref="CL373:CO375">
    <cfRule type="cellIs" dxfId="1795" priority="1816" stopIfTrue="1" operator="equal">
      <formula>"NO BID"</formula>
    </cfRule>
  </conditionalFormatting>
  <conditionalFormatting sqref="CL346:CO346">
    <cfRule type="cellIs" dxfId="1794" priority="1815" stopIfTrue="1" operator="equal">
      <formula>"NO BID"</formula>
    </cfRule>
  </conditionalFormatting>
  <conditionalFormatting sqref="CL349:CO349">
    <cfRule type="cellIs" dxfId="1793" priority="1814" stopIfTrue="1" operator="equal">
      <formula>"NO BID"</formula>
    </cfRule>
  </conditionalFormatting>
  <conditionalFormatting sqref="CL350:CO350">
    <cfRule type="cellIs" dxfId="1792" priority="1813" stopIfTrue="1" operator="equal">
      <formula>"NO BID"</formula>
    </cfRule>
  </conditionalFormatting>
  <conditionalFormatting sqref="CL351:CO351">
    <cfRule type="cellIs" dxfId="1791" priority="1812" stopIfTrue="1" operator="equal">
      <formula>"NO BID"</formula>
    </cfRule>
  </conditionalFormatting>
  <conditionalFormatting sqref="CL352:CO352">
    <cfRule type="cellIs" dxfId="1790" priority="1811" stopIfTrue="1" operator="equal">
      <formula>"NO BID"</formula>
    </cfRule>
  </conditionalFormatting>
  <conditionalFormatting sqref="CN356">
    <cfRule type="cellIs" dxfId="1789" priority="1788" stopIfTrue="1" operator="equal">
      <formula>"NO BID"</formula>
    </cfRule>
  </conditionalFormatting>
  <conditionalFormatting sqref="CO353">
    <cfRule type="cellIs" dxfId="1788" priority="1810" stopIfTrue="1" operator="equal">
      <formula>"NO BID"</formula>
    </cfRule>
  </conditionalFormatting>
  <conditionalFormatting sqref="CO354:CO355">
    <cfRule type="cellIs" dxfId="1787" priority="1809" stopIfTrue="1" operator="equal">
      <formula>"NO BID"</formula>
    </cfRule>
  </conditionalFormatting>
  <conditionalFormatting sqref="CO356">
    <cfRule type="cellIs" dxfId="1786" priority="1808" stopIfTrue="1" operator="equal">
      <formula>"NO BID"</formula>
    </cfRule>
  </conditionalFormatting>
  <conditionalFormatting sqref="CO357">
    <cfRule type="cellIs" dxfId="1785" priority="1807" stopIfTrue="1" operator="equal">
      <formula>"NO BID"</formula>
    </cfRule>
  </conditionalFormatting>
  <conditionalFormatting sqref="CO358:CO359">
    <cfRule type="cellIs" dxfId="1784" priority="1806" stopIfTrue="1" operator="equal">
      <formula>"NO BID"</formula>
    </cfRule>
  </conditionalFormatting>
  <conditionalFormatting sqref="CO360">
    <cfRule type="cellIs" dxfId="1783" priority="1805" stopIfTrue="1" operator="equal">
      <formula>"NO BID"</formula>
    </cfRule>
  </conditionalFormatting>
  <conditionalFormatting sqref="CO361">
    <cfRule type="cellIs" dxfId="1782" priority="1804" stopIfTrue="1" operator="equal">
      <formula>"NO BID"</formula>
    </cfRule>
  </conditionalFormatting>
  <conditionalFormatting sqref="CO362">
    <cfRule type="cellIs" dxfId="1781" priority="1803" stopIfTrue="1" operator="equal">
      <formula>"NO BID"</formula>
    </cfRule>
  </conditionalFormatting>
  <conditionalFormatting sqref="CO363">
    <cfRule type="cellIs" dxfId="1780" priority="1802" stopIfTrue="1" operator="equal">
      <formula>"NO BID"</formula>
    </cfRule>
  </conditionalFormatting>
  <conditionalFormatting sqref="CO368">
    <cfRule type="cellIs" dxfId="1779" priority="1798" stopIfTrue="1" operator="equal">
      <formula>"NO BID"</formula>
    </cfRule>
  </conditionalFormatting>
  <conditionalFormatting sqref="CO369:CO370">
    <cfRule type="cellIs" dxfId="1778" priority="1797" stopIfTrue="1" operator="equal">
      <formula>"NO BID"</formula>
    </cfRule>
  </conditionalFormatting>
  <conditionalFormatting sqref="CO371">
    <cfRule type="cellIs" dxfId="1777" priority="1796" stopIfTrue="1" operator="equal">
      <formula>"NO BID"</formula>
    </cfRule>
  </conditionalFormatting>
  <conditionalFormatting sqref="CM361">
    <cfRule type="cellIs" dxfId="1776" priority="1795" stopIfTrue="1" operator="equal">
      <formula>"NO BID"</formula>
    </cfRule>
  </conditionalFormatting>
  <conditionalFormatting sqref="CM362">
    <cfRule type="cellIs" dxfId="1775" priority="1794" stopIfTrue="1" operator="equal">
      <formula>"NO BID"</formula>
    </cfRule>
  </conditionalFormatting>
  <conditionalFormatting sqref="CM363">
    <cfRule type="cellIs" dxfId="1774" priority="1793" stopIfTrue="1" operator="equal">
      <formula>"NO BID"</formula>
    </cfRule>
  </conditionalFormatting>
  <conditionalFormatting sqref="CM364">
    <cfRule type="cellIs" dxfId="1773" priority="1792" stopIfTrue="1" operator="equal">
      <formula>"NO BID"</formula>
    </cfRule>
  </conditionalFormatting>
  <conditionalFormatting sqref="CN353">
    <cfRule type="cellIs" dxfId="1772" priority="1791" stopIfTrue="1" operator="equal">
      <formula>"NO BID"</formula>
    </cfRule>
  </conditionalFormatting>
  <conditionalFormatting sqref="CN354">
    <cfRule type="cellIs" dxfId="1771" priority="1790" stopIfTrue="1" operator="equal">
      <formula>"NO BID"</formula>
    </cfRule>
  </conditionalFormatting>
  <conditionalFormatting sqref="CN355">
    <cfRule type="cellIs" dxfId="1770" priority="1789" stopIfTrue="1" operator="equal">
      <formula>"NO BID"</formula>
    </cfRule>
  </conditionalFormatting>
  <conditionalFormatting sqref="CN357">
    <cfRule type="cellIs" dxfId="1769" priority="1787" stopIfTrue="1" operator="equal">
      <formula>"NO BID"</formula>
    </cfRule>
  </conditionalFormatting>
  <conditionalFormatting sqref="CR388 CR194 CR1:CR2 CR3:CU3 CR17:CU17 CR37:CU37 CR71 CR72:CU72 CR174 CR175:CU175 CR195:CU195 CR205 CR206:CU206 CR216 CR217:CU217 CR229:CU247 CR248 CR249:CU249 CR264 CR265:CU279 CR280 CR281:CU281 CR339 CR340:CU341 CR343 CR344:CU344 CR381:CU381 CR126:CU126 CR125 CR149:CU149 CR148 CT388:CV388 CR389:CV389 CR88:CU89 CR99:CU100 CR380 CR36 CR16 CR207:CR212 CR285:CU287">
    <cfRule type="cellIs" dxfId="1768" priority="1772" stopIfTrue="1" operator="equal">
      <formula>"NO BID"</formula>
    </cfRule>
  </conditionalFormatting>
  <conditionalFormatting sqref="CU70">
    <cfRule type="cellIs" dxfId="1767" priority="1722" stopIfTrue="1" operator="equal">
      <formula>"NO BID"</formula>
    </cfRule>
  </conditionalFormatting>
  <conditionalFormatting sqref="CU162:CU164">
    <cfRule type="cellIs" dxfId="1766" priority="1709" stopIfTrue="1" operator="equal">
      <formula>"NO BID"</formula>
    </cfRule>
  </conditionalFormatting>
  <conditionalFormatting sqref="CR122">
    <cfRule type="cellIs" dxfId="1765" priority="1771" stopIfTrue="1" operator="equal">
      <formula>"NO BID"</formula>
    </cfRule>
  </conditionalFormatting>
  <conditionalFormatting sqref="CR123:CR124">
    <cfRule type="cellIs" dxfId="1764" priority="1770" stopIfTrue="1" operator="equal">
      <formula>"NO BID"</formula>
    </cfRule>
  </conditionalFormatting>
  <conditionalFormatting sqref="CR116">
    <cfRule type="cellIs" dxfId="1763" priority="1769" stopIfTrue="1" operator="equal">
      <formula>"NO BID"</formula>
    </cfRule>
  </conditionalFormatting>
  <conditionalFormatting sqref="CR117:CR118">
    <cfRule type="cellIs" dxfId="1762" priority="1768" stopIfTrue="1" operator="equal">
      <formula>"NO BID"</formula>
    </cfRule>
  </conditionalFormatting>
  <conditionalFormatting sqref="CU20">
    <cfRule type="cellIs" dxfId="1761" priority="1619" stopIfTrue="1" operator="equal">
      <formula>"NO BID"</formula>
    </cfRule>
  </conditionalFormatting>
  <conditionalFormatting sqref="CU21">
    <cfRule type="cellIs" dxfId="1760" priority="1618" stopIfTrue="1" operator="equal">
      <formula>"NO BID"</formula>
    </cfRule>
  </conditionalFormatting>
  <conditionalFormatting sqref="CU38">
    <cfRule type="cellIs" dxfId="1759" priority="1744" stopIfTrue="1" operator="equal">
      <formula>"NO BID"</formula>
    </cfRule>
  </conditionalFormatting>
  <conditionalFormatting sqref="CU39">
    <cfRule type="cellIs" dxfId="1758" priority="1743" stopIfTrue="1" operator="equal">
      <formula>"NO BID"</formula>
    </cfRule>
  </conditionalFormatting>
  <conditionalFormatting sqref="CU40">
    <cfRule type="cellIs" dxfId="1757" priority="1742" stopIfTrue="1" operator="equal">
      <formula>"NO BID"</formula>
    </cfRule>
  </conditionalFormatting>
  <conditionalFormatting sqref="CU41">
    <cfRule type="cellIs" dxfId="1756" priority="1741" stopIfTrue="1" operator="equal">
      <formula>"NO BID"</formula>
    </cfRule>
  </conditionalFormatting>
  <conditionalFormatting sqref="CU42">
    <cfRule type="cellIs" dxfId="1755" priority="1740" stopIfTrue="1" operator="equal">
      <formula>"NO BID"</formula>
    </cfRule>
  </conditionalFormatting>
  <conditionalFormatting sqref="CU43">
    <cfRule type="cellIs" dxfId="1754" priority="1739" stopIfTrue="1" operator="equal">
      <formula>"NO BID"</formula>
    </cfRule>
  </conditionalFormatting>
  <conditionalFormatting sqref="CU23">
    <cfRule type="cellIs" dxfId="1753" priority="1750" stopIfTrue="1" operator="equal">
      <formula>"NO BID"</formula>
    </cfRule>
  </conditionalFormatting>
  <conditionalFormatting sqref="CR385:CR387">
    <cfRule type="cellIs" dxfId="1752" priority="1752" stopIfTrue="1" operator="equal">
      <formula>"NO BID"</formula>
    </cfRule>
  </conditionalFormatting>
  <conditionalFormatting sqref="CR337:CU337">
    <cfRule type="cellIs" dxfId="1751" priority="1767" stopIfTrue="1" operator="equal">
      <formula>"NO BID"</formula>
    </cfRule>
  </conditionalFormatting>
  <conditionalFormatting sqref="CR338:CU338">
    <cfRule type="cellIs" dxfId="1750" priority="1766" stopIfTrue="1" operator="equal">
      <formula>"NO BID"</formula>
    </cfRule>
  </conditionalFormatting>
  <conditionalFormatting sqref="CU359">
    <cfRule type="cellIs" dxfId="1749" priority="1634" stopIfTrue="1" operator="equal">
      <formula>"NO BID"</formula>
    </cfRule>
  </conditionalFormatting>
  <conditionalFormatting sqref="CR34:CU35">
    <cfRule type="cellIs" dxfId="1748" priority="1761" stopIfTrue="1" operator="equal">
      <formula>"NO BID"</formula>
    </cfRule>
  </conditionalFormatting>
  <conditionalFormatting sqref="CS63:CS65">
    <cfRule type="cellIs" dxfId="1747" priority="1596" stopIfTrue="1" operator="equal">
      <formula>"NO BID"</formula>
    </cfRule>
  </conditionalFormatting>
  <conditionalFormatting sqref="CS66">
    <cfRule type="cellIs" dxfId="1746" priority="1595" stopIfTrue="1" operator="equal">
      <formula>"NO BID"</formula>
    </cfRule>
  </conditionalFormatting>
  <conditionalFormatting sqref="CS67">
    <cfRule type="cellIs" dxfId="1745" priority="1594" stopIfTrue="1" operator="equal">
      <formula>"NO BID"</formula>
    </cfRule>
  </conditionalFormatting>
  <conditionalFormatting sqref="CS68:CS70">
    <cfRule type="cellIs" dxfId="1744" priority="1593" stopIfTrue="1" operator="equal">
      <formula>"NO BID"</formula>
    </cfRule>
  </conditionalFormatting>
  <conditionalFormatting sqref="CT38:CT40">
    <cfRule type="cellIs" dxfId="1743" priority="1592" stopIfTrue="1" operator="equal">
      <formula>"NO BID"</formula>
    </cfRule>
  </conditionalFormatting>
  <conditionalFormatting sqref="CT41:CT43">
    <cfRule type="cellIs" dxfId="1742" priority="1591" stopIfTrue="1" operator="equal">
      <formula>"NO BID"</formula>
    </cfRule>
  </conditionalFormatting>
  <conditionalFormatting sqref="CT44">
    <cfRule type="cellIs" dxfId="1741" priority="1590" stopIfTrue="1" operator="equal">
      <formula>"NO BID"</formula>
    </cfRule>
  </conditionalFormatting>
  <conditionalFormatting sqref="CT45">
    <cfRule type="cellIs" dxfId="1740" priority="1589" stopIfTrue="1" operator="equal">
      <formula>"NO BID"</formula>
    </cfRule>
  </conditionalFormatting>
  <conditionalFormatting sqref="CS46:CS48">
    <cfRule type="cellIs" dxfId="1739" priority="1603" stopIfTrue="1" operator="equal">
      <formula>"NO BID"</formula>
    </cfRule>
  </conditionalFormatting>
  <conditionalFormatting sqref="CS49:CS51">
    <cfRule type="cellIs" dxfId="1738" priority="1602" stopIfTrue="1" operator="equal">
      <formula>"NO BID"</formula>
    </cfRule>
  </conditionalFormatting>
  <conditionalFormatting sqref="CR375:CU376">
    <cfRule type="cellIs" dxfId="1737" priority="1765" stopIfTrue="1" operator="equal">
      <formula>"NO BID"</formula>
    </cfRule>
  </conditionalFormatting>
  <conditionalFormatting sqref="CR377:CU379">
    <cfRule type="cellIs" dxfId="1736" priority="1764" stopIfTrue="1" operator="equal">
      <formula>"NO BID"</formula>
    </cfRule>
  </conditionalFormatting>
  <conditionalFormatting sqref="CR345 CR347:CR348">
    <cfRule type="cellIs" dxfId="1735" priority="1763" stopIfTrue="1" operator="equal">
      <formula>"NO BID"</formula>
    </cfRule>
  </conditionalFormatting>
  <conditionalFormatting sqref="CR371:CR374">
    <cfRule type="cellIs" dxfId="1734" priority="1762" stopIfTrue="1" operator="equal">
      <formula>"NO BID"</formula>
    </cfRule>
  </conditionalFormatting>
  <conditionalFormatting sqref="CU360">
    <cfRule type="cellIs" dxfId="1733" priority="1633" stopIfTrue="1" operator="equal">
      <formula>"NO BID"</formula>
    </cfRule>
  </conditionalFormatting>
  <conditionalFormatting sqref="CU361">
    <cfRule type="cellIs" dxfId="1732" priority="1632" stopIfTrue="1" operator="equal">
      <formula>"NO BID"</formula>
    </cfRule>
  </conditionalFormatting>
  <conditionalFormatting sqref="CU362">
    <cfRule type="cellIs" dxfId="1731" priority="1631" stopIfTrue="1" operator="equal">
      <formula>"NO BID"</formula>
    </cfRule>
  </conditionalFormatting>
  <conditionalFormatting sqref="CR93:CR94">
    <cfRule type="cellIs" dxfId="1730" priority="1760" stopIfTrue="1" operator="equal">
      <formula>"NO BID"</formula>
    </cfRule>
  </conditionalFormatting>
  <conditionalFormatting sqref="CR95:CR96">
    <cfRule type="cellIs" dxfId="1729" priority="1759" stopIfTrue="1" operator="equal">
      <formula>"NO BID"</formula>
    </cfRule>
  </conditionalFormatting>
  <conditionalFormatting sqref="CR97:CR98">
    <cfRule type="cellIs" dxfId="1728" priority="1758" stopIfTrue="1" operator="equal">
      <formula>"NO BID"</formula>
    </cfRule>
  </conditionalFormatting>
  <conditionalFormatting sqref="CU150:CU152">
    <cfRule type="cellIs" dxfId="1727" priority="1713" stopIfTrue="1" operator="equal">
      <formula>"NO BID"</formula>
    </cfRule>
  </conditionalFormatting>
  <conditionalFormatting sqref="CU153:CU155">
    <cfRule type="cellIs" dxfId="1726" priority="1712" stopIfTrue="1" operator="equal">
      <formula>"NO BID"</formula>
    </cfRule>
  </conditionalFormatting>
  <conditionalFormatting sqref="CU156:CU158">
    <cfRule type="cellIs" dxfId="1725" priority="1711" stopIfTrue="1" operator="equal">
      <formula>"NO BID"</formula>
    </cfRule>
  </conditionalFormatting>
  <conditionalFormatting sqref="CU159:CU161">
    <cfRule type="cellIs" dxfId="1724" priority="1710" stopIfTrue="1" operator="equal">
      <formula>"NO BID"</formula>
    </cfRule>
  </conditionalFormatting>
  <conditionalFormatting sqref="CU165:CU167">
    <cfRule type="cellIs" dxfId="1723" priority="1708" stopIfTrue="1" operator="equal">
      <formula>"NO BID"</formula>
    </cfRule>
  </conditionalFormatting>
  <conditionalFormatting sqref="CR168:CU168">
    <cfRule type="cellIs" dxfId="1722" priority="1757" stopIfTrue="1" operator="equal">
      <formula>"NO BID"</formula>
    </cfRule>
  </conditionalFormatting>
  <conditionalFormatting sqref="CR169:CU170">
    <cfRule type="cellIs" dxfId="1721" priority="1756" stopIfTrue="1" operator="equal">
      <formula>"NO BID"</formula>
    </cfRule>
  </conditionalFormatting>
  <conditionalFormatting sqref="CR171:CU171">
    <cfRule type="cellIs" dxfId="1720" priority="1755" stopIfTrue="1" operator="equal">
      <formula>"NO BID"</formula>
    </cfRule>
  </conditionalFormatting>
  <conditionalFormatting sqref="CR172:CU173">
    <cfRule type="cellIs" dxfId="1719" priority="1754" stopIfTrue="1" operator="equal">
      <formula>"NO BID"</formula>
    </cfRule>
  </conditionalFormatting>
  <conditionalFormatting sqref="CR136:CU136">
    <cfRule type="cellIs" dxfId="1718" priority="1715" stopIfTrue="1" operator="equal">
      <formula>"NO BID"</formula>
    </cfRule>
  </conditionalFormatting>
  <conditionalFormatting sqref="CR262:CU263">
    <cfRule type="cellIs" dxfId="1717" priority="1753" stopIfTrue="1" operator="equal">
      <formula>"NO BID"</formula>
    </cfRule>
  </conditionalFormatting>
  <conditionalFormatting sqref="CR351">
    <cfRule type="cellIs" dxfId="1716" priority="1636" stopIfTrue="1" operator="equal">
      <formula>"NO BID"</formula>
    </cfRule>
  </conditionalFormatting>
  <conditionalFormatting sqref="CU22">
    <cfRule type="cellIs" dxfId="1715" priority="1751" stopIfTrue="1" operator="equal">
      <formula>"NO BID"</formula>
    </cfRule>
  </conditionalFormatting>
  <conditionalFormatting sqref="CU24">
    <cfRule type="cellIs" dxfId="1714" priority="1749" stopIfTrue="1" operator="equal">
      <formula>"NO BID"</formula>
    </cfRule>
  </conditionalFormatting>
  <conditionalFormatting sqref="CU25">
    <cfRule type="cellIs" dxfId="1713" priority="1748" stopIfTrue="1" operator="equal">
      <formula>"NO BID"</formula>
    </cfRule>
  </conditionalFormatting>
  <conditionalFormatting sqref="CU26">
    <cfRule type="cellIs" dxfId="1712" priority="1747" stopIfTrue="1" operator="equal">
      <formula>"NO BID"</formula>
    </cfRule>
  </conditionalFormatting>
  <conditionalFormatting sqref="CU27">
    <cfRule type="cellIs" dxfId="1711" priority="1746" stopIfTrue="1" operator="equal">
      <formula>"NO BID"</formula>
    </cfRule>
  </conditionalFormatting>
  <conditionalFormatting sqref="CU28:CU30">
    <cfRule type="cellIs" dxfId="1710" priority="1745" stopIfTrue="1" operator="equal">
      <formula>"NO BID"</formula>
    </cfRule>
  </conditionalFormatting>
  <conditionalFormatting sqref="CR13:CU15">
    <cfRule type="cellIs" dxfId="1709" priority="1620" stopIfTrue="1" operator="equal">
      <formula>"NO BID"</formula>
    </cfRule>
  </conditionalFormatting>
  <conditionalFormatting sqref="CU383:CU384">
    <cfRule type="cellIs" dxfId="1708" priority="1623" stopIfTrue="1" operator="equal">
      <formula>"NO BID"</formula>
    </cfRule>
  </conditionalFormatting>
  <conditionalFormatting sqref="CR4:CU6 CR10:CU12">
    <cfRule type="cellIs" dxfId="1707" priority="1622" stopIfTrue="1" operator="equal">
      <formula>"NO BID"</formula>
    </cfRule>
  </conditionalFormatting>
  <conditionalFormatting sqref="CR7:CU9">
    <cfRule type="cellIs" dxfId="1706" priority="1621" stopIfTrue="1" operator="equal">
      <formula>"NO BID"</formula>
    </cfRule>
  </conditionalFormatting>
  <conditionalFormatting sqref="CU44">
    <cfRule type="cellIs" dxfId="1705" priority="1738" stopIfTrue="1" operator="equal">
      <formula>"NO BID"</formula>
    </cfRule>
  </conditionalFormatting>
  <conditionalFormatting sqref="CU45">
    <cfRule type="cellIs" dxfId="1704" priority="1737" stopIfTrue="1" operator="equal">
      <formula>"NO BID"</formula>
    </cfRule>
  </conditionalFormatting>
  <conditionalFormatting sqref="CU46">
    <cfRule type="cellIs" dxfId="1703" priority="1736" stopIfTrue="1" operator="equal">
      <formula>"NO BID"</formula>
    </cfRule>
  </conditionalFormatting>
  <conditionalFormatting sqref="CU47">
    <cfRule type="cellIs" dxfId="1702" priority="1735" stopIfTrue="1" operator="equal">
      <formula>"NO BID"</formula>
    </cfRule>
  </conditionalFormatting>
  <conditionalFormatting sqref="CU48">
    <cfRule type="cellIs" dxfId="1701" priority="1734" stopIfTrue="1" operator="equal">
      <formula>"NO BID"</formula>
    </cfRule>
  </conditionalFormatting>
  <conditionalFormatting sqref="CU49">
    <cfRule type="cellIs" dxfId="1700" priority="1733" stopIfTrue="1" operator="equal">
      <formula>"NO BID"</formula>
    </cfRule>
  </conditionalFormatting>
  <conditionalFormatting sqref="CU60">
    <cfRule type="cellIs" dxfId="1699" priority="1732" stopIfTrue="1" operator="equal">
      <formula>"NO BID"</formula>
    </cfRule>
  </conditionalFormatting>
  <conditionalFormatting sqref="CU61">
    <cfRule type="cellIs" dxfId="1698" priority="1731" stopIfTrue="1" operator="equal">
      <formula>"NO BID"</formula>
    </cfRule>
  </conditionalFormatting>
  <conditionalFormatting sqref="CU62">
    <cfRule type="cellIs" dxfId="1697" priority="1730" stopIfTrue="1" operator="equal">
      <formula>"NO BID"</formula>
    </cfRule>
  </conditionalFormatting>
  <conditionalFormatting sqref="CU63">
    <cfRule type="cellIs" dxfId="1696" priority="1729" stopIfTrue="1" operator="equal">
      <formula>"NO BID"</formula>
    </cfRule>
  </conditionalFormatting>
  <conditionalFormatting sqref="CU64">
    <cfRule type="cellIs" dxfId="1695" priority="1728" stopIfTrue="1" operator="equal">
      <formula>"NO BID"</formula>
    </cfRule>
  </conditionalFormatting>
  <conditionalFormatting sqref="CU65">
    <cfRule type="cellIs" dxfId="1694" priority="1727" stopIfTrue="1" operator="equal">
      <formula>"NO BID"</formula>
    </cfRule>
  </conditionalFormatting>
  <conditionalFormatting sqref="CU66">
    <cfRule type="cellIs" dxfId="1693" priority="1726" stopIfTrue="1" operator="equal">
      <formula>"NO BID"</formula>
    </cfRule>
  </conditionalFormatting>
  <conditionalFormatting sqref="CU67">
    <cfRule type="cellIs" dxfId="1692" priority="1725" stopIfTrue="1" operator="equal">
      <formula>"NO BID"</formula>
    </cfRule>
  </conditionalFormatting>
  <conditionalFormatting sqref="CU68">
    <cfRule type="cellIs" dxfId="1691" priority="1724" stopIfTrue="1" operator="equal">
      <formula>"NO BID"</formula>
    </cfRule>
  </conditionalFormatting>
  <conditionalFormatting sqref="CU69">
    <cfRule type="cellIs" dxfId="1690" priority="1723" stopIfTrue="1" operator="equal">
      <formula>"NO BID"</formula>
    </cfRule>
  </conditionalFormatting>
  <conditionalFormatting sqref="CS52:CS54">
    <cfRule type="cellIs" dxfId="1689" priority="1601" stopIfTrue="1" operator="equal">
      <formula>"NO BID"</formula>
    </cfRule>
  </conditionalFormatting>
  <conditionalFormatting sqref="CS55">
    <cfRule type="cellIs" dxfId="1688" priority="1600" stopIfTrue="1" operator="equal">
      <formula>"NO BID"</formula>
    </cfRule>
  </conditionalFormatting>
  <conditionalFormatting sqref="CS56">
    <cfRule type="cellIs" dxfId="1687" priority="1599" stopIfTrue="1" operator="equal">
      <formula>"NO BID"</formula>
    </cfRule>
  </conditionalFormatting>
  <conditionalFormatting sqref="CS57:CS59">
    <cfRule type="cellIs" dxfId="1686" priority="1598" stopIfTrue="1" operator="equal">
      <formula>"NO BID"</formula>
    </cfRule>
  </conditionalFormatting>
  <conditionalFormatting sqref="CS60:CS62">
    <cfRule type="cellIs" dxfId="1685" priority="1597" stopIfTrue="1" operator="equal">
      <formula>"NO BID"</formula>
    </cfRule>
  </conditionalFormatting>
  <conditionalFormatting sqref="CT27">
    <cfRule type="cellIs" dxfId="1684" priority="1609" stopIfTrue="1" operator="equal">
      <formula>"NO BID"</formula>
    </cfRule>
  </conditionalFormatting>
  <conditionalFormatting sqref="CT28:CT30">
    <cfRule type="cellIs" dxfId="1683" priority="1608" stopIfTrue="1" operator="equal">
      <formula>"NO BID"</formula>
    </cfRule>
  </conditionalFormatting>
  <conditionalFormatting sqref="CS38:CS40">
    <cfRule type="cellIs" dxfId="1682" priority="1607" stopIfTrue="1" operator="equal">
      <formula>"NO BID"</formula>
    </cfRule>
  </conditionalFormatting>
  <conditionalFormatting sqref="CS23:CS25">
    <cfRule type="cellIs" dxfId="1681" priority="1616" stopIfTrue="1" operator="equal">
      <formula>"NO BID"</formula>
    </cfRule>
  </conditionalFormatting>
  <conditionalFormatting sqref="CS26">
    <cfRule type="cellIs" dxfId="1680" priority="1615" stopIfTrue="1" operator="equal">
      <formula>"NO BID"</formula>
    </cfRule>
  </conditionalFormatting>
  <conditionalFormatting sqref="CS27">
    <cfRule type="cellIs" dxfId="1679" priority="1614" stopIfTrue="1" operator="equal">
      <formula>"NO BID"</formula>
    </cfRule>
  </conditionalFormatting>
  <conditionalFormatting sqref="CS28:CS30">
    <cfRule type="cellIs" dxfId="1678" priority="1613" stopIfTrue="1" operator="equal">
      <formula>"NO BID"</formula>
    </cfRule>
  </conditionalFormatting>
  <conditionalFormatting sqref="CS20:CS22">
    <cfRule type="cellIs" dxfId="1677" priority="1617" stopIfTrue="1" operator="equal">
      <formula>"NO BID"</formula>
    </cfRule>
  </conditionalFormatting>
  <conditionalFormatting sqref="CT20:CT22">
    <cfRule type="cellIs" dxfId="1676" priority="1612" stopIfTrue="1" operator="equal">
      <formula>"NO BID"</formula>
    </cfRule>
  </conditionalFormatting>
  <conditionalFormatting sqref="CT23:CT25">
    <cfRule type="cellIs" dxfId="1675" priority="1611" stopIfTrue="1" operator="equal">
      <formula>"NO BID"</formula>
    </cfRule>
  </conditionalFormatting>
  <conditionalFormatting sqref="CU54">
    <cfRule type="cellIs" dxfId="1674" priority="1693" stopIfTrue="1" operator="equal">
      <formula>"NO BID"</formula>
    </cfRule>
  </conditionalFormatting>
  <conditionalFormatting sqref="CU55">
    <cfRule type="cellIs" dxfId="1673" priority="1692" stopIfTrue="1" operator="equal">
      <formula>"NO BID"</formula>
    </cfRule>
  </conditionalFormatting>
  <conditionalFormatting sqref="CU56">
    <cfRule type="cellIs" dxfId="1672" priority="1691" stopIfTrue="1" operator="equal">
      <formula>"NO BID"</formula>
    </cfRule>
  </conditionalFormatting>
  <conditionalFormatting sqref="CU73:CU74">
    <cfRule type="cellIs" dxfId="1671" priority="1721" stopIfTrue="1" operator="equal">
      <formula>"NO BID"</formula>
    </cfRule>
  </conditionalFormatting>
  <conditionalFormatting sqref="CU75:CU77">
    <cfRule type="cellIs" dxfId="1670" priority="1720" stopIfTrue="1" operator="equal">
      <formula>"NO BID"</formula>
    </cfRule>
  </conditionalFormatting>
  <conditionalFormatting sqref="CU78:CU87">
    <cfRule type="cellIs" dxfId="1669" priority="1719" stopIfTrue="1" operator="equal">
      <formula>"NO BID"</formula>
    </cfRule>
  </conditionalFormatting>
  <conditionalFormatting sqref="CU101:CU102">
    <cfRule type="cellIs" dxfId="1668" priority="1718" stopIfTrue="1" operator="equal">
      <formula>"NO BID"</formula>
    </cfRule>
  </conditionalFormatting>
  <conditionalFormatting sqref="CU103:CU112">
    <cfRule type="cellIs" dxfId="1667" priority="1717" stopIfTrue="1" operator="equal">
      <formula>"NO BID"</formula>
    </cfRule>
  </conditionalFormatting>
  <conditionalFormatting sqref="CU119:CU121">
    <cfRule type="cellIs" dxfId="1666" priority="1716" stopIfTrue="1" operator="equal">
      <formula>"NO BID"</formula>
    </cfRule>
  </conditionalFormatting>
  <conditionalFormatting sqref="CT382:CT384">
    <cfRule type="cellIs" dxfId="1665" priority="1625" stopIfTrue="1" operator="equal">
      <formula>"NO BID"</formula>
    </cfRule>
  </conditionalFormatting>
  <conditionalFormatting sqref="CS382:CS384">
    <cfRule type="cellIs" dxfId="1664" priority="1626" stopIfTrue="1" operator="equal">
      <formula>"NO BID"</formula>
    </cfRule>
  </conditionalFormatting>
  <conditionalFormatting sqref="CR18:CU19 CR20">
    <cfRule type="cellIs" dxfId="1663" priority="1700" stopIfTrue="1" operator="equal">
      <formula>"NO BID"</formula>
    </cfRule>
  </conditionalFormatting>
  <conditionalFormatting sqref="CU382">
    <cfRule type="cellIs" dxfId="1662" priority="1624" stopIfTrue="1" operator="equal">
      <formula>"NO BID"</formula>
    </cfRule>
  </conditionalFormatting>
  <conditionalFormatting sqref="CR137:CU138">
    <cfRule type="cellIs" dxfId="1661" priority="1714" stopIfTrue="1" operator="equal">
      <formula>"NO BID"</formula>
    </cfRule>
  </conditionalFormatting>
  <conditionalFormatting sqref="CR21">
    <cfRule type="cellIs" dxfId="1660" priority="1699" stopIfTrue="1" operator="equal">
      <formula>"NO BID"</formula>
    </cfRule>
  </conditionalFormatting>
  <conditionalFormatting sqref="CR31:CU33">
    <cfRule type="cellIs" dxfId="1659" priority="1698" stopIfTrue="1" operator="equal">
      <formula>"NO BID"</formula>
    </cfRule>
  </conditionalFormatting>
  <conditionalFormatting sqref="CU196">
    <cfRule type="cellIs" dxfId="1658" priority="1707" stopIfTrue="1" operator="equal">
      <formula>"NO BID"</formula>
    </cfRule>
  </conditionalFormatting>
  <conditionalFormatting sqref="CU197:CU198">
    <cfRule type="cellIs" dxfId="1657" priority="1706" stopIfTrue="1" operator="equal">
      <formula>"NO BID"</formula>
    </cfRule>
  </conditionalFormatting>
  <conditionalFormatting sqref="CU199">
    <cfRule type="cellIs" dxfId="1656" priority="1705" stopIfTrue="1" operator="equal">
      <formula>"NO BID"</formula>
    </cfRule>
  </conditionalFormatting>
  <conditionalFormatting sqref="CU200:CU201">
    <cfRule type="cellIs" dxfId="1655" priority="1704" stopIfTrue="1" operator="equal">
      <formula>"NO BID"</formula>
    </cfRule>
  </conditionalFormatting>
  <conditionalFormatting sqref="CU202">
    <cfRule type="cellIs" dxfId="1654" priority="1703" stopIfTrue="1" operator="equal">
      <formula>"NO BID"</formula>
    </cfRule>
  </conditionalFormatting>
  <conditionalFormatting sqref="CU203:CU204">
    <cfRule type="cellIs" dxfId="1653" priority="1702" stopIfTrue="1" operator="equal">
      <formula>"NO BID"</formula>
    </cfRule>
  </conditionalFormatting>
  <conditionalFormatting sqref="CS203:CS204">
    <cfRule type="cellIs" dxfId="1652" priority="1701" stopIfTrue="1" operator="equal">
      <formula>"NO BID"</formula>
    </cfRule>
  </conditionalFormatting>
  <conditionalFormatting sqref="CR352">
    <cfRule type="cellIs" dxfId="1651" priority="1635" stopIfTrue="1" operator="equal">
      <formula>"NO BID"</formula>
    </cfRule>
  </conditionalFormatting>
  <conditionalFormatting sqref="CU363">
    <cfRule type="cellIs" dxfId="1650" priority="1630" stopIfTrue="1" operator="equal">
      <formula>"NO BID"</formula>
    </cfRule>
  </conditionalFormatting>
  <conditionalFormatting sqref="CU364">
    <cfRule type="cellIs" dxfId="1649" priority="1629" stopIfTrue="1" operator="equal">
      <formula>"NO BID"</formula>
    </cfRule>
  </conditionalFormatting>
  <conditionalFormatting sqref="CU365:CU366">
    <cfRule type="cellIs" dxfId="1648" priority="1628" stopIfTrue="1" operator="equal">
      <formula>"NO BID"</formula>
    </cfRule>
  </conditionalFormatting>
  <conditionalFormatting sqref="CU367">
    <cfRule type="cellIs" dxfId="1647" priority="1627" stopIfTrue="1" operator="equal">
      <formula>"NO BID"</formula>
    </cfRule>
  </conditionalFormatting>
  <conditionalFormatting sqref="CR371:CR372">
    <cfRule type="cellIs" dxfId="1646" priority="1641" stopIfTrue="1" operator="equal">
      <formula>"NO BID"</formula>
    </cfRule>
  </conditionalFormatting>
  <conditionalFormatting sqref="CR375:CU375 CR373:CR374">
    <cfRule type="cellIs" dxfId="1645" priority="1640" stopIfTrue="1" operator="equal">
      <formula>"NO BID"</formula>
    </cfRule>
  </conditionalFormatting>
  <conditionalFormatting sqref="CR346">
    <cfRule type="cellIs" dxfId="1644" priority="1639" stopIfTrue="1" operator="equal">
      <formula>"NO BID"</formula>
    </cfRule>
  </conditionalFormatting>
  <conditionalFormatting sqref="CT49:CT51">
    <cfRule type="cellIs" dxfId="1643" priority="1587" stopIfTrue="1" operator="equal">
      <formula>"NO BID"</formula>
    </cfRule>
  </conditionalFormatting>
  <conditionalFormatting sqref="CT52:CT54">
    <cfRule type="cellIs" dxfId="1642" priority="1586" stopIfTrue="1" operator="equal">
      <formula>"NO BID"</formula>
    </cfRule>
  </conditionalFormatting>
  <conditionalFormatting sqref="CT46:CT48">
    <cfRule type="cellIs" dxfId="1641" priority="1588" stopIfTrue="1" operator="equal">
      <formula>"NO BID"</formula>
    </cfRule>
  </conditionalFormatting>
  <conditionalFormatting sqref="CT55">
    <cfRule type="cellIs" dxfId="1640" priority="1585" stopIfTrue="1" operator="equal">
      <formula>"NO BID"</formula>
    </cfRule>
  </conditionalFormatting>
  <conditionalFormatting sqref="CT56">
    <cfRule type="cellIs" dxfId="1639" priority="1584" stopIfTrue="1" operator="equal">
      <formula>"NO BID"</formula>
    </cfRule>
  </conditionalFormatting>
  <conditionalFormatting sqref="CT57:CT59">
    <cfRule type="cellIs" dxfId="1638" priority="1583" stopIfTrue="1" operator="equal">
      <formula>"NO BID"</formula>
    </cfRule>
  </conditionalFormatting>
  <conditionalFormatting sqref="CT60:CT62">
    <cfRule type="cellIs" dxfId="1637" priority="1582" stopIfTrue="1" operator="equal">
      <formula>"NO BID"</formula>
    </cfRule>
  </conditionalFormatting>
  <conditionalFormatting sqref="CT26">
    <cfRule type="cellIs" dxfId="1636" priority="1610" stopIfTrue="1" operator="equal">
      <formula>"NO BID"</formula>
    </cfRule>
  </conditionalFormatting>
  <conditionalFormatting sqref="CS41:CS43">
    <cfRule type="cellIs" dxfId="1635" priority="1606" stopIfTrue="1" operator="equal">
      <formula>"NO BID"</formula>
    </cfRule>
  </conditionalFormatting>
  <conditionalFormatting sqref="CS44">
    <cfRule type="cellIs" dxfId="1634" priority="1605" stopIfTrue="1" operator="equal">
      <formula>"NO BID"</formula>
    </cfRule>
  </conditionalFormatting>
  <conditionalFormatting sqref="CS45">
    <cfRule type="cellIs" dxfId="1633" priority="1604" stopIfTrue="1" operator="equal">
      <formula>"NO BID"</formula>
    </cfRule>
  </conditionalFormatting>
  <conditionalFormatting sqref="CU50">
    <cfRule type="cellIs" dxfId="1632" priority="1697" stopIfTrue="1" operator="equal">
      <formula>"NO BID"</formula>
    </cfRule>
  </conditionalFormatting>
  <conditionalFormatting sqref="CU51">
    <cfRule type="cellIs" dxfId="1631" priority="1696" stopIfTrue="1" operator="equal">
      <formula>"NO BID"</formula>
    </cfRule>
  </conditionalFormatting>
  <conditionalFormatting sqref="CU52">
    <cfRule type="cellIs" dxfId="1630" priority="1695" stopIfTrue="1" operator="equal">
      <formula>"NO BID"</formula>
    </cfRule>
  </conditionalFormatting>
  <conditionalFormatting sqref="CU53">
    <cfRule type="cellIs" dxfId="1629" priority="1694" stopIfTrue="1" operator="equal">
      <formula>"NO BID"</formula>
    </cfRule>
  </conditionalFormatting>
  <conditionalFormatting sqref="CU57">
    <cfRule type="cellIs" dxfId="1628" priority="1690" stopIfTrue="1" operator="equal">
      <formula>"NO BID"</formula>
    </cfRule>
  </conditionalFormatting>
  <conditionalFormatting sqref="CU58">
    <cfRule type="cellIs" dxfId="1627" priority="1689" stopIfTrue="1" operator="equal">
      <formula>"NO BID"</formula>
    </cfRule>
  </conditionalFormatting>
  <conditionalFormatting sqref="CU59">
    <cfRule type="cellIs" dxfId="1626" priority="1688" stopIfTrue="1" operator="equal">
      <formula>"NO BID"</formula>
    </cfRule>
  </conditionalFormatting>
  <conditionalFormatting sqref="CU90:CU92">
    <cfRule type="cellIs" dxfId="1625" priority="1687" stopIfTrue="1" operator="equal">
      <formula>"NO BID"</formula>
    </cfRule>
  </conditionalFormatting>
  <conditionalFormatting sqref="CS90">
    <cfRule type="cellIs" dxfId="1624" priority="1686" stopIfTrue="1" operator="equal">
      <formula>"NO BID"</formula>
    </cfRule>
  </conditionalFormatting>
  <conditionalFormatting sqref="CS91:CS92">
    <cfRule type="cellIs" dxfId="1623" priority="1685" stopIfTrue="1" operator="equal">
      <formula>"NO BID"</formula>
    </cfRule>
  </conditionalFormatting>
  <conditionalFormatting sqref="CT90">
    <cfRule type="cellIs" dxfId="1622" priority="1684" stopIfTrue="1" operator="equal">
      <formula>"NO BID"</formula>
    </cfRule>
  </conditionalFormatting>
  <conditionalFormatting sqref="CT91:CT92">
    <cfRule type="cellIs" dxfId="1621" priority="1683" stopIfTrue="1" operator="equal">
      <formula>"NO BID"</formula>
    </cfRule>
  </conditionalFormatting>
  <conditionalFormatting sqref="CU113:CU114">
    <cfRule type="cellIs" dxfId="1620" priority="1682" stopIfTrue="1" operator="equal">
      <formula>"NO BID"</formula>
    </cfRule>
  </conditionalFormatting>
  <conditionalFormatting sqref="CU115">
    <cfRule type="cellIs" dxfId="1619" priority="1681" stopIfTrue="1" operator="equal">
      <formula>"NO BID"</formula>
    </cfRule>
  </conditionalFormatting>
  <conditionalFormatting sqref="CT67">
    <cfRule type="cellIs" dxfId="1618" priority="1579" stopIfTrue="1" operator="equal">
      <formula>"NO BID"</formula>
    </cfRule>
  </conditionalFormatting>
  <conditionalFormatting sqref="CT66">
    <cfRule type="cellIs" dxfId="1617" priority="1580" stopIfTrue="1" operator="equal">
      <formula>"NO BID"</formula>
    </cfRule>
  </conditionalFormatting>
  <conditionalFormatting sqref="CT63:CT65">
    <cfRule type="cellIs" dxfId="1616" priority="1581" stopIfTrue="1" operator="equal">
      <formula>"NO BID"</formula>
    </cfRule>
  </conditionalFormatting>
  <conditionalFormatting sqref="CU139">
    <cfRule type="cellIs" dxfId="1615" priority="1680" stopIfTrue="1" operator="equal">
      <formula>"NO BID"</formula>
    </cfRule>
  </conditionalFormatting>
  <conditionalFormatting sqref="CU140:CU144">
    <cfRule type="cellIs" dxfId="1614" priority="1679" stopIfTrue="1" operator="equal">
      <formula>"NO BID"</formula>
    </cfRule>
  </conditionalFormatting>
  <conditionalFormatting sqref="CS139:CS141">
    <cfRule type="cellIs" dxfId="1613" priority="1678" stopIfTrue="1" operator="equal">
      <formula>"NO BID"</formula>
    </cfRule>
  </conditionalFormatting>
  <conditionalFormatting sqref="CS142:CS144">
    <cfRule type="cellIs" dxfId="1612" priority="1677" stopIfTrue="1" operator="equal">
      <formula>"NO BID"</formula>
    </cfRule>
  </conditionalFormatting>
  <conditionalFormatting sqref="CT139:CT141">
    <cfRule type="cellIs" dxfId="1611" priority="1676" stopIfTrue="1" operator="equal">
      <formula>"NO BID"</formula>
    </cfRule>
  </conditionalFormatting>
  <conditionalFormatting sqref="CT142:CT144">
    <cfRule type="cellIs" dxfId="1610" priority="1675" stopIfTrue="1" operator="equal">
      <formula>"NO BID"</formula>
    </cfRule>
  </conditionalFormatting>
  <conditionalFormatting sqref="CT68:CT70">
    <cfRule type="cellIs" dxfId="1609" priority="1578" stopIfTrue="1" operator="equal">
      <formula>"NO BID"</formula>
    </cfRule>
  </conditionalFormatting>
  <conditionalFormatting sqref="CS73">
    <cfRule type="cellIs" dxfId="1608" priority="1577" stopIfTrue="1" operator="equal">
      <formula>"NO BID"</formula>
    </cfRule>
  </conditionalFormatting>
  <conditionalFormatting sqref="CS74">
    <cfRule type="cellIs" dxfId="1607" priority="1576" stopIfTrue="1" operator="equal">
      <formula>"NO BID"</formula>
    </cfRule>
  </conditionalFormatting>
  <conditionalFormatting sqref="CS75">
    <cfRule type="cellIs" dxfId="1606" priority="1575" stopIfTrue="1" operator="equal">
      <formula>"NO BID"</formula>
    </cfRule>
  </conditionalFormatting>
  <conditionalFormatting sqref="CS76:CS78">
    <cfRule type="cellIs" dxfId="1605" priority="1574" stopIfTrue="1" operator="equal">
      <formula>"NO BID"</formula>
    </cfRule>
  </conditionalFormatting>
  <conditionalFormatting sqref="CS79">
    <cfRule type="cellIs" dxfId="1604" priority="1573" stopIfTrue="1" operator="equal">
      <formula>"NO BID"</formula>
    </cfRule>
  </conditionalFormatting>
  <conditionalFormatting sqref="CS80">
    <cfRule type="cellIs" dxfId="1603" priority="1572" stopIfTrue="1" operator="equal">
      <formula>"NO BID"</formula>
    </cfRule>
  </conditionalFormatting>
  <conditionalFormatting sqref="CS81">
    <cfRule type="cellIs" dxfId="1602" priority="1571" stopIfTrue="1" operator="equal">
      <formula>"NO BID"</formula>
    </cfRule>
  </conditionalFormatting>
  <conditionalFormatting sqref="CS82">
    <cfRule type="cellIs" dxfId="1601" priority="1570" stopIfTrue="1" operator="equal">
      <formula>"NO BID"</formula>
    </cfRule>
  </conditionalFormatting>
  <conditionalFormatting sqref="CS83">
    <cfRule type="cellIs" dxfId="1600" priority="1569" stopIfTrue="1" operator="equal">
      <formula>"NO BID"</formula>
    </cfRule>
  </conditionalFormatting>
  <conditionalFormatting sqref="CS84">
    <cfRule type="cellIs" dxfId="1599" priority="1568" stopIfTrue="1" operator="equal">
      <formula>"NO BID"</formula>
    </cfRule>
  </conditionalFormatting>
  <conditionalFormatting sqref="CS85:CS87">
    <cfRule type="cellIs" dxfId="1598" priority="1567" stopIfTrue="1" operator="equal">
      <formula>"NO BID"</formula>
    </cfRule>
  </conditionalFormatting>
  <conditionalFormatting sqref="CT73">
    <cfRule type="cellIs" dxfId="1597" priority="1566" stopIfTrue="1" operator="equal">
      <formula>"NO BID"</formula>
    </cfRule>
  </conditionalFormatting>
  <conditionalFormatting sqref="CS196">
    <cfRule type="cellIs" dxfId="1596" priority="1674" stopIfTrue="1" operator="equal">
      <formula>"NO BID"</formula>
    </cfRule>
  </conditionalFormatting>
  <conditionalFormatting sqref="CS197:CS202">
    <cfRule type="cellIs" dxfId="1595" priority="1673" stopIfTrue="1" operator="equal">
      <formula>"NO BID"</formula>
    </cfRule>
  </conditionalFormatting>
  <conditionalFormatting sqref="CT196">
    <cfRule type="cellIs" dxfId="1594" priority="1672" stopIfTrue="1" operator="equal">
      <formula>"NO BID"</formula>
    </cfRule>
  </conditionalFormatting>
  <conditionalFormatting sqref="CT197">
    <cfRule type="cellIs" dxfId="1593" priority="1671" stopIfTrue="1" operator="equal">
      <formula>"NO BID"</formula>
    </cfRule>
  </conditionalFormatting>
  <conditionalFormatting sqref="CT198">
    <cfRule type="cellIs" dxfId="1592" priority="1670" stopIfTrue="1" operator="equal">
      <formula>"NO BID"</formula>
    </cfRule>
  </conditionalFormatting>
  <conditionalFormatting sqref="CT199:CT204">
    <cfRule type="cellIs" dxfId="1591" priority="1669" stopIfTrue="1" operator="equal">
      <formula>"NO BID"</formula>
    </cfRule>
  </conditionalFormatting>
  <conditionalFormatting sqref="CS214:CS215">
    <cfRule type="cellIs" dxfId="1590" priority="1668" stopIfTrue="1" operator="equal">
      <formula>"NO BID"</formula>
    </cfRule>
  </conditionalFormatting>
  <conditionalFormatting sqref="CS213">
    <cfRule type="cellIs" dxfId="1589" priority="1667" stopIfTrue="1" operator="equal">
      <formula>"NO BID"</formula>
    </cfRule>
  </conditionalFormatting>
  <conditionalFormatting sqref="CU213">
    <cfRule type="cellIs" dxfId="1588" priority="1666" stopIfTrue="1" operator="equal">
      <formula>"NO BID"</formula>
    </cfRule>
  </conditionalFormatting>
  <conditionalFormatting sqref="CU214:CU215">
    <cfRule type="cellIs" dxfId="1587" priority="1665" stopIfTrue="1" operator="equal">
      <formula>"NO BID"</formula>
    </cfRule>
  </conditionalFormatting>
  <conditionalFormatting sqref="CU250">
    <cfRule type="cellIs" dxfId="1586" priority="1664" stopIfTrue="1" operator="equal">
      <formula>"NO BID"</formula>
    </cfRule>
  </conditionalFormatting>
  <conditionalFormatting sqref="CU251:CU252">
    <cfRule type="cellIs" dxfId="1585" priority="1663" stopIfTrue="1" operator="equal">
      <formula>"NO BID"</formula>
    </cfRule>
  </conditionalFormatting>
  <conditionalFormatting sqref="CU253">
    <cfRule type="cellIs" dxfId="1584" priority="1662" stopIfTrue="1" operator="equal">
      <formula>"NO BID"</formula>
    </cfRule>
  </conditionalFormatting>
  <conditionalFormatting sqref="CU254:CU259">
    <cfRule type="cellIs" dxfId="1583" priority="1661" stopIfTrue="1" operator="equal">
      <formula>"NO BID"</formula>
    </cfRule>
  </conditionalFormatting>
  <conditionalFormatting sqref="CU260:CU261">
    <cfRule type="cellIs" dxfId="1582" priority="1660" stopIfTrue="1" operator="equal">
      <formula>"NO BID"</formula>
    </cfRule>
  </conditionalFormatting>
  <conditionalFormatting sqref="CR311:CU311">
    <cfRule type="cellIs" dxfId="1581" priority="1657" stopIfTrue="1" operator="equal">
      <formula>"NO BID"</formula>
    </cfRule>
  </conditionalFormatting>
  <conditionalFormatting sqref="CR312:CU323">
    <cfRule type="cellIs" dxfId="1580" priority="1656" stopIfTrue="1" operator="equal">
      <formula>"NO BID"</formula>
    </cfRule>
  </conditionalFormatting>
  <conditionalFormatting sqref="CR309:CU310 CR306:CR308">
    <cfRule type="cellIs" dxfId="1579" priority="1658" stopIfTrue="1" operator="equal">
      <formula>"NO BID"</formula>
    </cfRule>
  </conditionalFormatting>
  <conditionalFormatting sqref="CR294:CR305">
    <cfRule type="cellIs" dxfId="1578" priority="1659" stopIfTrue="1" operator="equal">
      <formula>"NO BID"</formula>
    </cfRule>
  </conditionalFormatting>
  <conditionalFormatting sqref="CS283:CS284">
    <cfRule type="cellIs" dxfId="1577" priority="1655" stopIfTrue="1" operator="equal">
      <formula>"NO BID"</formula>
    </cfRule>
  </conditionalFormatting>
  <conditionalFormatting sqref="CS282">
    <cfRule type="cellIs" dxfId="1576" priority="1654" stopIfTrue="1" operator="equal">
      <formula>"NO BID"</formula>
    </cfRule>
  </conditionalFormatting>
  <conditionalFormatting sqref="CS289:CS290">
    <cfRule type="cellIs" dxfId="1575" priority="1653" stopIfTrue="1" operator="equal">
      <formula>"NO BID"</formula>
    </cfRule>
  </conditionalFormatting>
  <conditionalFormatting sqref="CS288">
    <cfRule type="cellIs" dxfId="1574" priority="1652" stopIfTrue="1" operator="equal">
      <formula>"NO BID"</formula>
    </cfRule>
  </conditionalFormatting>
  <conditionalFormatting sqref="CS292:CS293">
    <cfRule type="cellIs" dxfId="1573" priority="1651" stopIfTrue="1" operator="equal">
      <formula>"NO BID"</formula>
    </cfRule>
  </conditionalFormatting>
  <conditionalFormatting sqref="CS291">
    <cfRule type="cellIs" dxfId="1572" priority="1650" stopIfTrue="1" operator="equal">
      <formula>"NO BID"</formula>
    </cfRule>
  </conditionalFormatting>
  <conditionalFormatting sqref="CT283:CT284">
    <cfRule type="cellIs" dxfId="1571" priority="1649" stopIfTrue="1" operator="equal">
      <formula>"NO BID"</formula>
    </cfRule>
  </conditionalFormatting>
  <conditionalFormatting sqref="CT282">
    <cfRule type="cellIs" dxfId="1570" priority="1648" stopIfTrue="1" operator="equal">
      <formula>"NO BID"</formula>
    </cfRule>
  </conditionalFormatting>
  <conditionalFormatting sqref="CU282">
    <cfRule type="cellIs" dxfId="1569" priority="1647" stopIfTrue="1" operator="equal">
      <formula>"NO BID"</formula>
    </cfRule>
  </conditionalFormatting>
  <conditionalFormatting sqref="CU283:CU284">
    <cfRule type="cellIs" dxfId="1568" priority="1646" stopIfTrue="1" operator="equal">
      <formula>"NO BID"</formula>
    </cfRule>
  </conditionalFormatting>
  <conditionalFormatting sqref="CU288">
    <cfRule type="cellIs" dxfId="1567" priority="1645" stopIfTrue="1" operator="equal">
      <formula>"NO BID"</formula>
    </cfRule>
  </conditionalFormatting>
  <conditionalFormatting sqref="CU289:CU290">
    <cfRule type="cellIs" dxfId="1566" priority="1644" stopIfTrue="1" operator="equal">
      <formula>"NO BID"</formula>
    </cfRule>
  </conditionalFormatting>
  <conditionalFormatting sqref="CU291">
    <cfRule type="cellIs" dxfId="1565" priority="1643" stopIfTrue="1" operator="equal">
      <formula>"NO BID"</formula>
    </cfRule>
  </conditionalFormatting>
  <conditionalFormatting sqref="CU292:CU293">
    <cfRule type="cellIs" dxfId="1564" priority="1642" stopIfTrue="1" operator="equal">
      <formula>"NO BID"</formula>
    </cfRule>
  </conditionalFormatting>
  <conditionalFormatting sqref="CR349">
    <cfRule type="cellIs" dxfId="1563" priority="1638" stopIfTrue="1" operator="equal">
      <formula>"NO BID"</formula>
    </cfRule>
  </conditionalFormatting>
  <conditionalFormatting sqref="CR350">
    <cfRule type="cellIs" dxfId="1562" priority="1637" stopIfTrue="1" operator="equal">
      <formula>"NO BID"</formula>
    </cfRule>
  </conditionalFormatting>
  <conditionalFormatting sqref="CR413:CU424">
    <cfRule type="cellIs" dxfId="1561" priority="1319" stopIfTrue="1" operator="equal">
      <formula>"NO BID"</formula>
    </cfRule>
  </conditionalFormatting>
  <conditionalFormatting sqref="CT74">
    <cfRule type="cellIs" dxfId="1560" priority="1565" stopIfTrue="1" operator="equal">
      <formula>"NO BID"</formula>
    </cfRule>
  </conditionalFormatting>
  <conditionalFormatting sqref="CT75">
    <cfRule type="cellIs" dxfId="1559" priority="1564" stopIfTrue="1" operator="equal">
      <formula>"NO BID"</formula>
    </cfRule>
  </conditionalFormatting>
  <conditionalFormatting sqref="CT76:CT78">
    <cfRule type="cellIs" dxfId="1558" priority="1563" stopIfTrue="1" operator="equal">
      <formula>"NO BID"</formula>
    </cfRule>
  </conditionalFormatting>
  <conditionalFormatting sqref="CT79">
    <cfRule type="cellIs" dxfId="1557" priority="1562" stopIfTrue="1" operator="equal">
      <formula>"NO BID"</formula>
    </cfRule>
  </conditionalFormatting>
  <conditionalFormatting sqref="CT80">
    <cfRule type="cellIs" dxfId="1556" priority="1561" stopIfTrue="1" operator="equal">
      <formula>"NO BID"</formula>
    </cfRule>
  </conditionalFormatting>
  <conditionalFormatting sqref="CT81">
    <cfRule type="cellIs" dxfId="1555" priority="1560" stopIfTrue="1" operator="equal">
      <formula>"NO BID"</formula>
    </cfRule>
  </conditionalFormatting>
  <conditionalFormatting sqref="CT82">
    <cfRule type="cellIs" dxfId="1554" priority="1559" stopIfTrue="1" operator="equal">
      <formula>"NO BID"</formula>
    </cfRule>
  </conditionalFormatting>
  <conditionalFormatting sqref="CT83">
    <cfRule type="cellIs" dxfId="1553" priority="1558" stopIfTrue="1" operator="equal">
      <formula>"NO BID"</formula>
    </cfRule>
  </conditionalFormatting>
  <conditionalFormatting sqref="CT84">
    <cfRule type="cellIs" dxfId="1552" priority="1557" stopIfTrue="1" operator="equal">
      <formula>"NO BID"</formula>
    </cfRule>
  </conditionalFormatting>
  <conditionalFormatting sqref="CT85:CT87">
    <cfRule type="cellIs" dxfId="1551" priority="1556" stopIfTrue="1" operator="equal">
      <formula>"NO BID"</formula>
    </cfRule>
  </conditionalFormatting>
  <conditionalFormatting sqref="CU93:CU95">
    <cfRule type="cellIs" dxfId="1550" priority="1555" stopIfTrue="1" operator="equal">
      <formula>"NO BID"</formula>
    </cfRule>
  </conditionalFormatting>
  <conditionalFormatting sqref="CS93">
    <cfRule type="cellIs" dxfId="1549" priority="1554" stopIfTrue="1" operator="equal">
      <formula>"NO BID"</formula>
    </cfRule>
  </conditionalFormatting>
  <conditionalFormatting sqref="CS94:CS95">
    <cfRule type="cellIs" dxfId="1548" priority="1553" stopIfTrue="1" operator="equal">
      <formula>"NO BID"</formula>
    </cfRule>
  </conditionalFormatting>
  <conditionalFormatting sqref="CT93">
    <cfRule type="cellIs" dxfId="1547" priority="1552" stopIfTrue="1" operator="equal">
      <formula>"NO BID"</formula>
    </cfRule>
  </conditionalFormatting>
  <conditionalFormatting sqref="CT94:CT95">
    <cfRule type="cellIs" dxfId="1546" priority="1551" stopIfTrue="1" operator="equal">
      <formula>"NO BID"</formula>
    </cfRule>
  </conditionalFormatting>
  <conditionalFormatting sqref="CU96:CU98">
    <cfRule type="cellIs" dxfId="1545" priority="1550" stopIfTrue="1" operator="equal">
      <formula>"NO BID"</formula>
    </cfRule>
  </conditionalFormatting>
  <conditionalFormatting sqref="CS96">
    <cfRule type="cellIs" dxfId="1544" priority="1549" stopIfTrue="1" operator="equal">
      <formula>"NO BID"</formula>
    </cfRule>
  </conditionalFormatting>
  <conditionalFormatting sqref="CS97:CS98">
    <cfRule type="cellIs" dxfId="1543" priority="1548" stopIfTrue="1" operator="equal">
      <formula>"NO BID"</formula>
    </cfRule>
  </conditionalFormatting>
  <conditionalFormatting sqref="CT96">
    <cfRule type="cellIs" dxfId="1542" priority="1547" stopIfTrue="1" operator="equal">
      <formula>"NO BID"</formula>
    </cfRule>
  </conditionalFormatting>
  <conditionalFormatting sqref="CT97:CT98">
    <cfRule type="cellIs" dxfId="1541" priority="1546" stopIfTrue="1" operator="equal">
      <formula>"NO BID"</formula>
    </cfRule>
  </conditionalFormatting>
  <conditionalFormatting sqref="CS101:CS102">
    <cfRule type="cellIs" dxfId="1540" priority="1545" stopIfTrue="1" operator="equal">
      <formula>"NO BID"</formula>
    </cfRule>
  </conditionalFormatting>
  <conditionalFormatting sqref="CS103">
    <cfRule type="cellIs" dxfId="1539" priority="1544" stopIfTrue="1" operator="equal">
      <formula>"NO BID"</formula>
    </cfRule>
  </conditionalFormatting>
  <conditionalFormatting sqref="CS104:CS105">
    <cfRule type="cellIs" dxfId="1538" priority="1543" stopIfTrue="1" operator="equal">
      <formula>"NO BID"</formula>
    </cfRule>
  </conditionalFormatting>
  <conditionalFormatting sqref="CS106">
    <cfRule type="cellIs" dxfId="1537" priority="1542" stopIfTrue="1" operator="equal">
      <formula>"NO BID"</formula>
    </cfRule>
  </conditionalFormatting>
  <conditionalFormatting sqref="CS107:CS108">
    <cfRule type="cellIs" dxfId="1536" priority="1541" stopIfTrue="1" operator="equal">
      <formula>"NO BID"</formula>
    </cfRule>
  </conditionalFormatting>
  <conditionalFormatting sqref="CS109:CS110">
    <cfRule type="cellIs" dxfId="1535" priority="1540" stopIfTrue="1" operator="equal">
      <formula>"NO BID"</formula>
    </cfRule>
  </conditionalFormatting>
  <conditionalFormatting sqref="CS111">
    <cfRule type="cellIs" dxfId="1534" priority="1539" stopIfTrue="1" operator="equal">
      <formula>"NO BID"</formula>
    </cfRule>
  </conditionalFormatting>
  <conditionalFormatting sqref="CS112:CS113">
    <cfRule type="cellIs" dxfId="1533" priority="1538" stopIfTrue="1" operator="equal">
      <formula>"NO BID"</formula>
    </cfRule>
  </conditionalFormatting>
  <conditionalFormatting sqref="CS114">
    <cfRule type="cellIs" dxfId="1532" priority="1537" stopIfTrue="1" operator="equal">
      <formula>"NO BID"</formula>
    </cfRule>
  </conditionalFormatting>
  <conditionalFormatting sqref="CS115:CS116">
    <cfRule type="cellIs" dxfId="1531" priority="1536" stopIfTrue="1" operator="equal">
      <formula>"NO BID"</formula>
    </cfRule>
  </conditionalFormatting>
  <conditionalFormatting sqref="CU386:CU387">
    <cfRule type="cellIs" dxfId="1530" priority="1322" stopIfTrue="1" operator="equal">
      <formula>"NO BID"</formula>
    </cfRule>
  </conditionalFormatting>
  <conditionalFormatting sqref="CR390:CV396">
    <cfRule type="cellIs" dxfId="1529" priority="1321" stopIfTrue="1" operator="equal">
      <formula>"NO BID"</formula>
    </cfRule>
  </conditionalFormatting>
  <conditionalFormatting sqref="CR408:CU412">
    <cfRule type="cellIs" dxfId="1528" priority="1320" stopIfTrue="1" operator="equal">
      <formula>"NO BID"</formula>
    </cfRule>
  </conditionalFormatting>
  <conditionalFormatting sqref="CS117:CS118">
    <cfRule type="cellIs" dxfId="1527" priority="1535" stopIfTrue="1" operator="equal">
      <formula>"NO BID"</formula>
    </cfRule>
  </conditionalFormatting>
  <conditionalFormatting sqref="CS119">
    <cfRule type="cellIs" dxfId="1526" priority="1534" stopIfTrue="1" operator="equal">
      <formula>"NO BID"</formula>
    </cfRule>
  </conditionalFormatting>
  <conditionalFormatting sqref="CS120:CS121">
    <cfRule type="cellIs" dxfId="1525" priority="1533" stopIfTrue="1" operator="equal">
      <formula>"NO BID"</formula>
    </cfRule>
  </conditionalFormatting>
  <conditionalFormatting sqref="CS122">
    <cfRule type="cellIs" dxfId="1524" priority="1532" stopIfTrue="1" operator="equal">
      <formula>"NO BID"</formula>
    </cfRule>
  </conditionalFormatting>
  <conditionalFormatting sqref="CS123:CS124">
    <cfRule type="cellIs" dxfId="1523" priority="1531" stopIfTrue="1" operator="equal">
      <formula>"NO BID"</formula>
    </cfRule>
  </conditionalFormatting>
  <conditionalFormatting sqref="CT101:CT102">
    <cfRule type="cellIs" dxfId="1522" priority="1530" stopIfTrue="1" operator="equal">
      <formula>"NO BID"</formula>
    </cfRule>
  </conditionalFormatting>
  <conditionalFormatting sqref="CT103">
    <cfRule type="cellIs" dxfId="1521" priority="1529" stopIfTrue="1" operator="equal">
      <formula>"NO BID"</formula>
    </cfRule>
  </conditionalFormatting>
  <conditionalFormatting sqref="CT104:CT105">
    <cfRule type="cellIs" dxfId="1520" priority="1528" stopIfTrue="1" operator="equal">
      <formula>"NO BID"</formula>
    </cfRule>
  </conditionalFormatting>
  <conditionalFormatting sqref="CT106">
    <cfRule type="cellIs" dxfId="1519" priority="1527" stopIfTrue="1" operator="equal">
      <formula>"NO BID"</formula>
    </cfRule>
  </conditionalFormatting>
  <conditionalFormatting sqref="CT107:CT108">
    <cfRule type="cellIs" dxfId="1518" priority="1526" stopIfTrue="1" operator="equal">
      <formula>"NO BID"</formula>
    </cfRule>
  </conditionalFormatting>
  <conditionalFormatting sqref="CT109:CT110">
    <cfRule type="cellIs" dxfId="1517" priority="1525" stopIfTrue="1" operator="equal">
      <formula>"NO BID"</formula>
    </cfRule>
  </conditionalFormatting>
  <conditionalFormatting sqref="CT111">
    <cfRule type="cellIs" dxfId="1516" priority="1524" stopIfTrue="1" operator="equal">
      <formula>"NO BID"</formula>
    </cfRule>
  </conditionalFormatting>
  <conditionalFormatting sqref="CT112:CT113">
    <cfRule type="cellIs" dxfId="1515" priority="1523" stopIfTrue="1" operator="equal">
      <formula>"NO BID"</formula>
    </cfRule>
  </conditionalFormatting>
  <conditionalFormatting sqref="CT114">
    <cfRule type="cellIs" dxfId="1514" priority="1522" stopIfTrue="1" operator="equal">
      <formula>"NO BID"</formula>
    </cfRule>
  </conditionalFormatting>
  <conditionalFormatting sqref="CT115:CT116">
    <cfRule type="cellIs" dxfId="1513" priority="1521" stopIfTrue="1" operator="equal">
      <formula>"NO BID"</formula>
    </cfRule>
  </conditionalFormatting>
  <conditionalFormatting sqref="CT117:CT118">
    <cfRule type="cellIs" dxfId="1512" priority="1520" stopIfTrue="1" operator="equal">
      <formula>"NO BID"</formula>
    </cfRule>
  </conditionalFormatting>
  <conditionalFormatting sqref="CT119">
    <cfRule type="cellIs" dxfId="1511" priority="1519" stopIfTrue="1" operator="equal">
      <formula>"NO BID"</formula>
    </cfRule>
  </conditionalFormatting>
  <conditionalFormatting sqref="CT120:CT121">
    <cfRule type="cellIs" dxfId="1510" priority="1518" stopIfTrue="1" operator="equal">
      <formula>"NO BID"</formula>
    </cfRule>
  </conditionalFormatting>
  <conditionalFormatting sqref="CT122">
    <cfRule type="cellIs" dxfId="1509" priority="1517" stopIfTrue="1" operator="equal">
      <formula>"NO BID"</formula>
    </cfRule>
  </conditionalFormatting>
  <conditionalFormatting sqref="CT123:CT124">
    <cfRule type="cellIs" dxfId="1508" priority="1516" stopIfTrue="1" operator="equal">
      <formula>"NO BID"</formula>
    </cfRule>
  </conditionalFormatting>
  <conditionalFormatting sqref="CU116:CU117">
    <cfRule type="cellIs" dxfId="1507" priority="1515" stopIfTrue="1" operator="equal">
      <formula>"NO BID"</formula>
    </cfRule>
  </conditionalFormatting>
  <conditionalFormatting sqref="CU118">
    <cfRule type="cellIs" dxfId="1506" priority="1514" stopIfTrue="1" operator="equal">
      <formula>"NO BID"</formula>
    </cfRule>
  </conditionalFormatting>
  <conditionalFormatting sqref="CU122:CU123">
    <cfRule type="cellIs" dxfId="1505" priority="1513" stopIfTrue="1" operator="equal">
      <formula>"NO BID"</formula>
    </cfRule>
  </conditionalFormatting>
  <conditionalFormatting sqref="CU124">
    <cfRule type="cellIs" dxfId="1504" priority="1512" stopIfTrue="1" operator="equal">
      <formula>"NO BID"</formula>
    </cfRule>
  </conditionalFormatting>
  <conditionalFormatting sqref="CR131:CU132">
    <cfRule type="cellIs" dxfId="1503" priority="1508" stopIfTrue="1" operator="equal">
      <formula>"NO BID"</formula>
    </cfRule>
  </conditionalFormatting>
  <conditionalFormatting sqref="CR133:CU133">
    <cfRule type="cellIs" dxfId="1502" priority="1507" stopIfTrue="1" operator="equal">
      <formula>"NO BID"</formula>
    </cfRule>
  </conditionalFormatting>
  <conditionalFormatting sqref="CR130:CU130">
    <cfRule type="cellIs" dxfId="1501" priority="1509" stopIfTrue="1" operator="equal">
      <formula>"NO BID"</formula>
    </cfRule>
  </conditionalFormatting>
  <conditionalFormatting sqref="CR127:CU127">
    <cfRule type="cellIs" dxfId="1500" priority="1511" stopIfTrue="1" operator="equal">
      <formula>"NO BID"</formula>
    </cfRule>
  </conditionalFormatting>
  <conditionalFormatting sqref="CR128:CU129">
    <cfRule type="cellIs" dxfId="1499" priority="1510" stopIfTrue="1" operator="equal">
      <formula>"NO BID"</formula>
    </cfRule>
  </conditionalFormatting>
  <conditionalFormatting sqref="CR134:CU135">
    <cfRule type="cellIs" dxfId="1498" priority="1506" stopIfTrue="1" operator="equal">
      <formula>"NO BID"</formula>
    </cfRule>
  </conditionalFormatting>
  <conditionalFormatting sqref="CR145:CU145">
    <cfRule type="cellIs" dxfId="1497" priority="1505" stopIfTrue="1" operator="equal">
      <formula>"NO BID"</formula>
    </cfRule>
  </conditionalFormatting>
  <conditionalFormatting sqref="CR146:CU147">
    <cfRule type="cellIs" dxfId="1496" priority="1504" stopIfTrue="1" operator="equal">
      <formula>"NO BID"</formula>
    </cfRule>
  </conditionalFormatting>
  <conditionalFormatting sqref="CS150:CS152">
    <cfRule type="cellIs" dxfId="1495" priority="1503" stopIfTrue="1" operator="equal">
      <formula>"NO BID"</formula>
    </cfRule>
  </conditionalFormatting>
  <conditionalFormatting sqref="CS153:CS158">
    <cfRule type="cellIs" dxfId="1494" priority="1502" stopIfTrue="1" operator="equal">
      <formula>"NO BID"</formula>
    </cfRule>
  </conditionalFormatting>
  <conditionalFormatting sqref="CS159:CS161">
    <cfRule type="cellIs" dxfId="1493" priority="1501" stopIfTrue="1" operator="equal">
      <formula>"NO BID"</formula>
    </cfRule>
  </conditionalFormatting>
  <conditionalFormatting sqref="CS162:CS167">
    <cfRule type="cellIs" dxfId="1492" priority="1500" stopIfTrue="1" operator="equal">
      <formula>"NO BID"</formula>
    </cfRule>
  </conditionalFormatting>
  <conditionalFormatting sqref="CT150:CT152">
    <cfRule type="cellIs" dxfId="1491" priority="1499" stopIfTrue="1" operator="equal">
      <formula>"NO BID"</formula>
    </cfRule>
  </conditionalFormatting>
  <conditionalFormatting sqref="CT153:CT158">
    <cfRule type="cellIs" dxfId="1490" priority="1498" stopIfTrue="1" operator="equal">
      <formula>"NO BID"</formula>
    </cfRule>
  </conditionalFormatting>
  <conditionalFormatting sqref="CT159:CT161">
    <cfRule type="cellIs" dxfId="1489" priority="1497" stopIfTrue="1" operator="equal">
      <formula>"NO BID"</formula>
    </cfRule>
  </conditionalFormatting>
  <conditionalFormatting sqref="CT162:CT167">
    <cfRule type="cellIs" dxfId="1488" priority="1496" stopIfTrue="1" operator="equal">
      <formula>"NO BID"</formula>
    </cfRule>
  </conditionalFormatting>
  <conditionalFormatting sqref="CR193:CU193">
    <cfRule type="cellIs" dxfId="1487" priority="1490" stopIfTrue="1" operator="equal">
      <formula>"NO BID"</formula>
    </cfRule>
  </conditionalFormatting>
  <conditionalFormatting sqref="CR179:CU180">
    <cfRule type="cellIs" dxfId="1486" priority="1489" stopIfTrue="1" operator="equal">
      <formula>"NO BID"</formula>
    </cfRule>
  </conditionalFormatting>
  <conditionalFormatting sqref="CR181:CU182">
    <cfRule type="cellIs" dxfId="1485" priority="1488" stopIfTrue="1" operator="equal">
      <formula>"NO BID"</formula>
    </cfRule>
  </conditionalFormatting>
  <conditionalFormatting sqref="CR190:CU190">
    <cfRule type="cellIs" dxfId="1484" priority="1492" stopIfTrue="1" operator="equal">
      <formula>"NO BID"</formula>
    </cfRule>
  </conditionalFormatting>
  <conditionalFormatting sqref="CR191:CU192">
    <cfRule type="cellIs" dxfId="1483" priority="1491" stopIfTrue="1" operator="equal">
      <formula>"NO BID"</formula>
    </cfRule>
  </conditionalFormatting>
  <conditionalFormatting sqref="CR183:CU184">
    <cfRule type="cellIs" dxfId="1482" priority="1487" stopIfTrue="1" operator="equal">
      <formula>"NO BID"</formula>
    </cfRule>
  </conditionalFormatting>
  <conditionalFormatting sqref="CR176:CU176">
    <cfRule type="cellIs" dxfId="1481" priority="1486" stopIfTrue="1" operator="equal">
      <formula>"NO BID"</formula>
    </cfRule>
  </conditionalFormatting>
  <conditionalFormatting sqref="CR187:CU187">
    <cfRule type="cellIs" dxfId="1480" priority="1494" stopIfTrue="1" operator="equal">
      <formula>"NO BID"</formula>
    </cfRule>
  </conditionalFormatting>
  <conditionalFormatting sqref="CR188:CU189">
    <cfRule type="cellIs" dxfId="1479" priority="1493" stopIfTrue="1" operator="equal">
      <formula>"NO BID"</formula>
    </cfRule>
  </conditionalFormatting>
  <conditionalFormatting sqref="CR177:CU178">
    <cfRule type="cellIs" dxfId="1478" priority="1485" stopIfTrue="1" operator="equal">
      <formula>"NO BID"</formula>
    </cfRule>
  </conditionalFormatting>
  <conditionalFormatting sqref="CR185:CU186">
    <cfRule type="cellIs" dxfId="1477" priority="1495" stopIfTrue="1" operator="equal">
      <formula>"NO BID"</formula>
    </cfRule>
  </conditionalFormatting>
  <conditionalFormatting sqref="CS208:CS209">
    <cfRule type="cellIs" dxfId="1476" priority="1484" stopIfTrue="1" operator="equal">
      <formula>"NO BID"</formula>
    </cfRule>
  </conditionalFormatting>
  <conditionalFormatting sqref="CS207">
    <cfRule type="cellIs" dxfId="1475" priority="1483" stopIfTrue="1" operator="equal">
      <formula>"NO BID"</formula>
    </cfRule>
  </conditionalFormatting>
  <conditionalFormatting sqref="CS211:CS212">
    <cfRule type="cellIs" dxfId="1474" priority="1482" stopIfTrue="1" operator="equal">
      <formula>"NO BID"</formula>
    </cfRule>
  </conditionalFormatting>
  <conditionalFormatting sqref="CS210">
    <cfRule type="cellIs" dxfId="1473" priority="1481" stopIfTrue="1" operator="equal">
      <formula>"NO BID"</formula>
    </cfRule>
  </conditionalFormatting>
  <conditionalFormatting sqref="CT214:CT215">
    <cfRule type="cellIs" dxfId="1472" priority="1480" stopIfTrue="1" operator="equal">
      <formula>"NO BID"</formula>
    </cfRule>
  </conditionalFormatting>
  <conditionalFormatting sqref="CT213">
    <cfRule type="cellIs" dxfId="1471" priority="1479" stopIfTrue="1" operator="equal">
      <formula>"NO BID"</formula>
    </cfRule>
  </conditionalFormatting>
  <conditionalFormatting sqref="CT208:CT209">
    <cfRule type="cellIs" dxfId="1470" priority="1478" stopIfTrue="1" operator="equal">
      <formula>"NO BID"</formula>
    </cfRule>
  </conditionalFormatting>
  <conditionalFormatting sqref="CT207">
    <cfRule type="cellIs" dxfId="1469" priority="1477" stopIfTrue="1" operator="equal">
      <formula>"NO BID"</formula>
    </cfRule>
  </conditionalFormatting>
  <conditionalFormatting sqref="CT211:CT212">
    <cfRule type="cellIs" dxfId="1468" priority="1476" stopIfTrue="1" operator="equal">
      <formula>"NO BID"</formula>
    </cfRule>
  </conditionalFormatting>
  <conditionalFormatting sqref="CT210">
    <cfRule type="cellIs" dxfId="1467" priority="1475" stopIfTrue="1" operator="equal">
      <formula>"NO BID"</formula>
    </cfRule>
  </conditionalFormatting>
  <conditionalFormatting sqref="CU207">
    <cfRule type="cellIs" dxfId="1466" priority="1474" stopIfTrue="1" operator="equal">
      <formula>"NO BID"</formula>
    </cfRule>
  </conditionalFormatting>
  <conditionalFormatting sqref="CU208:CU209">
    <cfRule type="cellIs" dxfId="1465" priority="1473" stopIfTrue="1" operator="equal">
      <formula>"NO BID"</formula>
    </cfRule>
  </conditionalFormatting>
  <conditionalFormatting sqref="CU210">
    <cfRule type="cellIs" dxfId="1464" priority="1472" stopIfTrue="1" operator="equal">
      <formula>"NO BID"</formula>
    </cfRule>
  </conditionalFormatting>
  <conditionalFormatting sqref="CU211:CU212">
    <cfRule type="cellIs" dxfId="1463" priority="1471" stopIfTrue="1" operator="equal">
      <formula>"NO BID"</formula>
    </cfRule>
  </conditionalFormatting>
  <conditionalFormatting sqref="CS220:CS221">
    <cfRule type="cellIs" dxfId="1462" priority="1470" stopIfTrue="1" operator="equal">
      <formula>"NO BID"</formula>
    </cfRule>
  </conditionalFormatting>
  <conditionalFormatting sqref="CS219">
    <cfRule type="cellIs" dxfId="1461" priority="1469" stopIfTrue="1" operator="equal">
      <formula>"NO BID"</formula>
    </cfRule>
  </conditionalFormatting>
  <conditionalFormatting sqref="CS218">
    <cfRule type="cellIs" dxfId="1460" priority="1468" stopIfTrue="1" operator="equal">
      <formula>"NO BID"</formula>
    </cfRule>
  </conditionalFormatting>
  <conditionalFormatting sqref="CS223">
    <cfRule type="cellIs" dxfId="1459" priority="1467" stopIfTrue="1" operator="equal">
      <formula>"NO BID"</formula>
    </cfRule>
  </conditionalFormatting>
  <conditionalFormatting sqref="CS222">
    <cfRule type="cellIs" dxfId="1458" priority="1466" stopIfTrue="1" operator="equal">
      <formula>"NO BID"</formula>
    </cfRule>
  </conditionalFormatting>
  <conditionalFormatting sqref="CS226:CS227">
    <cfRule type="cellIs" dxfId="1457" priority="1465" stopIfTrue="1" operator="equal">
      <formula>"NO BID"</formula>
    </cfRule>
  </conditionalFormatting>
  <conditionalFormatting sqref="CS225">
    <cfRule type="cellIs" dxfId="1456" priority="1464" stopIfTrue="1" operator="equal">
      <formula>"NO BID"</formula>
    </cfRule>
  </conditionalFormatting>
  <conditionalFormatting sqref="CS224">
    <cfRule type="cellIs" dxfId="1455" priority="1463" stopIfTrue="1" operator="equal">
      <formula>"NO BID"</formula>
    </cfRule>
  </conditionalFormatting>
  <conditionalFormatting sqref="CT220:CT221">
    <cfRule type="cellIs" dxfId="1454" priority="1462" stopIfTrue="1" operator="equal">
      <formula>"NO BID"</formula>
    </cfRule>
  </conditionalFormatting>
  <conditionalFormatting sqref="CT219">
    <cfRule type="cellIs" dxfId="1453" priority="1461" stopIfTrue="1" operator="equal">
      <formula>"NO BID"</formula>
    </cfRule>
  </conditionalFormatting>
  <conditionalFormatting sqref="CT218">
    <cfRule type="cellIs" dxfId="1452" priority="1460" stopIfTrue="1" operator="equal">
      <formula>"NO BID"</formula>
    </cfRule>
  </conditionalFormatting>
  <conditionalFormatting sqref="CT223">
    <cfRule type="cellIs" dxfId="1451" priority="1459" stopIfTrue="1" operator="equal">
      <formula>"NO BID"</formula>
    </cfRule>
  </conditionalFormatting>
  <conditionalFormatting sqref="CT222">
    <cfRule type="cellIs" dxfId="1450" priority="1458" stopIfTrue="1" operator="equal">
      <formula>"NO BID"</formula>
    </cfRule>
  </conditionalFormatting>
  <conditionalFormatting sqref="CT226:CT227">
    <cfRule type="cellIs" dxfId="1449" priority="1457" stopIfTrue="1" operator="equal">
      <formula>"NO BID"</formula>
    </cfRule>
  </conditionalFormatting>
  <conditionalFormatting sqref="CT225">
    <cfRule type="cellIs" dxfId="1448" priority="1456" stopIfTrue="1" operator="equal">
      <formula>"NO BID"</formula>
    </cfRule>
  </conditionalFormatting>
  <conditionalFormatting sqref="CT224">
    <cfRule type="cellIs" dxfId="1447" priority="1455" stopIfTrue="1" operator="equal">
      <formula>"NO BID"</formula>
    </cfRule>
  </conditionalFormatting>
  <conditionalFormatting sqref="CU219">
    <cfRule type="cellIs" dxfId="1446" priority="1454" stopIfTrue="1" operator="equal">
      <formula>"NO BID"</formula>
    </cfRule>
  </conditionalFormatting>
  <conditionalFormatting sqref="CU220:CU221">
    <cfRule type="cellIs" dxfId="1445" priority="1453" stopIfTrue="1" operator="equal">
      <formula>"NO BID"</formula>
    </cfRule>
  </conditionalFormatting>
  <conditionalFormatting sqref="CU218">
    <cfRule type="cellIs" dxfId="1444" priority="1452" stopIfTrue="1" operator="equal">
      <formula>"NO BID"</formula>
    </cfRule>
  </conditionalFormatting>
  <conditionalFormatting sqref="CU223">
    <cfRule type="cellIs" dxfId="1443" priority="1451" stopIfTrue="1" operator="equal">
      <formula>"NO BID"</formula>
    </cfRule>
  </conditionalFormatting>
  <conditionalFormatting sqref="CU222">
    <cfRule type="cellIs" dxfId="1442" priority="1450" stopIfTrue="1" operator="equal">
      <formula>"NO BID"</formula>
    </cfRule>
  </conditionalFormatting>
  <conditionalFormatting sqref="CU225">
    <cfRule type="cellIs" dxfId="1441" priority="1449" stopIfTrue="1" operator="equal">
      <formula>"NO BID"</formula>
    </cfRule>
  </conditionalFormatting>
  <conditionalFormatting sqref="CU226:CU227">
    <cfRule type="cellIs" dxfId="1440" priority="1448" stopIfTrue="1" operator="equal">
      <formula>"NO BID"</formula>
    </cfRule>
  </conditionalFormatting>
  <conditionalFormatting sqref="CU224">
    <cfRule type="cellIs" dxfId="1439" priority="1447" stopIfTrue="1" operator="equal">
      <formula>"NO BID"</formula>
    </cfRule>
  </conditionalFormatting>
  <conditionalFormatting sqref="CS251">
    <cfRule type="cellIs" dxfId="1438" priority="1446" stopIfTrue="1" operator="equal">
      <formula>"NO BID"</formula>
    </cfRule>
  </conditionalFormatting>
  <conditionalFormatting sqref="CS250">
    <cfRule type="cellIs" dxfId="1437" priority="1445" stopIfTrue="1" operator="equal">
      <formula>"NO BID"</formula>
    </cfRule>
  </conditionalFormatting>
  <conditionalFormatting sqref="CS253">
    <cfRule type="cellIs" dxfId="1436" priority="1444" stopIfTrue="1" operator="equal">
      <formula>"NO BID"</formula>
    </cfRule>
  </conditionalFormatting>
  <conditionalFormatting sqref="CS252">
    <cfRule type="cellIs" dxfId="1435" priority="1443" stopIfTrue="1" operator="equal">
      <formula>"NO BID"</formula>
    </cfRule>
  </conditionalFormatting>
  <conditionalFormatting sqref="CS255">
    <cfRule type="cellIs" dxfId="1434" priority="1442" stopIfTrue="1" operator="equal">
      <formula>"NO BID"</formula>
    </cfRule>
  </conditionalFormatting>
  <conditionalFormatting sqref="CS254">
    <cfRule type="cellIs" dxfId="1433" priority="1441" stopIfTrue="1" operator="equal">
      <formula>"NO BID"</formula>
    </cfRule>
  </conditionalFormatting>
  <conditionalFormatting sqref="CS257">
    <cfRule type="cellIs" dxfId="1432" priority="1440" stopIfTrue="1" operator="equal">
      <formula>"NO BID"</formula>
    </cfRule>
  </conditionalFormatting>
  <conditionalFormatting sqref="CS256">
    <cfRule type="cellIs" dxfId="1431" priority="1439" stopIfTrue="1" operator="equal">
      <formula>"NO BID"</formula>
    </cfRule>
  </conditionalFormatting>
  <conditionalFormatting sqref="CS259">
    <cfRule type="cellIs" dxfId="1430" priority="1438" stopIfTrue="1" operator="equal">
      <formula>"NO BID"</formula>
    </cfRule>
  </conditionalFormatting>
  <conditionalFormatting sqref="CS258">
    <cfRule type="cellIs" dxfId="1429" priority="1437" stopIfTrue="1" operator="equal">
      <formula>"NO BID"</formula>
    </cfRule>
  </conditionalFormatting>
  <conditionalFormatting sqref="CS261">
    <cfRule type="cellIs" dxfId="1428" priority="1436" stopIfTrue="1" operator="equal">
      <formula>"NO BID"</formula>
    </cfRule>
  </conditionalFormatting>
  <conditionalFormatting sqref="CS260">
    <cfRule type="cellIs" dxfId="1427" priority="1435" stopIfTrue="1" operator="equal">
      <formula>"NO BID"</formula>
    </cfRule>
  </conditionalFormatting>
  <conditionalFormatting sqref="CT251">
    <cfRule type="cellIs" dxfId="1426" priority="1434" stopIfTrue="1" operator="equal">
      <formula>"NO BID"</formula>
    </cfRule>
  </conditionalFormatting>
  <conditionalFormatting sqref="CT250">
    <cfRule type="cellIs" dxfId="1425" priority="1433" stopIfTrue="1" operator="equal">
      <formula>"NO BID"</formula>
    </cfRule>
  </conditionalFormatting>
  <conditionalFormatting sqref="CT253">
    <cfRule type="cellIs" dxfId="1424" priority="1432" stopIfTrue="1" operator="equal">
      <formula>"NO BID"</formula>
    </cfRule>
  </conditionalFormatting>
  <conditionalFormatting sqref="CT252">
    <cfRule type="cellIs" dxfId="1423" priority="1431" stopIfTrue="1" operator="equal">
      <formula>"NO BID"</formula>
    </cfRule>
  </conditionalFormatting>
  <conditionalFormatting sqref="CT255">
    <cfRule type="cellIs" dxfId="1422" priority="1430" stopIfTrue="1" operator="equal">
      <formula>"NO BID"</formula>
    </cfRule>
  </conditionalFormatting>
  <conditionalFormatting sqref="CT254">
    <cfRule type="cellIs" dxfId="1421" priority="1429" stopIfTrue="1" operator="equal">
      <formula>"NO BID"</formula>
    </cfRule>
  </conditionalFormatting>
  <conditionalFormatting sqref="CT257">
    <cfRule type="cellIs" dxfId="1420" priority="1428" stopIfTrue="1" operator="equal">
      <formula>"NO BID"</formula>
    </cfRule>
  </conditionalFormatting>
  <conditionalFormatting sqref="CT256">
    <cfRule type="cellIs" dxfId="1419" priority="1427" stopIfTrue="1" operator="equal">
      <formula>"NO BID"</formula>
    </cfRule>
  </conditionalFormatting>
  <conditionalFormatting sqref="CT259">
    <cfRule type="cellIs" dxfId="1418" priority="1426" stopIfTrue="1" operator="equal">
      <formula>"NO BID"</formula>
    </cfRule>
  </conditionalFormatting>
  <conditionalFormatting sqref="CT258">
    <cfRule type="cellIs" dxfId="1417" priority="1425" stopIfTrue="1" operator="equal">
      <formula>"NO BID"</formula>
    </cfRule>
  </conditionalFormatting>
  <conditionalFormatting sqref="CT261">
    <cfRule type="cellIs" dxfId="1416" priority="1424" stopIfTrue="1" operator="equal">
      <formula>"NO BID"</formula>
    </cfRule>
  </conditionalFormatting>
  <conditionalFormatting sqref="CT260">
    <cfRule type="cellIs" dxfId="1415" priority="1423" stopIfTrue="1" operator="equal">
      <formula>"NO BID"</formula>
    </cfRule>
  </conditionalFormatting>
  <conditionalFormatting sqref="CS295:CS296">
    <cfRule type="cellIs" dxfId="1414" priority="1422" stopIfTrue="1" operator="equal">
      <formula>"NO BID"</formula>
    </cfRule>
  </conditionalFormatting>
  <conditionalFormatting sqref="CS294">
    <cfRule type="cellIs" dxfId="1413" priority="1421" stopIfTrue="1" operator="equal">
      <formula>"NO BID"</formula>
    </cfRule>
  </conditionalFormatting>
  <conditionalFormatting sqref="CS298:CS299">
    <cfRule type="cellIs" dxfId="1412" priority="1420" stopIfTrue="1" operator="equal">
      <formula>"NO BID"</formula>
    </cfRule>
  </conditionalFormatting>
  <conditionalFormatting sqref="CS297">
    <cfRule type="cellIs" dxfId="1411" priority="1419" stopIfTrue="1" operator="equal">
      <formula>"NO BID"</formula>
    </cfRule>
  </conditionalFormatting>
  <conditionalFormatting sqref="CS301:CS302">
    <cfRule type="cellIs" dxfId="1410" priority="1418" stopIfTrue="1" operator="equal">
      <formula>"NO BID"</formula>
    </cfRule>
  </conditionalFormatting>
  <conditionalFormatting sqref="CS300">
    <cfRule type="cellIs" dxfId="1409" priority="1417" stopIfTrue="1" operator="equal">
      <formula>"NO BID"</formula>
    </cfRule>
  </conditionalFormatting>
  <conditionalFormatting sqref="CS304:CS305">
    <cfRule type="cellIs" dxfId="1408" priority="1416" stopIfTrue="1" operator="equal">
      <formula>"NO BID"</formula>
    </cfRule>
  </conditionalFormatting>
  <conditionalFormatting sqref="CS303">
    <cfRule type="cellIs" dxfId="1407" priority="1415" stopIfTrue="1" operator="equal">
      <formula>"NO BID"</formula>
    </cfRule>
  </conditionalFormatting>
  <conditionalFormatting sqref="CS307:CS308">
    <cfRule type="cellIs" dxfId="1406" priority="1414" stopIfTrue="1" operator="equal">
      <formula>"NO BID"</formula>
    </cfRule>
  </conditionalFormatting>
  <conditionalFormatting sqref="CS306">
    <cfRule type="cellIs" dxfId="1405" priority="1413" stopIfTrue="1" operator="equal">
      <formula>"NO BID"</formula>
    </cfRule>
  </conditionalFormatting>
  <conditionalFormatting sqref="CT289:CT290">
    <cfRule type="cellIs" dxfId="1404" priority="1412" stopIfTrue="1" operator="equal">
      <formula>"NO BID"</formula>
    </cfRule>
  </conditionalFormatting>
  <conditionalFormatting sqref="CT288">
    <cfRule type="cellIs" dxfId="1403" priority="1411" stopIfTrue="1" operator="equal">
      <formula>"NO BID"</formula>
    </cfRule>
  </conditionalFormatting>
  <conditionalFormatting sqref="CT292:CT293">
    <cfRule type="cellIs" dxfId="1402" priority="1410" stopIfTrue="1" operator="equal">
      <formula>"NO BID"</formula>
    </cfRule>
  </conditionalFormatting>
  <conditionalFormatting sqref="CT291">
    <cfRule type="cellIs" dxfId="1401" priority="1409" stopIfTrue="1" operator="equal">
      <formula>"NO BID"</formula>
    </cfRule>
  </conditionalFormatting>
  <conditionalFormatting sqref="CT295:CT296">
    <cfRule type="cellIs" dxfId="1400" priority="1408" stopIfTrue="1" operator="equal">
      <formula>"NO BID"</formula>
    </cfRule>
  </conditionalFormatting>
  <conditionalFormatting sqref="CT294">
    <cfRule type="cellIs" dxfId="1399" priority="1407" stopIfTrue="1" operator="equal">
      <formula>"NO BID"</formula>
    </cfRule>
  </conditionalFormatting>
  <conditionalFormatting sqref="CT298:CT299">
    <cfRule type="cellIs" dxfId="1398" priority="1406" stopIfTrue="1" operator="equal">
      <formula>"NO BID"</formula>
    </cfRule>
  </conditionalFormatting>
  <conditionalFormatting sqref="CT297">
    <cfRule type="cellIs" dxfId="1397" priority="1405" stopIfTrue="1" operator="equal">
      <formula>"NO BID"</formula>
    </cfRule>
  </conditionalFormatting>
  <conditionalFormatting sqref="CT301:CT302">
    <cfRule type="cellIs" dxfId="1396" priority="1404" stopIfTrue="1" operator="equal">
      <formula>"NO BID"</formula>
    </cfRule>
  </conditionalFormatting>
  <conditionalFormatting sqref="CT300">
    <cfRule type="cellIs" dxfId="1395" priority="1403" stopIfTrue="1" operator="equal">
      <formula>"NO BID"</formula>
    </cfRule>
  </conditionalFormatting>
  <conditionalFormatting sqref="CT304:CT305">
    <cfRule type="cellIs" dxfId="1394" priority="1402" stopIfTrue="1" operator="equal">
      <formula>"NO BID"</formula>
    </cfRule>
  </conditionalFormatting>
  <conditionalFormatting sqref="CT303">
    <cfRule type="cellIs" dxfId="1393" priority="1401" stopIfTrue="1" operator="equal">
      <formula>"NO BID"</formula>
    </cfRule>
  </conditionalFormatting>
  <conditionalFormatting sqref="CT307:CT308">
    <cfRule type="cellIs" dxfId="1392" priority="1400" stopIfTrue="1" operator="equal">
      <formula>"NO BID"</formula>
    </cfRule>
  </conditionalFormatting>
  <conditionalFormatting sqref="CT306">
    <cfRule type="cellIs" dxfId="1391" priority="1399" stopIfTrue="1" operator="equal">
      <formula>"NO BID"</formula>
    </cfRule>
  </conditionalFormatting>
  <conditionalFormatting sqref="CU294">
    <cfRule type="cellIs" dxfId="1390" priority="1398" stopIfTrue="1" operator="equal">
      <formula>"NO BID"</formula>
    </cfRule>
  </conditionalFormatting>
  <conditionalFormatting sqref="CU295:CU296">
    <cfRule type="cellIs" dxfId="1389" priority="1397" stopIfTrue="1" operator="equal">
      <formula>"NO BID"</formula>
    </cfRule>
  </conditionalFormatting>
  <conditionalFormatting sqref="CU297">
    <cfRule type="cellIs" dxfId="1388" priority="1396" stopIfTrue="1" operator="equal">
      <formula>"NO BID"</formula>
    </cfRule>
  </conditionalFormatting>
  <conditionalFormatting sqref="CU298:CU299">
    <cfRule type="cellIs" dxfId="1387" priority="1395" stopIfTrue="1" operator="equal">
      <formula>"NO BID"</formula>
    </cfRule>
  </conditionalFormatting>
  <conditionalFormatting sqref="CU300">
    <cfRule type="cellIs" dxfId="1386" priority="1394" stopIfTrue="1" operator="equal">
      <formula>"NO BID"</formula>
    </cfRule>
  </conditionalFormatting>
  <conditionalFormatting sqref="CU301:CU302">
    <cfRule type="cellIs" dxfId="1385" priority="1393" stopIfTrue="1" operator="equal">
      <formula>"NO BID"</formula>
    </cfRule>
  </conditionalFormatting>
  <conditionalFormatting sqref="CU303">
    <cfRule type="cellIs" dxfId="1384" priority="1392" stopIfTrue="1" operator="equal">
      <formula>"NO BID"</formula>
    </cfRule>
  </conditionalFormatting>
  <conditionalFormatting sqref="CU304:CU305">
    <cfRule type="cellIs" dxfId="1383" priority="1391" stopIfTrue="1" operator="equal">
      <formula>"NO BID"</formula>
    </cfRule>
  </conditionalFormatting>
  <conditionalFormatting sqref="CU306">
    <cfRule type="cellIs" dxfId="1382" priority="1390" stopIfTrue="1" operator="equal">
      <formula>"NO BID"</formula>
    </cfRule>
  </conditionalFormatting>
  <conditionalFormatting sqref="CU307:CU308">
    <cfRule type="cellIs" dxfId="1381" priority="1389" stopIfTrue="1" operator="equal">
      <formula>"NO BID"</formula>
    </cfRule>
  </conditionalFormatting>
  <conditionalFormatting sqref="CR324:CU329">
    <cfRule type="cellIs" dxfId="1380" priority="1388" stopIfTrue="1" operator="equal">
      <formula>"NO BID"</formula>
    </cfRule>
  </conditionalFormatting>
  <conditionalFormatting sqref="CR330:CU336">
    <cfRule type="cellIs" dxfId="1379" priority="1387" stopIfTrue="1" operator="equal">
      <formula>"NO BID"</formula>
    </cfRule>
  </conditionalFormatting>
  <conditionalFormatting sqref="CS346:CS347">
    <cfRule type="cellIs" dxfId="1378" priority="1386" stopIfTrue="1" operator="equal">
      <formula>"NO BID"</formula>
    </cfRule>
  </conditionalFormatting>
  <conditionalFormatting sqref="CS345">
    <cfRule type="cellIs" dxfId="1377" priority="1385" stopIfTrue="1" operator="equal">
      <formula>"NO BID"</formula>
    </cfRule>
  </conditionalFormatting>
  <conditionalFormatting sqref="CS348">
    <cfRule type="cellIs" dxfId="1376" priority="1384" stopIfTrue="1" operator="equal">
      <formula>"NO BID"</formula>
    </cfRule>
  </conditionalFormatting>
  <conditionalFormatting sqref="CS350:CS351">
    <cfRule type="cellIs" dxfId="1375" priority="1383" stopIfTrue="1" operator="equal">
      <formula>"NO BID"</formula>
    </cfRule>
  </conditionalFormatting>
  <conditionalFormatting sqref="CS349">
    <cfRule type="cellIs" dxfId="1374" priority="1382" stopIfTrue="1" operator="equal">
      <formula>"NO BID"</formula>
    </cfRule>
  </conditionalFormatting>
  <conditionalFormatting sqref="CS352">
    <cfRule type="cellIs" dxfId="1373" priority="1381" stopIfTrue="1" operator="equal">
      <formula>"NO BID"</formula>
    </cfRule>
  </conditionalFormatting>
  <conditionalFormatting sqref="CS354:CS355">
    <cfRule type="cellIs" dxfId="1372" priority="1380" stopIfTrue="1" operator="equal">
      <formula>"NO BID"</formula>
    </cfRule>
  </conditionalFormatting>
  <conditionalFormatting sqref="CS353">
    <cfRule type="cellIs" dxfId="1371" priority="1379" stopIfTrue="1" operator="equal">
      <formula>"NO BID"</formula>
    </cfRule>
  </conditionalFormatting>
  <conditionalFormatting sqref="CS356">
    <cfRule type="cellIs" dxfId="1370" priority="1378" stopIfTrue="1" operator="equal">
      <formula>"NO BID"</formula>
    </cfRule>
  </conditionalFormatting>
  <conditionalFormatting sqref="CS358:CS359">
    <cfRule type="cellIs" dxfId="1369" priority="1377" stopIfTrue="1" operator="equal">
      <formula>"NO BID"</formula>
    </cfRule>
  </conditionalFormatting>
  <conditionalFormatting sqref="CS357">
    <cfRule type="cellIs" dxfId="1368" priority="1376" stopIfTrue="1" operator="equal">
      <formula>"NO BID"</formula>
    </cfRule>
  </conditionalFormatting>
  <conditionalFormatting sqref="CS360">
    <cfRule type="cellIs" dxfId="1367" priority="1375" stopIfTrue="1" operator="equal">
      <formula>"NO BID"</formula>
    </cfRule>
  </conditionalFormatting>
  <conditionalFormatting sqref="CS362:CS363">
    <cfRule type="cellIs" dxfId="1366" priority="1374" stopIfTrue="1" operator="equal">
      <formula>"NO BID"</formula>
    </cfRule>
  </conditionalFormatting>
  <conditionalFormatting sqref="CS361">
    <cfRule type="cellIs" dxfId="1365" priority="1373" stopIfTrue="1" operator="equal">
      <formula>"NO BID"</formula>
    </cfRule>
  </conditionalFormatting>
  <conditionalFormatting sqref="CS364">
    <cfRule type="cellIs" dxfId="1364" priority="1372" stopIfTrue="1" operator="equal">
      <formula>"NO BID"</formula>
    </cfRule>
  </conditionalFormatting>
  <conditionalFormatting sqref="CS366">
    <cfRule type="cellIs" dxfId="1363" priority="1371" stopIfTrue="1" operator="equal">
      <formula>"NO BID"</formula>
    </cfRule>
  </conditionalFormatting>
  <conditionalFormatting sqref="CS365">
    <cfRule type="cellIs" dxfId="1362" priority="1370" stopIfTrue="1" operator="equal">
      <formula>"NO BID"</formula>
    </cfRule>
  </conditionalFormatting>
  <conditionalFormatting sqref="CS368:CS369">
    <cfRule type="cellIs" dxfId="1361" priority="1369" stopIfTrue="1" operator="equal">
      <formula>"NO BID"</formula>
    </cfRule>
  </conditionalFormatting>
  <conditionalFormatting sqref="CS367">
    <cfRule type="cellIs" dxfId="1360" priority="1368" stopIfTrue="1" operator="equal">
      <formula>"NO BID"</formula>
    </cfRule>
  </conditionalFormatting>
  <conditionalFormatting sqref="CS370">
    <cfRule type="cellIs" dxfId="1359" priority="1367" stopIfTrue="1" operator="equal">
      <formula>"NO BID"</formula>
    </cfRule>
  </conditionalFormatting>
  <conditionalFormatting sqref="CS372:CS373">
    <cfRule type="cellIs" dxfId="1358" priority="1366" stopIfTrue="1" operator="equal">
      <formula>"NO BID"</formula>
    </cfRule>
  </conditionalFormatting>
  <conditionalFormatting sqref="CS371">
    <cfRule type="cellIs" dxfId="1357" priority="1365" stopIfTrue="1" operator="equal">
      <formula>"NO BID"</formula>
    </cfRule>
  </conditionalFormatting>
  <conditionalFormatting sqref="CS374">
    <cfRule type="cellIs" dxfId="1356" priority="1364" stopIfTrue="1" operator="equal">
      <formula>"NO BID"</formula>
    </cfRule>
  </conditionalFormatting>
  <conditionalFormatting sqref="CT346:CT347">
    <cfRule type="cellIs" dxfId="1355" priority="1363" stopIfTrue="1" operator="equal">
      <formula>"NO BID"</formula>
    </cfRule>
  </conditionalFormatting>
  <conditionalFormatting sqref="CT345">
    <cfRule type="cellIs" dxfId="1354" priority="1362" stopIfTrue="1" operator="equal">
      <formula>"NO BID"</formula>
    </cfRule>
  </conditionalFormatting>
  <conditionalFormatting sqref="CT348">
    <cfRule type="cellIs" dxfId="1353" priority="1361" stopIfTrue="1" operator="equal">
      <formula>"NO BID"</formula>
    </cfRule>
  </conditionalFormatting>
  <conditionalFormatting sqref="CT350:CT351">
    <cfRule type="cellIs" dxfId="1352" priority="1360" stopIfTrue="1" operator="equal">
      <formula>"NO BID"</formula>
    </cfRule>
  </conditionalFormatting>
  <conditionalFormatting sqref="CT349">
    <cfRule type="cellIs" dxfId="1351" priority="1359" stopIfTrue="1" operator="equal">
      <formula>"NO BID"</formula>
    </cfRule>
  </conditionalFormatting>
  <conditionalFormatting sqref="CT352">
    <cfRule type="cellIs" dxfId="1350" priority="1358" stopIfTrue="1" operator="equal">
      <formula>"NO BID"</formula>
    </cfRule>
  </conditionalFormatting>
  <conditionalFormatting sqref="CT354:CT355">
    <cfRule type="cellIs" dxfId="1349" priority="1357" stopIfTrue="1" operator="equal">
      <formula>"NO BID"</formula>
    </cfRule>
  </conditionalFormatting>
  <conditionalFormatting sqref="CT353">
    <cfRule type="cellIs" dxfId="1348" priority="1356" stopIfTrue="1" operator="equal">
      <formula>"NO BID"</formula>
    </cfRule>
  </conditionalFormatting>
  <conditionalFormatting sqref="CT356">
    <cfRule type="cellIs" dxfId="1347" priority="1355" stopIfTrue="1" operator="equal">
      <formula>"NO BID"</formula>
    </cfRule>
  </conditionalFormatting>
  <conditionalFormatting sqref="CT358:CT359">
    <cfRule type="cellIs" dxfId="1346" priority="1354" stopIfTrue="1" operator="equal">
      <formula>"NO BID"</formula>
    </cfRule>
  </conditionalFormatting>
  <conditionalFormatting sqref="CT357">
    <cfRule type="cellIs" dxfId="1345" priority="1353" stopIfTrue="1" operator="equal">
      <formula>"NO BID"</formula>
    </cfRule>
  </conditionalFormatting>
  <conditionalFormatting sqref="CT360">
    <cfRule type="cellIs" dxfId="1344" priority="1352" stopIfTrue="1" operator="equal">
      <formula>"NO BID"</formula>
    </cfRule>
  </conditionalFormatting>
  <conditionalFormatting sqref="CT362:CT363">
    <cfRule type="cellIs" dxfId="1343" priority="1351" stopIfTrue="1" operator="equal">
      <formula>"NO BID"</formula>
    </cfRule>
  </conditionalFormatting>
  <conditionalFormatting sqref="CT361">
    <cfRule type="cellIs" dxfId="1342" priority="1350" stopIfTrue="1" operator="equal">
      <formula>"NO BID"</formula>
    </cfRule>
  </conditionalFormatting>
  <conditionalFormatting sqref="CT364">
    <cfRule type="cellIs" dxfId="1341" priority="1349" stopIfTrue="1" operator="equal">
      <formula>"NO BID"</formula>
    </cfRule>
  </conditionalFormatting>
  <conditionalFormatting sqref="CT366">
    <cfRule type="cellIs" dxfId="1340" priority="1348" stopIfTrue="1" operator="equal">
      <formula>"NO BID"</formula>
    </cfRule>
  </conditionalFormatting>
  <conditionalFormatting sqref="CT365">
    <cfRule type="cellIs" dxfId="1339" priority="1347" stopIfTrue="1" operator="equal">
      <formula>"NO BID"</formula>
    </cfRule>
  </conditionalFormatting>
  <conditionalFormatting sqref="CT368:CT369">
    <cfRule type="cellIs" dxfId="1338" priority="1346" stopIfTrue="1" operator="equal">
      <formula>"NO BID"</formula>
    </cfRule>
  </conditionalFormatting>
  <conditionalFormatting sqref="CT367">
    <cfRule type="cellIs" dxfId="1337" priority="1345" stopIfTrue="1" operator="equal">
      <formula>"NO BID"</formula>
    </cfRule>
  </conditionalFormatting>
  <conditionalFormatting sqref="CT370">
    <cfRule type="cellIs" dxfId="1336" priority="1344" stopIfTrue="1" operator="equal">
      <formula>"NO BID"</formula>
    </cfRule>
  </conditionalFormatting>
  <conditionalFormatting sqref="CT372:CT373">
    <cfRule type="cellIs" dxfId="1335" priority="1343" stopIfTrue="1" operator="equal">
      <formula>"NO BID"</formula>
    </cfRule>
  </conditionalFormatting>
  <conditionalFormatting sqref="CT371">
    <cfRule type="cellIs" dxfId="1334" priority="1342" stopIfTrue="1" operator="equal">
      <formula>"NO BID"</formula>
    </cfRule>
  </conditionalFormatting>
  <conditionalFormatting sqref="CT374">
    <cfRule type="cellIs" dxfId="1333" priority="1341" stopIfTrue="1" operator="equal">
      <formula>"NO BID"</formula>
    </cfRule>
  </conditionalFormatting>
  <conditionalFormatting sqref="CU345:CU346">
    <cfRule type="cellIs" dxfId="1332" priority="1340" stopIfTrue="1" operator="equal">
      <formula>"NO BID"</formula>
    </cfRule>
  </conditionalFormatting>
  <conditionalFormatting sqref="CU347">
    <cfRule type="cellIs" dxfId="1331" priority="1339" stopIfTrue="1" operator="equal">
      <formula>"NO BID"</formula>
    </cfRule>
  </conditionalFormatting>
  <conditionalFormatting sqref="CU348">
    <cfRule type="cellIs" dxfId="1330" priority="1338" stopIfTrue="1" operator="equal">
      <formula>"NO BID"</formula>
    </cfRule>
  </conditionalFormatting>
  <conditionalFormatting sqref="CU349:CU350">
    <cfRule type="cellIs" dxfId="1329" priority="1337" stopIfTrue="1" operator="equal">
      <formula>"NO BID"</formula>
    </cfRule>
  </conditionalFormatting>
  <conditionalFormatting sqref="CU351">
    <cfRule type="cellIs" dxfId="1328" priority="1336" stopIfTrue="1" operator="equal">
      <formula>"NO BID"</formula>
    </cfRule>
  </conditionalFormatting>
  <conditionalFormatting sqref="CU352:CU353">
    <cfRule type="cellIs" dxfId="1327" priority="1335" stopIfTrue="1" operator="equal">
      <formula>"NO BID"</formula>
    </cfRule>
  </conditionalFormatting>
  <conditionalFormatting sqref="CU354">
    <cfRule type="cellIs" dxfId="1326" priority="1334" stopIfTrue="1" operator="equal">
      <formula>"NO BID"</formula>
    </cfRule>
  </conditionalFormatting>
  <conditionalFormatting sqref="CU355">
    <cfRule type="cellIs" dxfId="1325" priority="1333" stopIfTrue="1" operator="equal">
      <formula>"NO BID"</formula>
    </cfRule>
  </conditionalFormatting>
  <conditionalFormatting sqref="CU356:CU357">
    <cfRule type="cellIs" dxfId="1324" priority="1332" stopIfTrue="1" operator="equal">
      <formula>"NO BID"</formula>
    </cfRule>
  </conditionalFormatting>
  <conditionalFormatting sqref="CU358">
    <cfRule type="cellIs" dxfId="1323" priority="1331" stopIfTrue="1" operator="equal">
      <formula>"NO BID"</formula>
    </cfRule>
  </conditionalFormatting>
  <conditionalFormatting sqref="CU368:CU369">
    <cfRule type="cellIs" dxfId="1322" priority="1330" stopIfTrue="1" operator="equal">
      <formula>"NO BID"</formula>
    </cfRule>
  </conditionalFormatting>
  <conditionalFormatting sqref="CU370">
    <cfRule type="cellIs" dxfId="1321" priority="1329" stopIfTrue="1" operator="equal">
      <formula>"NO BID"</formula>
    </cfRule>
  </conditionalFormatting>
  <conditionalFormatting sqref="CU371">
    <cfRule type="cellIs" dxfId="1320" priority="1328" stopIfTrue="1" operator="equal">
      <formula>"NO BID"</formula>
    </cfRule>
  </conditionalFormatting>
  <conditionalFormatting sqref="CU372:CU373">
    <cfRule type="cellIs" dxfId="1319" priority="1327" stopIfTrue="1" operator="equal">
      <formula>"NO BID"</formula>
    </cfRule>
  </conditionalFormatting>
  <conditionalFormatting sqref="CU374">
    <cfRule type="cellIs" dxfId="1318" priority="1326" stopIfTrue="1" operator="equal">
      <formula>"NO BID"</formula>
    </cfRule>
  </conditionalFormatting>
  <conditionalFormatting sqref="CS385:CS387">
    <cfRule type="cellIs" dxfId="1317" priority="1325" stopIfTrue="1" operator="equal">
      <formula>"NO BID"</formula>
    </cfRule>
  </conditionalFormatting>
  <conditionalFormatting sqref="CT385:CT387">
    <cfRule type="cellIs" dxfId="1316" priority="1324" stopIfTrue="1" operator="equal">
      <formula>"NO BID"</formula>
    </cfRule>
  </conditionalFormatting>
  <conditionalFormatting sqref="CU385">
    <cfRule type="cellIs" dxfId="1315" priority="1323" stopIfTrue="1" operator="equal">
      <formula>"NO BID"</formula>
    </cfRule>
  </conditionalFormatting>
  <conditionalFormatting sqref="CX388 CX194 CX1:CX2 CX3:DA3 CX17:DA17 CX37:DA37 CX71 CX72:DA72 CX174 CX175:DA175 CX195:DA195 CX205 CX206:DA206 CX216 CX217:DA217 CX229:DA247 CX248 CX249:DA249 CX264 CX265:DA265 CX281:DA281 CX339 CX340:DA341 CX343 CX344:DA344 CX381:DA381 CX126:DA126 CX125 CX149:DA149 CX148 CZ388:DB388 CX389:DB389 CX88:DA89 CX99:DA100 CX380 CX36 CX16 CX207:CX209 CX228 CX285:DA287">
    <cfRule type="cellIs" dxfId="1314" priority="1318" stopIfTrue="1" operator="equal">
      <formula>"NO BID"</formula>
    </cfRule>
  </conditionalFormatting>
  <conditionalFormatting sqref="DA70">
    <cfRule type="cellIs" dxfId="1313" priority="1269" stopIfTrue="1" operator="equal">
      <formula>"NO BID"</formula>
    </cfRule>
  </conditionalFormatting>
  <conditionalFormatting sqref="DA162:DA164">
    <cfRule type="cellIs" dxfId="1312" priority="1256" stopIfTrue="1" operator="equal">
      <formula>"NO BID"</formula>
    </cfRule>
  </conditionalFormatting>
  <conditionalFormatting sqref="CX122">
    <cfRule type="cellIs" dxfId="1311" priority="1317" stopIfTrue="1" operator="equal">
      <formula>"NO BID"</formula>
    </cfRule>
  </conditionalFormatting>
  <conditionalFormatting sqref="CX123:CX124">
    <cfRule type="cellIs" dxfId="1310" priority="1316" stopIfTrue="1" operator="equal">
      <formula>"NO BID"</formula>
    </cfRule>
  </conditionalFormatting>
  <conditionalFormatting sqref="CX116">
    <cfRule type="cellIs" dxfId="1309" priority="1315" stopIfTrue="1" operator="equal">
      <formula>"NO BID"</formula>
    </cfRule>
  </conditionalFormatting>
  <conditionalFormatting sqref="CX117:CX118">
    <cfRule type="cellIs" dxfId="1308" priority="1314" stopIfTrue="1" operator="equal">
      <formula>"NO BID"</formula>
    </cfRule>
  </conditionalFormatting>
  <conditionalFormatting sqref="DA20">
    <cfRule type="cellIs" dxfId="1307" priority="1179" stopIfTrue="1" operator="equal">
      <formula>"NO BID"</formula>
    </cfRule>
  </conditionalFormatting>
  <conditionalFormatting sqref="DA21">
    <cfRule type="cellIs" dxfId="1306" priority="1178" stopIfTrue="1" operator="equal">
      <formula>"NO BID"</formula>
    </cfRule>
  </conditionalFormatting>
  <conditionalFormatting sqref="DA38">
    <cfRule type="cellIs" dxfId="1305" priority="1291" stopIfTrue="1" operator="equal">
      <formula>"NO BID"</formula>
    </cfRule>
  </conditionalFormatting>
  <conditionalFormatting sqref="DA39">
    <cfRule type="cellIs" dxfId="1304" priority="1290" stopIfTrue="1" operator="equal">
      <formula>"NO BID"</formula>
    </cfRule>
  </conditionalFormatting>
  <conditionalFormatting sqref="DA40">
    <cfRule type="cellIs" dxfId="1303" priority="1289" stopIfTrue="1" operator="equal">
      <formula>"NO BID"</formula>
    </cfRule>
  </conditionalFormatting>
  <conditionalFormatting sqref="DA41">
    <cfRule type="cellIs" dxfId="1302" priority="1288" stopIfTrue="1" operator="equal">
      <formula>"NO BID"</formula>
    </cfRule>
  </conditionalFormatting>
  <conditionalFormatting sqref="DA42">
    <cfRule type="cellIs" dxfId="1301" priority="1287" stopIfTrue="1" operator="equal">
      <formula>"NO BID"</formula>
    </cfRule>
  </conditionalFormatting>
  <conditionalFormatting sqref="DA43">
    <cfRule type="cellIs" dxfId="1300" priority="1286" stopIfTrue="1" operator="equal">
      <formula>"NO BID"</formula>
    </cfRule>
  </conditionalFormatting>
  <conditionalFormatting sqref="DA23">
    <cfRule type="cellIs" dxfId="1299" priority="1297" stopIfTrue="1" operator="equal">
      <formula>"NO BID"</formula>
    </cfRule>
  </conditionalFormatting>
  <conditionalFormatting sqref="CX385:CX387">
    <cfRule type="cellIs" dxfId="1298" priority="1299" stopIfTrue="1" operator="equal">
      <formula>"NO BID"</formula>
    </cfRule>
  </conditionalFormatting>
  <conditionalFormatting sqref="CX337:DA337">
    <cfRule type="cellIs" dxfId="1297" priority="1313" stopIfTrue="1" operator="equal">
      <formula>"NO BID"</formula>
    </cfRule>
  </conditionalFormatting>
  <conditionalFormatting sqref="CX338:DA338">
    <cfRule type="cellIs" dxfId="1296" priority="1312" stopIfTrue="1" operator="equal">
      <formula>"NO BID"</formula>
    </cfRule>
  </conditionalFormatting>
  <conditionalFormatting sqref="DA359">
    <cfRule type="cellIs" dxfId="1295" priority="1194" stopIfTrue="1" operator="equal">
      <formula>"NO BID"</formula>
    </cfRule>
  </conditionalFormatting>
  <conditionalFormatting sqref="CX34:CZ35">
    <cfRule type="cellIs" dxfId="1294" priority="1308" stopIfTrue="1" operator="equal">
      <formula>"NO BID"</formula>
    </cfRule>
  </conditionalFormatting>
  <conditionalFormatting sqref="CY63:CY65">
    <cfRule type="cellIs" dxfId="1293" priority="1156" stopIfTrue="1" operator="equal">
      <formula>"NO BID"</formula>
    </cfRule>
  </conditionalFormatting>
  <conditionalFormatting sqref="CY66">
    <cfRule type="cellIs" dxfId="1292" priority="1155" stopIfTrue="1" operator="equal">
      <formula>"NO BID"</formula>
    </cfRule>
  </conditionalFormatting>
  <conditionalFormatting sqref="CY67">
    <cfRule type="cellIs" dxfId="1291" priority="1154" stopIfTrue="1" operator="equal">
      <formula>"NO BID"</formula>
    </cfRule>
  </conditionalFormatting>
  <conditionalFormatting sqref="CY68:CY70">
    <cfRule type="cellIs" dxfId="1290" priority="1153" stopIfTrue="1" operator="equal">
      <formula>"NO BID"</formula>
    </cfRule>
  </conditionalFormatting>
  <conditionalFormatting sqref="CZ38:CZ40">
    <cfRule type="cellIs" dxfId="1289" priority="1152" stopIfTrue="1" operator="equal">
      <formula>"NO BID"</formula>
    </cfRule>
  </conditionalFormatting>
  <conditionalFormatting sqref="CZ41:CZ43">
    <cfRule type="cellIs" dxfId="1288" priority="1151" stopIfTrue="1" operator="equal">
      <formula>"NO BID"</formula>
    </cfRule>
  </conditionalFormatting>
  <conditionalFormatting sqref="CZ44">
    <cfRule type="cellIs" dxfId="1287" priority="1150" stopIfTrue="1" operator="equal">
      <formula>"NO BID"</formula>
    </cfRule>
  </conditionalFormatting>
  <conditionalFormatting sqref="CZ45">
    <cfRule type="cellIs" dxfId="1286" priority="1149" stopIfTrue="1" operator="equal">
      <formula>"NO BID"</formula>
    </cfRule>
  </conditionalFormatting>
  <conditionalFormatting sqref="CY46:CY48">
    <cfRule type="cellIs" dxfId="1285" priority="1163" stopIfTrue="1" operator="equal">
      <formula>"NO BID"</formula>
    </cfRule>
  </conditionalFormatting>
  <conditionalFormatting sqref="CY49:CY51">
    <cfRule type="cellIs" dxfId="1284" priority="1162" stopIfTrue="1" operator="equal">
      <formula>"NO BID"</formula>
    </cfRule>
  </conditionalFormatting>
  <conditionalFormatting sqref="CX375:DA376">
    <cfRule type="cellIs" dxfId="1283" priority="1311" stopIfTrue="1" operator="equal">
      <formula>"NO BID"</formula>
    </cfRule>
  </conditionalFormatting>
  <conditionalFormatting sqref="CX377:DA379">
    <cfRule type="cellIs" dxfId="1282" priority="1310" stopIfTrue="1" operator="equal">
      <formula>"NO BID"</formula>
    </cfRule>
  </conditionalFormatting>
  <conditionalFormatting sqref="CX345 CX347:CX348">
    <cfRule type="cellIs" dxfId="1281" priority="1309" stopIfTrue="1" operator="equal">
      <formula>"NO BID"</formula>
    </cfRule>
  </conditionalFormatting>
  <conditionalFormatting sqref="DA360">
    <cfRule type="cellIs" dxfId="1280" priority="1193" stopIfTrue="1" operator="equal">
      <formula>"NO BID"</formula>
    </cfRule>
  </conditionalFormatting>
  <conditionalFormatting sqref="DA361">
    <cfRule type="cellIs" dxfId="1279" priority="1192" stopIfTrue="1" operator="equal">
      <formula>"NO BID"</formula>
    </cfRule>
  </conditionalFormatting>
  <conditionalFormatting sqref="DA362">
    <cfRule type="cellIs" dxfId="1278" priority="1191" stopIfTrue="1" operator="equal">
      <formula>"NO BID"</formula>
    </cfRule>
  </conditionalFormatting>
  <conditionalFormatting sqref="CX93:CX94">
    <cfRule type="cellIs" dxfId="1277" priority="1307" stopIfTrue="1" operator="equal">
      <formula>"NO BID"</formula>
    </cfRule>
  </conditionalFormatting>
  <conditionalFormatting sqref="CX95:CX96">
    <cfRule type="cellIs" dxfId="1276" priority="1306" stopIfTrue="1" operator="equal">
      <formula>"NO BID"</formula>
    </cfRule>
  </conditionalFormatting>
  <conditionalFormatting sqref="CX97:CX98">
    <cfRule type="cellIs" dxfId="1275" priority="1305" stopIfTrue="1" operator="equal">
      <formula>"NO BID"</formula>
    </cfRule>
  </conditionalFormatting>
  <conditionalFormatting sqref="DA150:DA152">
    <cfRule type="cellIs" dxfId="1274" priority="1260" stopIfTrue="1" operator="equal">
      <formula>"NO BID"</formula>
    </cfRule>
  </conditionalFormatting>
  <conditionalFormatting sqref="DA153:DA155">
    <cfRule type="cellIs" dxfId="1273" priority="1259" stopIfTrue="1" operator="equal">
      <formula>"NO BID"</formula>
    </cfRule>
  </conditionalFormatting>
  <conditionalFormatting sqref="DA156:DA158">
    <cfRule type="cellIs" dxfId="1272" priority="1258" stopIfTrue="1" operator="equal">
      <formula>"NO BID"</formula>
    </cfRule>
  </conditionalFormatting>
  <conditionalFormatting sqref="DA159:DA161">
    <cfRule type="cellIs" dxfId="1271" priority="1257" stopIfTrue="1" operator="equal">
      <formula>"NO BID"</formula>
    </cfRule>
  </conditionalFormatting>
  <conditionalFormatting sqref="DA165:DA167">
    <cfRule type="cellIs" dxfId="1270" priority="1255" stopIfTrue="1" operator="equal">
      <formula>"NO BID"</formula>
    </cfRule>
  </conditionalFormatting>
  <conditionalFormatting sqref="CX168">
    <cfRule type="cellIs" dxfId="1269" priority="1304" stopIfTrue="1" operator="equal">
      <formula>"NO BID"</formula>
    </cfRule>
  </conditionalFormatting>
  <conditionalFormatting sqref="CX169:CX170">
    <cfRule type="cellIs" dxfId="1268" priority="1303" stopIfTrue="1" operator="equal">
      <formula>"NO BID"</formula>
    </cfRule>
  </conditionalFormatting>
  <conditionalFormatting sqref="CX171">
    <cfRule type="cellIs" dxfId="1267" priority="1302" stopIfTrue="1" operator="equal">
      <formula>"NO BID"</formula>
    </cfRule>
  </conditionalFormatting>
  <conditionalFormatting sqref="CX172:CX173">
    <cfRule type="cellIs" dxfId="1266" priority="1301" stopIfTrue="1" operator="equal">
      <formula>"NO BID"</formula>
    </cfRule>
  </conditionalFormatting>
  <conditionalFormatting sqref="CX136:DA136">
    <cfRule type="cellIs" dxfId="1265" priority="1262" stopIfTrue="1" operator="equal">
      <formula>"NO BID"</formula>
    </cfRule>
  </conditionalFormatting>
  <conditionalFormatting sqref="CX262:CX263">
    <cfRule type="cellIs" dxfId="1264" priority="1300" stopIfTrue="1" operator="equal">
      <formula>"NO BID"</formula>
    </cfRule>
  </conditionalFormatting>
  <conditionalFormatting sqref="CY382:CY384">
    <cfRule type="cellIs" dxfId="1263" priority="1186" stopIfTrue="1" operator="equal">
      <formula>"NO BID"</formula>
    </cfRule>
  </conditionalFormatting>
  <conditionalFormatting sqref="DA22">
    <cfRule type="cellIs" dxfId="1262" priority="1298" stopIfTrue="1" operator="equal">
      <formula>"NO BID"</formula>
    </cfRule>
  </conditionalFormatting>
  <conditionalFormatting sqref="DA24">
    <cfRule type="cellIs" dxfId="1261" priority="1296" stopIfTrue="1" operator="equal">
      <formula>"NO BID"</formula>
    </cfRule>
  </conditionalFormatting>
  <conditionalFormatting sqref="DA25">
    <cfRule type="cellIs" dxfId="1260" priority="1295" stopIfTrue="1" operator="equal">
      <formula>"NO BID"</formula>
    </cfRule>
  </conditionalFormatting>
  <conditionalFormatting sqref="DA26">
    <cfRule type="cellIs" dxfId="1259" priority="1294" stopIfTrue="1" operator="equal">
      <formula>"NO BID"</formula>
    </cfRule>
  </conditionalFormatting>
  <conditionalFormatting sqref="DA27">
    <cfRule type="cellIs" dxfId="1258" priority="1293" stopIfTrue="1" operator="equal">
      <formula>"NO BID"</formula>
    </cfRule>
  </conditionalFormatting>
  <conditionalFormatting sqref="DA28:DA30">
    <cfRule type="cellIs" dxfId="1257" priority="1292" stopIfTrue="1" operator="equal">
      <formula>"NO BID"</formula>
    </cfRule>
  </conditionalFormatting>
  <conditionalFormatting sqref="CX13:CX15">
    <cfRule type="cellIs" dxfId="1256" priority="1180" stopIfTrue="1" operator="equal">
      <formula>"NO BID"</formula>
    </cfRule>
  </conditionalFormatting>
  <conditionalFormatting sqref="DA383:DA384">
    <cfRule type="cellIs" dxfId="1255" priority="1183" stopIfTrue="1" operator="equal">
      <formula>"NO BID"</formula>
    </cfRule>
  </conditionalFormatting>
  <conditionalFormatting sqref="CX4:CX6 CX10:CX12">
    <cfRule type="cellIs" dxfId="1254" priority="1182" stopIfTrue="1" operator="equal">
      <formula>"NO BID"</formula>
    </cfRule>
  </conditionalFormatting>
  <conditionalFormatting sqref="CX7:CX9">
    <cfRule type="cellIs" dxfId="1253" priority="1181" stopIfTrue="1" operator="equal">
      <formula>"NO BID"</formula>
    </cfRule>
  </conditionalFormatting>
  <conditionalFormatting sqref="DA44">
    <cfRule type="cellIs" dxfId="1252" priority="1285" stopIfTrue="1" operator="equal">
      <formula>"NO BID"</formula>
    </cfRule>
  </conditionalFormatting>
  <conditionalFormatting sqref="DA45">
    <cfRule type="cellIs" dxfId="1251" priority="1284" stopIfTrue="1" operator="equal">
      <formula>"NO BID"</formula>
    </cfRule>
  </conditionalFormatting>
  <conditionalFormatting sqref="DA46">
    <cfRule type="cellIs" dxfId="1250" priority="1283" stopIfTrue="1" operator="equal">
      <formula>"NO BID"</formula>
    </cfRule>
  </conditionalFormatting>
  <conditionalFormatting sqref="DA47">
    <cfRule type="cellIs" dxfId="1249" priority="1282" stopIfTrue="1" operator="equal">
      <formula>"NO BID"</formula>
    </cfRule>
  </conditionalFormatting>
  <conditionalFormatting sqref="DA48">
    <cfRule type="cellIs" dxfId="1248" priority="1281" stopIfTrue="1" operator="equal">
      <formula>"NO BID"</formula>
    </cfRule>
  </conditionalFormatting>
  <conditionalFormatting sqref="DA49">
    <cfRule type="cellIs" dxfId="1247" priority="1280" stopIfTrue="1" operator="equal">
      <formula>"NO BID"</formula>
    </cfRule>
  </conditionalFormatting>
  <conditionalFormatting sqref="DA60">
    <cfRule type="cellIs" dxfId="1246" priority="1279" stopIfTrue="1" operator="equal">
      <formula>"NO BID"</formula>
    </cfRule>
  </conditionalFormatting>
  <conditionalFormatting sqref="DA61">
    <cfRule type="cellIs" dxfId="1245" priority="1278" stopIfTrue="1" operator="equal">
      <formula>"NO BID"</formula>
    </cfRule>
  </conditionalFormatting>
  <conditionalFormatting sqref="DA62">
    <cfRule type="cellIs" dxfId="1244" priority="1277" stopIfTrue="1" operator="equal">
      <formula>"NO BID"</formula>
    </cfRule>
  </conditionalFormatting>
  <conditionalFormatting sqref="DA63">
    <cfRule type="cellIs" dxfId="1243" priority="1276" stopIfTrue="1" operator="equal">
      <formula>"NO BID"</formula>
    </cfRule>
  </conditionalFormatting>
  <conditionalFormatting sqref="DA64">
    <cfRule type="cellIs" dxfId="1242" priority="1275" stopIfTrue="1" operator="equal">
      <formula>"NO BID"</formula>
    </cfRule>
  </conditionalFormatting>
  <conditionalFormatting sqref="DA65">
    <cfRule type="cellIs" dxfId="1241" priority="1274" stopIfTrue="1" operator="equal">
      <formula>"NO BID"</formula>
    </cfRule>
  </conditionalFormatting>
  <conditionalFormatting sqref="DA66">
    <cfRule type="cellIs" dxfId="1240" priority="1273" stopIfTrue="1" operator="equal">
      <formula>"NO BID"</formula>
    </cfRule>
  </conditionalFormatting>
  <conditionalFormatting sqref="DA67">
    <cfRule type="cellIs" dxfId="1239" priority="1272" stopIfTrue="1" operator="equal">
      <formula>"NO BID"</formula>
    </cfRule>
  </conditionalFormatting>
  <conditionalFormatting sqref="DA68">
    <cfRule type="cellIs" dxfId="1238" priority="1271" stopIfTrue="1" operator="equal">
      <formula>"NO BID"</formula>
    </cfRule>
  </conditionalFormatting>
  <conditionalFormatting sqref="DA69">
    <cfRule type="cellIs" dxfId="1237" priority="1270" stopIfTrue="1" operator="equal">
      <formula>"NO BID"</formula>
    </cfRule>
  </conditionalFormatting>
  <conditionalFormatting sqref="CY52:CY54">
    <cfRule type="cellIs" dxfId="1236" priority="1161" stopIfTrue="1" operator="equal">
      <formula>"NO BID"</formula>
    </cfRule>
  </conditionalFormatting>
  <conditionalFormatting sqref="CY55">
    <cfRule type="cellIs" dxfId="1235" priority="1160" stopIfTrue="1" operator="equal">
      <formula>"NO BID"</formula>
    </cfRule>
  </conditionalFormatting>
  <conditionalFormatting sqref="CY56">
    <cfRule type="cellIs" dxfId="1234" priority="1159" stopIfTrue="1" operator="equal">
      <formula>"NO BID"</formula>
    </cfRule>
  </conditionalFormatting>
  <conditionalFormatting sqref="CY57:CY59">
    <cfRule type="cellIs" dxfId="1233" priority="1158" stopIfTrue="1" operator="equal">
      <formula>"NO BID"</formula>
    </cfRule>
  </conditionalFormatting>
  <conditionalFormatting sqref="CY60:CY62">
    <cfRule type="cellIs" dxfId="1232" priority="1157" stopIfTrue="1" operator="equal">
      <formula>"NO BID"</formula>
    </cfRule>
  </conditionalFormatting>
  <conditionalFormatting sqref="CZ27">
    <cfRule type="cellIs" dxfId="1231" priority="1169" stopIfTrue="1" operator="equal">
      <formula>"NO BID"</formula>
    </cfRule>
  </conditionalFormatting>
  <conditionalFormatting sqref="CZ28:CZ30">
    <cfRule type="cellIs" dxfId="1230" priority="1168" stopIfTrue="1" operator="equal">
      <formula>"NO BID"</formula>
    </cfRule>
  </conditionalFormatting>
  <conditionalFormatting sqref="CY38:CY40">
    <cfRule type="cellIs" dxfId="1229" priority="1167" stopIfTrue="1" operator="equal">
      <formula>"NO BID"</formula>
    </cfRule>
  </conditionalFormatting>
  <conditionalFormatting sqref="CY21:CY25">
    <cfRule type="cellIs" dxfId="1228" priority="1176" stopIfTrue="1" operator="equal">
      <formula>"NO BID"</formula>
    </cfRule>
  </conditionalFormatting>
  <conditionalFormatting sqref="CY26">
    <cfRule type="cellIs" dxfId="1227" priority="1175" stopIfTrue="1" operator="equal">
      <formula>"NO BID"</formula>
    </cfRule>
  </conditionalFormatting>
  <conditionalFormatting sqref="CY27">
    <cfRule type="cellIs" dxfId="1226" priority="1174" stopIfTrue="1" operator="equal">
      <formula>"NO BID"</formula>
    </cfRule>
  </conditionalFormatting>
  <conditionalFormatting sqref="CY26:CY30">
    <cfRule type="cellIs" dxfId="1225" priority="1173" stopIfTrue="1" operator="equal">
      <formula>"NO BID"</formula>
    </cfRule>
  </conditionalFormatting>
  <conditionalFormatting sqref="CY18:CY22">
    <cfRule type="cellIs" dxfId="1224" priority="1177" stopIfTrue="1" operator="equal">
      <formula>"NO BID"</formula>
    </cfRule>
  </conditionalFormatting>
  <conditionalFormatting sqref="CZ18:CZ22">
    <cfRule type="cellIs" dxfId="1223" priority="1172" stopIfTrue="1" operator="equal">
      <formula>"NO BID"</formula>
    </cfRule>
  </conditionalFormatting>
  <conditionalFormatting sqref="CZ23:CZ25">
    <cfRule type="cellIs" dxfId="1222" priority="1171" stopIfTrue="1" operator="equal">
      <formula>"NO BID"</formula>
    </cfRule>
  </conditionalFormatting>
  <conditionalFormatting sqref="DA54">
    <cfRule type="cellIs" dxfId="1221" priority="1240" stopIfTrue="1" operator="equal">
      <formula>"NO BID"</formula>
    </cfRule>
  </conditionalFormatting>
  <conditionalFormatting sqref="DA55">
    <cfRule type="cellIs" dxfId="1220" priority="1239" stopIfTrue="1" operator="equal">
      <formula>"NO BID"</formula>
    </cfRule>
  </conditionalFormatting>
  <conditionalFormatting sqref="DA56">
    <cfRule type="cellIs" dxfId="1219" priority="1238" stopIfTrue="1" operator="equal">
      <formula>"NO BID"</formula>
    </cfRule>
  </conditionalFormatting>
  <conditionalFormatting sqref="DA73:DA74">
    <cfRule type="cellIs" dxfId="1218" priority="1268" stopIfTrue="1" operator="equal">
      <formula>"NO BID"</formula>
    </cfRule>
  </conditionalFormatting>
  <conditionalFormatting sqref="DA75:DA77">
    <cfRule type="cellIs" dxfId="1217" priority="1267" stopIfTrue="1" operator="equal">
      <formula>"NO BID"</formula>
    </cfRule>
  </conditionalFormatting>
  <conditionalFormatting sqref="DA78:DA87">
    <cfRule type="cellIs" dxfId="1216" priority="1266" stopIfTrue="1" operator="equal">
      <formula>"NO BID"</formula>
    </cfRule>
  </conditionalFormatting>
  <conditionalFormatting sqref="DA101:DA102">
    <cfRule type="cellIs" dxfId="1215" priority="1265" stopIfTrue="1" operator="equal">
      <formula>"NO BID"</formula>
    </cfRule>
  </conditionalFormatting>
  <conditionalFormatting sqref="DA103:DA109">
    <cfRule type="cellIs" dxfId="1214" priority="1264" stopIfTrue="1" operator="equal">
      <formula>"NO BID"</formula>
    </cfRule>
  </conditionalFormatting>
  <conditionalFormatting sqref="DA119:DA121">
    <cfRule type="cellIs" dxfId="1213" priority="1263" stopIfTrue="1" operator="equal">
      <formula>"NO BID"</formula>
    </cfRule>
  </conditionalFormatting>
  <conditionalFormatting sqref="CZ382:CZ384">
    <cfRule type="cellIs" dxfId="1212" priority="1185" stopIfTrue="1" operator="equal">
      <formula>"NO BID"</formula>
    </cfRule>
  </conditionalFormatting>
  <conditionalFormatting sqref="CX18:DA19 CX20">
    <cfRule type="cellIs" dxfId="1211" priority="1247" stopIfTrue="1" operator="equal">
      <formula>"NO BID"</formula>
    </cfRule>
  </conditionalFormatting>
  <conditionalFormatting sqref="DA382">
    <cfRule type="cellIs" dxfId="1210" priority="1184" stopIfTrue="1" operator="equal">
      <formula>"NO BID"</formula>
    </cfRule>
  </conditionalFormatting>
  <conditionalFormatting sqref="CX137:DA138">
    <cfRule type="cellIs" dxfId="1209" priority="1261" stopIfTrue="1" operator="equal">
      <formula>"NO BID"</formula>
    </cfRule>
  </conditionalFormatting>
  <conditionalFormatting sqref="CX21">
    <cfRule type="cellIs" dxfId="1208" priority="1246" stopIfTrue="1" operator="equal">
      <formula>"NO BID"</formula>
    </cfRule>
  </conditionalFormatting>
  <conditionalFormatting sqref="CX31:CX33">
    <cfRule type="cellIs" dxfId="1207" priority="1245" stopIfTrue="1" operator="equal">
      <formula>"NO BID"</formula>
    </cfRule>
  </conditionalFormatting>
  <conditionalFormatting sqref="DA196">
    <cfRule type="cellIs" dxfId="1206" priority="1254" stopIfTrue="1" operator="equal">
      <formula>"NO BID"</formula>
    </cfRule>
  </conditionalFormatting>
  <conditionalFormatting sqref="DA197:DA198">
    <cfRule type="cellIs" dxfId="1205" priority="1253" stopIfTrue="1" operator="equal">
      <formula>"NO BID"</formula>
    </cfRule>
  </conditionalFormatting>
  <conditionalFormatting sqref="DA199">
    <cfRule type="cellIs" dxfId="1204" priority="1252" stopIfTrue="1" operator="equal">
      <formula>"NO BID"</formula>
    </cfRule>
  </conditionalFormatting>
  <conditionalFormatting sqref="DA200:DA201">
    <cfRule type="cellIs" dxfId="1203" priority="1251" stopIfTrue="1" operator="equal">
      <formula>"NO BID"</formula>
    </cfRule>
  </conditionalFormatting>
  <conditionalFormatting sqref="DA202">
    <cfRule type="cellIs" dxfId="1202" priority="1250" stopIfTrue="1" operator="equal">
      <formula>"NO BID"</formula>
    </cfRule>
  </conditionalFormatting>
  <conditionalFormatting sqref="DA203:DA204">
    <cfRule type="cellIs" dxfId="1201" priority="1249" stopIfTrue="1" operator="equal">
      <formula>"NO BID"</formula>
    </cfRule>
  </conditionalFormatting>
  <conditionalFormatting sqref="CY203:CY204">
    <cfRule type="cellIs" dxfId="1200" priority="1248" stopIfTrue="1" operator="equal">
      <formula>"NO BID"</formula>
    </cfRule>
  </conditionalFormatting>
  <conditionalFormatting sqref="DA363">
    <cfRule type="cellIs" dxfId="1199" priority="1190" stopIfTrue="1" operator="equal">
      <formula>"NO BID"</formula>
    </cfRule>
  </conditionalFormatting>
  <conditionalFormatting sqref="DA364">
    <cfRule type="cellIs" dxfId="1198" priority="1189" stopIfTrue="1" operator="equal">
      <formula>"NO BID"</formula>
    </cfRule>
  </conditionalFormatting>
  <conditionalFormatting sqref="DA365:DA366">
    <cfRule type="cellIs" dxfId="1197" priority="1188" stopIfTrue="1" operator="equal">
      <formula>"NO BID"</formula>
    </cfRule>
  </conditionalFormatting>
  <conditionalFormatting sqref="DA367">
    <cfRule type="cellIs" dxfId="1196" priority="1187" stopIfTrue="1" operator="equal">
      <formula>"NO BID"</formula>
    </cfRule>
  </conditionalFormatting>
  <conditionalFormatting sqref="CX375:DA375">
    <cfRule type="cellIs" dxfId="1195" priority="1197" stopIfTrue="1" operator="equal">
      <formula>"NO BID"</formula>
    </cfRule>
  </conditionalFormatting>
  <conditionalFormatting sqref="CX346">
    <cfRule type="cellIs" dxfId="1194" priority="1196" stopIfTrue="1" operator="equal">
      <formula>"NO BID"</formula>
    </cfRule>
  </conditionalFormatting>
  <conditionalFormatting sqref="CZ49:CZ51">
    <cfRule type="cellIs" dxfId="1193" priority="1147" stopIfTrue="1" operator="equal">
      <formula>"NO BID"</formula>
    </cfRule>
  </conditionalFormatting>
  <conditionalFormatting sqref="CZ52:CZ54">
    <cfRule type="cellIs" dxfId="1192" priority="1146" stopIfTrue="1" operator="equal">
      <formula>"NO BID"</formula>
    </cfRule>
  </conditionalFormatting>
  <conditionalFormatting sqref="CZ46:CZ48">
    <cfRule type="cellIs" dxfId="1191" priority="1148" stopIfTrue="1" operator="equal">
      <formula>"NO BID"</formula>
    </cfRule>
  </conditionalFormatting>
  <conditionalFormatting sqref="CZ55">
    <cfRule type="cellIs" dxfId="1190" priority="1145" stopIfTrue="1" operator="equal">
      <formula>"NO BID"</formula>
    </cfRule>
  </conditionalFormatting>
  <conditionalFormatting sqref="CZ56">
    <cfRule type="cellIs" dxfId="1189" priority="1144" stopIfTrue="1" operator="equal">
      <formula>"NO BID"</formula>
    </cfRule>
  </conditionalFormatting>
  <conditionalFormatting sqref="CZ57:CZ59">
    <cfRule type="cellIs" dxfId="1188" priority="1143" stopIfTrue="1" operator="equal">
      <formula>"NO BID"</formula>
    </cfRule>
  </conditionalFormatting>
  <conditionalFormatting sqref="CZ60:CZ62">
    <cfRule type="cellIs" dxfId="1187" priority="1142" stopIfTrue="1" operator="equal">
      <formula>"NO BID"</formula>
    </cfRule>
  </conditionalFormatting>
  <conditionalFormatting sqref="CZ26">
    <cfRule type="cellIs" dxfId="1186" priority="1170" stopIfTrue="1" operator="equal">
      <formula>"NO BID"</formula>
    </cfRule>
  </conditionalFormatting>
  <conditionalFormatting sqref="CY41:CY43">
    <cfRule type="cellIs" dxfId="1185" priority="1166" stopIfTrue="1" operator="equal">
      <formula>"NO BID"</formula>
    </cfRule>
  </conditionalFormatting>
  <conditionalFormatting sqref="CY44">
    <cfRule type="cellIs" dxfId="1184" priority="1165" stopIfTrue="1" operator="equal">
      <formula>"NO BID"</formula>
    </cfRule>
  </conditionalFormatting>
  <conditionalFormatting sqref="CY45">
    <cfRule type="cellIs" dxfId="1183" priority="1164" stopIfTrue="1" operator="equal">
      <formula>"NO BID"</formula>
    </cfRule>
  </conditionalFormatting>
  <conditionalFormatting sqref="DA50">
    <cfRule type="cellIs" dxfId="1182" priority="1244" stopIfTrue="1" operator="equal">
      <formula>"NO BID"</formula>
    </cfRule>
  </conditionalFormatting>
  <conditionalFormatting sqref="DA51">
    <cfRule type="cellIs" dxfId="1181" priority="1243" stopIfTrue="1" operator="equal">
      <formula>"NO BID"</formula>
    </cfRule>
  </conditionalFormatting>
  <conditionalFormatting sqref="DA52">
    <cfRule type="cellIs" dxfId="1180" priority="1242" stopIfTrue="1" operator="equal">
      <formula>"NO BID"</formula>
    </cfRule>
  </conditionalFormatting>
  <conditionalFormatting sqref="DA53">
    <cfRule type="cellIs" dxfId="1179" priority="1241" stopIfTrue="1" operator="equal">
      <formula>"NO BID"</formula>
    </cfRule>
  </conditionalFormatting>
  <conditionalFormatting sqref="DA57">
    <cfRule type="cellIs" dxfId="1178" priority="1237" stopIfTrue="1" operator="equal">
      <formula>"NO BID"</formula>
    </cfRule>
  </conditionalFormatting>
  <conditionalFormatting sqref="DA58">
    <cfRule type="cellIs" dxfId="1177" priority="1236" stopIfTrue="1" operator="equal">
      <formula>"NO BID"</formula>
    </cfRule>
  </conditionalFormatting>
  <conditionalFormatting sqref="DA59">
    <cfRule type="cellIs" dxfId="1176" priority="1235" stopIfTrue="1" operator="equal">
      <formula>"NO BID"</formula>
    </cfRule>
  </conditionalFormatting>
  <conditionalFormatting sqref="DA90:DA92">
    <cfRule type="cellIs" dxfId="1175" priority="1234" stopIfTrue="1" operator="equal">
      <formula>"NO BID"</formula>
    </cfRule>
  </conditionalFormatting>
  <conditionalFormatting sqref="CY90">
    <cfRule type="cellIs" dxfId="1174" priority="1233" stopIfTrue="1" operator="equal">
      <formula>"NO BID"</formula>
    </cfRule>
  </conditionalFormatting>
  <conditionalFormatting sqref="CY91:CY92">
    <cfRule type="cellIs" dxfId="1173" priority="1232" stopIfTrue="1" operator="equal">
      <formula>"NO BID"</formula>
    </cfRule>
  </conditionalFormatting>
  <conditionalFormatting sqref="CZ90">
    <cfRule type="cellIs" dxfId="1172" priority="1231" stopIfTrue="1" operator="equal">
      <formula>"NO BID"</formula>
    </cfRule>
  </conditionalFormatting>
  <conditionalFormatting sqref="CZ91:CZ92">
    <cfRule type="cellIs" dxfId="1171" priority="1230" stopIfTrue="1" operator="equal">
      <formula>"NO BID"</formula>
    </cfRule>
  </conditionalFormatting>
  <conditionalFormatting sqref="CY85:CY87">
    <cfRule type="cellIs" dxfId="1170" priority="1127" stopIfTrue="1" operator="equal">
      <formula>"NO BID"</formula>
    </cfRule>
  </conditionalFormatting>
  <conditionalFormatting sqref="CZ73">
    <cfRule type="cellIs" dxfId="1169" priority="1126" stopIfTrue="1" operator="equal">
      <formula>"NO BID"</formula>
    </cfRule>
  </conditionalFormatting>
  <conditionalFormatting sqref="CZ67">
    <cfRule type="cellIs" dxfId="1168" priority="1139" stopIfTrue="1" operator="equal">
      <formula>"NO BID"</formula>
    </cfRule>
  </conditionalFormatting>
  <conditionalFormatting sqref="CZ66">
    <cfRule type="cellIs" dxfId="1167" priority="1140" stopIfTrue="1" operator="equal">
      <formula>"NO BID"</formula>
    </cfRule>
  </conditionalFormatting>
  <conditionalFormatting sqref="CZ63:CZ65">
    <cfRule type="cellIs" dxfId="1166" priority="1141" stopIfTrue="1" operator="equal">
      <formula>"NO BID"</formula>
    </cfRule>
  </conditionalFormatting>
  <conditionalFormatting sqref="CY76:CY78">
    <cfRule type="cellIs" dxfId="1165" priority="1134" stopIfTrue="1" operator="equal">
      <formula>"NO BID"</formula>
    </cfRule>
  </conditionalFormatting>
  <conditionalFormatting sqref="CY80">
    <cfRule type="cellIs" dxfId="1164" priority="1132" stopIfTrue="1" operator="equal">
      <formula>"NO BID"</formula>
    </cfRule>
  </conditionalFormatting>
  <conditionalFormatting sqref="CY73">
    <cfRule type="cellIs" dxfId="1163" priority="1137" stopIfTrue="1" operator="equal">
      <formula>"NO BID"</formula>
    </cfRule>
  </conditionalFormatting>
  <conditionalFormatting sqref="CY82">
    <cfRule type="cellIs" dxfId="1162" priority="1130" stopIfTrue="1" operator="equal">
      <formula>"NO BID"</formula>
    </cfRule>
  </conditionalFormatting>
  <conditionalFormatting sqref="CY75">
    <cfRule type="cellIs" dxfId="1161" priority="1135" stopIfTrue="1" operator="equal">
      <formula>"NO BID"</formula>
    </cfRule>
  </conditionalFormatting>
  <conditionalFormatting sqref="CZ68:CZ70">
    <cfRule type="cellIs" dxfId="1160" priority="1138" stopIfTrue="1" operator="equal">
      <formula>"NO BID"</formula>
    </cfRule>
  </conditionalFormatting>
  <conditionalFormatting sqref="CY74">
    <cfRule type="cellIs" dxfId="1159" priority="1136" stopIfTrue="1" operator="equal">
      <formula>"NO BID"</formula>
    </cfRule>
  </conditionalFormatting>
  <conditionalFormatting sqref="CY79">
    <cfRule type="cellIs" dxfId="1158" priority="1133" stopIfTrue="1" operator="equal">
      <formula>"NO BID"</formula>
    </cfRule>
  </conditionalFormatting>
  <conditionalFormatting sqref="CY81">
    <cfRule type="cellIs" dxfId="1157" priority="1131" stopIfTrue="1" operator="equal">
      <formula>"NO BID"</formula>
    </cfRule>
  </conditionalFormatting>
  <conditionalFormatting sqref="CY83">
    <cfRule type="cellIs" dxfId="1156" priority="1129" stopIfTrue="1" operator="equal">
      <formula>"NO BID"</formula>
    </cfRule>
  </conditionalFormatting>
  <conditionalFormatting sqref="CY84">
    <cfRule type="cellIs" dxfId="1155" priority="1128" stopIfTrue="1" operator="equal">
      <formula>"NO BID"</formula>
    </cfRule>
  </conditionalFormatting>
  <conditionalFormatting sqref="CY196">
    <cfRule type="cellIs" dxfId="1154" priority="1229" stopIfTrue="1" operator="equal">
      <formula>"NO BID"</formula>
    </cfRule>
  </conditionalFormatting>
  <conditionalFormatting sqref="CY197:CY202">
    <cfRule type="cellIs" dxfId="1153" priority="1228" stopIfTrue="1" operator="equal">
      <formula>"NO BID"</formula>
    </cfRule>
  </conditionalFormatting>
  <conditionalFormatting sqref="CZ196">
    <cfRule type="cellIs" dxfId="1152" priority="1227" stopIfTrue="1" operator="equal">
      <formula>"NO BID"</formula>
    </cfRule>
  </conditionalFormatting>
  <conditionalFormatting sqref="CZ197">
    <cfRule type="cellIs" dxfId="1151" priority="1226" stopIfTrue="1" operator="equal">
      <formula>"NO BID"</formula>
    </cfRule>
  </conditionalFormatting>
  <conditionalFormatting sqref="CZ198">
    <cfRule type="cellIs" dxfId="1150" priority="1225" stopIfTrue="1" operator="equal">
      <formula>"NO BID"</formula>
    </cfRule>
  </conditionalFormatting>
  <conditionalFormatting sqref="CZ199:CZ204">
    <cfRule type="cellIs" dxfId="1149" priority="1224" stopIfTrue="1" operator="equal">
      <formula>"NO BID"</formula>
    </cfRule>
  </conditionalFormatting>
  <conditionalFormatting sqref="CY214:CY215">
    <cfRule type="cellIs" dxfId="1148" priority="1223" stopIfTrue="1" operator="equal">
      <formula>"NO BID"</formula>
    </cfRule>
  </conditionalFormatting>
  <conditionalFormatting sqref="CY213">
    <cfRule type="cellIs" dxfId="1147" priority="1222" stopIfTrue="1" operator="equal">
      <formula>"NO BID"</formula>
    </cfRule>
  </conditionalFormatting>
  <conditionalFormatting sqref="DA213">
    <cfRule type="cellIs" dxfId="1146" priority="1221" stopIfTrue="1" operator="equal">
      <formula>"NO BID"</formula>
    </cfRule>
  </conditionalFormatting>
  <conditionalFormatting sqref="DA214:DA215">
    <cfRule type="cellIs" dxfId="1145" priority="1220" stopIfTrue="1" operator="equal">
      <formula>"NO BID"</formula>
    </cfRule>
  </conditionalFormatting>
  <conditionalFormatting sqref="DA250">
    <cfRule type="cellIs" dxfId="1144" priority="1219" stopIfTrue="1" operator="equal">
      <formula>"NO BID"</formula>
    </cfRule>
  </conditionalFormatting>
  <conditionalFormatting sqref="DA251:DA252">
    <cfRule type="cellIs" dxfId="1143" priority="1218" stopIfTrue="1" operator="equal">
      <formula>"NO BID"</formula>
    </cfRule>
  </conditionalFormatting>
  <conditionalFormatting sqref="DA253">
    <cfRule type="cellIs" dxfId="1142" priority="1217" stopIfTrue="1" operator="equal">
      <formula>"NO BID"</formula>
    </cfRule>
  </conditionalFormatting>
  <conditionalFormatting sqref="DA254:DA259">
    <cfRule type="cellIs" dxfId="1141" priority="1216" stopIfTrue="1" operator="equal">
      <formula>"NO BID"</formula>
    </cfRule>
  </conditionalFormatting>
  <conditionalFormatting sqref="DA260:DA261">
    <cfRule type="cellIs" dxfId="1140" priority="1215" stopIfTrue="1" operator="equal">
      <formula>"NO BID"</formula>
    </cfRule>
  </conditionalFormatting>
  <conditionalFormatting sqref="CX311:DA311">
    <cfRule type="cellIs" dxfId="1139" priority="1213" stopIfTrue="1" operator="equal">
      <formula>"NO BID"</formula>
    </cfRule>
  </conditionalFormatting>
  <conditionalFormatting sqref="CX312:DA323">
    <cfRule type="cellIs" dxfId="1138" priority="1212" stopIfTrue="1" operator="equal">
      <formula>"NO BID"</formula>
    </cfRule>
  </conditionalFormatting>
  <conditionalFormatting sqref="CX309:DA310">
    <cfRule type="cellIs" dxfId="1137" priority="1214" stopIfTrue="1" operator="equal">
      <formula>"NO BID"</formula>
    </cfRule>
  </conditionalFormatting>
  <conditionalFormatting sqref="CY283:CY284">
    <cfRule type="cellIs" dxfId="1136" priority="1211" stopIfTrue="1" operator="equal">
      <formula>"NO BID"</formula>
    </cfRule>
  </conditionalFormatting>
  <conditionalFormatting sqref="CY282">
    <cfRule type="cellIs" dxfId="1135" priority="1210" stopIfTrue="1" operator="equal">
      <formula>"NO BID"</formula>
    </cfRule>
  </conditionalFormatting>
  <conditionalFormatting sqref="CY289:CY290">
    <cfRule type="cellIs" dxfId="1134" priority="1209" stopIfTrue="1" operator="equal">
      <formula>"NO BID"</formula>
    </cfRule>
  </conditionalFormatting>
  <conditionalFormatting sqref="CY288">
    <cfRule type="cellIs" dxfId="1133" priority="1208" stopIfTrue="1" operator="equal">
      <formula>"NO BID"</formula>
    </cfRule>
  </conditionalFormatting>
  <conditionalFormatting sqref="CY292:CY293">
    <cfRule type="cellIs" dxfId="1132" priority="1207" stopIfTrue="1" operator="equal">
      <formula>"NO BID"</formula>
    </cfRule>
  </conditionalFormatting>
  <conditionalFormatting sqref="CY291">
    <cfRule type="cellIs" dxfId="1131" priority="1206" stopIfTrue="1" operator="equal">
      <formula>"NO BID"</formula>
    </cfRule>
  </conditionalFormatting>
  <conditionalFormatting sqref="CZ283:CZ284">
    <cfRule type="cellIs" dxfId="1130" priority="1205" stopIfTrue="1" operator="equal">
      <formula>"NO BID"</formula>
    </cfRule>
  </conditionalFormatting>
  <conditionalFormatting sqref="CZ282">
    <cfRule type="cellIs" dxfId="1129" priority="1204" stopIfTrue="1" operator="equal">
      <formula>"NO BID"</formula>
    </cfRule>
  </conditionalFormatting>
  <conditionalFormatting sqref="DA282">
    <cfRule type="cellIs" dxfId="1128" priority="1203" stopIfTrue="1" operator="equal">
      <formula>"NO BID"</formula>
    </cfRule>
  </conditionalFormatting>
  <conditionalFormatting sqref="DA283:DA284">
    <cfRule type="cellIs" dxfId="1127" priority="1202" stopIfTrue="1" operator="equal">
      <formula>"NO BID"</formula>
    </cfRule>
  </conditionalFormatting>
  <conditionalFormatting sqref="DA288">
    <cfRule type="cellIs" dxfId="1126" priority="1201" stopIfTrue="1" operator="equal">
      <formula>"NO BID"</formula>
    </cfRule>
  </conditionalFormatting>
  <conditionalFormatting sqref="DA289:DA290">
    <cfRule type="cellIs" dxfId="1125" priority="1200" stopIfTrue="1" operator="equal">
      <formula>"NO BID"</formula>
    </cfRule>
  </conditionalFormatting>
  <conditionalFormatting sqref="DA291">
    <cfRule type="cellIs" dxfId="1124" priority="1199" stopIfTrue="1" operator="equal">
      <formula>"NO BID"</formula>
    </cfRule>
  </conditionalFormatting>
  <conditionalFormatting sqref="DA292:DA293">
    <cfRule type="cellIs" dxfId="1123" priority="1198" stopIfTrue="1" operator="equal">
      <formula>"NO BID"</formula>
    </cfRule>
  </conditionalFormatting>
  <conditionalFormatting sqref="CX349">
    <cfRule type="cellIs" dxfId="1122" priority="1195" stopIfTrue="1" operator="equal">
      <formula>"NO BID"</formula>
    </cfRule>
  </conditionalFormatting>
  <conditionalFormatting sqref="CX413:DA424">
    <cfRule type="cellIs" dxfId="1121" priority="962" stopIfTrue="1" operator="equal">
      <formula>"NO BID"</formula>
    </cfRule>
  </conditionalFormatting>
  <conditionalFormatting sqref="CZ74">
    <cfRule type="cellIs" dxfId="1120" priority="1125" stopIfTrue="1" operator="equal">
      <formula>"NO BID"</formula>
    </cfRule>
  </conditionalFormatting>
  <conditionalFormatting sqref="CZ75">
    <cfRule type="cellIs" dxfId="1119" priority="1124" stopIfTrue="1" operator="equal">
      <formula>"NO BID"</formula>
    </cfRule>
  </conditionalFormatting>
  <conditionalFormatting sqref="CZ76:CZ78">
    <cfRule type="cellIs" dxfId="1118" priority="1123" stopIfTrue="1" operator="equal">
      <formula>"NO BID"</formula>
    </cfRule>
  </conditionalFormatting>
  <conditionalFormatting sqref="CZ79">
    <cfRule type="cellIs" dxfId="1117" priority="1122" stopIfTrue="1" operator="equal">
      <formula>"NO BID"</formula>
    </cfRule>
  </conditionalFormatting>
  <conditionalFormatting sqref="CZ80">
    <cfRule type="cellIs" dxfId="1116" priority="1121" stopIfTrue="1" operator="equal">
      <formula>"NO BID"</formula>
    </cfRule>
  </conditionalFormatting>
  <conditionalFormatting sqref="CZ81">
    <cfRule type="cellIs" dxfId="1115" priority="1120" stopIfTrue="1" operator="equal">
      <formula>"NO BID"</formula>
    </cfRule>
  </conditionalFormatting>
  <conditionalFormatting sqref="CZ82">
    <cfRule type="cellIs" dxfId="1114" priority="1119" stopIfTrue="1" operator="equal">
      <formula>"NO BID"</formula>
    </cfRule>
  </conditionalFormatting>
  <conditionalFormatting sqref="CZ83">
    <cfRule type="cellIs" dxfId="1113" priority="1118" stopIfTrue="1" operator="equal">
      <formula>"NO BID"</formula>
    </cfRule>
  </conditionalFormatting>
  <conditionalFormatting sqref="CZ84">
    <cfRule type="cellIs" dxfId="1112" priority="1117" stopIfTrue="1" operator="equal">
      <formula>"NO BID"</formula>
    </cfRule>
  </conditionalFormatting>
  <conditionalFormatting sqref="CZ85:CZ87">
    <cfRule type="cellIs" dxfId="1111" priority="1116" stopIfTrue="1" operator="equal">
      <formula>"NO BID"</formula>
    </cfRule>
  </conditionalFormatting>
  <conditionalFormatting sqref="DA93:DA95">
    <cfRule type="cellIs" dxfId="1110" priority="1115" stopIfTrue="1" operator="equal">
      <formula>"NO BID"</formula>
    </cfRule>
  </conditionalFormatting>
  <conditionalFormatting sqref="CY93">
    <cfRule type="cellIs" dxfId="1109" priority="1114" stopIfTrue="1" operator="equal">
      <formula>"NO BID"</formula>
    </cfRule>
  </conditionalFormatting>
  <conditionalFormatting sqref="CY94:CY95">
    <cfRule type="cellIs" dxfId="1108" priority="1113" stopIfTrue="1" operator="equal">
      <formula>"NO BID"</formula>
    </cfRule>
  </conditionalFormatting>
  <conditionalFormatting sqref="CZ93">
    <cfRule type="cellIs" dxfId="1107" priority="1112" stopIfTrue="1" operator="equal">
      <formula>"NO BID"</formula>
    </cfRule>
  </conditionalFormatting>
  <conditionalFormatting sqref="CZ94:CZ95">
    <cfRule type="cellIs" dxfId="1106" priority="1111" stopIfTrue="1" operator="equal">
      <formula>"NO BID"</formula>
    </cfRule>
  </conditionalFormatting>
  <conditionalFormatting sqref="DA96:DA98">
    <cfRule type="cellIs" dxfId="1105" priority="1110" stopIfTrue="1" operator="equal">
      <formula>"NO BID"</formula>
    </cfRule>
  </conditionalFormatting>
  <conditionalFormatting sqref="CY96">
    <cfRule type="cellIs" dxfId="1104" priority="1109" stopIfTrue="1" operator="equal">
      <formula>"NO BID"</formula>
    </cfRule>
  </conditionalFormatting>
  <conditionalFormatting sqref="CY97:CY98">
    <cfRule type="cellIs" dxfId="1103" priority="1108" stopIfTrue="1" operator="equal">
      <formula>"NO BID"</formula>
    </cfRule>
  </conditionalFormatting>
  <conditionalFormatting sqref="CZ96">
    <cfRule type="cellIs" dxfId="1102" priority="1107" stopIfTrue="1" operator="equal">
      <formula>"NO BID"</formula>
    </cfRule>
  </conditionalFormatting>
  <conditionalFormatting sqref="CZ97:CZ98">
    <cfRule type="cellIs" dxfId="1101" priority="1106" stopIfTrue="1" operator="equal">
      <formula>"NO BID"</formula>
    </cfRule>
  </conditionalFormatting>
  <conditionalFormatting sqref="CY101:CY102">
    <cfRule type="cellIs" dxfId="1100" priority="1105" stopIfTrue="1" operator="equal">
      <formula>"NO BID"</formula>
    </cfRule>
  </conditionalFormatting>
  <conditionalFormatting sqref="CY103">
    <cfRule type="cellIs" dxfId="1099" priority="1104" stopIfTrue="1" operator="equal">
      <formula>"NO BID"</formula>
    </cfRule>
  </conditionalFormatting>
  <conditionalFormatting sqref="CY104:CY105">
    <cfRule type="cellIs" dxfId="1098" priority="1103" stopIfTrue="1" operator="equal">
      <formula>"NO BID"</formula>
    </cfRule>
  </conditionalFormatting>
  <conditionalFormatting sqref="CY106">
    <cfRule type="cellIs" dxfId="1097" priority="1102" stopIfTrue="1" operator="equal">
      <formula>"NO BID"</formula>
    </cfRule>
  </conditionalFormatting>
  <conditionalFormatting sqref="CY107:CY108">
    <cfRule type="cellIs" dxfId="1096" priority="1101" stopIfTrue="1" operator="equal">
      <formula>"NO BID"</formula>
    </cfRule>
  </conditionalFormatting>
  <conditionalFormatting sqref="CY109">
    <cfRule type="cellIs" dxfId="1095" priority="1100" stopIfTrue="1" operator="equal">
      <formula>"NO BID"</formula>
    </cfRule>
  </conditionalFormatting>
  <conditionalFormatting sqref="CZ261">
    <cfRule type="cellIs" dxfId="1094" priority="1020" stopIfTrue="1" operator="equal">
      <formula>"NO BID"</formula>
    </cfRule>
  </conditionalFormatting>
  <conditionalFormatting sqref="CZ260">
    <cfRule type="cellIs" dxfId="1093" priority="1019" stopIfTrue="1" operator="equal">
      <formula>"NO BID"</formula>
    </cfRule>
  </conditionalFormatting>
  <conditionalFormatting sqref="CY116">
    <cfRule type="cellIs" dxfId="1092" priority="1099" stopIfTrue="1" operator="equal">
      <formula>"NO BID"</formula>
    </cfRule>
  </conditionalFormatting>
  <conditionalFormatting sqref="DA386:DA387">
    <cfRule type="cellIs" dxfId="1091" priority="965" stopIfTrue="1" operator="equal">
      <formula>"NO BID"</formula>
    </cfRule>
  </conditionalFormatting>
  <conditionalFormatting sqref="CX390:DB396">
    <cfRule type="cellIs" dxfId="1090" priority="964" stopIfTrue="1" operator="equal">
      <formula>"NO BID"</formula>
    </cfRule>
  </conditionalFormatting>
  <conditionalFormatting sqref="CX408:DA412">
    <cfRule type="cellIs" dxfId="1089" priority="963" stopIfTrue="1" operator="equal">
      <formula>"NO BID"</formula>
    </cfRule>
  </conditionalFormatting>
  <conditionalFormatting sqref="CY117:CY118">
    <cfRule type="cellIs" dxfId="1088" priority="1098" stopIfTrue="1" operator="equal">
      <formula>"NO BID"</formula>
    </cfRule>
  </conditionalFormatting>
  <conditionalFormatting sqref="CY119">
    <cfRule type="cellIs" dxfId="1087" priority="1097" stopIfTrue="1" operator="equal">
      <formula>"NO BID"</formula>
    </cfRule>
  </conditionalFormatting>
  <conditionalFormatting sqref="CY120:CY121">
    <cfRule type="cellIs" dxfId="1086" priority="1096" stopIfTrue="1" operator="equal">
      <formula>"NO BID"</formula>
    </cfRule>
  </conditionalFormatting>
  <conditionalFormatting sqref="CY122">
    <cfRule type="cellIs" dxfId="1085" priority="1095" stopIfTrue="1" operator="equal">
      <formula>"NO BID"</formula>
    </cfRule>
  </conditionalFormatting>
  <conditionalFormatting sqref="CY123:CY124">
    <cfRule type="cellIs" dxfId="1084" priority="1094" stopIfTrue="1" operator="equal">
      <formula>"NO BID"</formula>
    </cfRule>
  </conditionalFormatting>
  <conditionalFormatting sqref="CZ101:CZ102">
    <cfRule type="cellIs" dxfId="1083" priority="1093" stopIfTrue="1" operator="equal">
      <formula>"NO BID"</formula>
    </cfRule>
  </conditionalFormatting>
  <conditionalFormatting sqref="CZ103">
    <cfRule type="cellIs" dxfId="1082" priority="1092" stopIfTrue="1" operator="equal">
      <formula>"NO BID"</formula>
    </cfRule>
  </conditionalFormatting>
  <conditionalFormatting sqref="CZ104:CZ105">
    <cfRule type="cellIs" dxfId="1081" priority="1091" stopIfTrue="1" operator="equal">
      <formula>"NO BID"</formula>
    </cfRule>
  </conditionalFormatting>
  <conditionalFormatting sqref="CZ106">
    <cfRule type="cellIs" dxfId="1080" priority="1090" stopIfTrue="1" operator="equal">
      <formula>"NO BID"</formula>
    </cfRule>
  </conditionalFormatting>
  <conditionalFormatting sqref="CZ107:CZ108">
    <cfRule type="cellIs" dxfId="1079" priority="1089" stopIfTrue="1" operator="equal">
      <formula>"NO BID"</formula>
    </cfRule>
  </conditionalFormatting>
  <conditionalFormatting sqref="CZ109">
    <cfRule type="cellIs" dxfId="1078" priority="1088" stopIfTrue="1" operator="equal">
      <formula>"NO BID"</formula>
    </cfRule>
  </conditionalFormatting>
  <conditionalFormatting sqref="CZ291">
    <cfRule type="cellIs" dxfId="1077" priority="1015" stopIfTrue="1" operator="equal">
      <formula>"NO BID"</formula>
    </cfRule>
  </conditionalFormatting>
  <conditionalFormatting sqref="CZ116">
    <cfRule type="cellIs" dxfId="1076" priority="1087" stopIfTrue="1" operator="equal">
      <formula>"NO BID"</formula>
    </cfRule>
  </conditionalFormatting>
  <conditionalFormatting sqref="CZ117:CZ118">
    <cfRule type="cellIs" dxfId="1075" priority="1086" stopIfTrue="1" operator="equal">
      <formula>"NO BID"</formula>
    </cfRule>
  </conditionalFormatting>
  <conditionalFormatting sqref="CZ119">
    <cfRule type="cellIs" dxfId="1074" priority="1085" stopIfTrue="1" operator="equal">
      <formula>"NO BID"</formula>
    </cfRule>
  </conditionalFormatting>
  <conditionalFormatting sqref="CZ120:CZ121">
    <cfRule type="cellIs" dxfId="1073" priority="1084" stopIfTrue="1" operator="equal">
      <formula>"NO BID"</formula>
    </cfRule>
  </conditionalFormatting>
  <conditionalFormatting sqref="CZ122">
    <cfRule type="cellIs" dxfId="1072" priority="1083" stopIfTrue="1" operator="equal">
      <formula>"NO BID"</formula>
    </cfRule>
  </conditionalFormatting>
  <conditionalFormatting sqref="CZ123:CZ124">
    <cfRule type="cellIs" dxfId="1071" priority="1082" stopIfTrue="1" operator="equal">
      <formula>"NO BID"</formula>
    </cfRule>
  </conditionalFormatting>
  <conditionalFormatting sqref="DA116:DA117">
    <cfRule type="cellIs" dxfId="1070" priority="1081" stopIfTrue="1" operator="equal">
      <formula>"NO BID"</formula>
    </cfRule>
  </conditionalFormatting>
  <conditionalFormatting sqref="DA118">
    <cfRule type="cellIs" dxfId="1069" priority="1080" stopIfTrue="1" operator="equal">
      <formula>"NO BID"</formula>
    </cfRule>
  </conditionalFormatting>
  <conditionalFormatting sqref="DA122:DA123">
    <cfRule type="cellIs" dxfId="1068" priority="1079" stopIfTrue="1" operator="equal">
      <formula>"NO BID"</formula>
    </cfRule>
  </conditionalFormatting>
  <conditionalFormatting sqref="DA124">
    <cfRule type="cellIs" dxfId="1067" priority="1078" stopIfTrue="1" operator="equal">
      <formula>"NO BID"</formula>
    </cfRule>
  </conditionalFormatting>
  <conditionalFormatting sqref="CX131:DA132">
    <cfRule type="cellIs" dxfId="1066" priority="1074" stopIfTrue="1" operator="equal">
      <formula>"NO BID"</formula>
    </cfRule>
  </conditionalFormatting>
  <conditionalFormatting sqref="CX133">
    <cfRule type="cellIs" dxfId="1065" priority="1073" stopIfTrue="1" operator="equal">
      <formula>"NO BID"</formula>
    </cfRule>
  </conditionalFormatting>
  <conditionalFormatting sqref="CX130:DA130">
    <cfRule type="cellIs" dxfId="1064" priority="1075" stopIfTrue="1" operator="equal">
      <formula>"NO BID"</formula>
    </cfRule>
  </conditionalFormatting>
  <conditionalFormatting sqref="CX127:DA127">
    <cfRule type="cellIs" dxfId="1063" priority="1077" stopIfTrue="1" operator="equal">
      <formula>"NO BID"</formula>
    </cfRule>
  </conditionalFormatting>
  <conditionalFormatting sqref="CX128:DA129">
    <cfRule type="cellIs" dxfId="1062" priority="1076" stopIfTrue="1" operator="equal">
      <formula>"NO BID"</formula>
    </cfRule>
  </conditionalFormatting>
  <conditionalFormatting sqref="CX134:CX135">
    <cfRule type="cellIs" dxfId="1061" priority="1072" stopIfTrue="1" operator="equal">
      <formula>"NO BID"</formula>
    </cfRule>
  </conditionalFormatting>
  <conditionalFormatting sqref="CX145">
    <cfRule type="cellIs" dxfId="1060" priority="1071" stopIfTrue="1" operator="equal">
      <formula>"NO BID"</formula>
    </cfRule>
  </conditionalFormatting>
  <conditionalFormatting sqref="CX146:CX147">
    <cfRule type="cellIs" dxfId="1059" priority="1070" stopIfTrue="1" operator="equal">
      <formula>"NO BID"</formula>
    </cfRule>
  </conditionalFormatting>
  <conditionalFormatting sqref="CY150:CY152">
    <cfRule type="cellIs" dxfId="1058" priority="1069" stopIfTrue="1" operator="equal">
      <formula>"NO BID"</formula>
    </cfRule>
  </conditionalFormatting>
  <conditionalFormatting sqref="CY153:CY158">
    <cfRule type="cellIs" dxfId="1057" priority="1068" stopIfTrue="1" operator="equal">
      <formula>"NO BID"</formula>
    </cfRule>
  </conditionalFormatting>
  <conditionalFormatting sqref="CY159:CY161">
    <cfRule type="cellIs" dxfId="1056" priority="1067" stopIfTrue="1" operator="equal">
      <formula>"NO BID"</formula>
    </cfRule>
  </conditionalFormatting>
  <conditionalFormatting sqref="CY162:CY167">
    <cfRule type="cellIs" dxfId="1055" priority="1066" stopIfTrue="1" operator="equal">
      <formula>"NO BID"</formula>
    </cfRule>
  </conditionalFormatting>
  <conditionalFormatting sqref="CZ150:CZ152">
    <cfRule type="cellIs" dxfId="1054" priority="1065" stopIfTrue="1" operator="equal">
      <formula>"NO BID"</formula>
    </cfRule>
  </conditionalFormatting>
  <conditionalFormatting sqref="CZ153:CZ158">
    <cfRule type="cellIs" dxfId="1053" priority="1064" stopIfTrue="1" operator="equal">
      <formula>"NO BID"</formula>
    </cfRule>
  </conditionalFormatting>
  <conditionalFormatting sqref="CZ159:CZ161">
    <cfRule type="cellIs" dxfId="1052" priority="1063" stopIfTrue="1" operator="equal">
      <formula>"NO BID"</formula>
    </cfRule>
  </conditionalFormatting>
  <conditionalFormatting sqref="CZ162:CZ167">
    <cfRule type="cellIs" dxfId="1051" priority="1062" stopIfTrue="1" operator="equal">
      <formula>"NO BID"</formula>
    </cfRule>
  </conditionalFormatting>
  <conditionalFormatting sqref="CX193">
    <cfRule type="cellIs" dxfId="1050" priority="1056" stopIfTrue="1" operator="equal">
      <formula>"NO BID"</formula>
    </cfRule>
  </conditionalFormatting>
  <conditionalFormatting sqref="CX179:CX180">
    <cfRule type="cellIs" dxfId="1049" priority="1055" stopIfTrue="1" operator="equal">
      <formula>"NO BID"</formula>
    </cfRule>
  </conditionalFormatting>
  <conditionalFormatting sqref="CX181:CX182">
    <cfRule type="cellIs" dxfId="1048" priority="1054" stopIfTrue="1" operator="equal">
      <formula>"NO BID"</formula>
    </cfRule>
  </conditionalFormatting>
  <conditionalFormatting sqref="CX190">
    <cfRule type="cellIs" dxfId="1047" priority="1058" stopIfTrue="1" operator="equal">
      <formula>"NO BID"</formula>
    </cfRule>
  </conditionalFormatting>
  <conditionalFormatting sqref="CX191:CX192">
    <cfRule type="cellIs" dxfId="1046" priority="1057" stopIfTrue="1" operator="equal">
      <formula>"NO BID"</formula>
    </cfRule>
  </conditionalFormatting>
  <conditionalFormatting sqref="CX183:CX184">
    <cfRule type="cellIs" dxfId="1045" priority="1053" stopIfTrue="1" operator="equal">
      <formula>"NO BID"</formula>
    </cfRule>
  </conditionalFormatting>
  <conditionalFormatting sqref="CX176">
    <cfRule type="cellIs" dxfId="1044" priority="1052" stopIfTrue="1" operator="equal">
      <formula>"NO BID"</formula>
    </cfRule>
  </conditionalFormatting>
  <conditionalFormatting sqref="CX187">
    <cfRule type="cellIs" dxfId="1043" priority="1060" stopIfTrue="1" operator="equal">
      <formula>"NO BID"</formula>
    </cfRule>
  </conditionalFormatting>
  <conditionalFormatting sqref="CX188:CX189">
    <cfRule type="cellIs" dxfId="1042" priority="1059" stopIfTrue="1" operator="equal">
      <formula>"NO BID"</formula>
    </cfRule>
  </conditionalFormatting>
  <conditionalFormatting sqref="CX177:CX178">
    <cfRule type="cellIs" dxfId="1041" priority="1051" stopIfTrue="1" operator="equal">
      <formula>"NO BID"</formula>
    </cfRule>
  </conditionalFormatting>
  <conditionalFormatting sqref="CX185:CX186">
    <cfRule type="cellIs" dxfId="1040" priority="1061" stopIfTrue="1" operator="equal">
      <formula>"NO BID"</formula>
    </cfRule>
  </conditionalFormatting>
  <conditionalFormatting sqref="CY208:CY209">
    <cfRule type="cellIs" dxfId="1039" priority="1050" stopIfTrue="1" operator="equal">
      <formula>"NO BID"</formula>
    </cfRule>
  </conditionalFormatting>
  <conditionalFormatting sqref="CY207">
    <cfRule type="cellIs" dxfId="1038" priority="1049" stopIfTrue="1" operator="equal">
      <formula>"NO BID"</formula>
    </cfRule>
  </conditionalFormatting>
  <conditionalFormatting sqref="CZ289:CZ290">
    <cfRule type="cellIs" dxfId="1037" priority="1018" stopIfTrue="1" operator="equal">
      <formula>"NO BID"</formula>
    </cfRule>
  </conditionalFormatting>
  <conditionalFormatting sqref="CZ288">
    <cfRule type="cellIs" dxfId="1036" priority="1017" stopIfTrue="1" operator="equal">
      <formula>"NO BID"</formula>
    </cfRule>
  </conditionalFormatting>
  <conditionalFormatting sqref="CZ214:CZ215">
    <cfRule type="cellIs" dxfId="1035" priority="1048" stopIfTrue="1" operator="equal">
      <formula>"NO BID"</formula>
    </cfRule>
  </conditionalFormatting>
  <conditionalFormatting sqref="CZ213">
    <cfRule type="cellIs" dxfId="1034" priority="1047" stopIfTrue="1" operator="equal">
      <formula>"NO BID"</formula>
    </cfRule>
  </conditionalFormatting>
  <conditionalFormatting sqref="CZ208:CZ209">
    <cfRule type="cellIs" dxfId="1033" priority="1046" stopIfTrue="1" operator="equal">
      <formula>"NO BID"</formula>
    </cfRule>
  </conditionalFormatting>
  <conditionalFormatting sqref="CZ207">
    <cfRule type="cellIs" dxfId="1032" priority="1045" stopIfTrue="1" operator="equal">
      <formula>"NO BID"</formula>
    </cfRule>
  </conditionalFormatting>
  <conditionalFormatting sqref="DA207">
    <cfRule type="cellIs" dxfId="1031" priority="1044" stopIfTrue="1" operator="equal">
      <formula>"NO BID"</formula>
    </cfRule>
  </conditionalFormatting>
  <conditionalFormatting sqref="DA208:DA209">
    <cfRule type="cellIs" dxfId="1030" priority="1043" stopIfTrue="1" operator="equal">
      <formula>"NO BID"</formula>
    </cfRule>
  </conditionalFormatting>
  <conditionalFormatting sqref="CX324:DA329">
    <cfRule type="cellIs" dxfId="1029" priority="1014" stopIfTrue="1" operator="equal">
      <formula>"NO BID"</formula>
    </cfRule>
  </conditionalFormatting>
  <conditionalFormatting sqref="CX330:DA336">
    <cfRule type="cellIs" dxfId="1028" priority="1013" stopIfTrue="1" operator="equal">
      <formula>"NO BID"</formula>
    </cfRule>
  </conditionalFormatting>
  <conditionalFormatting sqref="CY346:CY347">
    <cfRule type="cellIs" dxfId="1027" priority="1012" stopIfTrue="1" operator="equal">
      <formula>"NO BID"</formula>
    </cfRule>
  </conditionalFormatting>
  <conditionalFormatting sqref="CY345">
    <cfRule type="cellIs" dxfId="1026" priority="1011" stopIfTrue="1" operator="equal">
      <formula>"NO BID"</formula>
    </cfRule>
  </conditionalFormatting>
  <conditionalFormatting sqref="CY348">
    <cfRule type="cellIs" dxfId="1025" priority="1010" stopIfTrue="1" operator="equal">
      <formula>"NO BID"</formula>
    </cfRule>
  </conditionalFormatting>
  <conditionalFormatting sqref="CY349">
    <cfRule type="cellIs" dxfId="1024" priority="1009" stopIfTrue="1" operator="equal">
      <formula>"NO BID"</formula>
    </cfRule>
  </conditionalFormatting>
  <conditionalFormatting sqref="CY354:CY355">
    <cfRule type="cellIs" dxfId="1023" priority="1008" stopIfTrue="1" operator="equal">
      <formula>"NO BID"</formula>
    </cfRule>
  </conditionalFormatting>
  <conditionalFormatting sqref="CY353">
    <cfRule type="cellIs" dxfId="1022" priority="1007" stopIfTrue="1" operator="equal">
      <formula>"NO BID"</formula>
    </cfRule>
  </conditionalFormatting>
  <conditionalFormatting sqref="CY356">
    <cfRule type="cellIs" dxfId="1021" priority="1006" stopIfTrue="1" operator="equal">
      <formula>"NO BID"</formula>
    </cfRule>
  </conditionalFormatting>
  <conditionalFormatting sqref="CY251">
    <cfRule type="cellIs" dxfId="1020" priority="1042" stopIfTrue="1" operator="equal">
      <formula>"NO BID"</formula>
    </cfRule>
  </conditionalFormatting>
  <conditionalFormatting sqref="CY250">
    <cfRule type="cellIs" dxfId="1019" priority="1041" stopIfTrue="1" operator="equal">
      <formula>"NO BID"</formula>
    </cfRule>
  </conditionalFormatting>
  <conditionalFormatting sqref="CY253">
    <cfRule type="cellIs" dxfId="1018" priority="1040" stopIfTrue="1" operator="equal">
      <formula>"NO BID"</formula>
    </cfRule>
  </conditionalFormatting>
  <conditionalFormatting sqref="CY252">
    <cfRule type="cellIs" dxfId="1017" priority="1039" stopIfTrue="1" operator="equal">
      <formula>"NO BID"</formula>
    </cfRule>
  </conditionalFormatting>
  <conditionalFormatting sqref="CY255">
    <cfRule type="cellIs" dxfId="1016" priority="1038" stopIfTrue="1" operator="equal">
      <formula>"NO BID"</formula>
    </cfRule>
  </conditionalFormatting>
  <conditionalFormatting sqref="CY254">
    <cfRule type="cellIs" dxfId="1015" priority="1037" stopIfTrue="1" operator="equal">
      <formula>"NO BID"</formula>
    </cfRule>
  </conditionalFormatting>
  <conditionalFormatting sqref="CY257">
    <cfRule type="cellIs" dxfId="1014" priority="1036" stopIfTrue="1" operator="equal">
      <formula>"NO BID"</formula>
    </cfRule>
  </conditionalFormatting>
  <conditionalFormatting sqref="CY256">
    <cfRule type="cellIs" dxfId="1013" priority="1035" stopIfTrue="1" operator="equal">
      <formula>"NO BID"</formula>
    </cfRule>
  </conditionalFormatting>
  <conditionalFormatting sqref="CY259">
    <cfRule type="cellIs" dxfId="1012" priority="1034" stopIfTrue="1" operator="equal">
      <formula>"NO BID"</formula>
    </cfRule>
  </conditionalFormatting>
  <conditionalFormatting sqref="CY258">
    <cfRule type="cellIs" dxfId="1011" priority="1033" stopIfTrue="1" operator="equal">
      <formula>"NO BID"</formula>
    </cfRule>
  </conditionalFormatting>
  <conditionalFormatting sqref="CY261">
    <cfRule type="cellIs" dxfId="1010" priority="1032" stopIfTrue="1" operator="equal">
      <formula>"NO BID"</formula>
    </cfRule>
  </conditionalFormatting>
  <conditionalFormatting sqref="CY260">
    <cfRule type="cellIs" dxfId="1009" priority="1031" stopIfTrue="1" operator="equal">
      <formula>"NO BID"</formula>
    </cfRule>
  </conditionalFormatting>
  <conditionalFormatting sqref="CZ251">
    <cfRule type="cellIs" dxfId="1008" priority="1030" stopIfTrue="1" operator="equal">
      <formula>"NO BID"</formula>
    </cfRule>
  </conditionalFormatting>
  <conditionalFormatting sqref="CZ250">
    <cfRule type="cellIs" dxfId="1007" priority="1029" stopIfTrue="1" operator="equal">
      <formula>"NO BID"</formula>
    </cfRule>
  </conditionalFormatting>
  <conditionalFormatting sqref="CZ253">
    <cfRule type="cellIs" dxfId="1006" priority="1028" stopIfTrue="1" operator="equal">
      <formula>"NO BID"</formula>
    </cfRule>
  </conditionalFormatting>
  <conditionalFormatting sqref="CZ252">
    <cfRule type="cellIs" dxfId="1005" priority="1027" stopIfTrue="1" operator="equal">
      <formula>"NO BID"</formula>
    </cfRule>
  </conditionalFormatting>
  <conditionalFormatting sqref="CZ255">
    <cfRule type="cellIs" dxfId="1004" priority="1026" stopIfTrue="1" operator="equal">
      <formula>"NO BID"</formula>
    </cfRule>
  </conditionalFormatting>
  <conditionalFormatting sqref="CZ254">
    <cfRule type="cellIs" dxfId="1003" priority="1025" stopIfTrue="1" operator="equal">
      <formula>"NO BID"</formula>
    </cfRule>
  </conditionalFormatting>
  <conditionalFormatting sqref="CZ257">
    <cfRule type="cellIs" dxfId="1002" priority="1024" stopIfTrue="1" operator="equal">
      <formula>"NO BID"</formula>
    </cfRule>
  </conditionalFormatting>
  <conditionalFormatting sqref="CZ256">
    <cfRule type="cellIs" dxfId="1001" priority="1023" stopIfTrue="1" operator="equal">
      <formula>"NO BID"</formula>
    </cfRule>
  </conditionalFormatting>
  <conditionalFormatting sqref="CZ259">
    <cfRule type="cellIs" dxfId="1000" priority="1022" stopIfTrue="1" operator="equal">
      <formula>"NO BID"</formula>
    </cfRule>
  </conditionalFormatting>
  <conditionalFormatting sqref="CZ258">
    <cfRule type="cellIs" dxfId="999" priority="1021" stopIfTrue="1" operator="equal">
      <formula>"NO BID"</formula>
    </cfRule>
  </conditionalFormatting>
  <conditionalFormatting sqref="CZ292:CZ293">
    <cfRule type="cellIs" dxfId="998" priority="1016" stopIfTrue="1" operator="equal">
      <formula>"NO BID"</formula>
    </cfRule>
  </conditionalFormatting>
  <conditionalFormatting sqref="CY358:CY359">
    <cfRule type="cellIs" dxfId="997" priority="1005" stopIfTrue="1" operator="equal">
      <formula>"NO BID"</formula>
    </cfRule>
  </conditionalFormatting>
  <conditionalFormatting sqref="CY357">
    <cfRule type="cellIs" dxfId="996" priority="1004" stopIfTrue="1" operator="equal">
      <formula>"NO BID"</formula>
    </cfRule>
  </conditionalFormatting>
  <conditionalFormatting sqref="CY360">
    <cfRule type="cellIs" dxfId="995" priority="1003" stopIfTrue="1" operator="equal">
      <formula>"NO BID"</formula>
    </cfRule>
  </conditionalFormatting>
  <conditionalFormatting sqref="CY365">
    <cfRule type="cellIs" dxfId="994" priority="998" stopIfTrue="1" operator="equal">
      <formula>"NO BID"</formula>
    </cfRule>
  </conditionalFormatting>
  <conditionalFormatting sqref="CY368">
    <cfRule type="cellIs" dxfId="993" priority="997" stopIfTrue="1" operator="equal">
      <formula>"NO BID"</formula>
    </cfRule>
  </conditionalFormatting>
  <conditionalFormatting sqref="CY367">
    <cfRule type="cellIs" dxfId="992" priority="996" stopIfTrue="1" operator="equal">
      <formula>"NO BID"</formula>
    </cfRule>
  </conditionalFormatting>
  <conditionalFormatting sqref="CY361">
    <cfRule type="cellIs" dxfId="991" priority="1001" stopIfTrue="1" operator="equal">
      <formula>"NO BID"</formula>
    </cfRule>
  </conditionalFormatting>
  <conditionalFormatting sqref="CY366">
    <cfRule type="cellIs" dxfId="990" priority="999" stopIfTrue="1" operator="equal">
      <formula>"NO BID"</formula>
    </cfRule>
  </conditionalFormatting>
  <conditionalFormatting sqref="CY362:CY363">
    <cfRule type="cellIs" dxfId="989" priority="1002" stopIfTrue="1" operator="equal">
      <formula>"NO BID"</formula>
    </cfRule>
  </conditionalFormatting>
  <conditionalFormatting sqref="CY364">
    <cfRule type="cellIs" dxfId="988" priority="1000" stopIfTrue="1" operator="equal">
      <formula>"NO BID"</formula>
    </cfRule>
  </conditionalFormatting>
  <conditionalFormatting sqref="CZ346:CZ347">
    <cfRule type="cellIs" dxfId="987" priority="995" stopIfTrue="1" operator="equal">
      <formula>"NO BID"</formula>
    </cfRule>
  </conditionalFormatting>
  <conditionalFormatting sqref="CZ345">
    <cfRule type="cellIs" dxfId="986" priority="994" stopIfTrue="1" operator="equal">
      <formula>"NO BID"</formula>
    </cfRule>
  </conditionalFormatting>
  <conditionalFormatting sqref="CZ348">
    <cfRule type="cellIs" dxfId="985" priority="993" stopIfTrue="1" operator="equal">
      <formula>"NO BID"</formula>
    </cfRule>
  </conditionalFormatting>
  <conditionalFormatting sqref="CZ361">
    <cfRule type="cellIs" dxfId="984" priority="984" stopIfTrue="1" operator="equal">
      <formula>"NO BID"</formula>
    </cfRule>
  </conditionalFormatting>
  <conditionalFormatting sqref="CZ349">
    <cfRule type="cellIs" dxfId="983" priority="992" stopIfTrue="1" operator="equal">
      <formula>"NO BID"</formula>
    </cfRule>
  </conditionalFormatting>
  <conditionalFormatting sqref="CZ366">
    <cfRule type="cellIs" dxfId="982" priority="982" stopIfTrue="1" operator="equal">
      <formula>"NO BID"</formula>
    </cfRule>
  </conditionalFormatting>
  <conditionalFormatting sqref="CZ354:CZ355">
    <cfRule type="cellIs" dxfId="981" priority="991" stopIfTrue="1" operator="equal">
      <formula>"NO BID"</formula>
    </cfRule>
  </conditionalFormatting>
  <conditionalFormatting sqref="CZ353">
    <cfRule type="cellIs" dxfId="980" priority="990" stopIfTrue="1" operator="equal">
      <formula>"NO BID"</formula>
    </cfRule>
  </conditionalFormatting>
  <conditionalFormatting sqref="CZ356">
    <cfRule type="cellIs" dxfId="979" priority="989" stopIfTrue="1" operator="equal">
      <formula>"NO BID"</formula>
    </cfRule>
  </conditionalFormatting>
  <conditionalFormatting sqref="CZ358:CZ359">
    <cfRule type="cellIs" dxfId="978" priority="988" stopIfTrue="1" operator="equal">
      <formula>"NO BID"</formula>
    </cfRule>
  </conditionalFormatting>
  <conditionalFormatting sqref="CZ357">
    <cfRule type="cellIs" dxfId="977" priority="987" stopIfTrue="1" operator="equal">
      <formula>"NO BID"</formula>
    </cfRule>
  </conditionalFormatting>
  <conditionalFormatting sqref="CZ360">
    <cfRule type="cellIs" dxfId="976" priority="986" stopIfTrue="1" operator="equal">
      <formula>"NO BID"</formula>
    </cfRule>
  </conditionalFormatting>
  <conditionalFormatting sqref="CZ362:CZ363">
    <cfRule type="cellIs" dxfId="975" priority="985" stopIfTrue="1" operator="equal">
      <formula>"NO BID"</formula>
    </cfRule>
  </conditionalFormatting>
  <conditionalFormatting sqref="CZ364">
    <cfRule type="cellIs" dxfId="974" priority="983" stopIfTrue="1" operator="equal">
      <formula>"NO BID"</formula>
    </cfRule>
  </conditionalFormatting>
  <conditionalFormatting sqref="CZ365">
    <cfRule type="cellIs" dxfId="973" priority="981" stopIfTrue="1" operator="equal">
      <formula>"NO BID"</formula>
    </cfRule>
  </conditionalFormatting>
  <conditionalFormatting sqref="CZ368">
    <cfRule type="cellIs" dxfId="972" priority="980" stopIfTrue="1" operator="equal">
      <formula>"NO BID"</formula>
    </cfRule>
  </conditionalFormatting>
  <conditionalFormatting sqref="CZ367">
    <cfRule type="cellIs" dxfId="971" priority="979" stopIfTrue="1" operator="equal">
      <formula>"NO BID"</formula>
    </cfRule>
  </conditionalFormatting>
  <conditionalFormatting sqref="DA4">
    <cfRule type="cellIs" dxfId="970" priority="961" stopIfTrue="1" operator="equal">
      <formula>"NO BID"</formula>
    </cfRule>
  </conditionalFormatting>
  <conditionalFormatting sqref="DA345:DA346">
    <cfRule type="cellIs" dxfId="969" priority="978" stopIfTrue="1" operator="equal">
      <formula>"NO BID"</formula>
    </cfRule>
  </conditionalFormatting>
  <conditionalFormatting sqref="DA347">
    <cfRule type="cellIs" dxfId="968" priority="977" stopIfTrue="1" operator="equal">
      <formula>"NO BID"</formula>
    </cfRule>
  </conditionalFormatting>
  <conditionalFormatting sqref="DA348">
    <cfRule type="cellIs" dxfId="967" priority="976" stopIfTrue="1" operator="equal">
      <formula>"NO BID"</formula>
    </cfRule>
  </conditionalFormatting>
  <conditionalFormatting sqref="DA349">
    <cfRule type="cellIs" dxfId="966" priority="975" stopIfTrue="1" operator="equal">
      <formula>"NO BID"</formula>
    </cfRule>
  </conditionalFormatting>
  <conditionalFormatting sqref="DA353">
    <cfRule type="cellIs" dxfId="965" priority="974" stopIfTrue="1" operator="equal">
      <formula>"NO BID"</formula>
    </cfRule>
  </conditionalFormatting>
  <conditionalFormatting sqref="DA354">
    <cfRule type="cellIs" dxfId="964" priority="973" stopIfTrue="1" operator="equal">
      <formula>"NO BID"</formula>
    </cfRule>
  </conditionalFormatting>
  <conditionalFormatting sqref="DA355">
    <cfRule type="cellIs" dxfId="963" priority="972" stopIfTrue="1" operator="equal">
      <formula>"NO BID"</formula>
    </cfRule>
  </conditionalFormatting>
  <conditionalFormatting sqref="DA356:DA357">
    <cfRule type="cellIs" dxfId="962" priority="971" stopIfTrue="1" operator="equal">
      <formula>"NO BID"</formula>
    </cfRule>
  </conditionalFormatting>
  <conditionalFormatting sqref="DA358">
    <cfRule type="cellIs" dxfId="961" priority="970" stopIfTrue="1" operator="equal">
      <formula>"NO BID"</formula>
    </cfRule>
  </conditionalFormatting>
  <conditionalFormatting sqref="DA368">
    <cfRule type="cellIs" dxfId="960" priority="969" stopIfTrue="1" operator="equal">
      <formula>"NO BID"</formula>
    </cfRule>
  </conditionalFormatting>
  <conditionalFormatting sqref="CZ7">
    <cfRule type="cellIs" dxfId="959" priority="949" stopIfTrue="1" operator="equal">
      <formula>"NO BID"</formula>
    </cfRule>
  </conditionalFormatting>
  <conditionalFormatting sqref="CZ8">
    <cfRule type="cellIs" dxfId="958" priority="948" stopIfTrue="1" operator="equal">
      <formula>"NO BID"</formula>
    </cfRule>
  </conditionalFormatting>
  <conditionalFormatting sqref="CZ9">
    <cfRule type="cellIs" dxfId="957" priority="947" stopIfTrue="1" operator="equal">
      <formula>"NO BID"</formula>
    </cfRule>
  </conditionalFormatting>
  <conditionalFormatting sqref="CY7">
    <cfRule type="cellIs" dxfId="956" priority="946" stopIfTrue="1" operator="equal">
      <formula>"NO BID"</formula>
    </cfRule>
  </conditionalFormatting>
  <conditionalFormatting sqref="CY385:CY387">
    <cfRule type="cellIs" dxfId="955" priority="968" stopIfTrue="1" operator="equal">
      <formula>"NO BID"</formula>
    </cfRule>
  </conditionalFormatting>
  <conditionalFormatting sqref="CZ385:CZ387">
    <cfRule type="cellIs" dxfId="954" priority="967" stopIfTrue="1" operator="equal">
      <formula>"NO BID"</formula>
    </cfRule>
  </conditionalFormatting>
  <conditionalFormatting sqref="DA385">
    <cfRule type="cellIs" dxfId="953" priority="966" stopIfTrue="1" operator="equal">
      <formula>"NO BID"</formula>
    </cfRule>
  </conditionalFormatting>
  <conditionalFormatting sqref="DA5">
    <cfRule type="cellIs" dxfId="952" priority="960" stopIfTrue="1" operator="equal">
      <formula>"NO BID"</formula>
    </cfRule>
  </conditionalFormatting>
  <conditionalFormatting sqref="DA6">
    <cfRule type="cellIs" dxfId="951" priority="959" stopIfTrue="1" operator="equal">
      <formula>"NO BID"</formula>
    </cfRule>
  </conditionalFormatting>
  <conditionalFormatting sqref="CZ5">
    <cfRule type="cellIs" dxfId="950" priority="957" stopIfTrue="1" operator="equal">
      <formula>"NO BID"</formula>
    </cfRule>
  </conditionalFormatting>
  <conditionalFormatting sqref="CZ6">
    <cfRule type="cellIs" dxfId="949" priority="956" stopIfTrue="1" operator="equal">
      <formula>"NO BID"</formula>
    </cfRule>
  </conditionalFormatting>
  <conditionalFormatting sqref="CZ4">
    <cfRule type="cellIs" dxfId="948" priority="958" stopIfTrue="1" operator="equal">
      <formula>"NO BID"</formula>
    </cfRule>
  </conditionalFormatting>
  <conditionalFormatting sqref="CY5">
    <cfRule type="cellIs" dxfId="947" priority="954" stopIfTrue="1" operator="equal">
      <formula>"NO BID"</formula>
    </cfRule>
  </conditionalFormatting>
  <conditionalFormatting sqref="CY6">
    <cfRule type="cellIs" dxfId="946" priority="953" stopIfTrue="1" operator="equal">
      <formula>"NO BID"</formula>
    </cfRule>
  </conditionalFormatting>
  <conditionalFormatting sqref="CY4">
    <cfRule type="cellIs" dxfId="945" priority="955" stopIfTrue="1" operator="equal">
      <formula>"NO BID"</formula>
    </cfRule>
  </conditionalFormatting>
  <conditionalFormatting sqref="DA7">
    <cfRule type="cellIs" dxfId="944" priority="952" stopIfTrue="1" operator="equal">
      <formula>"NO BID"</formula>
    </cfRule>
  </conditionalFormatting>
  <conditionalFormatting sqref="DA8">
    <cfRule type="cellIs" dxfId="943" priority="951" stopIfTrue="1" operator="equal">
      <formula>"NO BID"</formula>
    </cfRule>
  </conditionalFormatting>
  <conditionalFormatting sqref="DA9">
    <cfRule type="cellIs" dxfId="942" priority="950" stopIfTrue="1" operator="equal">
      <formula>"NO BID"</formula>
    </cfRule>
  </conditionalFormatting>
  <conditionalFormatting sqref="CY8">
    <cfRule type="cellIs" dxfId="941" priority="945" stopIfTrue="1" operator="equal">
      <formula>"NO BID"</formula>
    </cfRule>
  </conditionalFormatting>
  <conditionalFormatting sqref="CY9">
    <cfRule type="cellIs" dxfId="940" priority="944" stopIfTrue="1" operator="equal">
      <formula>"NO BID"</formula>
    </cfRule>
  </conditionalFormatting>
  <conditionalFormatting sqref="DA10">
    <cfRule type="cellIs" dxfId="939" priority="943" stopIfTrue="1" operator="equal">
      <formula>"NO BID"</formula>
    </cfRule>
  </conditionalFormatting>
  <conditionalFormatting sqref="DA11">
    <cfRule type="cellIs" dxfId="938" priority="942" stopIfTrue="1" operator="equal">
      <formula>"NO BID"</formula>
    </cfRule>
  </conditionalFormatting>
  <conditionalFormatting sqref="DA12">
    <cfRule type="cellIs" dxfId="937" priority="941" stopIfTrue="1" operator="equal">
      <formula>"NO BID"</formula>
    </cfRule>
  </conditionalFormatting>
  <conditionalFormatting sqref="CZ11">
    <cfRule type="cellIs" dxfId="936" priority="939" stopIfTrue="1" operator="equal">
      <formula>"NO BID"</formula>
    </cfRule>
  </conditionalFormatting>
  <conditionalFormatting sqref="CZ12">
    <cfRule type="cellIs" dxfId="935" priority="938" stopIfTrue="1" operator="equal">
      <formula>"NO BID"</formula>
    </cfRule>
  </conditionalFormatting>
  <conditionalFormatting sqref="CZ10">
    <cfRule type="cellIs" dxfId="934" priority="940" stopIfTrue="1" operator="equal">
      <formula>"NO BID"</formula>
    </cfRule>
  </conditionalFormatting>
  <conditionalFormatting sqref="CY11">
    <cfRule type="cellIs" dxfId="933" priority="936" stopIfTrue="1" operator="equal">
      <formula>"NO BID"</formula>
    </cfRule>
  </conditionalFormatting>
  <conditionalFormatting sqref="CY12">
    <cfRule type="cellIs" dxfId="932" priority="935" stopIfTrue="1" operator="equal">
      <formula>"NO BID"</formula>
    </cfRule>
  </conditionalFormatting>
  <conditionalFormatting sqref="CY10">
    <cfRule type="cellIs" dxfId="931" priority="937" stopIfTrue="1" operator="equal">
      <formula>"NO BID"</formula>
    </cfRule>
  </conditionalFormatting>
  <conditionalFormatting sqref="DA13">
    <cfRule type="cellIs" dxfId="930" priority="934" stopIfTrue="1" operator="equal">
      <formula>"NO BID"</formula>
    </cfRule>
  </conditionalFormatting>
  <conditionalFormatting sqref="DA14">
    <cfRule type="cellIs" dxfId="929" priority="933" stopIfTrue="1" operator="equal">
      <formula>"NO BID"</formula>
    </cfRule>
  </conditionalFormatting>
  <conditionalFormatting sqref="DA15">
    <cfRule type="cellIs" dxfId="928" priority="932" stopIfTrue="1" operator="equal">
      <formula>"NO BID"</formula>
    </cfRule>
  </conditionalFormatting>
  <conditionalFormatting sqref="CZ14">
    <cfRule type="cellIs" dxfId="927" priority="930" stopIfTrue="1" operator="equal">
      <formula>"NO BID"</formula>
    </cfRule>
  </conditionalFormatting>
  <conditionalFormatting sqref="CZ15">
    <cfRule type="cellIs" dxfId="926" priority="929" stopIfTrue="1" operator="equal">
      <formula>"NO BID"</formula>
    </cfRule>
  </conditionalFormatting>
  <conditionalFormatting sqref="CZ13">
    <cfRule type="cellIs" dxfId="925" priority="931" stopIfTrue="1" operator="equal">
      <formula>"NO BID"</formula>
    </cfRule>
  </conditionalFormatting>
  <conditionalFormatting sqref="CY14">
    <cfRule type="cellIs" dxfId="924" priority="927" stopIfTrue="1" operator="equal">
      <formula>"NO BID"</formula>
    </cfRule>
  </conditionalFormatting>
  <conditionalFormatting sqref="CY15">
    <cfRule type="cellIs" dxfId="923" priority="926" stopIfTrue="1" operator="equal">
      <formula>"NO BID"</formula>
    </cfRule>
  </conditionalFormatting>
  <conditionalFormatting sqref="CY13">
    <cfRule type="cellIs" dxfId="922" priority="928" stopIfTrue="1" operator="equal">
      <formula>"NO BID"</formula>
    </cfRule>
  </conditionalFormatting>
  <conditionalFormatting sqref="CY24">
    <cfRule type="cellIs" dxfId="921" priority="925" stopIfTrue="1" operator="equal">
      <formula>"NO BID"</formula>
    </cfRule>
  </conditionalFormatting>
  <conditionalFormatting sqref="CY25">
    <cfRule type="cellIs" dxfId="920" priority="924" stopIfTrue="1" operator="equal">
      <formula>"NO BID"</formula>
    </cfRule>
  </conditionalFormatting>
  <conditionalFormatting sqref="DA18">
    <cfRule type="cellIs" dxfId="919" priority="922" stopIfTrue="1" operator="equal">
      <formula>"NO BID"</formula>
    </cfRule>
  </conditionalFormatting>
  <conditionalFormatting sqref="DA19">
    <cfRule type="cellIs" dxfId="918" priority="921" stopIfTrue="1" operator="equal">
      <formula>"NO BID"</formula>
    </cfRule>
  </conditionalFormatting>
  <conditionalFormatting sqref="DA20">
    <cfRule type="cellIs" dxfId="917" priority="923" stopIfTrue="1" operator="equal">
      <formula>"NO BID"</formula>
    </cfRule>
  </conditionalFormatting>
  <conditionalFormatting sqref="CY19:CY20">
    <cfRule type="cellIs" dxfId="916" priority="920" stopIfTrue="1" operator="equal">
      <formula>"NO BID"</formula>
    </cfRule>
  </conditionalFormatting>
  <conditionalFormatting sqref="DA31">
    <cfRule type="cellIs" dxfId="915" priority="919" stopIfTrue="1" operator="equal">
      <formula>"NO BID"</formula>
    </cfRule>
  </conditionalFormatting>
  <conditionalFormatting sqref="CZ31">
    <cfRule type="cellIs" dxfId="914" priority="917" stopIfTrue="1" operator="equal">
      <formula>"NO BID"</formula>
    </cfRule>
  </conditionalFormatting>
  <conditionalFormatting sqref="CY31">
    <cfRule type="cellIs" dxfId="913" priority="918" stopIfTrue="1" operator="equal">
      <formula>"NO BID"</formula>
    </cfRule>
  </conditionalFormatting>
  <conditionalFormatting sqref="DA32:DA33">
    <cfRule type="cellIs" dxfId="912" priority="916" stopIfTrue="1" operator="equal">
      <formula>"NO BID"</formula>
    </cfRule>
  </conditionalFormatting>
  <conditionalFormatting sqref="CZ32:CZ33">
    <cfRule type="cellIs" dxfId="911" priority="914" stopIfTrue="1" operator="equal">
      <formula>"NO BID"</formula>
    </cfRule>
  </conditionalFormatting>
  <conditionalFormatting sqref="CY32:CY33">
    <cfRule type="cellIs" dxfId="910" priority="915" stopIfTrue="1" operator="equal">
      <formula>"NO BID"</formula>
    </cfRule>
  </conditionalFormatting>
  <conditionalFormatting sqref="DA34:DA35">
    <cfRule type="cellIs" dxfId="909" priority="913" stopIfTrue="1" operator="equal">
      <formula>"NO BID"</formula>
    </cfRule>
  </conditionalFormatting>
  <conditionalFormatting sqref="CX110:DA111">
    <cfRule type="cellIs" dxfId="908" priority="912" stopIfTrue="1" operator="equal">
      <formula>"NO BID"</formula>
    </cfRule>
  </conditionalFormatting>
  <conditionalFormatting sqref="CX112:DA113">
    <cfRule type="cellIs" dxfId="907" priority="911" stopIfTrue="1" operator="equal">
      <formula>"NO BID"</formula>
    </cfRule>
  </conditionalFormatting>
  <conditionalFormatting sqref="CX114:DA115">
    <cfRule type="cellIs" dxfId="906" priority="910" stopIfTrue="1" operator="equal">
      <formula>"NO BID"</formula>
    </cfRule>
  </conditionalFormatting>
  <conditionalFormatting sqref="CY133">
    <cfRule type="cellIs" dxfId="905" priority="909" stopIfTrue="1" operator="equal">
      <formula>"NO BID"</formula>
    </cfRule>
  </conditionalFormatting>
  <conditionalFormatting sqref="CY134:CY135">
    <cfRule type="cellIs" dxfId="904" priority="908" stopIfTrue="1" operator="equal">
      <formula>"NO BID"</formula>
    </cfRule>
  </conditionalFormatting>
  <conditionalFormatting sqref="CZ133">
    <cfRule type="cellIs" dxfId="903" priority="907" stopIfTrue="1" operator="equal">
      <formula>"NO BID"</formula>
    </cfRule>
  </conditionalFormatting>
  <conditionalFormatting sqref="CZ134:CZ135">
    <cfRule type="cellIs" dxfId="902" priority="906" stopIfTrue="1" operator="equal">
      <formula>"NO BID"</formula>
    </cfRule>
  </conditionalFormatting>
  <conditionalFormatting sqref="DA133:DA134">
    <cfRule type="cellIs" dxfId="901" priority="905" stopIfTrue="1" operator="equal">
      <formula>"NO BID"</formula>
    </cfRule>
  </conditionalFormatting>
  <conditionalFormatting sqref="DA135">
    <cfRule type="cellIs" dxfId="900" priority="904" stopIfTrue="1" operator="equal">
      <formula>"NO BID"</formula>
    </cfRule>
  </conditionalFormatting>
  <conditionalFormatting sqref="CY139">
    <cfRule type="cellIs" dxfId="899" priority="903" stopIfTrue="1" operator="equal">
      <formula>"NO BID"</formula>
    </cfRule>
  </conditionalFormatting>
  <conditionalFormatting sqref="CY140:CY141">
    <cfRule type="cellIs" dxfId="898" priority="902" stopIfTrue="1" operator="equal">
      <formula>"NO BID"</formula>
    </cfRule>
  </conditionalFormatting>
  <conditionalFormatting sqref="CZ139">
    <cfRule type="cellIs" dxfId="897" priority="901" stopIfTrue="1" operator="equal">
      <formula>"NO BID"</formula>
    </cfRule>
  </conditionalFormatting>
  <conditionalFormatting sqref="CZ140:CZ141">
    <cfRule type="cellIs" dxfId="896" priority="900" stopIfTrue="1" operator="equal">
      <formula>"NO BID"</formula>
    </cfRule>
  </conditionalFormatting>
  <conditionalFormatting sqref="DA139:DA140">
    <cfRule type="cellIs" dxfId="895" priority="899" stopIfTrue="1" operator="equal">
      <formula>"NO BID"</formula>
    </cfRule>
  </conditionalFormatting>
  <conditionalFormatting sqref="DA141">
    <cfRule type="cellIs" dxfId="894" priority="898" stopIfTrue="1" operator="equal">
      <formula>"NO BID"</formula>
    </cfRule>
  </conditionalFormatting>
  <conditionalFormatting sqref="CY142">
    <cfRule type="cellIs" dxfId="893" priority="897" stopIfTrue="1" operator="equal">
      <formula>"NO BID"</formula>
    </cfRule>
  </conditionalFormatting>
  <conditionalFormatting sqref="CY143:CY144">
    <cfRule type="cellIs" dxfId="892" priority="896" stopIfTrue="1" operator="equal">
      <formula>"NO BID"</formula>
    </cfRule>
  </conditionalFormatting>
  <conditionalFormatting sqref="CZ142">
    <cfRule type="cellIs" dxfId="891" priority="895" stopIfTrue="1" operator="equal">
      <formula>"NO BID"</formula>
    </cfRule>
  </conditionalFormatting>
  <conditionalFormatting sqref="CZ143:CZ144">
    <cfRule type="cellIs" dxfId="890" priority="894" stopIfTrue="1" operator="equal">
      <formula>"NO BID"</formula>
    </cfRule>
  </conditionalFormatting>
  <conditionalFormatting sqref="DA142:DA143">
    <cfRule type="cellIs" dxfId="889" priority="893" stopIfTrue="1" operator="equal">
      <formula>"NO BID"</formula>
    </cfRule>
  </conditionalFormatting>
  <conditionalFormatting sqref="DA144">
    <cfRule type="cellIs" dxfId="888" priority="892" stopIfTrue="1" operator="equal">
      <formula>"NO BID"</formula>
    </cfRule>
  </conditionalFormatting>
  <conditionalFormatting sqref="CY145">
    <cfRule type="cellIs" dxfId="887" priority="891" stopIfTrue="1" operator="equal">
      <formula>"NO BID"</formula>
    </cfRule>
  </conditionalFormatting>
  <conditionalFormatting sqref="CY146:CY147">
    <cfRule type="cellIs" dxfId="886" priority="890" stopIfTrue="1" operator="equal">
      <formula>"NO BID"</formula>
    </cfRule>
  </conditionalFormatting>
  <conditionalFormatting sqref="CZ145">
    <cfRule type="cellIs" dxfId="885" priority="889" stopIfTrue="1" operator="equal">
      <formula>"NO BID"</formula>
    </cfRule>
  </conditionalFormatting>
  <conditionalFormatting sqref="CZ146:CZ147">
    <cfRule type="cellIs" dxfId="884" priority="888" stopIfTrue="1" operator="equal">
      <formula>"NO BID"</formula>
    </cfRule>
  </conditionalFormatting>
  <conditionalFormatting sqref="DA145:DA146">
    <cfRule type="cellIs" dxfId="883" priority="887" stopIfTrue="1" operator="equal">
      <formula>"NO BID"</formula>
    </cfRule>
  </conditionalFormatting>
  <conditionalFormatting sqref="DA147">
    <cfRule type="cellIs" dxfId="882" priority="886" stopIfTrue="1" operator="equal">
      <formula>"NO BID"</formula>
    </cfRule>
  </conditionalFormatting>
  <conditionalFormatting sqref="DA168:DA170">
    <cfRule type="cellIs" dxfId="881" priority="885" stopIfTrue="1" operator="equal">
      <formula>"NO BID"</formula>
    </cfRule>
  </conditionalFormatting>
  <conditionalFormatting sqref="DA171:DA173">
    <cfRule type="cellIs" dxfId="880" priority="884" stopIfTrue="1" operator="equal">
      <formula>"NO BID"</formula>
    </cfRule>
  </conditionalFormatting>
  <conditionalFormatting sqref="CY168:CY173">
    <cfRule type="cellIs" dxfId="879" priority="883" stopIfTrue="1" operator="equal">
      <formula>"NO BID"</formula>
    </cfRule>
  </conditionalFormatting>
  <conditionalFormatting sqref="CZ168:CZ173">
    <cfRule type="cellIs" dxfId="878" priority="882" stopIfTrue="1" operator="equal">
      <formula>"NO BID"</formula>
    </cfRule>
  </conditionalFormatting>
  <conditionalFormatting sqref="DA176:DA178">
    <cfRule type="cellIs" dxfId="877" priority="881" stopIfTrue="1" operator="equal">
      <formula>"NO BID"</formula>
    </cfRule>
  </conditionalFormatting>
  <conditionalFormatting sqref="CY176:CY178">
    <cfRule type="cellIs" dxfId="876" priority="880" stopIfTrue="1" operator="equal">
      <formula>"NO BID"</formula>
    </cfRule>
  </conditionalFormatting>
  <conditionalFormatting sqref="CZ176:CZ178">
    <cfRule type="cellIs" dxfId="875" priority="879" stopIfTrue="1" operator="equal">
      <formula>"NO BID"</formula>
    </cfRule>
  </conditionalFormatting>
  <conditionalFormatting sqref="DA179:DA181">
    <cfRule type="cellIs" dxfId="874" priority="878" stopIfTrue="1" operator="equal">
      <formula>"NO BID"</formula>
    </cfRule>
  </conditionalFormatting>
  <conditionalFormatting sqref="DA182:DA184">
    <cfRule type="cellIs" dxfId="873" priority="877" stopIfTrue="1" operator="equal">
      <formula>"NO BID"</formula>
    </cfRule>
  </conditionalFormatting>
  <conditionalFormatting sqref="CY179:CY184">
    <cfRule type="cellIs" dxfId="872" priority="876" stopIfTrue="1" operator="equal">
      <formula>"NO BID"</formula>
    </cfRule>
  </conditionalFormatting>
  <conditionalFormatting sqref="CZ179:CZ184">
    <cfRule type="cellIs" dxfId="871" priority="875" stopIfTrue="1" operator="equal">
      <formula>"NO BID"</formula>
    </cfRule>
  </conditionalFormatting>
  <conditionalFormatting sqref="DA185:DA187">
    <cfRule type="cellIs" dxfId="870" priority="874" stopIfTrue="1" operator="equal">
      <formula>"NO BID"</formula>
    </cfRule>
  </conditionalFormatting>
  <conditionalFormatting sqref="CY185:CY187">
    <cfRule type="cellIs" dxfId="869" priority="873" stopIfTrue="1" operator="equal">
      <formula>"NO BID"</formula>
    </cfRule>
  </conditionalFormatting>
  <conditionalFormatting sqref="CZ185:CZ187">
    <cfRule type="cellIs" dxfId="868" priority="872" stopIfTrue="1" operator="equal">
      <formula>"NO BID"</formula>
    </cfRule>
  </conditionalFormatting>
  <conditionalFormatting sqref="DA188:DA190">
    <cfRule type="cellIs" dxfId="867" priority="871" stopIfTrue="1" operator="equal">
      <formula>"NO BID"</formula>
    </cfRule>
  </conditionalFormatting>
  <conditionalFormatting sqref="DA191:DA193">
    <cfRule type="cellIs" dxfId="866" priority="870" stopIfTrue="1" operator="equal">
      <formula>"NO BID"</formula>
    </cfRule>
  </conditionalFormatting>
  <conditionalFormatting sqref="CY188:CY193">
    <cfRule type="cellIs" dxfId="865" priority="869" stopIfTrue="1" operator="equal">
      <formula>"NO BID"</formula>
    </cfRule>
  </conditionalFormatting>
  <conditionalFormatting sqref="CZ188:CZ193">
    <cfRule type="cellIs" dxfId="864" priority="868" stopIfTrue="1" operator="equal">
      <formula>"NO BID"</formula>
    </cfRule>
  </conditionalFormatting>
  <conditionalFormatting sqref="CX210:DA212">
    <cfRule type="cellIs" dxfId="863" priority="867" stopIfTrue="1" operator="equal">
      <formula>"NO BID"</formula>
    </cfRule>
  </conditionalFormatting>
  <conditionalFormatting sqref="DA350">
    <cfRule type="cellIs" dxfId="862" priority="801" stopIfTrue="1" operator="equal">
      <formula>"NO BID"</formula>
    </cfRule>
  </conditionalFormatting>
  <conditionalFormatting sqref="CX218:DA227">
    <cfRule type="cellIs" dxfId="861" priority="866" stopIfTrue="1" operator="equal">
      <formula>"NO BID"</formula>
    </cfRule>
  </conditionalFormatting>
  <conditionalFormatting sqref="DA262:DA263">
    <cfRule type="cellIs" dxfId="860" priority="865" stopIfTrue="1" operator="equal">
      <formula>"NO BID"</formula>
    </cfRule>
  </conditionalFormatting>
  <conditionalFormatting sqref="CY263">
    <cfRule type="cellIs" dxfId="859" priority="864" stopIfTrue="1" operator="equal">
      <formula>"NO BID"</formula>
    </cfRule>
  </conditionalFormatting>
  <conditionalFormatting sqref="CY262">
    <cfRule type="cellIs" dxfId="858" priority="863" stopIfTrue="1" operator="equal">
      <formula>"NO BID"</formula>
    </cfRule>
  </conditionalFormatting>
  <conditionalFormatting sqref="CZ263">
    <cfRule type="cellIs" dxfId="857" priority="862" stopIfTrue="1" operator="equal">
      <formula>"NO BID"</formula>
    </cfRule>
  </conditionalFormatting>
  <conditionalFormatting sqref="CZ262">
    <cfRule type="cellIs" dxfId="856" priority="861" stopIfTrue="1" operator="equal">
      <formula>"NO BID"</formula>
    </cfRule>
  </conditionalFormatting>
  <conditionalFormatting sqref="DA278:DA279">
    <cfRule type="cellIs" dxfId="855" priority="834" stopIfTrue="1" operator="equal">
      <formula>"NO BID"</formula>
    </cfRule>
  </conditionalFormatting>
  <conditionalFormatting sqref="DA267:DA268">
    <cfRule type="cellIs" dxfId="854" priority="860" stopIfTrue="1" operator="equal">
      <formula>"NO BID"</formula>
    </cfRule>
  </conditionalFormatting>
  <conditionalFormatting sqref="DA269">
    <cfRule type="cellIs" dxfId="853" priority="859" stopIfTrue="1" operator="equal">
      <formula>"NO BID"</formula>
    </cfRule>
  </conditionalFormatting>
  <conditionalFormatting sqref="DA270:DA275">
    <cfRule type="cellIs" dxfId="852" priority="858" stopIfTrue="1" operator="equal">
      <formula>"NO BID"</formula>
    </cfRule>
  </conditionalFormatting>
  <conditionalFormatting sqref="DA276:DA277">
    <cfRule type="cellIs" dxfId="851" priority="857" stopIfTrue="1" operator="equal">
      <formula>"NO BID"</formula>
    </cfRule>
  </conditionalFormatting>
  <conditionalFormatting sqref="CY267">
    <cfRule type="cellIs" dxfId="850" priority="856" stopIfTrue="1" operator="equal">
      <formula>"NO BID"</formula>
    </cfRule>
  </conditionalFormatting>
  <conditionalFormatting sqref="CX294:DA296">
    <cfRule type="cellIs" dxfId="849" priority="828" stopIfTrue="1" operator="equal">
      <formula>"NO BID"</formula>
    </cfRule>
  </conditionalFormatting>
  <conditionalFormatting sqref="CY269">
    <cfRule type="cellIs" dxfId="848" priority="855" stopIfTrue="1" operator="equal">
      <formula>"NO BID"</formula>
    </cfRule>
  </conditionalFormatting>
  <conditionalFormatting sqref="CY268">
    <cfRule type="cellIs" dxfId="847" priority="854" stopIfTrue="1" operator="equal">
      <formula>"NO BID"</formula>
    </cfRule>
  </conditionalFormatting>
  <conditionalFormatting sqref="CY271">
    <cfRule type="cellIs" dxfId="846" priority="853" stopIfTrue="1" operator="equal">
      <formula>"NO BID"</formula>
    </cfRule>
  </conditionalFormatting>
  <conditionalFormatting sqref="CY270">
    <cfRule type="cellIs" dxfId="845" priority="852" stopIfTrue="1" operator="equal">
      <formula>"NO BID"</formula>
    </cfRule>
  </conditionalFormatting>
  <conditionalFormatting sqref="CY273">
    <cfRule type="cellIs" dxfId="844" priority="851" stopIfTrue="1" operator="equal">
      <formula>"NO BID"</formula>
    </cfRule>
  </conditionalFormatting>
  <conditionalFormatting sqref="CY272">
    <cfRule type="cellIs" dxfId="843" priority="850" stopIfTrue="1" operator="equal">
      <formula>"NO BID"</formula>
    </cfRule>
  </conditionalFormatting>
  <conditionalFormatting sqref="CY275">
    <cfRule type="cellIs" dxfId="842" priority="849" stopIfTrue="1" operator="equal">
      <formula>"NO BID"</formula>
    </cfRule>
  </conditionalFormatting>
  <conditionalFormatting sqref="CY274">
    <cfRule type="cellIs" dxfId="841" priority="848" stopIfTrue="1" operator="equal">
      <formula>"NO BID"</formula>
    </cfRule>
  </conditionalFormatting>
  <conditionalFormatting sqref="CY277">
    <cfRule type="cellIs" dxfId="840" priority="847" stopIfTrue="1" operator="equal">
      <formula>"NO BID"</formula>
    </cfRule>
  </conditionalFormatting>
  <conditionalFormatting sqref="CY276">
    <cfRule type="cellIs" dxfId="839" priority="846" stopIfTrue="1" operator="equal">
      <formula>"NO BID"</formula>
    </cfRule>
  </conditionalFormatting>
  <conditionalFormatting sqref="CZ267">
    <cfRule type="cellIs" dxfId="838" priority="845" stopIfTrue="1" operator="equal">
      <formula>"NO BID"</formula>
    </cfRule>
  </conditionalFormatting>
  <conditionalFormatting sqref="CZ372">
    <cfRule type="cellIs" dxfId="837" priority="816" stopIfTrue="1" operator="equal">
      <formula>"NO BID"</formula>
    </cfRule>
  </conditionalFormatting>
  <conditionalFormatting sqref="CZ269">
    <cfRule type="cellIs" dxfId="836" priority="844" stopIfTrue="1" operator="equal">
      <formula>"NO BID"</formula>
    </cfRule>
  </conditionalFormatting>
  <conditionalFormatting sqref="CZ268">
    <cfRule type="cellIs" dxfId="835" priority="843" stopIfTrue="1" operator="equal">
      <formula>"NO BID"</formula>
    </cfRule>
  </conditionalFormatting>
  <conditionalFormatting sqref="CZ271">
    <cfRule type="cellIs" dxfId="834" priority="842" stopIfTrue="1" operator="equal">
      <formula>"NO BID"</formula>
    </cfRule>
  </conditionalFormatting>
  <conditionalFormatting sqref="CZ270">
    <cfRule type="cellIs" dxfId="833" priority="841" stopIfTrue="1" operator="equal">
      <formula>"NO BID"</formula>
    </cfRule>
  </conditionalFormatting>
  <conditionalFormatting sqref="CZ273">
    <cfRule type="cellIs" dxfId="832" priority="840" stopIfTrue="1" operator="equal">
      <formula>"NO BID"</formula>
    </cfRule>
  </conditionalFormatting>
  <conditionalFormatting sqref="CZ272">
    <cfRule type="cellIs" dxfId="831" priority="839" stopIfTrue="1" operator="equal">
      <formula>"NO BID"</formula>
    </cfRule>
  </conditionalFormatting>
  <conditionalFormatting sqref="CZ275">
    <cfRule type="cellIs" dxfId="830" priority="838" stopIfTrue="1" operator="equal">
      <formula>"NO BID"</formula>
    </cfRule>
  </conditionalFormatting>
  <conditionalFormatting sqref="CZ274">
    <cfRule type="cellIs" dxfId="829" priority="837" stopIfTrue="1" operator="equal">
      <formula>"NO BID"</formula>
    </cfRule>
  </conditionalFormatting>
  <conditionalFormatting sqref="CZ277">
    <cfRule type="cellIs" dxfId="828" priority="836" stopIfTrue="1" operator="equal">
      <formula>"NO BID"</formula>
    </cfRule>
  </conditionalFormatting>
  <conditionalFormatting sqref="CZ276">
    <cfRule type="cellIs" dxfId="827" priority="835" stopIfTrue="1" operator="equal">
      <formula>"NO BID"</formula>
    </cfRule>
  </conditionalFormatting>
  <conditionalFormatting sqref="CY279">
    <cfRule type="cellIs" dxfId="826" priority="833" stopIfTrue="1" operator="equal">
      <formula>"NO BID"</formula>
    </cfRule>
  </conditionalFormatting>
  <conditionalFormatting sqref="CY278">
    <cfRule type="cellIs" dxfId="825" priority="832" stopIfTrue="1" operator="equal">
      <formula>"NO BID"</formula>
    </cfRule>
  </conditionalFormatting>
  <conditionalFormatting sqref="CZ279">
    <cfRule type="cellIs" dxfId="824" priority="831" stopIfTrue="1" operator="equal">
      <formula>"NO BID"</formula>
    </cfRule>
  </conditionalFormatting>
  <conditionalFormatting sqref="CZ278">
    <cfRule type="cellIs" dxfId="823" priority="830" stopIfTrue="1" operator="equal">
      <formula>"NO BID"</formula>
    </cfRule>
  </conditionalFormatting>
  <conditionalFormatting sqref="CX266:DA266">
    <cfRule type="cellIs" dxfId="822" priority="829" stopIfTrue="1" operator="equal">
      <formula>"NO BID"</formula>
    </cfRule>
  </conditionalFormatting>
  <conditionalFormatting sqref="CX297:DA299">
    <cfRule type="cellIs" dxfId="821" priority="827" stopIfTrue="1" operator="equal">
      <formula>"NO BID"</formula>
    </cfRule>
  </conditionalFormatting>
  <conditionalFormatting sqref="CX300:DA302">
    <cfRule type="cellIs" dxfId="820" priority="826" stopIfTrue="1" operator="equal">
      <formula>"NO BID"</formula>
    </cfRule>
  </conditionalFormatting>
  <conditionalFormatting sqref="CX303:DA305">
    <cfRule type="cellIs" dxfId="819" priority="825" stopIfTrue="1" operator="equal">
      <formula>"NO BID"</formula>
    </cfRule>
  </conditionalFormatting>
  <conditionalFormatting sqref="CX306:DA308">
    <cfRule type="cellIs" dxfId="818" priority="824" stopIfTrue="1" operator="equal">
      <formula>"NO BID"</formula>
    </cfRule>
  </conditionalFormatting>
  <conditionalFormatting sqref="CX373:DA374">
    <cfRule type="cellIs" dxfId="817" priority="823" stopIfTrue="1" operator="equal">
      <formula>"NO BID"</formula>
    </cfRule>
  </conditionalFormatting>
  <conditionalFormatting sqref="CX369:CX372 CZ369:CZ370">
    <cfRule type="cellIs" dxfId="816" priority="822" stopIfTrue="1" operator="equal">
      <formula>"NO BID"</formula>
    </cfRule>
  </conditionalFormatting>
  <conditionalFormatting sqref="CY371">
    <cfRule type="cellIs" dxfId="815" priority="819" stopIfTrue="1" operator="equal">
      <formula>"NO BID"</formula>
    </cfRule>
  </conditionalFormatting>
  <conditionalFormatting sqref="DA370">
    <cfRule type="cellIs" dxfId="814" priority="815" stopIfTrue="1" operator="equal">
      <formula>"NO BID"</formula>
    </cfRule>
  </conditionalFormatting>
  <conditionalFormatting sqref="DA371:DA372">
    <cfRule type="cellIs" dxfId="813" priority="814" stopIfTrue="1" operator="equal">
      <formula>"NO BID"</formula>
    </cfRule>
  </conditionalFormatting>
  <conditionalFormatting sqref="CY369">
    <cfRule type="cellIs" dxfId="812" priority="821" stopIfTrue="1" operator="equal">
      <formula>"NO BID"</formula>
    </cfRule>
  </conditionalFormatting>
  <conditionalFormatting sqref="CY370">
    <cfRule type="cellIs" dxfId="811" priority="820" stopIfTrue="1" operator="equal">
      <formula>"NO BID"</formula>
    </cfRule>
  </conditionalFormatting>
  <conditionalFormatting sqref="CY372">
    <cfRule type="cellIs" dxfId="810" priority="818" stopIfTrue="1" operator="equal">
      <formula>"NO BID"</formula>
    </cfRule>
  </conditionalFormatting>
  <conditionalFormatting sqref="CZ371">
    <cfRule type="cellIs" dxfId="809" priority="817" stopIfTrue="1" operator="equal">
      <formula>"NO BID"</formula>
    </cfRule>
  </conditionalFormatting>
  <conditionalFormatting sqref="CX370:DA370 CX369:CZ369">
    <cfRule type="cellIs" dxfId="808" priority="813" stopIfTrue="1" operator="equal">
      <formula>"NO BID"</formula>
    </cfRule>
  </conditionalFormatting>
  <conditionalFormatting sqref="CX371:DA373">
    <cfRule type="cellIs" dxfId="807" priority="812" stopIfTrue="1" operator="equal">
      <formula>"NO BID"</formula>
    </cfRule>
  </conditionalFormatting>
  <conditionalFormatting sqref="DA369">
    <cfRule type="cellIs" dxfId="806" priority="811" stopIfTrue="1" operator="equal">
      <formula>"NO BID"</formula>
    </cfRule>
  </conditionalFormatting>
  <conditionalFormatting sqref="CX350:CX352 CZ350:CZ351">
    <cfRule type="cellIs" dxfId="805" priority="810" stopIfTrue="1" operator="equal">
      <formula>"NO BID"</formula>
    </cfRule>
  </conditionalFormatting>
  <conditionalFormatting sqref="CY352">
    <cfRule type="cellIs" dxfId="804" priority="807" stopIfTrue="1" operator="equal">
      <formula>"NO BID"</formula>
    </cfRule>
  </conditionalFormatting>
  <conditionalFormatting sqref="DA351">
    <cfRule type="cellIs" dxfId="803" priority="805" stopIfTrue="1" operator="equal">
      <formula>"NO BID"</formula>
    </cfRule>
  </conditionalFormatting>
  <conditionalFormatting sqref="DA352">
    <cfRule type="cellIs" dxfId="802" priority="804" stopIfTrue="1" operator="equal">
      <formula>"NO BID"</formula>
    </cfRule>
  </conditionalFormatting>
  <conditionalFormatting sqref="CY350">
    <cfRule type="cellIs" dxfId="801" priority="809" stopIfTrue="1" operator="equal">
      <formula>"NO BID"</formula>
    </cfRule>
  </conditionalFormatting>
  <conditionalFormatting sqref="CY351">
    <cfRule type="cellIs" dxfId="800" priority="808" stopIfTrue="1" operator="equal">
      <formula>"NO BID"</formula>
    </cfRule>
  </conditionalFormatting>
  <conditionalFormatting sqref="CZ352">
    <cfRule type="cellIs" dxfId="799" priority="806" stopIfTrue="1" operator="equal">
      <formula>"NO BID"</formula>
    </cfRule>
  </conditionalFormatting>
  <conditionalFormatting sqref="CX351:DA351 CX350:CZ350">
    <cfRule type="cellIs" dxfId="798" priority="803" stopIfTrue="1" operator="equal">
      <formula>"NO BID"</formula>
    </cfRule>
  </conditionalFormatting>
  <conditionalFormatting sqref="CX352:DA352">
    <cfRule type="cellIs" dxfId="797" priority="802" stopIfTrue="1" operator="equal">
      <formula>"NO BID"</formula>
    </cfRule>
  </conditionalFormatting>
  <conditionalFormatting sqref="DD388 DD194 DD1:DD2 DD3:DG3 DD17:DG17 DD37:DG37 DD71 DD72:DG72 DD174 DD175:DG175 DD195:DG195 DD205 DD206:DG206 DD216 DD217:DG217 DD229:DG247 DD248 DD249:DG249 DD264 DD265:DG265 DD281:DG281 DD339 DD340:DG341 DD343 DD344:DG344 DD381:DG381 DD126:DG126 DD125 DD149:DG149 DD148 DF388:DH388 DD389:DH389 DD88:DG89 DD99:DG100 DD380 DD36 DD16 DD397:DH398 DD228 DD280 DD406:DH407">
    <cfRule type="cellIs" dxfId="796" priority="800" stopIfTrue="1" operator="equal">
      <formula>"NO BID"</formula>
    </cfRule>
  </conditionalFormatting>
  <conditionalFormatting sqref="DD337:DG337">
    <cfRule type="cellIs" dxfId="795" priority="799" stopIfTrue="1" operator="equal">
      <formula>"NO BID"</formula>
    </cfRule>
  </conditionalFormatting>
  <conditionalFormatting sqref="DD338:DG338">
    <cfRule type="cellIs" dxfId="794" priority="798" stopIfTrue="1" operator="equal">
      <formula>"NO BID"</formula>
    </cfRule>
  </conditionalFormatting>
  <conditionalFormatting sqref="DD130:DG130">
    <cfRule type="cellIs" dxfId="793" priority="794" stopIfTrue="1" operator="equal">
      <formula>"NO BID"</formula>
    </cfRule>
  </conditionalFormatting>
  <conditionalFormatting sqref="DD131:DG132">
    <cfRule type="cellIs" dxfId="792" priority="793" stopIfTrue="1" operator="equal">
      <formula>"NO BID"</formula>
    </cfRule>
  </conditionalFormatting>
  <conditionalFormatting sqref="DD128:DG129">
    <cfRule type="cellIs" dxfId="791" priority="795" stopIfTrue="1" operator="equal">
      <formula>"NO BID"</formula>
    </cfRule>
  </conditionalFormatting>
  <conditionalFormatting sqref="DD137:DG138">
    <cfRule type="cellIs" dxfId="790" priority="797" stopIfTrue="1" operator="equal">
      <formula>"NO BID"</formula>
    </cfRule>
  </conditionalFormatting>
  <conditionalFormatting sqref="DD127:DG127">
    <cfRule type="cellIs" dxfId="789" priority="796" stopIfTrue="1" operator="equal">
      <formula>"NO BID"</formula>
    </cfRule>
  </conditionalFormatting>
  <conditionalFormatting sqref="DD324:DG329">
    <cfRule type="cellIs" dxfId="788" priority="792" stopIfTrue="1" operator="equal">
      <formula>"NO BID"</formula>
    </cfRule>
  </conditionalFormatting>
  <conditionalFormatting sqref="DD330:DG336">
    <cfRule type="cellIs" dxfId="787" priority="791" stopIfTrue="1" operator="equal">
      <formula>"NO BID"</formula>
    </cfRule>
  </conditionalFormatting>
  <conditionalFormatting sqref="DD113:DG113">
    <cfRule type="cellIs" dxfId="786" priority="790" stopIfTrue="1" operator="equal">
      <formula>"NO BID"</formula>
    </cfRule>
  </conditionalFormatting>
  <conditionalFormatting sqref="DD114:DG115">
    <cfRule type="cellIs" dxfId="785" priority="789" stopIfTrue="1" operator="equal">
      <formula>"NO BID"</formula>
    </cfRule>
  </conditionalFormatting>
  <conditionalFormatting sqref="CI332:CI333">
    <cfRule type="cellIs" dxfId="784" priority="781" stopIfTrue="1" operator="equal">
      <formula>"NO BID"</formula>
    </cfRule>
  </conditionalFormatting>
  <conditionalFormatting sqref="DD218:DG223 DD226:DG227">
    <cfRule type="cellIs" dxfId="783" priority="788" stopIfTrue="1" operator="equal">
      <formula>"NO BID"</formula>
    </cfRule>
  </conditionalFormatting>
  <conditionalFormatting sqref="CI324">
    <cfRule type="cellIs" dxfId="782" priority="787" stopIfTrue="1" operator="equal">
      <formula>"NO BID"</formula>
    </cfRule>
  </conditionalFormatting>
  <conditionalFormatting sqref="CI325:CI326">
    <cfRule type="cellIs" dxfId="781" priority="786" stopIfTrue="1" operator="equal">
      <formula>"NO BID"</formula>
    </cfRule>
  </conditionalFormatting>
  <conditionalFormatting sqref="CI327">
    <cfRule type="cellIs" dxfId="780" priority="785" stopIfTrue="1" operator="equal">
      <formula>"NO BID"</formula>
    </cfRule>
  </conditionalFormatting>
  <conditionalFormatting sqref="CI328:CI329">
    <cfRule type="cellIs" dxfId="779" priority="784" stopIfTrue="1" operator="equal">
      <formula>"NO BID"</formula>
    </cfRule>
  </conditionalFormatting>
  <conditionalFormatting sqref="CI330">
    <cfRule type="cellIs" dxfId="778" priority="783" stopIfTrue="1" operator="equal">
      <formula>"NO BID"</formula>
    </cfRule>
  </conditionalFormatting>
  <conditionalFormatting sqref="CI331">
    <cfRule type="cellIs" dxfId="777" priority="782" stopIfTrue="1" operator="equal">
      <formula>"NO BID"</formula>
    </cfRule>
  </conditionalFormatting>
  <conditionalFormatting sqref="DD390:DH396">
    <cfRule type="cellIs" dxfId="776" priority="695" stopIfTrue="1" operator="equal">
      <formula>"NO BID"</formula>
    </cfRule>
  </conditionalFormatting>
  <conditionalFormatting sqref="DD399:DH405">
    <cfRule type="cellIs" dxfId="775" priority="694" stopIfTrue="1" operator="equal">
      <formula>"NO BID"</formula>
    </cfRule>
  </conditionalFormatting>
  <conditionalFormatting sqref="DD408:DG412">
    <cfRule type="cellIs" dxfId="774" priority="693" stopIfTrue="1" operator="equal">
      <formula>"NO BID"</formula>
    </cfRule>
  </conditionalFormatting>
  <conditionalFormatting sqref="DD413:DG424">
    <cfRule type="cellIs" dxfId="773" priority="692" stopIfTrue="1" operator="equal">
      <formula>"NO BID"</formula>
    </cfRule>
  </conditionalFormatting>
  <conditionalFormatting sqref="CI334">
    <cfRule type="cellIs" dxfId="772" priority="780" stopIfTrue="1" operator="equal">
      <formula>"NO BID"</formula>
    </cfRule>
  </conditionalFormatting>
  <conditionalFormatting sqref="DD13:DG15">
    <cfRule type="cellIs" dxfId="771" priority="777" stopIfTrue="1" operator="equal">
      <formula>"NO BID"</formula>
    </cfRule>
  </conditionalFormatting>
  <conditionalFormatting sqref="DD4:DG6 DD10:DG12">
    <cfRule type="cellIs" dxfId="770" priority="779" stopIfTrue="1" operator="equal">
      <formula>"NO BID"</formula>
    </cfRule>
  </conditionalFormatting>
  <conditionalFormatting sqref="DD7:DG9">
    <cfRule type="cellIs" dxfId="769" priority="778" stopIfTrue="1" operator="equal">
      <formula>"NO BID"</formula>
    </cfRule>
  </conditionalFormatting>
  <conditionalFormatting sqref="DD18:DG20">
    <cfRule type="cellIs" dxfId="768" priority="776" stopIfTrue="1" operator="equal">
      <formula>"NO BID"</formula>
    </cfRule>
  </conditionalFormatting>
  <conditionalFormatting sqref="DD21:DG21">
    <cfRule type="cellIs" dxfId="767" priority="775" stopIfTrue="1" operator="equal">
      <formula>"NO BID"</formula>
    </cfRule>
  </conditionalFormatting>
  <conditionalFormatting sqref="DD22:DG23">
    <cfRule type="cellIs" dxfId="766" priority="774" stopIfTrue="1" operator="equal">
      <formula>"NO BID"</formula>
    </cfRule>
  </conditionalFormatting>
  <conditionalFormatting sqref="DD33:DG35">
    <cfRule type="cellIs" dxfId="765" priority="771" stopIfTrue="1" operator="equal">
      <formula>"NO BID"</formula>
    </cfRule>
  </conditionalFormatting>
  <conditionalFormatting sqref="DD24:DG26 DD30:DG32">
    <cfRule type="cellIs" dxfId="764" priority="773" stopIfTrue="1" operator="equal">
      <formula>"NO BID"</formula>
    </cfRule>
  </conditionalFormatting>
  <conditionalFormatting sqref="DD27:DG29">
    <cfRule type="cellIs" dxfId="763" priority="772" stopIfTrue="1" operator="equal">
      <formula>"NO BID"</formula>
    </cfRule>
  </conditionalFormatting>
  <conditionalFormatting sqref="DD47:DG49">
    <cfRule type="cellIs" dxfId="762" priority="768" stopIfTrue="1" operator="equal">
      <formula>"NO BID"</formula>
    </cfRule>
  </conditionalFormatting>
  <conditionalFormatting sqref="DD38:DG40 DD44:DG46">
    <cfRule type="cellIs" dxfId="761" priority="770" stopIfTrue="1" operator="equal">
      <formula>"NO BID"</formula>
    </cfRule>
  </conditionalFormatting>
  <conditionalFormatting sqref="DD41:DG43">
    <cfRule type="cellIs" dxfId="760" priority="769" stopIfTrue="1" operator="equal">
      <formula>"NO BID"</formula>
    </cfRule>
  </conditionalFormatting>
  <conditionalFormatting sqref="DD50:DG52 DD56:DG56">
    <cfRule type="cellIs" dxfId="759" priority="767" stopIfTrue="1" operator="equal">
      <formula>"NO BID"</formula>
    </cfRule>
  </conditionalFormatting>
  <conditionalFormatting sqref="DD53:DG55">
    <cfRule type="cellIs" dxfId="758" priority="766" stopIfTrue="1" operator="equal">
      <formula>"NO BID"</formula>
    </cfRule>
  </conditionalFormatting>
  <conditionalFormatting sqref="DD57:DG58">
    <cfRule type="cellIs" dxfId="757" priority="765" stopIfTrue="1" operator="equal">
      <formula>"NO BID"</formula>
    </cfRule>
  </conditionalFormatting>
  <conditionalFormatting sqref="DD68:DG70">
    <cfRule type="cellIs" dxfId="756" priority="762" stopIfTrue="1" operator="equal">
      <formula>"NO BID"</formula>
    </cfRule>
  </conditionalFormatting>
  <conditionalFormatting sqref="DD59:DG61 DD65:DG67">
    <cfRule type="cellIs" dxfId="755" priority="764" stopIfTrue="1" operator="equal">
      <formula>"NO BID"</formula>
    </cfRule>
  </conditionalFormatting>
  <conditionalFormatting sqref="DD62:DG64">
    <cfRule type="cellIs" dxfId="754" priority="763" stopIfTrue="1" operator="equal">
      <formula>"NO BID"</formula>
    </cfRule>
  </conditionalFormatting>
  <conditionalFormatting sqref="DD73:DG75">
    <cfRule type="cellIs" dxfId="753" priority="761" stopIfTrue="1" operator="equal">
      <formula>"NO BID"</formula>
    </cfRule>
  </conditionalFormatting>
  <conditionalFormatting sqref="DD85:DG87">
    <cfRule type="cellIs" dxfId="752" priority="758" stopIfTrue="1" operator="equal">
      <formula>"NO BID"</formula>
    </cfRule>
  </conditionalFormatting>
  <conditionalFormatting sqref="DD76:DG78 DD82:DG84">
    <cfRule type="cellIs" dxfId="751" priority="760" stopIfTrue="1" operator="equal">
      <formula>"NO BID"</formula>
    </cfRule>
  </conditionalFormatting>
  <conditionalFormatting sqref="DD79:DG81">
    <cfRule type="cellIs" dxfId="750" priority="759" stopIfTrue="1" operator="equal">
      <formula>"NO BID"</formula>
    </cfRule>
  </conditionalFormatting>
  <conditionalFormatting sqref="DD92:DG93">
    <cfRule type="cellIs" dxfId="749" priority="757" stopIfTrue="1" operator="equal">
      <formula>"NO BID"</formula>
    </cfRule>
  </conditionalFormatting>
  <conditionalFormatting sqref="DD90:DG91">
    <cfRule type="cellIs" dxfId="748" priority="756" stopIfTrue="1" operator="equal">
      <formula>"NO BID"</formula>
    </cfRule>
  </conditionalFormatting>
  <conditionalFormatting sqref="DD94:DG94">
    <cfRule type="cellIs" dxfId="747" priority="755" stopIfTrue="1" operator="equal">
      <formula>"NO BID"</formula>
    </cfRule>
  </conditionalFormatting>
  <conditionalFormatting sqref="DD97:DG98">
    <cfRule type="cellIs" dxfId="746" priority="754" stopIfTrue="1" operator="equal">
      <formula>"NO BID"</formula>
    </cfRule>
  </conditionalFormatting>
  <conditionalFormatting sqref="DD95:DG96">
    <cfRule type="cellIs" dxfId="745" priority="753" stopIfTrue="1" operator="equal">
      <formula>"NO BID"</formula>
    </cfRule>
  </conditionalFormatting>
  <conditionalFormatting sqref="DD103:DG104">
    <cfRule type="cellIs" dxfId="744" priority="752" stopIfTrue="1" operator="equal">
      <formula>"NO BID"</formula>
    </cfRule>
  </conditionalFormatting>
  <conditionalFormatting sqref="DD101:DG102">
    <cfRule type="cellIs" dxfId="743" priority="751" stopIfTrue="1" operator="equal">
      <formula>"NO BID"</formula>
    </cfRule>
  </conditionalFormatting>
  <conditionalFormatting sqref="DD107:DG108">
    <cfRule type="cellIs" dxfId="742" priority="750" stopIfTrue="1" operator="equal">
      <formula>"NO BID"</formula>
    </cfRule>
  </conditionalFormatting>
  <conditionalFormatting sqref="DD105:DG106">
    <cfRule type="cellIs" dxfId="741" priority="749" stopIfTrue="1" operator="equal">
      <formula>"NO BID"</formula>
    </cfRule>
  </conditionalFormatting>
  <conditionalFormatting sqref="DD111:DG112">
    <cfRule type="cellIs" dxfId="740" priority="748" stopIfTrue="1" operator="equal">
      <formula>"NO BID"</formula>
    </cfRule>
  </conditionalFormatting>
  <conditionalFormatting sqref="DD109:DG110">
    <cfRule type="cellIs" dxfId="739" priority="747" stopIfTrue="1" operator="equal">
      <formula>"NO BID"</formula>
    </cfRule>
  </conditionalFormatting>
  <conditionalFormatting sqref="DD118:DG119">
    <cfRule type="cellIs" dxfId="738" priority="746" stopIfTrue="1" operator="equal">
      <formula>"NO BID"</formula>
    </cfRule>
  </conditionalFormatting>
  <conditionalFormatting sqref="DD116:DG117">
    <cfRule type="cellIs" dxfId="737" priority="745" stopIfTrue="1" operator="equal">
      <formula>"NO BID"</formula>
    </cfRule>
  </conditionalFormatting>
  <conditionalFormatting sqref="DD120:DG120">
    <cfRule type="cellIs" dxfId="736" priority="744" stopIfTrue="1" operator="equal">
      <formula>"NO BID"</formula>
    </cfRule>
  </conditionalFormatting>
  <conditionalFormatting sqref="DD123:DG124">
    <cfRule type="cellIs" dxfId="735" priority="743" stopIfTrue="1" operator="equal">
      <formula>"NO BID"</formula>
    </cfRule>
  </conditionalFormatting>
  <conditionalFormatting sqref="DD121:DG122">
    <cfRule type="cellIs" dxfId="734" priority="742" stopIfTrue="1" operator="equal">
      <formula>"NO BID"</formula>
    </cfRule>
  </conditionalFormatting>
  <conditionalFormatting sqref="DD135:DG136">
    <cfRule type="cellIs" dxfId="733" priority="741" stopIfTrue="1" operator="equal">
      <formula>"NO BID"</formula>
    </cfRule>
  </conditionalFormatting>
  <conditionalFormatting sqref="DD133:DG134">
    <cfRule type="cellIs" dxfId="732" priority="740" stopIfTrue="1" operator="equal">
      <formula>"NO BID"</formula>
    </cfRule>
  </conditionalFormatting>
  <conditionalFormatting sqref="DD141:DG142">
    <cfRule type="cellIs" dxfId="731" priority="739" stopIfTrue="1" operator="equal">
      <formula>"NO BID"</formula>
    </cfRule>
  </conditionalFormatting>
  <conditionalFormatting sqref="DD139:DG140">
    <cfRule type="cellIs" dxfId="730" priority="738" stopIfTrue="1" operator="equal">
      <formula>"NO BID"</formula>
    </cfRule>
  </conditionalFormatting>
  <conditionalFormatting sqref="DD143:DG143">
    <cfRule type="cellIs" dxfId="729" priority="737" stopIfTrue="1" operator="equal">
      <formula>"NO BID"</formula>
    </cfRule>
  </conditionalFormatting>
  <conditionalFormatting sqref="DD146:DG147">
    <cfRule type="cellIs" dxfId="728" priority="736" stopIfTrue="1" operator="equal">
      <formula>"NO BID"</formula>
    </cfRule>
  </conditionalFormatting>
  <conditionalFormatting sqref="DD144:DG145">
    <cfRule type="cellIs" dxfId="727" priority="735" stopIfTrue="1" operator="equal">
      <formula>"NO BID"</formula>
    </cfRule>
  </conditionalFormatting>
  <conditionalFormatting sqref="DD168:DG168">
    <cfRule type="cellIs" dxfId="726" priority="734" stopIfTrue="1" operator="equal">
      <formula>"NO BID"</formula>
    </cfRule>
  </conditionalFormatting>
  <conditionalFormatting sqref="DD169:DG170">
    <cfRule type="cellIs" dxfId="725" priority="733" stopIfTrue="1" operator="equal">
      <formula>"NO BID"</formula>
    </cfRule>
  </conditionalFormatting>
  <conditionalFormatting sqref="DD171:DG171">
    <cfRule type="cellIs" dxfId="724" priority="732" stopIfTrue="1" operator="equal">
      <formula>"NO BID"</formula>
    </cfRule>
  </conditionalFormatting>
  <conditionalFormatting sqref="DD172:DG173">
    <cfRule type="cellIs" dxfId="723" priority="731" stopIfTrue="1" operator="equal">
      <formula>"NO BID"</formula>
    </cfRule>
  </conditionalFormatting>
  <conditionalFormatting sqref="DD150:DG152">
    <cfRule type="cellIs" dxfId="722" priority="730" stopIfTrue="1" operator="equal">
      <formula>"NO BID"</formula>
    </cfRule>
  </conditionalFormatting>
  <conditionalFormatting sqref="DD153:DG155">
    <cfRule type="cellIs" dxfId="721" priority="729" stopIfTrue="1" operator="equal">
      <formula>"NO BID"</formula>
    </cfRule>
  </conditionalFormatting>
  <conditionalFormatting sqref="DD156:DG158 DD162:DG164">
    <cfRule type="cellIs" dxfId="720" priority="728" stopIfTrue="1" operator="equal">
      <formula>"NO BID"</formula>
    </cfRule>
  </conditionalFormatting>
  <conditionalFormatting sqref="DD165:DG167">
    <cfRule type="cellIs" dxfId="719" priority="726" stopIfTrue="1" operator="equal">
      <formula>"NO BID"</formula>
    </cfRule>
  </conditionalFormatting>
  <conditionalFormatting sqref="DD159:DG161">
    <cfRule type="cellIs" dxfId="718" priority="727" stopIfTrue="1" operator="equal">
      <formula>"NO BID"</formula>
    </cfRule>
  </conditionalFormatting>
  <conditionalFormatting sqref="DD193:DG193">
    <cfRule type="cellIs" dxfId="717" priority="720" stopIfTrue="1" operator="equal">
      <formula>"NO BID"</formula>
    </cfRule>
  </conditionalFormatting>
  <conditionalFormatting sqref="DD179:DG180">
    <cfRule type="cellIs" dxfId="716" priority="719" stopIfTrue="1" operator="equal">
      <formula>"NO BID"</formula>
    </cfRule>
  </conditionalFormatting>
  <conditionalFormatting sqref="DD181:DG182">
    <cfRule type="cellIs" dxfId="715" priority="718" stopIfTrue="1" operator="equal">
      <formula>"NO BID"</formula>
    </cfRule>
  </conditionalFormatting>
  <conditionalFormatting sqref="DD190:DG190">
    <cfRule type="cellIs" dxfId="714" priority="722" stopIfTrue="1" operator="equal">
      <formula>"NO BID"</formula>
    </cfRule>
  </conditionalFormatting>
  <conditionalFormatting sqref="DD191:DG192">
    <cfRule type="cellIs" dxfId="713" priority="721" stopIfTrue="1" operator="equal">
      <formula>"NO BID"</formula>
    </cfRule>
  </conditionalFormatting>
  <conditionalFormatting sqref="DD183:DG184">
    <cfRule type="cellIs" dxfId="712" priority="717" stopIfTrue="1" operator="equal">
      <formula>"NO BID"</formula>
    </cfRule>
  </conditionalFormatting>
  <conditionalFormatting sqref="DD176:DG176">
    <cfRule type="cellIs" dxfId="711" priority="716" stopIfTrue="1" operator="equal">
      <formula>"NO BID"</formula>
    </cfRule>
  </conditionalFormatting>
  <conditionalFormatting sqref="DD187:DG187">
    <cfRule type="cellIs" dxfId="710" priority="724" stopIfTrue="1" operator="equal">
      <formula>"NO BID"</formula>
    </cfRule>
  </conditionalFormatting>
  <conditionalFormatting sqref="DD188:DG189">
    <cfRule type="cellIs" dxfId="709" priority="723" stopIfTrue="1" operator="equal">
      <formula>"NO BID"</formula>
    </cfRule>
  </conditionalFormatting>
  <conditionalFormatting sqref="DD177:DG178">
    <cfRule type="cellIs" dxfId="708" priority="715" stopIfTrue="1" operator="equal">
      <formula>"NO BID"</formula>
    </cfRule>
  </conditionalFormatting>
  <conditionalFormatting sqref="DD185:DG186">
    <cfRule type="cellIs" dxfId="707" priority="725" stopIfTrue="1" operator="equal">
      <formula>"NO BID"</formula>
    </cfRule>
  </conditionalFormatting>
  <conditionalFormatting sqref="DD196:DG204">
    <cfRule type="cellIs" dxfId="706" priority="714" stopIfTrue="1" operator="equal">
      <formula>"NO BID"</formula>
    </cfRule>
  </conditionalFormatting>
  <conditionalFormatting sqref="DD207:DG215">
    <cfRule type="cellIs" dxfId="705" priority="713" stopIfTrue="1" operator="equal">
      <formula>"NO BID"</formula>
    </cfRule>
  </conditionalFormatting>
  <conditionalFormatting sqref="DD250:DG254">
    <cfRule type="cellIs" dxfId="704" priority="712" stopIfTrue="1" operator="equal">
      <formula>"NO BID"</formula>
    </cfRule>
  </conditionalFormatting>
  <conditionalFormatting sqref="DD255:DG261">
    <cfRule type="cellIs" dxfId="703" priority="711" stopIfTrue="1" operator="equal">
      <formula>"NO BID"</formula>
    </cfRule>
  </conditionalFormatting>
  <conditionalFormatting sqref="DD262:DG263">
    <cfRule type="cellIs" dxfId="702" priority="710" stopIfTrue="1" operator="equal">
      <formula>"NO BID"</formula>
    </cfRule>
  </conditionalFormatting>
  <conditionalFormatting sqref="DD266:DG275">
    <cfRule type="cellIs" dxfId="701" priority="709" stopIfTrue="1" operator="equal">
      <formula>"NO BID"</formula>
    </cfRule>
  </conditionalFormatting>
  <conditionalFormatting sqref="DD278:DG279">
    <cfRule type="cellIs" dxfId="700" priority="708" stopIfTrue="1" operator="equal">
      <formula>"NO BID"</formula>
    </cfRule>
  </conditionalFormatting>
  <conditionalFormatting sqref="DD282:DG293">
    <cfRule type="cellIs" dxfId="699" priority="707" stopIfTrue="1" operator="equal">
      <formula>"NO BID"</formula>
    </cfRule>
  </conditionalFormatting>
  <conditionalFormatting sqref="DD311:DG311">
    <cfRule type="cellIs" dxfId="698" priority="704" stopIfTrue="1" operator="equal">
      <formula>"NO BID"</formula>
    </cfRule>
  </conditionalFormatting>
  <conditionalFormatting sqref="DD312:DG323">
    <cfRule type="cellIs" dxfId="697" priority="703" stopIfTrue="1" operator="equal">
      <formula>"NO BID"</formula>
    </cfRule>
  </conditionalFormatting>
  <conditionalFormatting sqref="DD306:DG310">
    <cfRule type="cellIs" dxfId="696" priority="705" stopIfTrue="1" operator="equal">
      <formula>"NO BID"</formula>
    </cfRule>
  </conditionalFormatting>
  <conditionalFormatting sqref="DD294:DG305">
    <cfRule type="cellIs" dxfId="695" priority="706" stopIfTrue="1" operator="equal">
      <formula>"NO BID"</formula>
    </cfRule>
  </conditionalFormatting>
  <conditionalFormatting sqref="DD377:DG379">
    <cfRule type="cellIs" dxfId="694" priority="702" stopIfTrue="1" operator="equal">
      <formula>"NO BID"</formula>
    </cfRule>
  </conditionalFormatting>
  <conditionalFormatting sqref="DD359:DG364">
    <cfRule type="cellIs" dxfId="693" priority="700" stopIfTrue="1" operator="equal">
      <formula>"NO BID"</formula>
    </cfRule>
  </conditionalFormatting>
  <conditionalFormatting sqref="DD365:DG376">
    <cfRule type="cellIs" dxfId="692" priority="699" stopIfTrue="1" operator="equal">
      <formula>"NO BID"</formula>
    </cfRule>
  </conditionalFormatting>
  <conditionalFormatting sqref="DD357:DG358">
    <cfRule type="cellIs" dxfId="691" priority="701" stopIfTrue="1" operator="equal">
      <formula>"NO BID"</formula>
    </cfRule>
  </conditionalFormatting>
  <conditionalFormatting sqref="DD345:DG356">
    <cfRule type="cellIs" dxfId="690" priority="698" stopIfTrue="1" operator="equal">
      <formula>"NO BID"</formula>
    </cfRule>
  </conditionalFormatting>
  <conditionalFormatting sqref="DD385:DG387">
    <cfRule type="cellIs" dxfId="689" priority="696" stopIfTrue="1" operator="equal">
      <formula>"NO BID"</formula>
    </cfRule>
  </conditionalFormatting>
  <conditionalFormatting sqref="DD382:DG384">
    <cfRule type="cellIs" dxfId="688" priority="697" stopIfTrue="1" operator="equal">
      <formula>"NO BID"</formula>
    </cfRule>
  </conditionalFormatting>
  <conditionalFormatting sqref="CC18">
    <cfRule type="cellIs" dxfId="687" priority="691" stopIfTrue="1" operator="equal">
      <formula>"NO BID"</formula>
    </cfRule>
  </conditionalFormatting>
  <conditionalFormatting sqref="CC19">
    <cfRule type="cellIs" dxfId="686" priority="690" stopIfTrue="1" operator="equal">
      <formula>"NO BID"</formula>
    </cfRule>
  </conditionalFormatting>
  <conditionalFormatting sqref="CC20">
    <cfRule type="cellIs" dxfId="685" priority="689" stopIfTrue="1" operator="equal">
      <formula>"NO BID"</formula>
    </cfRule>
  </conditionalFormatting>
  <conditionalFormatting sqref="CB19">
    <cfRule type="cellIs" dxfId="684" priority="687" stopIfTrue="1" operator="equal">
      <formula>"NO BID"</formula>
    </cfRule>
  </conditionalFormatting>
  <conditionalFormatting sqref="CB20">
    <cfRule type="cellIs" dxfId="683" priority="686" stopIfTrue="1" operator="equal">
      <formula>"NO BID"</formula>
    </cfRule>
  </conditionalFormatting>
  <conditionalFormatting sqref="CB18">
    <cfRule type="cellIs" dxfId="682" priority="688" stopIfTrue="1" operator="equal">
      <formula>"NO BID"</formula>
    </cfRule>
  </conditionalFormatting>
  <conditionalFormatting sqref="CA19">
    <cfRule type="cellIs" dxfId="681" priority="684" stopIfTrue="1" operator="equal">
      <formula>"NO BID"</formula>
    </cfRule>
  </conditionalFormatting>
  <conditionalFormatting sqref="CA20">
    <cfRule type="cellIs" dxfId="680" priority="683" stopIfTrue="1" operator="equal">
      <formula>"NO BID"</formula>
    </cfRule>
  </conditionalFormatting>
  <conditionalFormatting sqref="CA18">
    <cfRule type="cellIs" dxfId="679" priority="685" stopIfTrue="1" operator="equal">
      <formula>"NO BID"</formula>
    </cfRule>
  </conditionalFormatting>
  <conditionalFormatting sqref="CC21">
    <cfRule type="cellIs" dxfId="678" priority="682" stopIfTrue="1" operator="equal">
      <formula>"NO BID"</formula>
    </cfRule>
  </conditionalFormatting>
  <conditionalFormatting sqref="CC22">
    <cfRule type="cellIs" dxfId="677" priority="681" stopIfTrue="1" operator="equal">
      <formula>"NO BID"</formula>
    </cfRule>
  </conditionalFormatting>
  <conditionalFormatting sqref="CC23">
    <cfRule type="cellIs" dxfId="676" priority="680" stopIfTrue="1" operator="equal">
      <formula>"NO BID"</formula>
    </cfRule>
  </conditionalFormatting>
  <conditionalFormatting sqref="CB22">
    <cfRule type="cellIs" dxfId="675" priority="678" stopIfTrue="1" operator="equal">
      <formula>"NO BID"</formula>
    </cfRule>
  </conditionalFormatting>
  <conditionalFormatting sqref="CB23">
    <cfRule type="cellIs" dxfId="674" priority="677" stopIfTrue="1" operator="equal">
      <formula>"NO BID"</formula>
    </cfRule>
  </conditionalFormatting>
  <conditionalFormatting sqref="CB21">
    <cfRule type="cellIs" dxfId="673" priority="679" stopIfTrue="1" operator="equal">
      <formula>"NO BID"</formula>
    </cfRule>
  </conditionalFormatting>
  <conditionalFormatting sqref="CA22">
    <cfRule type="cellIs" dxfId="672" priority="675" stopIfTrue="1" operator="equal">
      <formula>"NO BID"</formula>
    </cfRule>
  </conditionalFormatting>
  <conditionalFormatting sqref="CA23">
    <cfRule type="cellIs" dxfId="671" priority="674" stopIfTrue="1" operator="equal">
      <formula>"NO BID"</formula>
    </cfRule>
  </conditionalFormatting>
  <conditionalFormatting sqref="CA21">
    <cfRule type="cellIs" dxfId="670" priority="676" stopIfTrue="1" operator="equal">
      <formula>"NO BID"</formula>
    </cfRule>
  </conditionalFormatting>
  <conditionalFormatting sqref="CC24">
    <cfRule type="cellIs" dxfId="669" priority="673" stopIfTrue="1" operator="equal">
      <formula>"NO BID"</formula>
    </cfRule>
  </conditionalFormatting>
  <conditionalFormatting sqref="CC25">
    <cfRule type="cellIs" dxfId="668" priority="672" stopIfTrue="1" operator="equal">
      <formula>"NO BID"</formula>
    </cfRule>
  </conditionalFormatting>
  <conditionalFormatting sqref="CC26">
    <cfRule type="cellIs" dxfId="667" priority="671" stopIfTrue="1" operator="equal">
      <formula>"NO BID"</formula>
    </cfRule>
  </conditionalFormatting>
  <conditionalFormatting sqref="CB25">
    <cfRule type="cellIs" dxfId="666" priority="669" stopIfTrue="1" operator="equal">
      <formula>"NO BID"</formula>
    </cfRule>
  </conditionalFormatting>
  <conditionalFormatting sqref="CB26">
    <cfRule type="cellIs" dxfId="665" priority="668" stopIfTrue="1" operator="equal">
      <formula>"NO BID"</formula>
    </cfRule>
  </conditionalFormatting>
  <conditionalFormatting sqref="CB24">
    <cfRule type="cellIs" dxfId="664" priority="670" stopIfTrue="1" operator="equal">
      <formula>"NO BID"</formula>
    </cfRule>
  </conditionalFormatting>
  <conditionalFormatting sqref="CA25">
    <cfRule type="cellIs" dxfId="663" priority="666" stopIfTrue="1" operator="equal">
      <formula>"NO BID"</formula>
    </cfRule>
  </conditionalFormatting>
  <conditionalFormatting sqref="CA26">
    <cfRule type="cellIs" dxfId="662" priority="665" stopIfTrue="1" operator="equal">
      <formula>"NO BID"</formula>
    </cfRule>
  </conditionalFormatting>
  <conditionalFormatting sqref="CA24">
    <cfRule type="cellIs" dxfId="661" priority="667" stopIfTrue="1" operator="equal">
      <formula>"NO BID"</formula>
    </cfRule>
  </conditionalFormatting>
  <conditionalFormatting sqref="CC27">
    <cfRule type="cellIs" dxfId="660" priority="664" stopIfTrue="1" operator="equal">
      <formula>"NO BID"</formula>
    </cfRule>
  </conditionalFormatting>
  <conditionalFormatting sqref="CC28">
    <cfRule type="cellIs" dxfId="659" priority="663" stopIfTrue="1" operator="equal">
      <formula>"NO BID"</formula>
    </cfRule>
  </conditionalFormatting>
  <conditionalFormatting sqref="CC29">
    <cfRule type="cellIs" dxfId="658" priority="662" stopIfTrue="1" operator="equal">
      <formula>"NO BID"</formula>
    </cfRule>
  </conditionalFormatting>
  <conditionalFormatting sqref="CB28">
    <cfRule type="cellIs" dxfId="657" priority="660" stopIfTrue="1" operator="equal">
      <formula>"NO BID"</formula>
    </cfRule>
  </conditionalFormatting>
  <conditionalFormatting sqref="CB29">
    <cfRule type="cellIs" dxfId="656" priority="659" stopIfTrue="1" operator="equal">
      <formula>"NO BID"</formula>
    </cfRule>
  </conditionalFormatting>
  <conditionalFormatting sqref="CB27">
    <cfRule type="cellIs" dxfId="655" priority="661" stopIfTrue="1" operator="equal">
      <formula>"NO BID"</formula>
    </cfRule>
  </conditionalFormatting>
  <conditionalFormatting sqref="CA28">
    <cfRule type="cellIs" dxfId="654" priority="657" stopIfTrue="1" operator="equal">
      <formula>"NO BID"</formula>
    </cfRule>
  </conditionalFormatting>
  <conditionalFormatting sqref="CA29">
    <cfRule type="cellIs" dxfId="653" priority="656" stopIfTrue="1" operator="equal">
      <formula>"NO BID"</formula>
    </cfRule>
  </conditionalFormatting>
  <conditionalFormatting sqref="CA27">
    <cfRule type="cellIs" dxfId="652" priority="658" stopIfTrue="1" operator="equal">
      <formula>"NO BID"</formula>
    </cfRule>
  </conditionalFormatting>
  <conditionalFormatting sqref="CC30">
    <cfRule type="cellIs" dxfId="651" priority="655" stopIfTrue="1" operator="equal">
      <formula>"NO BID"</formula>
    </cfRule>
  </conditionalFormatting>
  <conditionalFormatting sqref="CC31">
    <cfRule type="cellIs" dxfId="650" priority="654" stopIfTrue="1" operator="equal">
      <formula>"NO BID"</formula>
    </cfRule>
  </conditionalFormatting>
  <conditionalFormatting sqref="CC32">
    <cfRule type="cellIs" dxfId="649" priority="653" stopIfTrue="1" operator="equal">
      <formula>"NO BID"</formula>
    </cfRule>
  </conditionalFormatting>
  <conditionalFormatting sqref="CB31">
    <cfRule type="cellIs" dxfId="648" priority="651" stopIfTrue="1" operator="equal">
      <formula>"NO BID"</formula>
    </cfRule>
  </conditionalFormatting>
  <conditionalFormatting sqref="CB32">
    <cfRule type="cellIs" dxfId="647" priority="650" stopIfTrue="1" operator="equal">
      <formula>"NO BID"</formula>
    </cfRule>
  </conditionalFormatting>
  <conditionalFormatting sqref="CB30">
    <cfRule type="cellIs" dxfId="646" priority="652" stopIfTrue="1" operator="equal">
      <formula>"NO BID"</formula>
    </cfRule>
  </conditionalFormatting>
  <conditionalFormatting sqref="CA31">
    <cfRule type="cellIs" dxfId="645" priority="648" stopIfTrue="1" operator="equal">
      <formula>"NO BID"</formula>
    </cfRule>
  </conditionalFormatting>
  <conditionalFormatting sqref="CA32">
    <cfRule type="cellIs" dxfId="644" priority="647" stopIfTrue="1" operator="equal">
      <formula>"NO BID"</formula>
    </cfRule>
  </conditionalFormatting>
  <conditionalFormatting sqref="CA30">
    <cfRule type="cellIs" dxfId="643" priority="649" stopIfTrue="1" operator="equal">
      <formula>"NO BID"</formula>
    </cfRule>
  </conditionalFormatting>
  <conditionalFormatting sqref="CC33">
    <cfRule type="cellIs" dxfId="642" priority="646" stopIfTrue="1" operator="equal">
      <formula>"NO BID"</formula>
    </cfRule>
  </conditionalFormatting>
  <conditionalFormatting sqref="CC34">
    <cfRule type="cellIs" dxfId="641" priority="645" stopIfTrue="1" operator="equal">
      <formula>"NO BID"</formula>
    </cfRule>
  </conditionalFormatting>
  <conditionalFormatting sqref="CC35">
    <cfRule type="cellIs" dxfId="640" priority="644" stopIfTrue="1" operator="equal">
      <formula>"NO BID"</formula>
    </cfRule>
  </conditionalFormatting>
  <conditionalFormatting sqref="CB34">
    <cfRule type="cellIs" dxfId="639" priority="642" stopIfTrue="1" operator="equal">
      <formula>"NO BID"</formula>
    </cfRule>
  </conditionalFormatting>
  <conditionalFormatting sqref="CB35">
    <cfRule type="cellIs" dxfId="638" priority="641" stopIfTrue="1" operator="equal">
      <formula>"NO BID"</formula>
    </cfRule>
  </conditionalFormatting>
  <conditionalFormatting sqref="CB33">
    <cfRule type="cellIs" dxfId="637" priority="643" stopIfTrue="1" operator="equal">
      <formula>"NO BID"</formula>
    </cfRule>
  </conditionalFormatting>
  <conditionalFormatting sqref="CA34">
    <cfRule type="cellIs" dxfId="636" priority="639" stopIfTrue="1" operator="equal">
      <formula>"NO BID"</formula>
    </cfRule>
  </conditionalFormatting>
  <conditionalFormatting sqref="CA35">
    <cfRule type="cellIs" dxfId="635" priority="638" stopIfTrue="1" operator="equal">
      <formula>"NO BID"</formula>
    </cfRule>
  </conditionalFormatting>
  <conditionalFormatting sqref="CA33">
    <cfRule type="cellIs" dxfId="634" priority="640" stopIfTrue="1" operator="equal">
      <formula>"NO BID"</formula>
    </cfRule>
  </conditionalFormatting>
  <conditionalFormatting sqref="CC50">
    <cfRule type="cellIs" dxfId="633" priority="637" stopIfTrue="1" operator="equal">
      <formula>"NO BID"</formula>
    </cfRule>
  </conditionalFormatting>
  <conditionalFormatting sqref="CC51">
    <cfRule type="cellIs" dxfId="632" priority="636" stopIfTrue="1" operator="equal">
      <formula>"NO BID"</formula>
    </cfRule>
  </conditionalFormatting>
  <conditionalFormatting sqref="CC52">
    <cfRule type="cellIs" dxfId="631" priority="635" stopIfTrue="1" operator="equal">
      <formula>"NO BID"</formula>
    </cfRule>
  </conditionalFormatting>
  <conditionalFormatting sqref="CC53">
    <cfRule type="cellIs" dxfId="630" priority="634" stopIfTrue="1" operator="equal">
      <formula>"NO BID"</formula>
    </cfRule>
  </conditionalFormatting>
  <conditionalFormatting sqref="CC54">
    <cfRule type="cellIs" dxfId="629" priority="633" stopIfTrue="1" operator="equal">
      <formula>"NO BID"</formula>
    </cfRule>
  </conditionalFormatting>
  <conditionalFormatting sqref="CC55">
    <cfRule type="cellIs" dxfId="628" priority="632" stopIfTrue="1" operator="equal">
      <formula>"NO BID"</formula>
    </cfRule>
  </conditionalFormatting>
  <conditionalFormatting sqref="CC56">
    <cfRule type="cellIs" dxfId="627" priority="631" stopIfTrue="1" operator="equal">
      <formula>"NO BID"</formula>
    </cfRule>
  </conditionalFormatting>
  <conditionalFormatting sqref="CC57">
    <cfRule type="cellIs" dxfId="626" priority="630" stopIfTrue="1" operator="equal">
      <formula>"NO BID"</formula>
    </cfRule>
  </conditionalFormatting>
  <conditionalFormatting sqref="BZ85:CC85">
    <cfRule type="cellIs" dxfId="625" priority="629" stopIfTrue="1" operator="equal">
      <formula>"NO BID"</formula>
    </cfRule>
  </conditionalFormatting>
  <conditionalFormatting sqref="BZ86:CC87">
    <cfRule type="cellIs" dxfId="624" priority="628" stopIfTrue="1" operator="equal">
      <formula>"NO BID"</formula>
    </cfRule>
  </conditionalFormatting>
  <conditionalFormatting sqref="CC101">
    <cfRule type="cellIs" dxfId="623" priority="627" stopIfTrue="1" operator="equal">
      <formula>"NO BID"</formula>
    </cfRule>
  </conditionalFormatting>
  <conditionalFormatting sqref="CA101">
    <cfRule type="cellIs" dxfId="622" priority="626" stopIfTrue="1" operator="equal">
      <formula>"NO BID"</formula>
    </cfRule>
  </conditionalFormatting>
  <conditionalFormatting sqref="CB101">
    <cfRule type="cellIs" dxfId="621" priority="625" stopIfTrue="1" operator="equal">
      <formula>"NO BID"</formula>
    </cfRule>
  </conditionalFormatting>
  <conditionalFormatting sqref="CC102">
    <cfRule type="cellIs" dxfId="620" priority="624" stopIfTrue="1" operator="equal">
      <formula>"NO BID"</formula>
    </cfRule>
  </conditionalFormatting>
  <conditionalFormatting sqref="CA102">
    <cfRule type="cellIs" dxfId="619" priority="623" stopIfTrue="1" operator="equal">
      <formula>"NO BID"</formula>
    </cfRule>
  </conditionalFormatting>
  <conditionalFormatting sqref="CB102">
    <cfRule type="cellIs" dxfId="618" priority="622" stopIfTrue="1" operator="equal">
      <formula>"NO BID"</formula>
    </cfRule>
  </conditionalFormatting>
  <conditionalFormatting sqref="CC106">
    <cfRule type="cellIs" dxfId="617" priority="621" stopIfTrue="1" operator="equal">
      <formula>"NO BID"</formula>
    </cfRule>
  </conditionalFormatting>
  <conditionalFormatting sqref="CA106">
    <cfRule type="cellIs" dxfId="616" priority="620" stopIfTrue="1" operator="equal">
      <formula>"NO BID"</formula>
    </cfRule>
  </conditionalFormatting>
  <conditionalFormatting sqref="CB106">
    <cfRule type="cellIs" dxfId="615" priority="619" stopIfTrue="1" operator="equal">
      <formula>"NO BID"</formula>
    </cfRule>
  </conditionalFormatting>
  <conditionalFormatting sqref="CC104">
    <cfRule type="cellIs" dxfId="614" priority="618" stopIfTrue="1" operator="equal">
      <formula>"NO BID"</formula>
    </cfRule>
  </conditionalFormatting>
  <conditionalFormatting sqref="CA104">
    <cfRule type="cellIs" dxfId="613" priority="617" stopIfTrue="1" operator="equal">
      <formula>"NO BID"</formula>
    </cfRule>
  </conditionalFormatting>
  <conditionalFormatting sqref="CB104">
    <cfRule type="cellIs" dxfId="612" priority="616" stopIfTrue="1" operator="equal">
      <formula>"NO BID"</formula>
    </cfRule>
  </conditionalFormatting>
  <conditionalFormatting sqref="CC105">
    <cfRule type="cellIs" dxfId="611" priority="615" stopIfTrue="1" operator="equal">
      <formula>"NO BID"</formula>
    </cfRule>
  </conditionalFormatting>
  <conditionalFormatting sqref="CA105">
    <cfRule type="cellIs" dxfId="610" priority="614" stopIfTrue="1" operator="equal">
      <formula>"NO BID"</formula>
    </cfRule>
  </conditionalFormatting>
  <conditionalFormatting sqref="CB105">
    <cfRule type="cellIs" dxfId="609" priority="613" stopIfTrue="1" operator="equal">
      <formula>"NO BID"</formula>
    </cfRule>
  </conditionalFormatting>
  <conditionalFormatting sqref="CC109">
    <cfRule type="cellIs" dxfId="608" priority="612" stopIfTrue="1" operator="equal">
      <formula>"NO BID"</formula>
    </cfRule>
  </conditionalFormatting>
  <conditionalFormatting sqref="CA109">
    <cfRule type="cellIs" dxfId="607" priority="611" stopIfTrue="1" operator="equal">
      <formula>"NO BID"</formula>
    </cfRule>
  </conditionalFormatting>
  <conditionalFormatting sqref="CB109">
    <cfRule type="cellIs" dxfId="606" priority="610" stopIfTrue="1" operator="equal">
      <formula>"NO BID"</formula>
    </cfRule>
  </conditionalFormatting>
  <conditionalFormatting sqref="CC107">
    <cfRule type="cellIs" dxfId="605" priority="609" stopIfTrue="1" operator="equal">
      <formula>"NO BID"</formula>
    </cfRule>
  </conditionalFormatting>
  <conditionalFormatting sqref="CA107">
    <cfRule type="cellIs" dxfId="604" priority="608" stopIfTrue="1" operator="equal">
      <formula>"NO BID"</formula>
    </cfRule>
  </conditionalFormatting>
  <conditionalFormatting sqref="CB107">
    <cfRule type="cellIs" dxfId="603" priority="607" stopIfTrue="1" operator="equal">
      <formula>"NO BID"</formula>
    </cfRule>
  </conditionalFormatting>
  <conditionalFormatting sqref="CC108">
    <cfRule type="cellIs" dxfId="602" priority="606" stopIfTrue="1" operator="equal">
      <formula>"NO BID"</formula>
    </cfRule>
  </conditionalFormatting>
  <conditionalFormatting sqref="CA108">
    <cfRule type="cellIs" dxfId="601" priority="605" stopIfTrue="1" operator="equal">
      <formula>"NO BID"</formula>
    </cfRule>
  </conditionalFormatting>
  <conditionalFormatting sqref="CB108">
    <cfRule type="cellIs" dxfId="600" priority="604" stopIfTrue="1" operator="equal">
      <formula>"NO BID"</formula>
    </cfRule>
  </conditionalFormatting>
  <conditionalFormatting sqref="CC112">
    <cfRule type="cellIs" dxfId="599" priority="603" stopIfTrue="1" operator="equal">
      <formula>"NO BID"</formula>
    </cfRule>
  </conditionalFormatting>
  <conditionalFormatting sqref="CA112">
    <cfRule type="cellIs" dxfId="598" priority="602" stopIfTrue="1" operator="equal">
      <formula>"NO BID"</formula>
    </cfRule>
  </conditionalFormatting>
  <conditionalFormatting sqref="CB112">
    <cfRule type="cellIs" dxfId="597" priority="601" stopIfTrue="1" operator="equal">
      <formula>"NO BID"</formula>
    </cfRule>
  </conditionalFormatting>
  <conditionalFormatting sqref="CC110">
    <cfRule type="cellIs" dxfId="596" priority="600" stopIfTrue="1" operator="equal">
      <formula>"NO BID"</formula>
    </cfRule>
  </conditionalFormatting>
  <conditionalFormatting sqref="CA110">
    <cfRule type="cellIs" dxfId="595" priority="599" stopIfTrue="1" operator="equal">
      <formula>"NO BID"</formula>
    </cfRule>
  </conditionalFormatting>
  <conditionalFormatting sqref="CB110">
    <cfRule type="cellIs" dxfId="594" priority="598" stopIfTrue="1" operator="equal">
      <formula>"NO BID"</formula>
    </cfRule>
  </conditionalFormatting>
  <conditionalFormatting sqref="CC111">
    <cfRule type="cellIs" dxfId="593" priority="597" stopIfTrue="1" operator="equal">
      <formula>"NO BID"</formula>
    </cfRule>
  </conditionalFormatting>
  <conditionalFormatting sqref="CA111">
    <cfRule type="cellIs" dxfId="592" priority="596" stopIfTrue="1" operator="equal">
      <formula>"NO BID"</formula>
    </cfRule>
  </conditionalFormatting>
  <conditionalFormatting sqref="CB111">
    <cfRule type="cellIs" dxfId="591" priority="595" stopIfTrue="1" operator="equal">
      <formula>"NO BID"</formula>
    </cfRule>
  </conditionalFormatting>
  <conditionalFormatting sqref="CC115">
    <cfRule type="cellIs" dxfId="590" priority="594" stopIfTrue="1" operator="equal">
      <formula>"NO BID"</formula>
    </cfRule>
  </conditionalFormatting>
  <conditionalFormatting sqref="CA115">
    <cfRule type="cellIs" dxfId="589" priority="593" stopIfTrue="1" operator="equal">
      <formula>"NO BID"</formula>
    </cfRule>
  </conditionalFormatting>
  <conditionalFormatting sqref="CB115">
    <cfRule type="cellIs" dxfId="588" priority="592" stopIfTrue="1" operator="equal">
      <formula>"NO BID"</formula>
    </cfRule>
  </conditionalFormatting>
  <conditionalFormatting sqref="CC113">
    <cfRule type="cellIs" dxfId="587" priority="591" stopIfTrue="1" operator="equal">
      <formula>"NO BID"</formula>
    </cfRule>
  </conditionalFormatting>
  <conditionalFormatting sqref="CA113">
    <cfRule type="cellIs" dxfId="586" priority="590" stopIfTrue="1" operator="equal">
      <formula>"NO BID"</formula>
    </cfRule>
  </conditionalFormatting>
  <conditionalFormatting sqref="CB113">
    <cfRule type="cellIs" dxfId="585" priority="589" stopIfTrue="1" operator="equal">
      <formula>"NO BID"</formula>
    </cfRule>
  </conditionalFormatting>
  <conditionalFormatting sqref="CC114">
    <cfRule type="cellIs" dxfId="584" priority="588" stopIfTrue="1" operator="equal">
      <formula>"NO BID"</formula>
    </cfRule>
  </conditionalFormatting>
  <conditionalFormatting sqref="CA114">
    <cfRule type="cellIs" dxfId="583" priority="587" stopIfTrue="1" operator="equal">
      <formula>"NO BID"</formula>
    </cfRule>
  </conditionalFormatting>
  <conditionalFormatting sqref="CB114">
    <cfRule type="cellIs" dxfId="582" priority="586" stopIfTrue="1" operator="equal">
      <formula>"NO BID"</formula>
    </cfRule>
  </conditionalFormatting>
  <conditionalFormatting sqref="CC118">
    <cfRule type="cellIs" dxfId="581" priority="585" stopIfTrue="1" operator="equal">
      <formula>"NO BID"</formula>
    </cfRule>
  </conditionalFormatting>
  <conditionalFormatting sqref="CA118">
    <cfRule type="cellIs" dxfId="580" priority="584" stopIfTrue="1" operator="equal">
      <formula>"NO BID"</formula>
    </cfRule>
  </conditionalFormatting>
  <conditionalFormatting sqref="CB118">
    <cfRule type="cellIs" dxfId="579" priority="583" stopIfTrue="1" operator="equal">
      <formula>"NO BID"</formula>
    </cfRule>
  </conditionalFormatting>
  <conditionalFormatting sqref="CC116">
    <cfRule type="cellIs" dxfId="578" priority="582" stopIfTrue="1" operator="equal">
      <formula>"NO BID"</formula>
    </cfRule>
  </conditionalFormatting>
  <conditionalFormatting sqref="CA116">
    <cfRule type="cellIs" dxfId="577" priority="581" stopIfTrue="1" operator="equal">
      <formula>"NO BID"</formula>
    </cfRule>
  </conditionalFormatting>
  <conditionalFormatting sqref="CB116">
    <cfRule type="cellIs" dxfId="576" priority="580" stopIfTrue="1" operator="equal">
      <formula>"NO BID"</formula>
    </cfRule>
  </conditionalFormatting>
  <conditionalFormatting sqref="CC117">
    <cfRule type="cellIs" dxfId="575" priority="579" stopIfTrue="1" operator="equal">
      <formula>"NO BID"</formula>
    </cfRule>
  </conditionalFormatting>
  <conditionalFormatting sqref="CA117">
    <cfRule type="cellIs" dxfId="574" priority="578" stopIfTrue="1" operator="equal">
      <formula>"NO BID"</formula>
    </cfRule>
  </conditionalFormatting>
  <conditionalFormatting sqref="CB117">
    <cfRule type="cellIs" dxfId="573" priority="577" stopIfTrue="1" operator="equal">
      <formula>"NO BID"</formula>
    </cfRule>
  </conditionalFormatting>
  <conditionalFormatting sqref="CC121">
    <cfRule type="cellIs" dxfId="572" priority="576" stopIfTrue="1" operator="equal">
      <formula>"NO BID"</formula>
    </cfRule>
  </conditionalFormatting>
  <conditionalFormatting sqref="CA121">
    <cfRule type="cellIs" dxfId="571" priority="575" stopIfTrue="1" operator="equal">
      <formula>"NO BID"</formula>
    </cfRule>
  </conditionalFormatting>
  <conditionalFormatting sqref="CB121">
    <cfRule type="cellIs" dxfId="570" priority="574" stopIfTrue="1" operator="equal">
      <formula>"NO BID"</formula>
    </cfRule>
  </conditionalFormatting>
  <conditionalFormatting sqref="CC119">
    <cfRule type="cellIs" dxfId="569" priority="573" stopIfTrue="1" operator="equal">
      <formula>"NO BID"</formula>
    </cfRule>
  </conditionalFormatting>
  <conditionalFormatting sqref="CA119">
    <cfRule type="cellIs" dxfId="568" priority="572" stopIfTrue="1" operator="equal">
      <formula>"NO BID"</formula>
    </cfRule>
  </conditionalFormatting>
  <conditionalFormatting sqref="CB119">
    <cfRule type="cellIs" dxfId="567" priority="571" stopIfTrue="1" operator="equal">
      <formula>"NO BID"</formula>
    </cfRule>
  </conditionalFormatting>
  <conditionalFormatting sqref="CC120">
    <cfRule type="cellIs" dxfId="566" priority="570" stopIfTrue="1" operator="equal">
      <formula>"NO BID"</formula>
    </cfRule>
  </conditionalFormatting>
  <conditionalFormatting sqref="CA120">
    <cfRule type="cellIs" dxfId="565" priority="569" stopIfTrue="1" operator="equal">
      <formula>"NO BID"</formula>
    </cfRule>
  </conditionalFormatting>
  <conditionalFormatting sqref="CB120">
    <cfRule type="cellIs" dxfId="564" priority="568" stopIfTrue="1" operator="equal">
      <formula>"NO BID"</formula>
    </cfRule>
  </conditionalFormatting>
  <conditionalFormatting sqref="CC124">
    <cfRule type="cellIs" dxfId="563" priority="567" stopIfTrue="1" operator="equal">
      <formula>"NO BID"</formula>
    </cfRule>
  </conditionalFormatting>
  <conditionalFormatting sqref="CA124">
    <cfRule type="cellIs" dxfId="562" priority="566" stopIfTrue="1" operator="equal">
      <formula>"NO BID"</formula>
    </cfRule>
  </conditionalFormatting>
  <conditionalFormatting sqref="CB124">
    <cfRule type="cellIs" dxfId="561" priority="565" stopIfTrue="1" operator="equal">
      <formula>"NO BID"</formula>
    </cfRule>
  </conditionalFormatting>
  <conditionalFormatting sqref="CC122">
    <cfRule type="cellIs" dxfId="560" priority="564" stopIfTrue="1" operator="equal">
      <formula>"NO BID"</formula>
    </cfRule>
  </conditionalFormatting>
  <conditionalFormatting sqref="CA122">
    <cfRule type="cellIs" dxfId="559" priority="563" stopIfTrue="1" operator="equal">
      <formula>"NO BID"</formula>
    </cfRule>
  </conditionalFormatting>
  <conditionalFormatting sqref="CB122">
    <cfRule type="cellIs" dxfId="558" priority="562" stopIfTrue="1" operator="equal">
      <formula>"NO BID"</formula>
    </cfRule>
  </conditionalFormatting>
  <conditionalFormatting sqref="CC123">
    <cfRule type="cellIs" dxfId="557" priority="561" stopIfTrue="1" operator="equal">
      <formula>"NO BID"</formula>
    </cfRule>
  </conditionalFormatting>
  <conditionalFormatting sqref="CA123">
    <cfRule type="cellIs" dxfId="556" priority="560" stopIfTrue="1" operator="equal">
      <formula>"NO BID"</formula>
    </cfRule>
  </conditionalFormatting>
  <conditionalFormatting sqref="CB123">
    <cfRule type="cellIs" dxfId="555" priority="559" stopIfTrue="1" operator="equal">
      <formula>"NO BID"</formula>
    </cfRule>
  </conditionalFormatting>
  <conditionalFormatting sqref="CC129">
    <cfRule type="cellIs" dxfId="554" priority="558" stopIfTrue="1" operator="equal">
      <formula>"NO BID"</formula>
    </cfRule>
  </conditionalFormatting>
  <conditionalFormatting sqref="CA129">
    <cfRule type="cellIs" dxfId="553" priority="557" stopIfTrue="1" operator="equal">
      <formula>"NO BID"</formula>
    </cfRule>
  </conditionalFormatting>
  <conditionalFormatting sqref="CB129">
    <cfRule type="cellIs" dxfId="552" priority="556" stopIfTrue="1" operator="equal">
      <formula>"NO BID"</formula>
    </cfRule>
  </conditionalFormatting>
  <conditionalFormatting sqref="CC127">
    <cfRule type="cellIs" dxfId="551" priority="555" stopIfTrue="1" operator="equal">
      <formula>"NO BID"</formula>
    </cfRule>
  </conditionalFormatting>
  <conditionalFormatting sqref="CA127">
    <cfRule type="cellIs" dxfId="550" priority="554" stopIfTrue="1" operator="equal">
      <formula>"NO BID"</formula>
    </cfRule>
  </conditionalFormatting>
  <conditionalFormatting sqref="CB127">
    <cfRule type="cellIs" dxfId="549" priority="553" stopIfTrue="1" operator="equal">
      <formula>"NO BID"</formula>
    </cfRule>
  </conditionalFormatting>
  <conditionalFormatting sqref="CC128">
    <cfRule type="cellIs" dxfId="548" priority="552" stopIfTrue="1" operator="equal">
      <formula>"NO BID"</formula>
    </cfRule>
  </conditionalFormatting>
  <conditionalFormatting sqref="CA128">
    <cfRule type="cellIs" dxfId="547" priority="551" stopIfTrue="1" operator="equal">
      <formula>"NO BID"</formula>
    </cfRule>
  </conditionalFormatting>
  <conditionalFormatting sqref="CB128">
    <cfRule type="cellIs" dxfId="546" priority="550" stopIfTrue="1" operator="equal">
      <formula>"NO BID"</formula>
    </cfRule>
  </conditionalFormatting>
  <conditionalFormatting sqref="CC132">
    <cfRule type="cellIs" dxfId="545" priority="549" stopIfTrue="1" operator="equal">
      <formula>"NO BID"</formula>
    </cfRule>
  </conditionalFormatting>
  <conditionalFormatting sqref="CA132">
    <cfRule type="cellIs" dxfId="544" priority="548" stopIfTrue="1" operator="equal">
      <formula>"NO BID"</formula>
    </cfRule>
  </conditionalFormatting>
  <conditionalFormatting sqref="CB132">
    <cfRule type="cellIs" dxfId="543" priority="547" stopIfTrue="1" operator="equal">
      <formula>"NO BID"</formula>
    </cfRule>
  </conditionalFormatting>
  <conditionalFormatting sqref="CC130">
    <cfRule type="cellIs" dxfId="542" priority="546" stopIfTrue="1" operator="equal">
      <formula>"NO BID"</formula>
    </cfRule>
  </conditionalFormatting>
  <conditionalFormatting sqref="CA130">
    <cfRule type="cellIs" dxfId="541" priority="545" stopIfTrue="1" operator="equal">
      <formula>"NO BID"</formula>
    </cfRule>
  </conditionalFormatting>
  <conditionalFormatting sqref="CB130">
    <cfRule type="cellIs" dxfId="540" priority="544" stopIfTrue="1" operator="equal">
      <formula>"NO BID"</formula>
    </cfRule>
  </conditionalFormatting>
  <conditionalFormatting sqref="CC131">
    <cfRule type="cellIs" dxfId="539" priority="543" stopIfTrue="1" operator="equal">
      <formula>"NO BID"</formula>
    </cfRule>
  </conditionalFormatting>
  <conditionalFormatting sqref="CA131">
    <cfRule type="cellIs" dxfId="538" priority="542" stopIfTrue="1" operator="equal">
      <formula>"NO BID"</formula>
    </cfRule>
  </conditionalFormatting>
  <conditionalFormatting sqref="CB131">
    <cfRule type="cellIs" dxfId="537" priority="541" stopIfTrue="1" operator="equal">
      <formula>"NO BID"</formula>
    </cfRule>
  </conditionalFormatting>
  <conditionalFormatting sqref="CC135">
    <cfRule type="cellIs" dxfId="536" priority="540" stopIfTrue="1" operator="equal">
      <formula>"NO BID"</formula>
    </cfRule>
  </conditionalFormatting>
  <conditionalFormatting sqref="CA135">
    <cfRule type="cellIs" dxfId="535" priority="539" stopIfTrue="1" operator="equal">
      <formula>"NO BID"</formula>
    </cfRule>
  </conditionalFormatting>
  <conditionalFormatting sqref="CB135">
    <cfRule type="cellIs" dxfId="534" priority="538" stopIfTrue="1" operator="equal">
      <formula>"NO BID"</formula>
    </cfRule>
  </conditionalFormatting>
  <conditionalFormatting sqref="CC133">
    <cfRule type="cellIs" dxfId="533" priority="537" stopIfTrue="1" operator="equal">
      <formula>"NO BID"</formula>
    </cfRule>
  </conditionalFormatting>
  <conditionalFormatting sqref="CA133">
    <cfRule type="cellIs" dxfId="532" priority="536" stopIfTrue="1" operator="equal">
      <formula>"NO BID"</formula>
    </cfRule>
  </conditionalFormatting>
  <conditionalFormatting sqref="CB133">
    <cfRule type="cellIs" dxfId="531" priority="535" stopIfTrue="1" operator="equal">
      <formula>"NO BID"</formula>
    </cfRule>
  </conditionalFormatting>
  <conditionalFormatting sqref="CC134">
    <cfRule type="cellIs" dxfId="530" priority="534" stopIfTrue="1" operator="equal">
      <formula>"NO BID"</formula>
    </cfRule>
  </conditionalFormatting>
  <conditionalFormatting sqref="CA134">
    <cfRule type="cellIs" dxfId="529" priority="533" stopIfTrue="1" operator="equal">
      <formula>"NO BID"</formula>
    </cfRule>
  </conditionalFormatting>
  <conditionalFormatting sqref="CB134">
    <cfRule type="cellIs" dxfId="528" priority="532" stopIfTrue="1" operator="equal">
      <formula>"NO BID"</formula>
    </cfRule>
  </conditionalFormatting>
  <conditionalFormatting sqref="BH342:BK342">
    <cfRule type="cellIs" dxfId="527" priority="22" stopIfTrue="1" operator="equal">
      <formula>"NO BID"</formula>
    </cfRule>
  </conditionalFormatting>
  <conditionalFormatting sqref="CC336">
    <cfRule type="cellIs" dxfId="526" priority="153" stopIfTrue="1" operator="equal">
      <formula>"NO BID"</formula>
    </cfRule>
  </conditionalFormatting>
  <conditionalFormatting sqref="CA336">
    <cfRule type="cellIs" dxfId="525" priority="152" stopIfTrue="1" operator="equal">
      <formula>"NO BID"</formula>
    </cfRule>
  </conditionalFormatting>
  <conditionalFormatting sqref="CB336">
    <cfRule type="cellIs" dxfId="524" priority="151" stopIfTrue="1" operator="equal">
      <formula>"NO BID"</formula>
    </cfRule>
  </conditionalFormatting>
  <conditionalFormatting sqref="CL342:CO342">
    <cfRule type="cellIs" dxfId="523" priority="18" stopIfTrue="1" operator="equal">
      <formula>"NO BID"</formula>
    </cfRule>
  </conditionalFormatting>
  <conditionalFormatting sqref="CR342:CU342">
    <cfRule type="cellIs" dxfId="522" priority="17" stopIfTrue="1" operator="equal">
      <formula>"NO BID"</formula>
    </cfRule>
  </conditionalFormatting>
  <conditionalFormatting sqref="CX342:DA342">
    <cfRule type="cellIs" dxfId="521" priority="16" stopIfTrue="1" operator="equal">
      <formula>"NO BID"</formula>
    </cfRule>
  </conditionalFormatting>
  <conditionalFormatting sqref="CA337:CC337">
    <cfRule type="cellIs" dxfId="520" priority="150" stopIfTrue="1" operator="equal">
      <formula>"NO BID"</formula>
    </cfRule>
  </conditionalFormatting>
  <conditionalFormatting sqref="CA338:CC338">
    <cfRule type="cellIs" dxfId="519" priority="149" stopIfTrue="1" operator="equal">
      <formula>"NO BID"</formula>
    </cfRule>
  </conditionalFormatting>
  <conditionalFormatting sqref="CC138">
    <cfRule type="cellIs" dxfId="518" priority="531" stopIfTrue="1" operator="equal">
      <formula>"NO BID"</formula>
    </cfRule>
  </conditionalFormatting>
  <conditionalFormatting sqref="CA138">
    <cfRule type="cellIs" dxfId="517" priority="530" stopIfTrue="1" operator="equal">
      <formula>"NO BID"</formula>
    </cfRule>
  </conditionalFormatting>
  <conditionalFormatting sqref="CB138">
    <cfRule type="cellIs" dxfId="516" priority="529" stopIfTrue="1" operator="equal">
      <formula>"NO BID"</formula>
    </cfRule>
  </conditionalFormatting>
  <conditionalFormatting sqref="CC136">
    <cfRule type="cellIs" dxfId="515" priority="528" stopIfTrue="1" operator="equal">
      <formula>"NO BID"</formula>
    </cfRule>
  </conditionalFormatting>
  <conditionalFormatting sqref="CA136">
    <cfRule type="cellIs" dxfId="514" priority="527" stopIfTrue="1" operator="equal">
      <formula>"NO BID"</formula>
    </cfRule>
  </conditionalFormatting>
  <conditionalFormatting sqref="CB136">
    <cfRule type="cellIs" dxfId="513" priority="526" stopIfTrue="1" operator="equal">
      <formula>"NO BID"</formula>
    </cfRule>
  </conditionalFormatting>
  <conditionalFormatting sqref="CC137">
    <cfRule type="cellIs" dxfId="512" priority="525" stopIfTrue="1" operator="equal">
      <formula>"NO BID"</formula>
    </cfRule>
  </conditionalFormatting>
  <conditionalFormatting sqref="CA137">
    <cfRule type="cellIs" dxfId="511" priority="524" stopIfTrue="1" operator="equal">
      <formula>"NO BID"</formula>
    </cfRule>
  </conditionalFormatting>
  <conditionalFormatting sqref="CB137">
    <cfRule type="cellIs" dxfId="510" priority="523" stopIfTrue="1" operator="equal">
      <formula>"NO BID"</formula>
    </cfRule>
  </conditionalFormatting>
  <conditionalFormatting sqref="CC141">
    <cfRule type="cellIs" dxfId="509" priority="522" stopIfTrue="1" operator="equal">
      <formula>"NO BID"</formula>
    </cfRule>
  </conditionalFormatting>
  <conditionalFormatting sqref="CA141">
    <cfRule type="cellIs" dxfId="508" priority="521" stopIfTrue="1" operator="equal">
      <formula>"NO BID"</formula>
    </cfRule>
  </conditionalFormatting>
  <conditionalFormatting sqref="CB141">
    <cfRule type="cellIs" dxfId="507" priority="520" stopIfTrue="1" operator="equal">
      <formula>"NO BID"</formula>
    </cfRule>
  </conditionalFormatting>
  <conditionalFormatting sqref="CC139">
    <cfRule type="cellIs" dxfId="506" priority="519" stopIfTrue="1" operator="equal">
      <formula>"NO BID"</formula>
    </cfRule>
  </conditionalFormatting>
  <conditionalFormatting sqref="CA139">
    <cfRule type="cellIs" dxfId="505" priority="518" stopIfTrue="1" operator="equal">
      <formula>"NO BID"</formula>
    </cfRule>
  </conditionalFormatting>
  <conditionalFormatting sqref="CB139">
    <cfRule type="cellIs" dxfId="504" priority="517" stopIfTrue="1" operator="equal">
      <formula>"NO BID"</formula>
    </cfRule>
  </conditionalFormatting>
  <conditionalFormatting sqref="CC140">
    <cfRule type="cellIs" dxfId="503" priority="516" stopIfTrue="1" operator="equal">
      <formula>"NO BID"</formula>
    </cfRule>
  </conditionalFormatting>
  <conditionalFormatting sqref="CA140">
    <cfRule type="cellIs" dxfId="502" priority="515" stopIfTrue="1" operator="equal">
      <formula>"NO BID"</formula>
    </cfRule>
  </conditionalFormatting>
  <conditionalFormatting sqref="CB140">
    <cfRule type="cellIs" dxfId="501" priority="514" stopIfTrue="1" operator="equal">
      <formula>"NO BID"</formula>
    </cfRule>
  </conditionalFormatting>
  <conditionalFormatting sqref="CC144">
    <cfRule type="cellIs" dxfId="500" priority="513" stopIfTrue="1" operator="equal">
      <formula>"NO BID"</formula>
    </cfRule>
  </conditionalFormatting>
  <conditionalFormatting sqref="CA144">
    <cfRule type="cellIs" dxfId="499" priority="512" stopIfTrue="1" operator="equal">
      <formula>"NO BID"</formula>
    </cfRule>
  </conditionalFormatting>
  <conditionalFormatting sqref="CB144">
    <cfRule type="cellIs" dxfId="498" priority="511" stopIfTrue="1" operator="equal">
      <formula>"NO BID"</formula>
    </cfRule>
  </conditionalFormatting>
  <conditionalFormatting sqref="CC142">
    <cfRule type="cellIs" dxfId="497" priority="510" stopIfTrue="1" operator="equal">
      <formula>"NO BID"</formula>
    </cfRule>
  </conditionalFormatting>
  <conditionalFormatting sqref="CA142">
    <cfRule type="cellIs" dxfId="496" priority="509" stopIfTrue="1" operator="equal">
      <formula>"NO BID"</formula>
    </cfRule>
  </conditionalFormatting>
  <conditionalFormatting sqref="CB142">
    <cfRule type="cellIs" dxfId="495" priority="508" stopIfTrue="1" operator="equal">
      <formula>"NO BID"</formula>
    </cfRule>
  </conditionalFormatting>
  <conditionalFormatting sqref="CC143">
    <cfRule type="cellIs" dxfId="494" priority="507" stopIfTrue="1" operator="equal">
      <formula>"NO BID"</formula>
    </cfRule>
  </conditionalFormatting>
  <conditionalFormatting sqref="CA143">
    <cfRule type="cellIs" dxfId="493" priority="506" stopIfTrue="1" operator="equal">
      <formula>"NO BID"</formula>
    </cfRule>
  </conditionalFormatting>
  <conditionalFormatting sqref="CB143">
    <cfRule type="cellIs" dxfId="492" priority="505" stopIfTrue="1" operator="equal">
      <formula>"NO BID"</formula>
    </cfRule>
  </conditionalFormatting>
  <conditionalFormatting sqref="CC147">
    <cfRule type="cellIs" dxfId="491" priority="504" stopIfTrue="1" operator="equal">
      <formula>"NO BID"</formula>
    </cfRule>
  </conditionalFormatting>
  <conditionalFormatting sqref="CA147">
    <cfRule type="cellIs" dxfId="490" priority="503" stopIfTrue="1" operator="equal">
      <formula>"NO BID"</formula>
    </cfRule>
  </conditionalFormatting>
  <conditionalFormatting sqref="CB147">
    <cfRule type="cellIs" dxfId="489" priority="502" stopIfTrue="1" operator="equal">
      <formula>"NO BID"</formula>
    </cfRule>
  </conditionalFormatting>
  <conditionalFormatting sqref="CC145">
    <cfRule type="cellIs" dxfId="488" priority="501" stopIfTrue="1" operator="equal">
      <formula>"NO BID"</formula>
    </cfRule>
  </conditionalFormatting>
  <conditionalFormatting sqref="CA145">
    <cfRule type="cellIs" dxfId="487" priority="500" stopIfTrue="1" operator="equal">
      <formula>"NO BID"</formula>
    </cfRule>
  </conditionalFormatting>
  <conditionalFormatting sqref="CB145">
    <cfRule type="cellIs" dxfId="486" priority="499" stopIfTrue="1" operator="equal">
      <formula>"NO BID"</formula>
    </cfRule>
  </conditionalFormatting>
  <conditionalFormatting sqref="CC146">
    <cfRule type="cellIs" dxfId="485" priority="498" stopIfTrue="1" operator="equal">
      <formula>"NO BID"</formula>
    </cfRule>
  </conditionalFormatting>
  <conditionalFormatting sqref="CA146">
    <cfRule type="cellIs" dxfId="484" priority="497" stopIfTrue="1" operator="equal">
      <formula>"NO BID"</formula>
    </cfRule>
  </conditionalFormatting>
  <conditionalFormatting sqref="CB146">
    <cfRule type="cellIs" dxfId="483" priority="496" stopIfTrue="1" operator="equal">
      <formula>"NO BID"</formula>
    </cfRule>
  </conditionalFormatting>
  <conditionalFormatting sqref="CC151">
    <cfRule type="cellIs" dxfId="482" priority="495" stopIfTrue="1" operator="equal">
      <formula>"NO BID"</formula>
    </cfRule>
  </conditionalFormatting>
  <conditionalFormatting sqref="CA151">
    <cfRule type="cellIs" dxfId="481" priority="494" stopIfTrue="1" operator="equal">
      <formula>"NO BID"</formula>
    </cfRule>
  </conditionalFormatting>
  <conditionalFormatting sqref="CB151">
    <cfRule type="cellIs" dxfId="480" priority="493" stopIfTrue="1" operator="equal">
      <formula>"NO BID"</formula>
    </cfRule>
  </conditionalFormatting>
  <conditionalFormatting sqref="CC150">
    <cfRule type="cellIs" dxfId="479" priority="492" stopIfTrue="1" operator="equal">
      <formula>"NO BID"</formula>
    </cfRule>
  </conditionalFormatting>
  <conditionalFormatting sqref="CA150">
    <cfRule type="cellIs" dxfId="478" priority="491" stopIfTrue="1" operator="equal">
      <formula>"NO BID"</formula>
    </cfRule>
  </conditionalFormatting>
  <conditionalFormatting sqref="CB150">
    <cfRule type="cellIs" dxfId="477" priority="490" stopIfTrue="1" operator="equal">
      <formula>"NO BID"</formula>
    </cfRule>
  </conditionalFormatting>
  <conditionalFormatting sqref="CC154">
    <cfRule type="cellIs" dxfId="476" priority="489" stopIfTrue="1" operator="equal">
      <formula>"NO BID"</formula>
    </cfRule>
  </conditionalFormatting>
  <conditionalFormatting sqref="CA154">
    <cfRule type="cellIs" dxfId="475" priority="488" stopIfTrue="1" operator="equal">
      <formula>"NO BID"</formula>
    </cfRule>
  </conditionalFormatting>
  <conditionalFormatting sqref="CB154">
    <cfRule type="cellIs" dxfId="474" priority="487" stopIfTrue="1" operator="equal">
      <formula>"NO BID"</formula>
    </cfRule>
  </conditionalFormatting>
  <conditionalFormatting sqref="CC152">
    <cfRule type="cellIs" dxfId="473" priority="486" stopIfTrue="1" operator="equal">
      <formula>"NO BID"</formula>
    </cfRule>
  </conditionalFormatting>
  <conditionalFormatting sqref="CA152">
    <cfRule type="cellIs" dxfId="472" priority="485" stopIfTrue="1" operator="equal">
      <formula>"NO BID"</formula>
    </cfRule>
  </conditionalFormatting>
  <conditionalFormatting sqref="CB152">
    <cfRule type="cellIs" dxfId="471" priority="484" stopIfTrue="1" operator="equal">
      <formula>"NO BID"</formula>
    </cfRule>
  </conditionalFormatting>
  <conditionalFormatting sqref="CC153">
    <cfRule type="cellIs" dxfId="470" priority="483" stopIfTrue="1" operator="equal">
      <formula>"NO BID"</formula>
    </cfRule>
  </conditionalFormatting>
  <conditionalFormatting sqref="CA153">
    <cfRule type="cellIs" dxfId="469" priority="482" stopIfTrue="1" operator="equal">
      <formula>"NO BID"</formula>
    </cfRule>
  </conditionalFormatting>
  <conditionalFormatting sqref="CB153">
    <cfRule type="cellIs" dxfId="468" priority="481" stopIfTrue="1" operator="equal">
      <formula>"NO BID"</formula>
    </cfRule>
  </conditionalFormatting>
  <conditionalFormatting sqref="CC157">
    <cfRule type="cellIs" dxfId="467" priority="480" stopIfTrue="1" operator="equal">
      <formula>"NO BID"</formula>
    </cfRule>
  </conditionalFormatting>
  <conditionalFormatting sqref="CA157">
    <cfRule type="cellIs" dxfId="466" priority="479" stopIfTrue="1" operator="equal">
      <formula>"NO BID"</formula>
    </cfRule>
  </conditionalFormatting>
  <conditionalFormatting sqref="CB157">
    <cfRule type="cellIs" dxfId="465" priority="478" stopIfTrue="1" operator="equal">
      <formula>"NO BID"</formula>
    </cfRule>
  </conditionalFormatting>
  <conditionalFormatting sqref="CC155">
    <cfRule type="cellIs" dxfId="464" priority="477" stopIfTrue="1" operator="equal">
      <formula>"NO BID"</formula>
    </cfRule>
  </conditionalFormatting>
  <conditionalFormatting sqref="CA155">
    <cfRule type="cellIs" dxfId="463" priority="476" stopIfTrue="1" operator="equal">
      <formula>"NO BID"</formula>
    </cfRule>
  </conditionalFormatting>
  <conditionalFormatting sqref="CB155">
    <cfRule type="cellIs" dxfId="462" priority="475" stopIfTrue="1" operator="equal">
      <formula>"NO BID"</formula>
    </cfRule>
  </conditionalFormatting>
  <conditionalFormatting sqref="CC156">
    <cfRule type="cellIs" dxfId="461" priority="474" stopIfTrue="1" operator="equal">
      <formula>"NO BID"</formula>
    </cfRule>
  </conditionalFormatting>
  <conditionalFormatting sqref="CA156">
    <cfRule type="cellIs" dxfId="460" priority="473" stopIfTrue="1" operator="equal">
      <formula>"NO BID"</formula>
    </cfRule>
  </conditionalFormatting>
  <conditionalFormatting sqref="CB156">
    <cfRule type="cellIs" dxfId="459" priority="472" stopIfTrue="1" operator="equal">
      <formula>"NO BID"</formula>
    </cfRule>
  </conditionalFormatting>
  <conditionalFormatting sqref="CC160">
    <cfRule type="cellIs" dxfId="458" priority="471" stopIfTrue="1" operator="equal">
      <formula>"NO BID"</formula>
    </cfRule>
  </conditionalFormatting>
  <conditionalFormatting sqref="CA160">
    <cfRule type="cellIs" dxfId="457" priority="470" stopIfTrue="1" operator="equal">
      <formula>"NO BID"</formula>
    </cfRule>
  </conditionalFormatting>
  <conditionalFormatting sqref="CB160">
    <cfRule type="cellIs" dxfId="456" priority="469" stopIfTrue="1" operator="equal">
      <formula>"NO BID"</formula>
    </cfRule>
  </conditionalFormatting>
  <conditionalFormatting sqref="CC158">
    <cfRule type="cellIs" dxfId="455" priority="468" stopIfTrue="1" operator="equal">
      <formula>"NO BID"</formula>
    </cfRule>
  </conditionalFormatting>
  <conditionalFormatting sqref="CA158">
    <cfRule type="cellIs" dxfId="454" priority="467" stopIfTrue="1" operator="equal">
      <formula>"NO BID"</formula>
    </cfRule>
  </conditionalFormatting>
  <conditionalFormatting sqref="CB158">
    <cfRule type="cellIs" dxfId="453" priority="466" stopIfTrue="1" operator="equal">
      <formula>"NO BID"</formula>
    </cfRule>
  </conditionalFormatting>
  <conditionalFormatting sqref="CC159">
    <cfRule type="cellIs" dxfId="452" priority="465" stopIfTrue="1" operator="equal">
      <formula>"NO BID"</formula>
    </cfRule>
  </conditionalFormatting>
  <conditionalFormatting sqref="CA159">
    <cfRule type="cellIs" dxfId="451" priority="464" stopIfTrue="1" operator="equal">
      <formula>"NO BID"</formula>
    </cfRule>
  </conditionalFormatting>
  <conditionalFormatting sqref="CB159">
    <cfRule type="cellIs" dxfId="450" priority="463" stopIfTrue="1" operator="equal">
      <formula>"NO BID"</formula>
    </cfRule>
  </conditionalFormatting>
  <conditionalFormatting sqref="CC162">
    <cfRule type="cellIs" dxfId="449" priority="462" stopIfTrue="1" operator="equal">
      <formula>"NO BID"</formula>
    </cfRule>
  </conditionalFormatting>
  <conditionalFormatting sqref="CA162">
    <cfRule type="cellIs" dxfId="448" priority="461" stopIfTrue="1" operator="equal">
      <formula>"NO BID"</formula>
    </cfRule>
  </conditionalFormatting>
  <conditionalFormatting sqref="CB162">
    <cfRule type="cellIs" dxfId="447" priority="460" stopIfTrue="1" operator="equal">
      <formula>"NO BID"</formula>
    </cfRule>
  </conditionalFormatting>
  <conditionalFormatting sqref="CC161">
    <cfRule type="cellIs" dxfId="446" priority="459" stopIfTrue="1" operator="equal">
      <formula>"NO BID"</formula>
    </cfRule>
  </conditionalFormatting>
  <conditionalFormatting sqref="CA161">
    <cfRule type="cellIs" dxfId="445" priority="458" stopIfTrue="1" operator="equal">
      <formula>"NO BID"</formula>
    </cfRule>
  </conditionalFormatting>
  <conditionalFormatting sqref="CB161">
    <cfRule type="cellIs" dxfId="444" priority="457" stopIfTrue="1" operator="equal">
      <formula>"NO BID"</formula>
    </cfRule>
  </conditionalFormatting>
  <conditionalFormatting sqref="CB330">
    <cfRule type="cellIs" dxfId="443" priority="169" stopIfTrue="1" operator="equal">
      <formula>"NO BID"</formula>
    </cfRule>
  </conditionalFormatting>
  <conditionalFormatting sqref="CC333">
    <cfRule type="cellIs" dxfId="442" priority="168" stopIfTrue="1" operator="equal">
      <formula>"NO BID"</formula>
    </cfRule>
  </conditionalFormatting>
  <conditionalFormatting sqref="CA333">
    <cfRule type="cellIs" dxfId="441" priority="167" stopIfTrue="1" operator="equal">
      <formula>"NO BID"</formula>
    </cfRule>
  </conditionalFormatting>
  <conditionalFormatting sqref="CB333">
    <cfRule type="cellIs" dxfId="440" priority="166" stopIfTrue="1" operator="equal">
      <formula>"NO BID"</formula>
    </cfRule>
  </conditionalFormatting>
  <conditionalFormatting sqref="CC331">
    <cfRule type="cellIs" dxfId="439" priority="165" stopIfTrue="1" operator="equal">
      <formula>"NO BID"</formula>
    </cfRule>
  </conditionalFormatting>
  <conditionalFormatting sqref="CA331">
    <cfRule type="cellIs" dxfId="438" priority="164" stopIfTrue="1" operator="equal">
      <formula>"NO BID"</formula>
    </cfRule>
  </conditionalFormatting>
  <conditionalFormatting sqref="CB331">
    <cfRule type="cellIs" dxfId="437" priority="163" stopIfTrue="1" operator="equal">
      <formula>"NO BID"</formula>
    </cfRule>
  </conditionalFormatting>
  <conditionalFormatting sqref="CC332">
    <cfRule type="cellIs" dxfId="436" priority="162" stopIfTrue="1" operator="equal">
      <formula>"NO BID"</formula>
    </cfRule>
  </conditionalFormatting>
  <conditionalFormatting sqref="CA332">
    <cfRule type="cellIs" dxfId="435" priority="161" stopIfTrue="1" operator="equal">
      <formula>"NO BID"</formula>
    </cfRule>
  </conditionalFormatting>
  <conditionalFormatting sqref="CB332">
    <cfRule type="cellIs" dxfId="434" priority="160" stopIfTrue="1" operator="equal">
      <formula>"NO BID"</formula>
    </cfRule>
  </conditionalFormatting>
  <conditionalFormatting sqref="CC334">
    <cfRule type="cellIs" dxfId="433" priority="159" stopIfTrue="1" operator="equal">
      <formula>"NO BID"</formula>
    </cfRule>
  </conditionalFormatting>
  <conditionalFormatting sqref="CA334">
    <cfRule type="cellIs" dxfId="432" priority="158" stopIfTrue="1" operator="equal">
      <formula>"NO BID"</formula>
    </cfRule>
  </conditionalFormatting>
  <conditionalFormatting sqref="CB334">
    <cfRule type="cellIs" dxfId="431" priority="157" stopIfTrue="1" operator="equal">
      <formula>"NO BID"</formula>
    </cfRule>
  </conditionalFormatting>
  <conditionalFormatting sqref="CC335">
    <cfRule type="cellIs" dxfId="430" priority="156" stopIfTrue="1" operator="equal">
      <formula>"NO BID"</formula>
    </cfRule>
  </conditionalFormatting>
  <conditionalFormatting sqref="CA335">
    <cfRule type="cellIs" dxfId="429" priority="155" stopIfTrue="1" operator="equal">
      <formula>"NO BID"</formula>
    </cfRule>
  </conditionalFormatting>
  <conditionalFormatting sqref="CB335">
    <cfRule type="cellIs" dxfId="428" priority="154" stopIfTrue="1" operator="equal">
      <formula>"NO BID"</formula>
    </cfRule>
  </conditionalFormatting>
  <conditionalFormatting sqref="AV342:AY342">
    <cfRule type="cellIs" dxfId="427" priority="24" stopIfTrue="1" operator="equal">
      <formula>"NO BID"</formula>
    </cfRule>
  </conditionalFormatting>
  <conditionalFormatting sqref="BB342:BE342">
    <cfRule type="cellIs" dxfId="426" priority="23" stopIfTrue="1" operator="equal">
      <formula>"NO BID"</formula>
    </cfRule>
  </conditionalFormatting>
  <conditionalFormatting sqref="BN342:BQ342">
    <cfRule type="cellIs" dxfId="425" priority="21" stopIfTrue="1" operator="equal">
      <formula>"NO BID"</formula>
    </cfRule>
  </conditionalFormatting>
  <conditionalFormatting sqref="BT342:BW342">
    <cfRule type="cellIs" dxfId="424" priority="20" stopIfTrue="1" operator="equal">
      <formula>"NO BID"</formula>
    </cfRule>
  </conditionalFormatting>
  <conditionalFormatting sqref="CF342:CI342">
    <cfRule type="cellIs" dxfId="423" priority="19" stopIfTrue="1" operator="equal">
      <formula>"NO BID"</formula>
    </cfRule>
  </conditionalFormatting>
  <conditionalFormatting sqref="DD342:DG342">
    <cfRule type="cellIs" dxfId="422" priority="15" stopIfTrue="1" operator="equal">
      <formula>"NO BID"</formula>
    </cfRule>
  </conditionalFormatting>
  <conditionalFormatting sqref="CC164">
    <cfRule type="cellIs" dxfId="421" priority="456" stopIfTrue="1" operator="equal">
      <formula>"NO BID"</formula>
    </cfRule>
  </conditionalFormatting>
  <conditionalFormatting sqref="CA164">
    <cfRule type="cellIs" dxfId="420" priority="455" stopIfTrue="1" operator="equal">
      <formula>"NO BID"</formula>
    </cfRule>
  </conditionalFormatting>
  <conditionalFormatting sqref="CB164">
    <cfRule type="cellIs" dxfId="419" priority="454" stopIfTrue="1" operator="equal">
      <formula>"NO BID"</formula>
    </cfRule>
  </conditionalFormatting>
  <conditionalFormatting sqref="CC163">
    <cfRule type="cellIs" dxfId="418" priority="453" stopIfTrue="1" operator="equal">
      <formula>"NO BID"</formula>
    </cfRule>
  </conditionalFormatting>
  <conditionalFormatting sqref="CA163">
    <cfRule type="cellIs" dxfId="417" priority="452" stopIfTrue="1" operator="equal">
      <formula>"NO BID"</formula>
    </cfRule>
  </conditionalFormatting>
  <conditionalFormatting sqref="CB163">
    <cfRule type="cellIs" dxfId="416" priority="451" stopIfTrue="1" operator="equal">
      <formula>"NO BID"</formula>
    </cfRule>
  </conditionalFormatting>
  <conditionalFormatting sqref="CC167">
    <cfRule type="cellIs" dxfId="415" priority="450" stopIfTrue="1" operator="equal">
      <formula>"NO BID"</formula>
    </cfRule>
  </conditionalFormatting>
  <conditionalFormatting sqref="CA167">
    <cfRule type="cellIs" dxfId="414" priority="449" stopIfTrue="1" operator="equal">
      <formula>"NO BID"</formula>
    </cfRule>
  </conditionalFormatting>
  <conditionalFormatting sqref="CB167">
    <cfRule type="cellIs" dxfId="413" priority="448" stopIfTrue="1" operator="equal">
      <formula>"NO BID"</formula>
    </cfRule>
  </conditionalFormatting>
  <conditionalFormatting sqref="CC165">
    <cfRule type="cellIs" dxfId="412" priority="447" stopIfTrue="1" operator="equal">
      <formula>"NO BID"</formula>
    </cfRule>
  </conditionalFormatting>
  <conditionalFormatting sqref="CA165">
    <cfRule type="cellIs" dxfId="411" priority="446" stopIfTrue="1" operator="equal">
      <formula>"NO BID"</formula>
    </cfRule>
  </conditionalFormatting>
  <conditionalFormatting sqref="CB165">
    <cfRule type="cellIs" dxfId="410" priority="445" stopIfTrue="1" operator="equal">
      <formula>"NO BID"</formula>
    </cfRule>
  </conditionalFormatting>
  <conditionalFormatting sqref="CC166">
    <cfRule type="cellIs" dxfId="409" priority="444" stopIfTrue="1" operator="equal">
      <formula>"NO BID"</formula>
    </cfRule>
  </conditionalFormatting>
  <conditionalFormatting sqref="CA166">
    <cfRule type="cellIs" dxfId="408" priority="443" stopIfTrue="1" operator="equal">
      <formula>"NO BID"</formula>
    </cfRule>
  </conditionalFormatting>
  <conditionalFormatting sqref="CB166">
    <cfRule type="cellIs" dxfId="407" priority="442" stopIfTrue="1" operator="equal">
      <formula>"NO BID"</formula>
    </cfRule>
  </conditionalFormatting>
  <conditionalFormatting sqref="CC170">
    <cfRule type="cellIs" dxfId="406" priority="441" stopIfTrue="1" operator="equal">
      <formula>"NO BID"</formula>
    </cfRule>
  </conditionalFormatting>
  <conditionalFormatting sqref="CA170">
    <cfRule type="cellIs" dxfId="405" priority="440" stopIfTrue="1" operator="equal">
      <formula>"NO BID"</formula>
    </cfRule>
  </conditionalFormatting>
  <conditionalFormatting sqref="CB170">
    <cfRule type="cellIs" dxfId="404" priority="439" stopIfTrue="1" operator="equal">
      <formula>"NO BID"</formula>
    </cfRule>
  </conditionalFormatting>
  <conditionalFormatting sqref="CC168">
    <cfRule type="cellIs" dxfId="403" priority="438" stopIfTrue="1" operator="equal">
      <formula>"NO BID"</formula>
    </cfRule>
  </conditionalFormatting>
  <conditionalFormatting sqref="CA168">
    <cfRule type="cellIs" dxfId="402" priority="437" stopIfTrue="1" operator="equal">
      <formula>"NO BID"</formula>
    </cfRule>
  </conditionalFormatting>
  <conditionalFormatting sqref="CB168">
    <cfRule type="cellIs" dxfId="401" priority="436" stopIfTrue="1" operator="equal">
      <formula>"NO BID"</formula>
    </cfRule>
  </conditionalFormatting>
  <conditionalFormatting sqref="CC169">
    <cfRule type="cellIs" dxfId="400" priority="435" stopIfTrue="1" operator="equal">
      <formula>"NO BID"</formula>
    </cfRule>
  </conditionalFormatting>
  <conditionalFormatting sqref="CA169">
    <cfRule type="cellIs" dxfId="399" priority="434" stopIfTrue="1" operator="equal">
      <formula>"NO BID"</formula>
    </cfRule>
  </conditionalFormatting>
  <conditionalFormatting sqref="CB169">
    <cfRule type="cellIs" dxfId="398" priority="433" stopIfTrue="1" operator="equal">
      <formula>"NO BID"</formula>
    </cfRule>
  </conditionalFormatting>
  <conditionalFormatting sqref="CC173">
    <cfRule type="cellIs" dxfId="397" priority="432" stopIfTrue="1" operator="equal">
      <formula>"NO BID"</formula>
    </cfRule>
  </conditionalFormatting>
  <conditionalFormatting sqref="CA173">
    <cfRule type="cellIs" dxfId="396" priority="431" stopIfTrue="1" operator="equal">
      <formula>"NO BID"</formula>
    </cfRule>
  </conditionalFormatting>
  <conditionalFormatting sqref="CB173">
    <cfRule type="cellIs" dxfId="395" priority="430" stopIfTrue="1" operator="equal">
      <formula>"NO BID"</formula>
    </cfRule>
  </conditionalFormatting>
  <conditionalFormatting sqref="CC171">
    <cfRule type="cellIs" dxfId="394" priority="429" stopIfTrue="1" operator="equal">
      <formula>"NO BID"</formula>
    </cfRule>
  </conditionalFormatting>
  <conditionalFormatting sqref="CA171">
    <cfRule type="cellIs" dxfId="393" priority="428" stopIfTrue="1" operator="equal">
      <formula>"NO BID"</formula>
    </cfRule>
  </conditionalFormatting>
  <conditionalFormatting sqref="CB171">
    <cfRule type="cellIs" dxfId="392" priority="427" stopIfTrue="1" operator="equal">
      <formula>"NO BID"</formula>
    </cfRule>
  </conditionalFormatting>
  <conditionalFormatting sqref="CC172">
    <cfRule type="cellIs" dxfId="391" priority="426" stopIfTrue="1" operator="equal">
      <formula>"NO BID"</formula>
    </cfRule>
  </conditionalFormatting>
  <conditionalFormatting sqref="CA172">
    <cfRule type="cellIs" dxfId="390" priority="425" stopIfTrue="1" operator="equal">
      <formula>"NO BID"</formula>
    </cfRule>
  </conditionalFormatting>
  <conditionalFormatting sqref="CB172">
    <cfRule type="cellIs" dxfId="389" priority="424" stopIfTrue="1" operator="equal">
      <formula>"NO BID"</formula>
    </cfRule>
  </conditionalFormatting>
  <conditionalFormatting sqref="CC177">
    <cfRule type="cellIs" dxfId="388" priority="423" stopIfTrue="1" operator="equal">
      <formula>"NO BID"</formula>
    </cfRule>
  </conditionalFormatting>
  <conditionalFormatting sqref="CA177">
    <cfRule type="cellIs" dxfId="387" priority="422" stopIfTrue="1" operator="equal">
      <formula>"NO BID"</formula>
    </cfRule>
  </conditionalFormatting>
  <conditionalFormatting sqref="CB177">
    <cfRule type="cellIs" dxfId="386" priority="421" stopIfTrue="1" operator="equal">
      <formula>"NO BID"</formula>
    </cfRule>
  </conditionalFormatting>
  <conditionalFormatting sqref="CC176">
    <cfRule type="cellIs" dxfId="385" priority="420" stopIfTrue="1" operator="equal">
      <formula>"NO BID"</formula>
    </cfRule>
  </conditionalFormatting>
  <conditionalFormatting sqref="CA176">
    <cfRule type="cellIs" dxfId="384" priority="419" stopIfTrue="1" operator="equal">
      <formula>"NO BID"</formula>
    </cfRule>
  </conditionalFormatting>
  <conditionalFormatting sqref="CB176">
    <cfRule type="cellIs" dxfId="383" priority="418" stopIfTrue="1" operator="equal">
      <formula>"NO BID"</formula>
    </cfRule>
  </conditionalFormatting>
  <conditionalFormatting sqref="CC180">
    <cfRule type="cellIs" dxfId="382" priority="417" stopIfTrue="1" operator="equal">
      <formula>"NO BID"</formula>
    </cfRule>
  </conditionalFormatting>
  <conditionalFormatting sqref="CA180">
    <cfRule type="cellIs" dxfId="381" priority="416" stopIfTrue="1" operator="equal">
      <formula>"NO BID"</formula>
    </cfRule>
  </conditionalFormatting>
  <conditionalFormatting sqref="CB180">
    <cfRule type="cellIs" dxfId="380" priority="415" stopIfTrue="1" operator="equal">
      <formula>"NO BID"</formula>
    </cfRule>
  </conditionalFormatting>
  <conditionalFormatting sqref="CC178">
    <cfRule type="cellIs" dxfId="379" priority="414" stopIfTrue="1" operator="equal">
      <formula>"NO BID"</formula>
    </cfRule>
  </conditionalFormatting>
  <conditionalFormatting sqref="CA178">
    <cfRule type="cellIs" dxfId="378" priority="413" stopIfTrue="1" operator="equal">
      <formula>"NO BID"</formula>
    </cfRule>
  </conditionalFormatting>
  <conditionalFormatting sqref="CB178">
    <cfRule type="cellIs" dxfId="377" priority="412" stopIfTrue="1" operator="equal">
      <formula>"NO BID"</formula>
    </cfRule>
  </conditionalFormatting>
  <conditionalFormatting sqref="CC179">
    <cfRule type="cellIs" dxfId="376" priority="411" stopIfTrue="1" operator="equal">
      <formula>"NO BID"</formula>
    </cfRule>
  </conditionalFormatting>
  <conditionalFormatting sqref="CA179">
    <cfRule type="cellIs" dxfId="375" priority="410" stopIfTrue="1" operator="equal">
      <formula>"NO BID"</formula>
    </cfRule>
  </conditionalFormatting>
  <conditionalFormatting sqref="CB179">
    <cfRule type="cellIs" dxfId="374" priority="409" stopIfTrue="1" operator="equal">
      <formula>"NO BID"</formula>
    </cfRule>
  </conditionalFormatting>
  <conditionalFormatting sqref="CC183">
    <cfRule type="cellIs" dxfId="373" priority="408" stopIfTrue="1" operator="equal">
      <formula>"NO BID"</formula>
    </cfRule>
  </conditionalFormatting>
  <conditionalFormatting sqref="CA183">
    <cfRule type="cellIs" dxfId="372" priority="407" stopIfTrue="1" operator="equal">
      <formula>"NO BID"</formula>
    </cfRule>
  </conditionalFormatting>
  <conditionalFormatting sqref="CB183">
    <cfRule type="cellIs" dxfId="371" priority="406" stopIfTrue="1" operator="equal">
      <formula>"NO BID"</formula>
    </cfRule>
  </conditionalFormatting>
  <conditionalFormatting sqref="CC181">
    <cfRule type="cellIs" dxfId="370" priority="405" stopIfTrue="1" operator="equal">
      <formula>"NO BID"</formula>
    </cfRule>
  </conditionalFormatting>
  <conditionalFormatting sqref="CA181">
    <cfRule type="cellIs" dxfId="369" priority="404" stopIfTrue="1" operator="equal">
      <formula>"NO BID"</formula>
    </cfRule>
  </conditionalFormatting>
  <conditionalFormatting sqref="CB181">
    <cfRule type="cellIs" dxfId="368" priority="403" stopIfTrue="1" operator="equal">
      <formula>"NO BID"</formula>
    </cfRule>
  </conditionalFormatting>
  <conditionalFormatting sqref="CC182">
    <cfRule type="cellIs" dxfId="367" priority="402" stopIfTrue="1" operator="equal">
      <formula>"NO BID"</formula>
    </cfRule>
  </conditionalFormatting>
  <conditionalFormatting sqref="CA182">
    <cfRule type="cellIs" dxfId="366" priority="401" stopIfTrue="1" operator="equal">
      <formula>"NO BID"</formula>
    </cfRule>
  </conditionalFormatting>
  <conditionalFormatting sqref="CB182">
    <cfRule type="cellIs" dxfId="365" priority="400" stopIfTrue="1" operator="equal">
      <formula>"NO BID"</formula>
    </cfRule>
  </conditionalFormatting>
  <conditionalFormatting sqref="CC185">
    <cfRule type="cellIs" dxfId="364" priority="399" stopIfTrue="1" operator="equal">
      <formula>"NO BID"</formula>
    </cfRule>
  </conditionalFormatting>
  <conditionalFormatting sqref="CA185">
    <cfRule type="cellIs" dxfId="363" priority="398" stopIfTrue="1" operator="equal">
      <formula>"NO BID"</formula>
    </cfRule>
  </conditionalFormatting>
  <conditionalFormatting sqref="CB185">
    <cfRule type="cellIs" dxfId="362" priority="397" stopIfTrue="1" operator="equal">
      <formula>"NO BID"</formula>
    </cfRule>
  </conditionalFormatting>
  <conditionalFormatting sqref="CC184">
    <cfRule type="cellIs" dxfId="361" priority="396" stopIfTrue="1" operator="equal">
      <formula>"NO BID"</formula>
    </cfRule>
  </conditionalFormatting>
  <conditionalFormatting sqref="CA184">
    <cfRule type="cellIs" dxfId="360" priority="395" stopIfTrue="1" operator="equal">
      <formula>"NO BID"</formula>
    </cfRule>
  </conditionalFormatting>
  <conditionalFormatting sqref="CB184">
    <cfRule type="cellIs" dxfId="359" priority="394" stopIfTrue="1" operator="equal">
      <formula>"NO BID"</formula>
    </cfRule>
  </conditionalFormatting>
  <conditionalFormatting sqref="L342:O342">
    <cfRule type="cellIs" dxfId="358" priority="31" stopIfTrue="1" operator="equal">
      <formula>"NO BID"</formula>
    </cfRule>
  </conditionalFormatting>
  <conditionalFormatting sqref="R342:U342">
    <cfRule type="cellIs" dxfId="357" priority="30" stopIfTrue="1" operator="equal">
      <formula>"NO BID"</formula>
    </cfRule>
  </conditionalFormatting>
  <conditionalFormatting sqref="X342:AA342">
    <cfRule type="cellIs" dxfId="356" priority="29" stopIfTrue="1" operator="equal">
      <formula>"NO BID"</formula>
    </cfRule>
  </conditionalFormatting>
  <conditionalFormatting sqref="AD342:AG342">
    <cfRule type="cellIs" dxfId="355" priority="28" stopIfTrue="1" operator="equal">
      <formula>"NO BID"</formula>
    </cfRule>
  </conditionalFormatting>
  <conditionalFormatting sqref="AJ342:AM342">
    <cfRule type="cellIs" dxfId="354" priority="27" stopIfTrue="1" operator="equal">
      <formula>"NO BID"</formula>
    </cfRule>
  </conditionalFormatting>
  <conditionalFormatting sqref="AP342:AS342">
    <cfRule type="cellIs" dxfId="353" priority="26" stopIfTrue="1" operator="equal">
      <formula>"NO BID"</formula>
    </cfRule>
  </conditionalFormatting>
  <conditionalFormatting sqref="CC187">
    <cfRule type="cellIs" dxfId="352" priority="393" stopIfTrue="1" operator="equal">
      <formula>"NO BID"</formula>
    </cfRule>
  </conditionalFormatting>
  <conditionalFormatting sqref="CA187">
    <cfRule type="cellIs" dxfId="351" priority="392" stopIfTrue="1" operator="equal">
      <formula>"NO BID"</formula>
    </cfRule>
  </conditionalFormatting>
  <conditionalFormatting sqref="CB187">
    <cfRule type="cellIs" dxfId="350" priority="391" stopIfTrue="1" operator="equal">
      <formula>"NO BID"</formula>
    </cfRule>
  </conditionalFormatting>
  <conditionalFormatting sqref="CC186">
    <cfRule type="cellIs" dxfId="349" priority="390" stopIfTrue="1" operator="equal">
      <formula>"NO BID"</formula>
    </cfRule>
  </conditionalFormatting>
  <conditionalFormatting sqref="CA186">
    <cfRule type="cellIs" dxfId="348" priority="389" stopIfTrue="1" operator="equal">
      <formula>"NO BID"</formula>
    </cfRule>
  </conditionalFormatting>
  <conditionalFormatting sqref="CB186">
    <cfRule type="cellIs" dxfId="347" priority="388" stopIfTrue="1" operator="equal">
      <formula>"NO BID"</formula>
    </cfRule>
  </conditionalFormatting>
  <conditionalFormatting sqref="CC190">
    <cfRule type="cellIs" dxfId="346" priority="387" stopIfTrue="1" operator="equal">
      <formula>"NO BID"</formula>
    </cfRule>
  </conditionalFormatting>
  <conditionalFormatting sqref="CA190">
    <cfRule type="cellIs" dxfId="345" priority="386" stopIfTrue="1" operator="equal">
      <formula>"NO BID"</formula>
    </cfRule>
  </conditionalFormatting>
  <conditionalFormatting sqref="CB190">
    <cfRule type="cellIs" dxfId="344" priority="385" stopIfTrue="1" operator="equal">
      <formula>"NO BID"</formula>
    </cfRule>
  </conditionalFormatting>
  <conditionalFormatting sqref="CC188">
    <cfRule type="cellIs" dxfId="343" priority="384" stopIfTrue="1" operator="equal">
      <formula>"NO BID"</formula>
    </cfRule>
  </conditionalFormatting>
  <conditionalFormatting sqref="CA188">
    <cfRule type="cellIs" dxfId="342" priority="383" stopIfTrue="1" operator="equal">
      <formula>"NO BID"</formula>
    </cfRule>
  </conditionalFormatting>
  <conditionalFormatting sqref="CB188">
    <cfRule type="cellIs" dxfId="341" priority="382" stopIfTrue="1" operator="equal">
      <formula>"NO BID"</formula>
    </cfRule>
  </conditionalFormatting>
  <conditionalFormatting sqref="CC189">
    <cfRule type="cellIs" dxfId="340" priority="381" stopIfTrue="1" operator="equal">
      <formula>"NO BID"</formula>
    </cfRule>
  </conditionalFormatting>
  <conditionalFormatting sqref="CA189">
    <cfRule type="cellIs" dxfId="339" priority="380" stopIfTrue="1" operator="equal">
      <formula>"NO BID"</formula>
    </cfRule>
  </conditionalFormatting>
  <conditionalFormatting sqref="CB189">
    <cfRule type="cellIs" dxfId="338" priority="379" stopIfTrue="1" operator="equal">
      <formula>"NO BID"</formula>
    </cfRule>
  </conditionalFormatting>
  <conditionalFormatting sqref="CC193">
    <cfRule type="cellIs" dxfId="337" priority="378" stopIfTrue="1" operator="equal">
      <formula>"NO BID"</formula>
    </cfRule>
  </conditionalFormatting>
  <conditionalFormatting sqref="CA193">
    <cfRule type="cellIs" dxfId="336" priority="377" stopIfTrue="1" operator="equal">
      <formula>"NO BID"</formula>
    </cfRule>
  </conditionalFormatting>
  <conditionalFormatting sqref="CB193">
    <cfRule type="cellIs" dxfId="335" priority="376" stopIfTrue="1" operator="equal">
      <formula>"NO BID"</formula>
    </cfRule>
  </conditionalFormatting>
  <conditionalFormatting sqref="CC191">
    <cfRule type="cellIs" dxfId="334" priority="375" stopIfTrue="1" operator="equal">
      <formula>"NO BID"</formula>
    </cfRule>
  </conditionalFormatting>
  <conditionalFormatting sqref="CA191">
    <cfRule type="cellIs" dxfId="333" priority="374" stopIfTrue="1" operator="equal">
      <formula>"NO BID"</formula>
    </cfRule>
  </conditionalFormatting>
  <conditionalFormatting sqref="CB191">
    <cfRule type="cellIs" dxfId="332" priority="373" stopIfTrue="1" operator="equal">
      <formula>"NO BID"</formula>
    </cfRule>
  </conditionalFormatting>
  <conditionalFormatting sqref="CC192">
    <cfRule type="cellIs" dxfId="331" priority="372" stopIfTrue="1" operator="equal">
      <formula>"NO BID"</formula>
    </cfRule>
  </conditionalFormatting>
  <conditionalFormatting sqref="CA192">
    <cfRule type="cellIs" dxfId="330" priority="371" stopIfTrue="1" operator="equal">
      <formula>"NO BID"</formula>
    </cfRule>
  </conditionalFormatting>
  <conditionalFormatting sqref="CB192">
    <cfRule type="cellIs" dxfId="329" priority="370" stopIfTrue="1" operator="equal">
      <formula>"NO BID"</formula>
    </cfRule>
  </conditionalFormatting>
  <conditionalFormatting sqref="CC387">
    <cfRule type="cellIs" dxfId="328" priority="37" stopIfTrue="1" operator="equal">
      <formula>"NO BID"</formula>
    </cfRule>
  </conditionalFormatting>
  <conditionalFormatting sqref="CA387">
    <cfRule type="cellIs" dxfId="327" priority="36" stopIfTrue="1" operator="equal">
      <formula>"NO BID"</formula>
    </cfRule>
  </conditionalFormatting>
  <conditionalFormatting sqref="CB387">
    <cfRule type="cellIs" dxfId="326" priority="35" stopIfTrue="1" operator="equal">
      <formula>"NO BID"</formula>
    </cfRule>
  </conditionalFormatting>
  <conditionalFormatting sqref="CC207">
    <cfRule type="cellIs" dxfId="325" priority="369" stopIfTrue="1" operator="equal">
      <formula>"NO BID"</formula>
    </cfRule>
  </conditionalFormatting>
  <conditionalFormatting sqref="CA207">
    <cfRule type="cellIs" dxfId="324" priority="368" stopIfTrue="1" operator="equal">
      <formula>"NO BID"</formula>
    </cfRule>
  </conditionalFormatting>
  <conditionalFormatting sqref="CB207">
    <cfRule type="cellIs" dxfId="323" priority="367" stopIfTrue="1" operator="equal">
      <formula>"NO BID"</formula>
    </cfRule>
  </conditionalFormatting>
  <conditionalFormatting sqref="CC209">
    <cfRule type="cellIs" dxfId="322" priority="366" stopIfTrue="1" operator="equal">
      <formula>"NO BID"</formula>
    </cfRule>
  </conditionalFormatting>
  <conditionalFormatting sqref="CA209">
    <cfRule type="cellIs" dxfId="321" priority="365" stopIfTrue="1" operator="equal">
      <formula>"NO BID"</formula>
    </cfRule>
  </conditionalFormatting>
  <conditionalFormatting sqref="CB209">
    <cfRule type="cellIs" dxfId="320" priority="364" stopIfTrue="1" operator="equal">
      <formula>"NO BID"</formula>
    </cfRule>
  </conditionalFormatting>
  <conditionalFormatting sqref="CC208">
    <cfRule type="cellIs" dxfId="319" priority="363" stopIfTrue="1" operator="equal">
      <formula>"NO BID"</formula>
    </cfRule>
  </conditionalFormatting>
  <conditionalFormatting sqref="CA208">
    <cfRule type="cellIs" dxfId="318" priority="362" stopIfTrue="1" operator="equal">
      <formula>"NO BID"</formula>
    </cfRule>
  </conditionalFormatting>
  <conditionalFormatting sqref="CB208">
    <cfRule type="cellIs" dxfId="317" priority="361" stopIfTrue="1" operator="equal">
      <formula>"NO BID"</formula>
    </cfRule>
  </conditionalFormatting>
  <conditionalFormatting sqref="CC212">
    <cfRule type="cellIs" dxfId="316" priority="360" stopIfTrue="1" operator="equal">
      <formula>"NO BID"</formula>
    </cfRule>
  </conditionalFormatting>
  <conditionalFormatting sqref="CA212">
    <cfRule type="cellIs" dxfId="315" priority="359" stopIfTrue="1" operator="equal">
      <formula>"NO BID"</formula>
    </cfRule>
  </conditionalFormatting>
  <conditionalFormatting sqref="CB212">
    <cfRule type="cellIs" dxfId="314" priority="358" stopIfTrue="1" operator="equal">
      <formula>"NO BID"</formula>
    </cfRule>
  </conditionalFormatting>
  <conditionalFormatting sqref="CC210">
    <cfRule type="cellIs" dxfId="313" priority="357" stopIfTrue="1" operator="equal">
      <formula>"NO BID"</formula>
    </cfRule>
  </conditionalFormatting>
  <conditionalFormatting sqref="CA210">
    <cfRule type="cellIs" dxfId="312" priority="356" stopIfTrue="1" operator="equal">
      <formula>"NO BID"</formula>
    </cfRule>
  </conditionalFormatting>
  <conditionalFormatting sqref="CB210">
    <cfRule type="cellIs" dxfId="311" priority="355" stopIfTrue="1" operator="equal">
      <formula>"NO BID"</formula>
    </cfRule>
  </conditionalFormatting>
  <conditionalFormatting sqref="CC211">
    <cfRule type="cellIs" dxfId="310" priority="354" stopIfTrue="1" operator="equal">
      <formula>"NO BID"</formula>
    </cfRule>
  </conditionalFormatting>
  <conditionalFormatting sqref="CA211">
    <cfRule type="cellIs" dxfId="309" priority="353" stopIfTrue="1" operator="equal">
      <formula>"NO BID"</formula>
    </cfRule>
  </conditionalFormatting>
  <conditionalFormatting sqref="CB211">
    <cfRule type="cellIs" dxfId="308" priority="352" stopIfTrue="1" operator="equal">
      <formula>"NO BID"</formula>
    </cfRule>
  </conditionalFormatting>
  <conditionalFormatting sqref="CC215">
    <cfRule type="cellIs" dxfId="307" priority="351" stopIfTrue="1" operator="equal">
      <formula>"NO BID"</formula>
    </cfRule>
  </conditionalFormatting>
  <conditionalFormatting sqref="CA215">
    <cfRule type="cellIs" dxfId="306" priority="350" stopIfTrue="1" operator="equal">
      <formula>"NO BID"</formula>
    </cfRule>
  </conditionalFormatting>
  <conditionalFormatting sqref="CB215">
    <cfRule type="cellIs" dxfId="305" priority="349" stopIfTrue="1" operator="equal">
      <formula>"NO BID"</formula>
    </cfRule>
  </conditionalFormatting>
  <conditionalFormatting sqref="CC213">
    <cfRule type="cellIs" dxfId="304" priority="348" stopIfTrue="1" operator="equal">
      <formula>"NO BID"</formula>
    </cfRule>
  </conditionalFormatting>
  <conditionalFormatting sqref="CA213">
    <cfRule type="cellIs" dxfId="303" priority="347" stopIfTrue="1" operator="equal">
      <formula>"NO BID"</formula>
    </cfRule>
  </conditionalFormatting>
  <conditionalFormatting sqref="CB213">
    <cfRule type="cellIs" dxfId="302" priority="346" stopIfTrue="1" operator="equal">
      <formula>"NO BID"</formula>
    </cfRule>
  </conditionalFormatting>
  <conditionalFormatting sqref="CC214">
    <cfRule type="cellIs" dxfId="301" priority="345" stopIfTrue="1" operator="equal">
      <formula>"NO BID"</formula>
    </cfRule>
  </conditionalFormatting>
  <conditionalFormatting sqref="CA214">
    <cfRule type="cellIs" dxfId="300" priority="344" stopIfTrue="1" operator="equal">
      <formula>"NO BID"</formula>
    </cfRule>
  </conditionalFormatting>
  <conditionalFormatting sqref="CB214">
    <cfRule type="cellIs" dxfId="299" priority="343" stopIfTrue="1" operator="equal">
      <formula>"NO BID"</formula>
    </cfRule>
  </conditionalFormatting>
  <conditionalFormatting sqref="CC269">
    <cfRule type="cellIs" dxfId="298" priority="342" stopIfTrue="1" operator="equal">
      <formula>"NO BID"</formula>
    </cfRule>
  </conditionalFormatting>
  <conditionalFormatting sqref="CA269">
    <cfRule type="cellIs" dxfId="297" priority="341" stopIfTrue="1" operator="equal">
      <formula>"NO BID"</formula>
    </cfRule>
  </conditionalFormatting>
  <conditionalFormatting sqref="CB269">
    <cfRule type="cellIs" dxfId="296" priority="340" stopIfTrue="1" operator="equal">
      <formula>"NO BID"</formula>
    </cfRule>
  </conditionalFormatting>
  <conditionalFormatting sqref="CC272">
    <cfRule type="cellIs" dxfId="295" priority="339" stopIfTrue="1" operator="equal">
      <formula>"NO BID"</formula>
    </cfRule>
  </conditionalFormatting>
  <conditionalFormatting sqref="CA272">
    <cfRule type="cellIs" dxfId="294" priority="338" stopIfTrue="1" operator="equal">
      <formula>"NO BID"</formula>
    </cfRule>
  </conditionalFormatting>
  <conditionalFormatting sqref="CB272">
    <cfRule type="cellIs" dxfId="293" priority="337" stopIfTrue="1" operator="equal">
      <formula>"NO BID"</formula>
    </cfRule>
  </conditionalFormatting>
  <conditionalFormatting sqref="CC270">
    <cfRule type="cellIs" dxfId="292" priority="336" stopIfTrue="1" operator="equal">
      <formula>"NO BID"</formula>
    </cfRule>
  </conditionalFormatting>
  <conditionalFormatting sqref="CA270">
    <cfRule type="cellIs" dxfId="291" priority="335" stopIfTrue="1" operator="equal">
      <formula>"NO BID"</formula>
    </cfRule>
  </conditionalFormatting>
  <conditionalFormatting sqref="CB270">
    <cfRule type="cellIs" dxfId="290" priority="334" stopIfTrue="1" operator="equal">
      <formula>"NO BID"</formula>
    </cfRule>
  </conditionalFormatting>
  <conditionalFormatting sqref="CC271">
    <cfRule type="cellIs" dxfId="289" priority="333" stopIfTrue="1" operator="equal">
      <formula>"NO BID"</formula>
    </cfRule>
  </conditionalFormatting>
  <conditionalFormatting sqref="CA271">
    <cfRule type="cellIs" dxfId="288" priority="332" stopIfTrue="1" operator="equal">
      <formula>"NO BID"</formula>
    </cfRule>
  </conditionalFormatting>
  <conditionalFormatting sqref="CB271">
    <cfRule type="cellIs" dxfId="287" priority="331" stopIfTrue="1" operator="equal">
      <formula>"NO BID"</formula>
    </cfRule>
  </conditionalFormatting>
  <conditionalFormatting sqref="CC273">
    <cfRule type="cellIs" dxfId="286" priority="330" stopIfTrue="1" operator="equal">
      <formula>"NO BID"</formula>
    </cfRule>
  </conditionalFormatting>
  <conditionalFormatting sqref="CA273">
    <cfRule type="cellIs" dxfId="285" priority="329" stopIfTrue="1" operator="equal">
      <formula>"NO BID"</formula>
    </cfRule>
  </conditionalFormatting>
  <conditionalFormatting sqref="CB273">
    <cfRule type="cellIs" dxfId="284" priority="328" stopIfTrue="1" operator="equal">
      <formula>"NO BID"</formula>
    </cfRule>
  </conditionalFormatting>
  <conditionalFormatting sqref="CC274">
    <cfRule type="cellIs" dxfId="283" priority="327" stopIfTrue="1" operator="equal">
      <formula>"NO BID"</formula>
    </cfRule>
  </conditionalFormatting>
  <conditionalFormatting sqref="CA274">
    <cfRule type="cellIs" dxfId="282" priority="326" stopIfTrue="1" operator="equal">
      <formula>"NO BID"</formula>
    </cfRule>
  </conditionalFormatting>
  <conditionalFormatting sqref="CB274">
    <cfRule type="cellIs" dxfId="281" priority="325" stopIfTrue="1" operator="equal">
      <formula>"NO BID"</formula>
    </cfRule>
  </conditionalFormatting>
  <conditionalFormatting sqref="CC277">
    <cfRule type="cellIs" dxfId="280" priority="324" stopIfTrue="1" operator="equal">
      <formula>"NO BID"</formula>
    </cfRule>
  </conditionalFormatting>
  <conditionalFormatting sqref="CA277">
    <cfRule type="cellIs" dxfId="279" priority="323" stopIfTrue="1" operator="equal">
      <formula>"NO BID"</formula>
    </cfRule>
  </conditionalFormatting>
  <conditionalFormatting sqref="CB277">
    <cfRule type="cellIs" dxfId="278" priority="322" stopIfTrue="1" operator="equal">
      <formula>"NO BID"</formula>
    </cfRule>
  </conditionalFormatting>
  <conditionalFormatting sqref="CC275">
    <cfRule type="cellIs" dxfId="277" priority="321" stopIfTrue="1" operator="equal">
      <formula>"NO BID"</formula>
    </cfRule>
  </conditionalFormatting>
  <conditionalFormatting sqref="CA275">
    <cfRule type="cellIs" dxfId="276" priority="320" stopIfTrue="1" operator="equal">
      <formula>"NO BID"</formula>
    </cfRule>
  </conditionalFormatting>
  <conditionalFormatting sqref="CB275">
    <cfRule type="cellIs" dxfId="275" priority="319" stopIfTrue="1" operator="equal">
      <formula>"NO BID"</formula>
    </cfRule>
  </conditionalFormatting>
  <conditionalFormatting sqref="CC276">
    <cfRule type="cellIs" dxfId="274" priority="318" stopIfTrue="1" operator="equal">
      <formula>"NO BID"</formula>
    </cfRule>
  </conditionalFormatting>
  <conditionalFormatting sqref="CA276">
    <cfRule type="cellIs" dxfId="273" priority="317" stopIfTrue="1" operator="equal">
      <formula>"NO BID"</formula>
    </cfRule>
  </conditionalFormatting>
  <conditionalFormatting sqref="CB276">
    <cfRule type="cellIs" dxfId="272" priority="316" stopIfTrue="1" operator="equal">
      <formula>"NO BID"</formula>
    </cfRule>
  </conditionalFormatting>
  <conditionalFormatting sqref="CC282">
    <cfRule type="cellIs" dxfId="271" priority="315" stopIfTrue="1" operator="equal">
      <formula>"NO BID"</formula>
    </cfRule>
  </conditionalFormatting>
  <conditionalFormatting sqref="CA282">
    <cfRule type="cellIs" dxfId="270" priority="314" stopIfTrue="1" operator="equal">
      <formula>"NO BID"</formula>
    </cfRule>
  </conditionalFormatting>
  <conditionalFormatting sqref="CB282">
    <cfRule type="cellIs" dxfId="269" priority="313" stopIfTrue="1" operator="equal">
      <formula>"NO BID"</formula>
    </cfRule>
  </conditionalFormatting>
  <conditionalFormatting sqref="CC285">
    <cfRule type="cellIs" dxfId="268" priority="312" stopIfTrue="1" operator="equal">
      <formula>"NO BID"</formula>
    </cfRule>
  </conditionalFormatting>
  <conditionalFormatting sqref="CA285">
    <cfRule type="cellIs" dxfId="267" priority="311" stopIfTrue="1" operator="equal">
      <formula>"NO BID"</formula>
    </cfRule>
  </conditionalFormatting>
  <conditionalFormatting sqref="CB285">
    <cfRule type="cellIs" dxfId="266" priority="310" stopIfTrue="1" operator="equal">
      <formula>"NO BID"</formula>
    </cfRule>
  </conditionalFormatting>
  <conditionalFormatting sqref="CC283">
    <cfRule type="cellIs" dxfId="265" priority="309" stopIfTrue="1" operator="equal">
      <formula>"NO BID"</formula>
    </cfRule>
  </conditionalFormatting>
  <conditionalFormatting sqref="CA283">
    <cfRule type="cellIs" dxfId="264" priority="308" stopIfTrue="1" operator="equal">
      <formula>"NO BID"</formula>
    </cfRule>
  </conditionalFormatting>
  <conditionalFormatting sqref="CB283">
    <cfRule type="cellIs" dxfId="263" priority="307" stopIfTrue="1" operator="equal">
      <formula>"NO BID"</formula>
    </cfRule>
  </conditionalFormatting>
  <conditionalFormatting sqref="CC284">
    <cfRule type="cellIs" dxfId="262" priority="306" stopIfTrue="1" operator="equal">
      <formula>"NO BID"</formula>
    </cfRule>
  </conditionalFormatting>
  <conditionalFormatting sqref="CA284">
    <cfRule type="cellIs" dxfId="261" priority="305" stopIfTrue="1" operator="equal">
      <formula>"NO BID"</formula>
    </cfRule>
  </conditionalFormatting>
  <conditionalFormatting sqref="CB284">
    <cfRule type="cellIs" dxfId="260" priority="304" stopIfTrue="1" operator="equal">
      <formula>"NO BID"</formula>
    </cfRule>
  </conditionalFormatting>
  <conditionalFormatting sqref="CC286">
    <cfRule type="cellIs" dxfId="259" priority="303" stopIfTrue="1" operator="equal">
      <formula>"NO BID"</formula>
    </cfRule>
  </conditionalFormatting>
  <conditionalFormatting sqref="CA286">
    <cfRule type="cellIs" dxfId="258" priority="302" stopIfTrue="1" operator="equal">
      <formula>"NO BID"</formula>
    </cfRule>
  </conditionalFormatting>
  <conditionalFormatting sqref="CB286">
    <cfRule type="cellIs" dxfId="257" priority="301" stopIfTrue="1" operator="equal">
      <formula>"NO BID"</formula>
    </cfRule>
  </conditionalFormatting>
  <conditionalFormatting sqref="CC287">
    <cfRule type="cellIs" dxfId="256" priority="300" stopIfTrue="1" operator="equal">
      <formula>"NO BID"</formula>
    </cfRule>
  </conditionalFormatting>
  <conditionalFormatting sqref="CA287">
    <cfRule type="cellIs" dxfId="255" priority="299" stopIfTrue="1" operator="equal">
      <formula>"NO BID"</formula>
    </cfRule>
  </conditionalFormatting>
  <conditionalFormatting sqref="CB287">
    <cfRule type="cellIs" dxfId="254" priority="298" stopIfTrue="1" operator="equal">
      <formula>"NO BID"</formula>
    </cfRule>
  </conditionalFormatting>
  <conditionalFormatting sqref="CC290">
    <cfRule type="cellIs" dxfId="253" priority="297" stopIfTrue="1" operator="equal">
      <formula>"NO BID"</formula>
    </cfRule>
  </conditionalFormatting>
  <conditionalFormatting sqref="CA290">
    <cfRule type="cellIs" dxfId="252" priority="296" stopIfTrue="1" operator="equal">
      <formula>"NO BID"</formula>
    </cfRule>
  </conditionalFormatting>
  <conditionalFormatting sqref="CB290">
    <cfRule type="cellIs" dxfId="251" priority="295" stopIfTrue="1" operator="equal">
      <formula>"NO BID"</formula>
    </cfRule>
  </conditionalFormatting>
  <conditionalFormatting sqref="CC288">
    <cfRule type="cellIs" dxfId="250" priority="294" stopIfTrue="1" operator="equal">
      <formula>"NO BID"</formula>
    </cfRule>
  </conditionalFormatting>
  <conditionalFormatting sqref="CA288">
    <cfRule type="cellIs" dxfId="249" priority="293" stopIfTrue="1" operator="equal">
      <formula>"NO BID"</formula>
    </cfRule>
  </conditionalFormatting>
  <conditionalFormatting sqref="CB288">
    <cfRule type="cellIs" dxfId="248" priority="292" stopIfTrue="1" operator="equal">
      <formula>"NO BID"</formula>
    </cfRule>
  </conditionalFormatting>
  <conditionalFormatting sqref="CC289">
    <cfRule type="cellIs" dxfId="247" priority="291" stopIfTrue="1" operator="equal">
      <formula>"NO BID"</formula>
    </cfRule>
  </conditionalFormatting>
  <conditionalFormatting sqref="CA289">
    <cfRule type="cellIs" dxfId="246" priority="290" stopIfTrue="1" operator="equal">
      <formula>"NO BID"</formula>
    </cfRule>
  </conditionalFormatting>
  <conditionalFormatting sqref="CB289">
    <cfRule type="cellIs" dxfId="245" priority="289" stopIfTrue="1" operator="equal">
      <formula>"NO BID"</formula>
    </cfRule>
  </conditionalFormatting>
  <conditionalFormatting sqref="CC291">
    <cfRule type="cellIs" dxfId="244" priority="288" stopIfTrue="1" operator="equal">
      <formula>"NO BID"</formula>
    </cfRule>
  </conditionalFormatting>
  <conditionalFormatting sqref="CA291">
    <cfRule type="cellIs" dxfId="243" priority="287" stopIfTrue="1" operator="equal">
      <formula>"NO BID"</formula>
    </cfRule>
  </conditionalFormatting>
  <conditionalFormatting sqref="CB291">
    <cfRule type="cellIs" dxfId="242" priority="286" stopIfTrue="1" operator="equal">
      <formula>"NO BID"</formula>
    </cfRule>
  </conditionalFormatting>
  <conditionalFormatting sqref="CC294">
    <cfRule type="cellIs" dxfId="241" priority="285" stopIfTrue="1" operator="equal">
      <formula>"NO BID"</formula>
    </cfRule>
  </conditionalFormatting>
  <conditionalFormatting sqref="CA294">
    <cfRule type="cellIs" dxfId="240" priority="284" stopIfTrue="1" operator="equal">
      <formula>"NO BID"</formula>
    </cfRule>
  </conditionalFormatting>
  <conditionalFormatting sqref="CB294">
    <cfRule type="cellIs" dxfId="239" priority="283" stopIfTrue="1" operator="equal">
      <formula>"NO BID"</formula>
    </cfRule>
  </conditionalFormatting>
  <conditionalFormatting sqref="CC292">
    <cfRule type="cellIs" dxfId="238" priority="282" stopIfTrue="1" operator="equal">
      <formula>"NO BID"</formula>
    </cfRule>
  </conditionalFormatting>
  <conditionalFormatting sqref="CA292">
    <cfRule type="cellIs" dxfId="237" priority="281" stopIfTrue="1" operator="equal">
      <formula>"NO BID"</formula>
    </cfRule>
  </conditionalFormatting>
  <conditionalFormatting sqref="CB292">
    <cfRule type="cellIs" dxfId="236" priority="280" stopIfTrue="1" operator="equal">
      <formula>"NO BID"</formula>
    </cfRule>
  </conditionalFormatting>
  <conditionalFormatting sqref="CC293">
    <cfRule type="cellIs" dxfId="235" priority="279" stopIfTrue="1" operator="equal">
      <formula>"NO BID"</formula>
    </cfRule>
  </conditionalFormatting>
  <conditionalFormatting sqref="CA293">
    <cfRule type="cellIs" dxfId="234" priority="278" stopIfTrue="1" operator="equal">
      <formula>"NO BID"</formula>
    </cfRule>
  </conditionalFormatting>
  <conditionalFormatting sqref="CB293">
    <cfRule type="cellIs" dxfId="233" priority="277" stopIfTrue="1" operator="equal">
      <formula>"NO BID"</formula>
    </cfRule>
  </conditionalFormatting>
  <conditionalFormatting sqref="CC295">
    <cfRule type="cellIs" dxfId="232" priority="276" stopIfTrue="1" operator="equal">
      <formula>"NO BID"</formula>
    </cfRule>
  </conditionalFormatting>
  <conditionalFormatting sqref="CA295">
    <cfRule type="cellIs" dxfId="231" priority="275" stopIfTrue="1" operator="equal">
      <formula>"NO BID"</formula>
    </cfRule>
  </conditionalFormatting>
  <conditionalFormatting sqref="CB295">
    <cfRule type="cellIs" dxfId="230" priority="274" stopIfTrue="1" operator="equal">
      <formula>"NO BID"</formula>
    </cfRule>
  </conditionalFormatting>
  <conditionalFormatting sqref="CC296">
    <cfRule type="cellIs" dxfId="229" priority="273" stopIfTrue="1" operator="equal">
      <formula>"NO BID"</formula>
    </cfRule>
  </conditionalFormatting>
  <conditionalFormatting sqref="CA296">
    <cfRule type="cellIs" dxfId="228" priority="272" stopIfTrue="1" operator="equal">
      <formula>"NO BID"</formula>
    </cfRule>
  </conditionalFormatting>
  <conditionalFormatting sqref="CB296">
    <cfRule type="cellIs" dxfId="227" priority="271" stopIfTrue="1" operator="equal">
      <formula>"NO BID"</formula>
    </cfRule>
  </conditionalFormatting>
  <conditionalFormatting sqref="CC299">
    <cfRule type="cellIs" dxfId="226" priority="270" stopIfTrue="1" operator="equal">
      <formula>"NO BID"</formula>
    </cfRule>
  </conditionalFormatting>
  <conditionalFormatting sqref="CA299">
    <cfRule type="cellIs" dxfId="225" priority="269" stopIfTrue="1" operator="equal">
      <formula>"NO BID"</formula>
    </cfRule>
  </conditionalFormatting>
  <conditionalFormatting sqref="CB299">
    <cfRule type="cellIs" dxfId="224" priority="268" stopIfTrue="1" operator="equal">
      <formula>"NO BID"</formula>
    </cfRule>
  </conditionalFormatting>
  <conditionalFormatting sqref="CC297">
    <cfRule type="cellIs" dxfId="223" priority="267" stopIfTrue="1" operator="equal">
      <formula>"NO BID"</formula>
    </cfRule>
  </conditionalFormatting>
  <conditionalFormatting sqref="CA297">
    <cfRule type="cellIs" dxfId="222" priority="266" stopIfTrue="1" operator="equal">
      <formula>"NO BID"</formula>
    </cfRule>
  </conditionalFormatting>
  <conditionalFormatting sqref="CB297">
    <cfRule type="cellIs" dxfId="221" priority="265" stopIfTrue="1" operator="equal">
      <formula>"NO BID"</formula>
    </cfRule>
  </conditionalFormatting>
  <conditionalFormatting sqref="CC298">
    <cfRule type="cellIs" dxfId="220" priority="264" stopIfTrue="1" operator="equal">
      <formula>"NO BID"</formula>
    </cfRule>
  </conditionalFormatting>
  <conditionalFormatting sqref="CA298">
    <cfRule type="cellIs" dxfId="219" priority="263" stopIfTrue="1" operator="equal">
      <formula>"NO BID"</formula>
    </cfRule>
  </conditionalFormatting>
  <conditionalFormatting sqref="CB298">
    <cfRule type="cellIs" dxfId="218" priority="262" stopIfTrue="1" operator="equal">
      <formula>"NO BID"</formula>
    </cfRule>
  </conditionalFormatting>
  <conditionalFormatting sqref="CC300">
    <cfRule type="cellIs" dxfId="217" priority="261" stopIfTrue="1" operator="equal">
      <formula>"NO BID"</formula>
    </cfRule>
  </conditionalFormatting>
  <conditionalFormatting sqref="CA300">
    <cfRule type="cellIs" dxfId="216" priority="260" stopIfTrue="1" operator="equal">
      <formula>"NO BID"</formula>
    </cfRule>
  </conditionalFormatting>
  <conditionalFormatting sqref="CB300">
    <cfRule type="cellIs" dxfId="215" priority="259" stopIfTrue="1" operator="equal">
      <formula>"NO BID"</formula>
    </cfRule>
  </conditionalFormatting>
  <conditionalFormatting sqref="CC303">
    <cfRule type="cellIs" dxfId="214" priority="258" stopIfTrue="1" operator="equal">
      <formula>"NO BID"</formula>
    </cfRule>
  </conditionalFormatting>
  <conditionalFormatting sqref="CA303">
    <cfRule type="cellIs" dxfId="213" priority="257" stopIfTrue="1" operator="equal">
      <formula>"NO BID"</formula>
    </cfRule>
  </conditionalFormatting>
  <conditionalFormatting sqref="CB303">
    <cfRule type="cellIs" dxfId="212" priority="256" stopIfTrue="1" operator="equal">
      <formula>"NO BID"</formula>
    </cfRule>
  </conditionalFormatting>
  <conditionalFormatting sqref="CC301">
    <cfRule type="cellIs" dxfId="211" priority="255" stopIfTrue="1" operator="equal">
      <formula>"NO BID"</formula>
    </cfRule>
  </conditionalFormatting>
  <conditionalFormatting sqref="CA301">
    <cfRule type="cellIs" dxfId="210" priority="254" stopIfTrue="1" operator="equal">
      <formula>"NO BID"</formula>
    </cfRule>
  </conditionalFormatting>
  <conditionalFormatting sqref="CB301">
    <cfRule type="cellIs" dxfId="209" priority="253" stopIfTrue="1" operator="equal">
      <formula>"NO BID"</formula>
    </cfRule>
  </conditionalFormatting>
  <conditionalFormatting sqref="CC302">
    <cfRule type="cellIs" dxfId="208" priority="252" stopIfTrue="1" operator="equal">
      <formula>"NO BID"</formula>
    </cfRule>
  </conditionalFormatting>
  <conditionalFormatting sqref="CA302">
    <cfRule type="cellIs" dxfId="207" priority="251" stopIfTrue="1" operator="equal">
      <formula>"NO BID"</formula>
    </cfRule>
  </conditionalFormatting>
  <conditionalFormatting sqref="CB302">
    <cfRule type="cellIs" dxfId="206" priority="250" stopIfTrue="1" operator="equal">
      <formula>"NO BID"</formula>
    </cfRule>
  </conditionalFormatting>
  <conditionalFormatting sqref="CC304">
    <cfRule type="cellIs" dxfId="205" priority="249" stopIfTrue="1" operator="equal">
      <formula>"NO BID"</formula>
    </cfRule>
  </conditionalFormatting>
  <conditionalFormatting sqref="CA304">
    <cfRule type="cellIs" dxfId="204" priority="248" stopIfTrue="1" operator="equal">
      <formula>"NO BID"</formula>
    </cfRule>
  </conditionalFormatting>
  <conditionalFormatting sqref="CB304">
    <cfRule type="cellIs" dxfId="203" priority="247" stopIfTrue="1" operator="equal">
      <formula>"NO BID"</formula>
    </cfRule>
  </conditionalFormatting>
  <conditionalFormatting sqref="CC305">
    <cfRule type="cellIs" dxfId="202" priority="246" stopIfTrue="1" operator="equal">
      <formula>"NO BID"</formula>
    </cfRule>
  </conditionalFormatting>
  <conditionalFormatting sqref="CA305">
    <cfRule type="cellIs" dxfId="201" priority="245" stopIfTrue="1" operator="equal">
      <formula>"NO BID"</formula>
    </cfRule>
  </conditionalFormatting>
  <conditionalFormatting sqref="CB305">
    <cfRule type="cellIs" dxfId="200" priority="244" stopIfTrue="1" operator="equal">
      <formula>"NO BID"</formula>
    </cfRule>
  </conditionalFormatting>
  <conditionalFormatting sqref="CC308">
    <cfRule type="cellIs" dxfId="199" priority="243" stopIfTrue="1" operator="equal">
      <formula>"NO BID"</formula>
    </cfRule>
  </conditionalFormatting>
  <conditionalFormatting sqref="CA308">
    <cfRule type="cellIs" dxfId="198" priority="242" stopIfTrue="1" operator="equal">
      <formula>"NO BID"</formula>
    </cfRule>
  </conditionalFormatting>
  <conditionalFormatting sqref="CB308">
    <cfRule type="cellIs" dxfId="197" priority="241" stopIfTrue="1" operator="equal">
      <formula>"NO BID"</formula>
    </cfRule>
  </conditionalFormatting>
  <conditionalFormatting sqref="CC306">
    <cfRule type="cellIs" dxfId="196" priority="240" stopIfTrue="1" operator="equal">
      <formula>"NO BID"</formula>
    </cfRule>
  </conditionalFormatting>
  <conditionalFormatting sqref="CA306">
    <cfRule type="cellIs" dxfId="195" priority="239" stopIfTrue="1" operator="equal">
      <formula>"NO BID"</formula>
    </cfRule>
  </conditionalFormatting>
  <conditionalFormatting sqref="CB306">
    <cfRule type="cellIs" dxfId="194" priority="238" stopIfTrue="1" operator="equal">
      <formula>"NO BID"</formula>
    </cfRule>
  </conditionalFormatting>
  <conditionalFormatting sqref="CC307">
    <cfRule type="cellIs" dxfId="193" priority="237" stopIfTrue="1" operator="equal">
      <formula>"NO BID"</formula>
    </cfRule>
  </conditionalFormatting>
  <conditionalFormatting sqref="CA307">
    <cfRule type="cellIs" dxfId="192" priority="236" stopIfTrue="1" operator="equal">
      <formula>"NO BID"</formula>
    </cfRule>
  </conditionalFormatting>
  <conditionalFormatting sqref="CB307">
    <cfRule type="cellIs" dxfId="191" priority="235" stopIfTrue="1" operator="equal">
      <formula>"NO BID"</formula>
    </cfRule>
  </conditionalFormatting>
  <conditionalFormatting sqref="CC309">
    <cfRule type="cellIs" dxfId="190" priority="234" stopIfTrue="1" operator="equal">
      <formula>"NO BID"</formula>
    </cfRule>
  </conditionalFormatting>
  <conditionalFormatting sqref="CA309">
    <cfRule type="cellIs" dxfId="189" priority="233" stopIfTrue="1" operator="equal">
      <formula>"NO BID"</formula>
    </cfRule>
  </conditionalFormatting>
  <conditionalFormatting sqref="CB309">
    <cfRule type="cellIs" dxfId="188" priority="232" stopIfTrue="1" operator="equal">
      <formula>"NO BID"</formula>
    </cfRule>
  </conditionalFormatting>
  <conditionalFormatting sqref="CC312">
    <cfRule type="cellIs" dxfId="187" priority="231" stopIfTrue="1" operator="equal">
      <formula>"NO BID"</formula>
    </cfRule>
  </conditionalFormatting>
  <conditionalFormatting sqref="CA312">
    <cfRule type="cellIs" dxfId="186" priority="230" stopIfTrue="1" operator="equal">
      <formula>"NO BID"</formula>
    </cfRule>
  </conditionalFormatting>
  <conditionalFormatting sqref="CB312">
    <cfRule type="cellIs" dxfId="185" priority="229" stopIfTrue="1" operator="equal">
      <formula>"NO BID"</formula>
    </cfRule>
  </conditionalFormatting>
  <conditionalFormatting sqref="CC310">
    <cfRule type="cellIs" dxfId="184" priority="228" stopIfTrue="1" operator="equal">
      <formula>"NO BID"</formula>
    </cfRule>
  </conditionalFormatting>
  <conditionalFormatting sqref="CA310">
    <cfRule type="cellIs" dxfId="183" priority="227" stopIfTrue="1" operator="equal">
      <formula>"NO BID"</formula>
    </cfRule>
  </conditionalFormatting>
  <conditionalFormatting sqref="CB310">
    <cfRule type="cellIs" dxfId="182" priority="226" stopIfTrue="1" operator="equal">
      <formula>"NO BID"</formula>
    </cfRule>
  </conditionalFormatting>
  <conditionalFormatting sqref="CC311">
    <cfRule type="cellIs" dxfId="181" priority="225" stopIfTrue="1" operator="equal">
      <formula>"NO BID"</formula>
    </cfRule>
  </conditionalFormatting>
  <conditionalFormatting sqref="CA311">
    <cfRule type="cellIs" dxfId="180" priority="224" stopIfTrue="1" operator="equal">
      <formula>"NO BID"</formula>
    </cfRule>
  </conditionalFormatting>
  <conditionalFormatting sqref="CB311">
    <cfRule type="cellIs" dxfId="179" priority="223" stopIfTrue="1" operator="equal">
      <formula>"NO BID"</formula>
    </cfRule>
  </conditionalFormatting>
  <conditionalFormatting sqref="CC313">
    <cfRule type="cellIs" dxfId="178" priority="222" stopIfTrue="1" operator="equal">
      <formula>"NO BID"</formula>
    </cfRule>
  </conditionalFormatting>
  <conditionalFormatting sqref="CA313">
    <cfRule type="cellIs" dxfId="177" priority="221" stopIfTrue="1" operator="equal">
      <formula>"NO BID"</formula>
    </cfRule>
  </conditionalFormatting>
  <conditionalFormatting sqref="CB313">
    <cfRule type="cellIs" dxfId="176" priority="220" stopIfTrue="1" operator="equal">
      <formula>"NO BID"</formula>
    </cfRule>
  </conditionalFormatting>
  <conditionalFormatting sqref="CC314">
    <cfRule type="cellIs" dxfId="175" priority="219" stopIfTrue="1" operator="equal">
      <formula>"NO BID"</formula>
    </cfRule>
  </conditionalFormatting>
  <conditionalFormatting sqref="CA314">
    <cfRule type="cellIs" dxfId="174" priority="218" stopIfTrue="1" operator="equal">
      <formula>"NO BID"</formula>
    </cfRule>
  </conditionalFormatting>
  <conditionalFormatting sqref="CB314">
    <cfRule type="cellIs" dxfId="173" priority="217" stopIfTrue="1" operator="equal">
      <formula>"NO BID"</formula>
    </cfRule>
  </conditionalFormatting>
  <conditionalFormatting sqref="CC317">
    <cfRule type="cellIs" dxfId="172" priority="216" stopIfTrue="1" operator="equal">
      <formula>"NO BID"</formula>
    </cfRule>
  </conditionalFormatting>
  <conditionalFormatting sqref="CA317">
    <cfRule type="cellIs" dxfId="171" priority="215" stopIfTrue="1" operator="equal">
      <formula>"NO BID"</formula>
    </cfRule>
  </conditionalFormatting>
  <conditionalFormatting sqref="CB317">
    <cfRule type="cellIs" dxfId="170" priority="214" stopIfTrue="1" operator="equal">
      <formula>"NO BID"</formula>
    </cfRule>
  </conditionalFormatting>
  <conditionalFormatting sqref="CC315">
    <cfRule type="cellIs" dxfId="169" priority="213" stopIfTrue="1" operator="equal">
      <formula>"NO BID"</formula>
    </cfRule>
  </conditionalFormatting>
  <conditionalFormatting sqref="CA315">
    <cfRule type="cellIs" dxfId="168" priority="212" stopIfTrue="1" operator="equal">
      <formula>"NO BID"</formula>
    </cfRule>
  </conditionalFormatting>
  <conditionalFormatting sqref="CB315">
    <cfRule type="cellIs" dxfId="167" priority="211" stopIfTrue="1" operator="equal">
      <formula>"NO BID"</formula>
    </cfRule>
  </conditionalFormatting>
  <conditionalFormatting sqref="CC316">
    <cfRule type="cellIs" dxfId="166" priority="210" stopIfTrue="1" operator="equal">
      <formula>"NO BID"</formula>
    </cfRule>
  </conditionalFormatting>
  <conditionalFormatting sqref="CA316">
    <cfRule type="cellIs" dxfId="165" priority="209" stopIfTrue="1" operator="equal">
      <formula>"NO BID"</formula>
    </cfRule>
  </conditionalFormatting>
  <conditionalFormatting sqref="CB316">
    <cfRule type="cellIs" dxfId="164" priority="208" stopIfTrue="1" operator="equal">
      <formula>"NO BID"</formula>
    </cfRule>
  </conditionalFormatting>
  <conditionalFormatting sqref="CC318">
    <cfRule type="cellIs" dxfId="163" priority="207" stopIfTrue="1" operator="equal">
      <formula>"NO BID"</formula>
    </cfRule>
  </conditionalFormatting>
  <conditionalFormatting sqref="CA318">
    <cfRule type="cellIs" dxfId="162" priority="206" stopIfTrue="1" operator="equal">
      <formula>"NO BID"</formula>
    </cfRule>
  </conditionalFormatting>
  <conditionalFormatting sqref="CB318">
    <cfRule type="cellIs" dxfId="161" priority="205" stopIfTrue="1" operator="equal">
      <formula>"NO BID"</formula>
    </cfRule>
  </conditionalFormatting>
  <conditionalFormatting sqref="CC321">
    <cfRule type="cellIs" dxfId="160" priority="204" stopIfTrue="1" operator="equal">
      <formula>"NO BID"</formula>
    </cfRule>
  </conditionalFormatting>
  <conditionalFormatting sqref="CA321">
    <cfRule type="cellIs" dxfId="159" priority="203" stopIfTrue="1" operator="equal">
      <formula>"NO BID"</formula>
    </cfRule>
  </conditionalFormatting>
  <conditionalFormatting sqref="CB321">
    <cfRule type="cellIs" dxfId="158" priority="202" stopIfTrue="1" operator="equal">
      <formula>"NO BID"</formula>
    </cfRule>
  </conditionalFormatting>
  <conditionalFormatting sqref="CC319">
    <cfRule type="cellIs" dxfId="157" priority="201" stopIfTrue="1" operator="equal">
      <formula>"NO BID"</formula>
    </cfRule>
  </conditionalFormatting>
  <conditionalFormatting sqref="CA319">
    <cfRule type="cellIs" dxfId="156" priority="200" stopIfTrue="1" operator="equal">
      <formula>"NO BID"</formula>
    </cfRule>
  </conditionalFormatting>
  <conditionalFormatting sqref="CB319">
    <cfRule type="cellIs" dxfId="155" priority="199" stopIfTrue="1" operator="equal">
      <formula>"NO BID"</formula>
    </cfRule>
  </conditionalFormatting>
  <conditionalFormatting sqref="CC320">
    <cfRule type="cellIs" dxfId="154" priority="198" stopIfTrue="1" operator="equal">
      <formula>"NO BID"</formula>
    </cfRule>
  </conditionalFormatting>
  <conditionalFormatting sqref="CA320">
    <cfRule type="cellIs" dxfId="153" priority="197" stopIfTrue="1" operator="equal">
      <formula>"NO BID"</formula>
    </cfRule>
  </conditionalFormatting>
  <conditionalFormatting sqref="CB320">
    <cfRule type="cellIs" dxfId="152" priority="196" stopIfTrue="1" operator="equal">
      <formula>"NO BID"</formula>
    </cfRule>
  </conditionalFormatting>
  <conditionalFormatting sqref="CC322">
    <cfRule type="cellIs" dxfId="151" priority="195" stopIfTrue="1" operator="equal">
      <formula>"NO BID"</formula>
    </cfRule>
  </conditionalFormatting>
  <conditionalFormatting sqref="CA322">
    <cfRule type="cellIs" dxfId="150" priority="194" stopIfTrue="1" operator="equal">
      <formula>"NO BID"</formula>
    </cfRule>
  </conditionalFormatting>
  <conditionalFormatting sqref="CB322">
    <cfRule type="cellIs" dxfId="149" priority="193" stopIfTrue="1" operator="equal">
      <formula>"NO BID"</formula>
    </cfRule>
  </conditionalFormatting>
  <conditionalFormatting sqref="CC323">
    <cfRule type="cellIs" dxfId="148" priority="192" stopIfTrue="1" operator="equal">
      <formula>"NO BID"</formula>
    </cfRule>
  </conditionalFormatting>
  <conditionalFormatting sqref="CA323">
    <cfRule type="cellIs" dxfId="147" priority="191" stopIfTrue="1" operator="equal">
      <formula>"NO BID"</formula>
    </cfRule>
  </conditionalFormatting>
  <conditionalFormatting sqref="CB323">
    <cfRule type="cellIs" dxfId="146" priority="190" stopIfTrue="1" operator="equal">
      <formula>"NO BID"</formula>
    </cfRule>
  </conditionalFormatting>
  <conditionalFormatting sqref="CC326">
    <cfRule type="cellIs" dxfId="145" priority="189" stopIfTrue="1" operator="equal">
      <formula>"NO BID"</formula>
    </cfRule>
  </conditionalFormatting>
  <conditionalFormatting sqref="CA326">
    <cfRule type="cellIs" dxfId="144" priority="188" stopIfTrue="1" operator="equal">
      <formula>"NO BID"</formula>
    </cfRule>
  </conditionalFormatting>
  <conditionalFormatting sqref="CB326">
    <cfRule type="cellIs" dxfId="143" priority="187" stopIfTrue="1" operator="equal">
      <formula>"NO BID"</formula>
    </cfRule>
  </conditionalFormatting>
  <conditionalFormatting sqref="CC324">
    <cfRule type="cellIs" dxfId="142" priority="186" stopIfTrue="1" operator="equal">
      <formula>"NO BID"</formula>
    </cfRule>
  </conditionalFormatting>
  <conditionalFormatting sqref="CA324">
    <cfRule type="cellIs" dxfId="141" priority="185" stopIfTrue="1" operator="equal">
      <formula>"NO BID"</formula>
    </cfRule>
  </conditionalFormatting>
  <conditionalFormatting sqref="CB324">
    <cfRule type="cellIs" dxfId="140" priority="184" stopIfTrue="1" operator="equal">
      <formula>"NO BID"</formula>
    </cfRule>
  </conditionalFormatting>
  <conditionalFormatting sqref="CC325">
    <cfRule type="cellIs" dxfId="139" priority="183" stopIfTrue="1" operator="equal">
      <formula>"NO BID"</formula>
    </cfRule>
  </conditionalFormatting>
  <conditionalFormatting sqref="CA325">
    <cfRule type="cellIs" dxfId="138" priority="182" stopIfTrue="1" operator="equal">
      <formula>"NO BID"</formula>
    </cfRule>
  </conditionalFormatting>
  <conditionalFormatting sqref="CB325">
    <cfRule type="cellIs" dxfId="137" priority="181" stopIfTrue="1" operator="equal">
      <formula>"NO BID"</formula>
    </cfRule>
  </conditionalFormatting>
  <conditionalFormatting sqref="CC327">
    <cfRule type="cellIs" dxfId="136" priority="180" stopIfTrue="1" operator="equal">
      <formula>"NO BID"</formula>
    </cfRule>
  </conditionalFormatting>
  <conditionalFormatting sqref="CA327">
    <cfRule type="cellIs" dxfId="135" priority="179" stopIfTrue="1" operator="equal">
      <formula>"NO BID"</formula>
    </cfRule>
  </conditionalFormatting>
  <conditionalFormatting sqref="CB327">
    <cfRule type="cellIs" dxfId="134" priority="178" stopIfTrue="1" operator="equal">
      <formula>"NO BID"</formula>
    </cfRule>
  </conditionalFormatting>
  <conditionalFormatting sqref="CC328">
    <cfRule type="cellIs" dxfId="133" priority="177" stopIfTrue="1" operator="equal">
      <formula>"NO BID"</formula>
    </cfRule>
  </conditionalFormatting>
  <conditionalFormatting sqref="CA328">
    <cfRule type="cellIs" dxfId="132" priority="176" stopIfTrue="1" operator="equal">
      <formula>"NO BID"</formula>
    </cfRule>
  </conditionalFormatting>
  <conditionalFormatting sqref="CB328">
    <cfRule type="cellIs" dxfId="131" priority="175" stopIfTrue="1" operator="equal">
      <formula>"NO BID"</formula>
    </cfRule>
  </conditionalFormatting>
  <conditionalFormatting sqref="CC329">
    <cfRule type="cellIs" dxfId="130" priority="174" stopIfTrue="1" operator="equal">
      <formula>"NO BID"</formula>
    </cfRule>
  </conditionalFormatting>
  <conditionalFormatting sqref="CA329">
    <cfRule type="cellIs" dxfId="129" priority="173" stopIfTrue="1" operator="equal">
      <formula>"NO BID"</formula>
    </cfRule>
  </conditionalFormatting>
  <conditionalFormatting sqref="CB329">
    <cfRule type="cellIs" dxfId="128" priority="172" stopIfTrue="1" operator="equal">
      <formula>"NO BID"</formula>
    </cfRule>
  </conditionalFormatting>
  <conditionalFormatting sqref="CC330">
    <cfRule type="cellIs" dxfId="127" priority="171" stopIfTrue="1" operator="equal">
      <formula>"NO BID"</formula>
    </cfRule>
  </conditionalFormatting>
  <conditionalFormatting sqref="CA330">
    <cfRule type="cellIs" dxfId="126" priority="170" stopIfTrue="1" operator="equal">
      <formula>"NO BID"</formula>
    </cfRule>
  </conditionalFormatting>
  <conditionalFormatting sqref="CC386">
    <cfRule type="cellIs" dxfId="125" priority="40" stopIfTrue="1" operator="equal">
      <formula>"NO BID"</formula>
    </cfRule>
  </conditionalFormatting>
  <conditionalFormatting sqref="CA386">
    <cfRule type="cellIs" dxfId="124" priority="39" stopIfTrue="1" operator="equal">
      <formula>"NO BID"</formula>
    </cfRule>
  </conditionalFormatting>
  <conditionalFormatting sqref="CB386">
    <cfRule type="cellIs" dxfId="123" priority="38" stopIfTrue="1" operator="equal">
      <formula>"NO BID"</formula>
    </cfRule>
  </conditionalFormatting>
  <conditionalFormatting sqref="BZ404:CD404">
    <cfRule type="cellIs" dxfId="122" priority="34" stopIfTrue="1" operator="equal">
      <formula>"NO BID"</formula>
    </cfRule>
  </conditionalFormatting>
  <conditionalFormatting sqref="BZ405:CD405">
    <cfRule type="cellIs" dxfId="121" priority="33" stopIfTrue="1" operator="equal">
      <formula>"NO BID"</formula>
    </cfRule>
  </conditionalFormatting>
  <conditionalFormatting sqref="F342:I342">
    <cfRule type="cellIs" dxfId="120" priority="32" stopIfTrue="1" operator="equal">
      <formula>"NO BID"</formula>
    </cfRule>
  </conditionalFormatting>
  <conditionalFormatting sqref="CC342">
    <cfRule type="cellIs" dxfId="119" priority="145" stopIfTrue="1" operator="equal">
      <formula>"NO BID"</formula>
    </cfRule>
  </conditionalFormatting>
  <conditionalFormatting sqref="CA342">
    <cfRule type="cellIs" dxfId="118" priority="144" stopIfTrue="1" operator="equal">
      <formula>"NO BID"</formula>
    </cfRule>
  </conditionalFormatting>
  <conditionalFormatting sqref="CB342">
    <cfRule type="cellIs" dxfId="117" priority="143" stopIfTrue="1" operator="equal">
      <formula>"NO BID"</formula>
    </cfRule>
  </conditionalFormatting>
  <conditionalFormatting sqref="CC341">
    <cfRule type="cellIs" dxfId="116" priority="148" stopIfTrue="1" operator="equal">
      <formula>"NO BID"</formula>
    </cfRule>
  </conditionalFormatting>
  <conditionalFormatting sqref="CA341">
    <cfRule type="cellIs" dxfId="115" priority="147" stopIfTrue="1" operator="equal">
      <formula>"NO BID"</formula>
    </cfRule>
  </conditionalFormatting>
  <conditionalFormatting sqref="CB341">
    <cfRule type="cellIs" dxfId="114" priority="146" stopIfTrue="1" operator="equal">
      <formula>"NO BID"</formula>
    </cfRule>
  </conditionalFormatting>
  <conditionalFormatting sqref="CC354">
    <cfRule type="cellIs" dxfId="113" priority="115" stopIfTrue="1" operator="equal">
      <formula>"NO BID"</formula>
    </cfRule>
  </conditionalFormatting>
  <conditionalFormatting sqref="CA354">
    <cfRule type="cellIs" dxfId="112" priority="114" stopIfTrue="1" operator="equal">
      <formula>"NO BID"</formula>
    </cfRule>
  </conditionalFormatting>
  <conditionalFormatting sqref="CB354">
    <cfRule type="cellIs" dxfId="111" priority="113" stopIfTrue="1" operator="equal">
      <formula>"NO BID"</formula>
    </cfRule>
  </conditionalFormatting>
  <conditionalFormatting sqref="CB348">
    <cfRule type="cellIs" dxfId="110" priority="131" stopIfTrue="1" operator="equal">
      <formula>"NO BID"</formula>
    </cfRule>
  </conditionalFormatting>
  <conditionalFormatting sqref="CC351">
    <cfRule type="cellIs" dxfId="109" priority="130" stopIfTrue="1" operator="equal">
      <formula>"NO BID"</formula>
    </cfRule>
  </conditionalFormatting>
  <conditionalFormatting sqref="CA351">
    <cfRule type="cellIs" dxfId="108" priority="129" stopIfTrue="1" operator="equal">
      <formula>"NO BID"</formula>
    </cfRule>
  </conditionalFormatting>
  <conditionalFormatting sqref="CB351">
    <cfRule type="cellIs" dxfId="107" priority="128" stopIfTrue="1" operator="equal">
      <formula>"NO BID"</formula>
    </cfRule>
  </conditionalFormatting>
  <conditionalFormatting sqref="CC349">
    <cfRule type="cellIs" dxfId="106" priority="127" stopIfTrue="1" operator="equal">
      <formula>"NO BID"</formula>
    </cfRule>
  </conditionalFormatting>
  <conditionalFormatting sqref="CA349">
    <cfRule type="cellIs" dxfId="105" priority="126" stopIfTrue="1" operator="equal">
      <formula>"NO BID"</formula>
    </cfRule>
  </conditionalFormatting>
  <conditionalFormatting sqref="CB349">
    <cfRule type="cellIs" dxfId="104" priority="125" stopIfTrue="1" operator="equal">
      <formula>"NO BID"</formula>
    </cfRule>
  </conditionalFormatting>
  <conditionalFormatting sqref="CC350">
    <cfRule type="cellIs" dxfId="103" priority="124" stopIfTrue="1" operator="equal">
      <formula>"NO BID"</formula>
    </cfRule>
  </conditionalFormatting>
  <conditionalFormatting sqref="CA350">
    <cfRule type="cellIs" dxfId="102" priority="123" stopIfTrue="1" operator="equal">
      <formula>"NO BID"</formula>
    </cfRule>
  </conditionalFormatting>
  <conditionalFormatting sqref="CB350">
    <cfRule type="cellIs" dxfId="101" priority="122" stopIfTrue="1" operator="equal">
      <formula>"NO BID"</formula>
    </cfRule>
  </conditionalFormatting>
  <conditionalFormatting sqref="CC352">
    <cfRule type="cellIs" dxfId="100" priority="121" stopIfTrue="1" operator="equal">
      <formula>"NO BID"</formula>
    </cfRule>
  </conditionalFormatting>
  <conditionalFormatting sqref="CA352">
    <cfRule type="cellIs" dxfId="99" priority="120" stopIfTrue="1" operator="equal">
      <formula>"NO BID"</formula>
    </cfRule>
  </conditionalFormatting>
  <conditionalFormatting sqref="CB352">
    <cfRule type="cellIs" dxfId="98" priority="119" stopIfTrue="1" operator="equal">
      <formula>"NO BID"</formula>
    </cfRule>
  </conditionalFormatting>
  <conditionalFormatting sqref="CC353">
    <cfRule type="cellIs" dxfId="97" priority="118" stopIfTrue="1" operator="equal">
      <formula>"NO BID"</formula>
    </cfRule>
  </conditionalFormatting>
  <conditionalFormatting sqref="CA353">
    <cfRule type="cellIs" dxfId="96" priority="117" stopIfTrue="1" operator="equal">
      <formula>"NO BID"</formula>
    </cfRule>
  </conditionalFormatting>
  <conditionalFormatting sqref="CB353">
    <cfRule type="cellIs" dxfId="95" priority="116" stopIfTrue="1" operator="equal">
      <formula>"NO BID"</formula>
    </cfRule>
  </conditionalFormatting>
  <conditionalFormatting sqref="CC345">
    <cfRule type="cellIs" dxfId="94" priority="142" stopIfTrue="1" operator="equal">
      <formula>"NO BID"</formula>
    </cfRule>
  </conditionalFormatting>
  <conditionalFormatting sqref="CA345">
    <cfRule type="cellIs" dxfId="93" priority="141" stopIfTrue="1" operator="equal">
      <formula>"NO BID"</formula>
    </cfRule>
  </conditionalFormatting>
  <conditionalFormatting sqref="CB345">
    <cfRule type="cellIs" dxfId="92" priority="140" stopIfTrue="1" operator="equal">
      <formula>"NO BID"</formula>
    </cfRule>
  </conditionalFormatting>
  <conditionalFormatting sqref="CC346">
    <cfRule type="cellIs" dxfId="91" priority="139" stopIfTrue="1" operator="equal">
      <formula>"NO BID"</formula>
    </cfRule>
  </conditionalFormatting>
  <conditionalFormatting sqref="CA346">
    <cfRule type="cellIs" dxfId="90" priority="138" stopIfTrue="1" operator="equal">
      <formula>"NO BID"</formula>
    </cfRule>
  </conditionalFormatting>
  <conditionalFormatting sqref="CB346">
    <cfRule type="cellIs" dxfId="89" priority="137" stopIfTrue="1" operator="equal">
      <formula>"NO BID"</formula>
    </cfRule>
  </conditionalFormatting>
  <conditionalFormatting sqref="CC347">
    <cfRule type="cellIs" dxfId="88" priority="136" stopIfTrue="1" operator="equal">
      <formula>"NO BID"</formula>
    </cfRule>
  </conditionalFormatting>
  <conditionalFormatting sqref="CA347">
    <cfRule type="cellIs" dxfId="87" priority="135" stopIfTrue="1" operator="equal">
      <formula>"NO BID"</formula>
    </cfRule>
  </conditionalFormatting>
  <conditionalFormatting sqref="CB347">
    <cfRule type="cellIs" dxfId="86" priority="134" stopIfTrue="1" operator="equal">
      <formula>"NO BID"</formula>
    </cfRule>
  </conditionalFormatting>
  <conditionalFormatting sqref="CC348">
    <cfRule type="cellIs" dxfId="85" priority="133" stopIfTrue="1" operator="equal">
      <formula>"NO BID"</formula>
    </cfRule>
  </conditionalFormatting>
  <conditionalFormatting sqref="CA348">
    <cfRule type="cellIs" dxfId="84" priority="132" stopIfTrue="1" operator="equal">
      <formula>"NO BID"</formula>
    </cfRule>
  </conditionalFormatting>
  <conditionalFormatting sqref="CC364">
    <cfRule type="cellIs" dxfId="83" priority="85" stopIfTrue="1" operator="equal">
      <formula>"NO BID"</formula>
    </cfRule>
  </conditionalFormatting>
  <conditionalFormatting sqref="CA364">
    <cfRule type="cellIs" dxfId="82" priority="84" stopIfTrue="1" operator="equal">
      <formula>"NO BID"</formula>
    </cfRule>
  </conditionalFormatting>
  <conditionalFormatting sqref="CB364">
    <cfRule type="cellIs" dxfId="81" priority="83" stopIfTrue="1" operator="equal">
      <formula>"NO BID"</formula>
    </cfRule>
  </conditionalFormatting>
  <conditionalFormatting sqref="CB358">
    <cfRule type="cellIs" dxfId="80" priority="101" stopIfTrue="1" operator="equal">
      <formula>"NO BID"</formula>
    </cfRule>
  </conditionalFormatting>
  <conditionalFormatting sqref="CC361">
    <cfRule type="cellIs" dxfId="79" priority="100" stopIfTrue="1" operator="equal">
      <formula>"NO BID"</formula>
    </cfRule>
  </conditionalFormatting>
  <conditionalFormatting sqref="CA361">
    <cfRule type="cellIs" dxfId="78" priority="99" stopIfTrue="1" operator="equal">
      <formula>"NO BID"</formula>
    </cfRule>
  </conditionalFormatting>
  <conditionalFormatting sqref="CB361">
    <cfRule type="cellIs" dxfId="77" priority="98" stopIfTrue="1" operator="equal">
      <formula>"NO BID"</formula>
    </cfRule>
  </conditionalFormatting>
  <conditionalFormatting sqref="CC359">
    <cfRule type="cellIs" dxfId="76" priority="97" stopIfTrue="1" operator="equal">
      <formula>"NO BID"</formula>
    </cfRule>
  </conditionalFormatting>
  <conditionalFormatting sqref="CA359">
    <cfRule type="cellIs" dxfId="75" priority="96" stopIfTrue="1" operator="equal">
      <formula>"NO BID"</formula>
    </cfRule>
  </conditionalFormatting>
  <conditionalFormatting sqref="CB359">
    <cfRule type="cellIs" dxfId="74" priority="95" stopIfTrue="1" operator="equal">
      <formula>"NO BID"</formula>
    </cfRule>
  </conditionalFormatting>
  <conditionalFormatting sqref="CC360">
    <cfRule type="cellIs" dxfId="73" priority="94" stopIfTrue="1" operator="equal">
      <formula>"NO BID"</formula>
    </cfRule>
  </conditionalFormatting>
  <conditionalFormatting sqref="CA360">
    <cfRule type="cellIs" dxfId="72" priority="93" stopIfTrue="1" operator="equal">
      <formula>"NO BID"</formula>
    </cfRule>
  </conditionalFormatting>
  <conditionalFormatting sqref="CB360">
    <cfRule type="cellIs" dxfId="71" priority="92" stopIfTrue="1" operator="equal">
      <formula>"NO BID"</formula>
    </cfRule>
  </conditionalFormatting>
  <conditionalFormatting sqref="CC362">
    <cfRule type="cellIs" dxfId="70" priority="91" stopIfTrue="1" operator="equal">
      <formula>"NO BID"</formula>
    </cfRule>
  </conditionalFormatting>
  <conditionalFormatting sqref="CA362">
    <cfRule type="cellIs" dxfId="69" priority="90" stopIfTrue="1" operator="equal">
      <formula>"NO BID"</formula>
    </cfRule>
  </conditionalFormatting>
  <conditionalFormatting sqref="CB362">
    <cfRule type="cellIs" dxfId="68" priority="89" stopIfTrue="1" operator="equal">
      <formula>"NO BID"</formula>
    </cfRule>
  </conditionalFormatting>
  <conditionalFormatting sqref="CC363">
    <cfRule type="cellIs" dxfId="67" priority="88" stopIfTrue="1" operator="equal">
      <formula>"NO BID"</formula>
    </cfRule>
  </conditionalFormatting>
  <conditionalFormatting sqref="CA363">
    <cfRule type="cellIs" dxfId="66" priority="87" stopIfTrue="1" operator="equal">
      <formula>"NO BID"</formula>
    </cfRule>
  </conditionalFormatting>
  <conditionalFormatting sqref="CB363">
    <cfRule type="cellIs" dxfId="65" priority="86" stopIfTrue="1" operator="equal">
      <formula>"NO BID"</formula>
    </cfRule>
  </conditionalFormatting>
  <conditionalFormatting sqref="CC355">
    <cfRule type="cellIs" dxfId="64" priority="112" stopIfTrue="1" operator="equal">
      <formula>"NO BID"</formula>
    </cfRule>
  </conditionalFormatting>
  <conditionalFormatting sqref="CA355">
    <cfRule type="cellIs" dxfId="63" priority="111" stopIfTrue="1" operator="equal">
      <formula>"NO BID"</formula>
    </cfRule>
  </conditionalFormatting>
  <conditionalFormatting sqref="CB355">
    <cfRule type="cellIs" dxfId="62" priority="110" stopIfTrue="1" operator="equal">
      <formula>"NO BID"</formula>
    </cfRule>
  </conditionalFormatting>
  <conditionalFormatting sqref="CC356">
    <cfRule type="cellIs" dxfId="61" priority="109" stopIfTrue="1" operator="equal">
      <formula>"NO BID"</formula>
    </cfRule>
  </conditionalFormatting>
  <conditionalFormatting sqref="CA356">
    <cfRule type="cellIs" dxfId="60" priority="108" stopIfTrue="1" operator="equal">
      <formula>"NO BID"</formula>
    </cfRule>
  </conditionalFormatting>
  <conditionalFormatting sqref="CB356">
    <cfRule type="cellIs" dxfId="59" priority="107" stopIfTrue="1" operator="equal">
      <formula>"NO BID"</formula>
    </cfRule>
  </conditionalFormatting>
  <conditionalFormatting sqref="CC357">
    <cfRule type="cellIs" dxfId="58" priority="106" stopIfTrue="1" operator="equal">
      <formula>"NO BID"</formula>
    </cfRule>
  </conditionalFormatting>
  <conditionalFormatting sqref="CA357">
    <cfRule type="cellIs" dxfId="57" priority="105" stopIfTrue="1" operator="equal">
      <formula>"NO BID"</formula>
    </cfRule>
  </conditionalFormatting>
  <conditionalFormatting sqref="CB357">
    <cfRule type="cellIs" dxfId="56" priority="104" stopIfTrue="1" operator="equal">
      <formula>"NO BID"</formula>
    </cfRule>
  </conditionalFormatting>
  <conditionalFormatting sqref="CC358">
    <cfRule type="cellIs" dxfId="55" priority="103" stopIfTrue="1" operator="equal">
      <formula>"NO BID"</formula>
    </cfRule>
  </conditionalFormatting>
  <conditionalFormatting sqref="CA358">
    <cfRule type="cellIs" dxfId="54" priority="102" stopIfTrue="1" operator="equal">
      <formula>"NO BID"</formula>
    </cfRule>
  </conditionalFormatting>
  <conditionalFormatting sqref="CC374">
    <cfRule type="cellIs" dxfId="53" priority="55" stopIfTrue="1" operator="equal">
      <formula>"NO BID"</formula>
    </cfRule>
  </conditionalFormatting>
  <conditionalFormatting sqref="CA374">
    <cfRule type="cellIs" dxfId="52" priority="54" stopIfTrue="1" operator="equal">
      <formula>"NO BID"</formula>
    </cfRule>
  </conditionalFormatting>
  <conditionalFormatting sqref="CB374">
    <cfRule type="cellIs" dxfId="51" priority="53" stopIfTrue="1" operator="equal">
      <formula>"NO BID"</formula>
    </cfRule>
  </conditionalFormatting>
  <conditionalFormatting sqref="CB368">
    <cfRule type="cellIs" dxfId="50" priority="71" stopIfTrue="1" operator="equal">
      <formula>"NO BID"</formula>
    </cfRule>
  </conditionalFormatting>
  <conditionalFormatting sqref="CC371">
    <cfRule type="cellIs" dxfId="49" priority="70" stopIfTrue="1" operator="equal">
      <formula>"NO BID"</formula>
    </cfRule>
  </conditionalFormatting>
  <conditionalFormatting sqref="CA371">
    <cfRule type="cellIs" dxfId="48" priority="69" stopIfTrue="1" operator="equal">
      <formula>"NO BID"</formula>
    </cfRule>
  </conditionalFormatting>
  <conditionalFormatting sqref="CB371">
    <cfRule type="cellIs" dxfId="47" priority="68" stopIfTrue="1" operator="equal">
      <formula>"NO BID"</formula>
    </cfRule>
  </conditionalFormatting>
  <conditionalFormatting sqref="CC369">
    <cfRule type="cellIs" dxfId="46" priority="67" stopIfTrue="1" operator="equal">
      <formula>"NO BID"</formula>
    </cfRule>
  </conditionalFormatting>
  <conditionalFormatting sqref="CA369">
    <cfRule type="cellIs" dxfId="45" priority="66" stopIfTrue="1" operator="equal">
      <formula>"NO BID"</formula>
    </cfRule>
  </conditionalFormatting>
  <conditionalFormatting sqref="CB369">
    <cfRule type="cellIs" dxfId="44" priority="65" stopIfTrue="1" operator="equal">
      <formula>"NO BID"</formula>
    </cfRule>
  </conditionalFormatting>
  <conditionalFormatting sqref="CC370">
    <cfRule type="cellIs" dxfId="43" priority="64" stopIfTrue="1" operator="equal">
      <formula>"NO BID"</formula>
    </cfRule>
  </conditionalFormatting>
  <conditionalFormatting sqref="CA370">
    <cfRule type="cellIs" dxfId="42" priority="63" stopIfTrue="1" operator="equal">
      <formula>"NO BID"</formula>
    </cfRule>
  </conditionalFormatting>
  <conditionalFormatting sqref="CB370">
    <cfRule type="cellIs" dxfId="41" priority="62" stopIfTrue="1" operator="equal">
      <formula>"NO BID"</formula>
    </cfRule>
  </conditionalFormatting>
  <conditionalFormatting sqref="CC372">
    <cfRule type="cellIs" dxfId="40" priority="61" stopIfTrue="1" operator="equal">
      <formula>"NO BID"</formula>
    </cfRule>
  </conditionalFormatting>
  <conditionalFormatting sqref="CA372">
    <cfRule type="cellIs" dxfId="39" priority="60" stopIfTrue="1" operator="equal">
      <formula>"NO BID"</formula>
    </cfRule>
  </conditionalFormatting>
  <conditionalFormatting sqref="CB372">
    <cfRule type="cellIs" dxfId="38" priority="59" stopIfTrue="1" operator="equal">
      <formula>"NO BID"</formula>
    </cfRule>
  </conditionalFormatting>
  <conditionalFormatting sqref="CC373">
    <cfRule type="cellIs" dxfId="37" priority="58" stopIfTrue="1" operator="equal">
      <formula>"NO BID"</formula>
    </cfRule>
  </conditionalFormatting>
  <conditionalFormatting sqref="CA373">
    <cfRule type="cellIs" dxfId="36" priority="57" stopIfTrue="1" operator="equal">
      <formula>"NO BID"</formula>
    </cfRule>
  </conditionalFormatting>
  <conditionalFormatting sqref="CB373">
    <cfRule type="cellIs" dxfId="35" priority="56" stopIfTrue="1" operator="equal">
      <formula>"NO BID"</formula>
    </cfRule>
  </conditionalFormatting>
  <conditionalFormatting sqref="CC365">
    <cfRule type="cellIs" dxfId="34" priority="82" stopIfTrue="1" operator="equal">
      <formula>"NO BID"</formula>
    </cfRule>
  </conditionalFormatting>
  <conditionalFormatting sqref="CA365">
    <cfRule type="cellIs" dxfId="33" priority="81" stopIfTrue="1" operator="equal">
      <formula>"NO BID"</formula>
    </cfRule>
  </conditionalFormatting>
  <conditionalFormatting sqref="CB365">
    <cfRule type="cellIs" dxfId="32" priority="80" stopIfTrue="1" operator="equal">
      <formula>"NO BID"</formula>
    </cfRule>
  </conditionalFormatting>
  <conditionalFormatting sqref="CC366">
    <cfRule type="cellIs" dxfId="31" priority="79" stopIfTrue="1" operator="equal">
      <formula>"NO BID"</formula>
    </cfRule>
  </conditionalFormatting>
  <conditionalFormatting sqref="CA366">
    <cfRule type="cellIs" dxfId="30" priority="78" stopIfTrue="1" operator="equal">
      <formula>"NO BID"</formula>
    </cfRule>
  </conditionalFormatting>
  <conditionalFormatting sqref="CB366">
    <cfRule type="cellIs" dxfId="29" priority="77" stopIfTrue="1" operator="equal">
      <formula>"NO BID"</formula>
    </cfRule>
  </conditionalFormatting>
  <conditionalFormatting sqref="CC367">
    <cfRule type="cellIs" dxfId="28" priority="76" stopIfTrue="1" operator="equal">
      <formula>"NO BID"</formula>
    </cfRule>
  </conditionalFormatting>
  <conditionalFormatting sqref="CA367">
    <cfRule type="cellIs" dxfId="27" priority="75" stopIfTrue="1" operator="equal">
      <formula>"NO BID"</formula>
    </cfRule>
  </conditionalFormatting>
  <conditionalFormatting sqref="CB367">
    <cfRule type="cellIs" dxfId="26" priority="74" stopIfTrue="1" operator="equal">
      <formula>"NO BID"</formula>
    </cfRule>
  </conditionalFormatting>
  <conditionalFormatting sqref="CC368">
    <cfRule type="cellIs" dxfId="25" priority="73" stopIfTrue="1" operator="equal">
      <formula>"NO BID"</formula>
    </cfRule>
  </conditionalFormatting>
  <conditionalFormatting sqref="CA368">
    <cfRule type="cellIs" dxfId="24" priority="72" stopIfTrue="1" operator="equal">
      <formula>"NO BID"</formula>
    </cfRule>
  </conditionalFormatting>
  <conditionalFormatting sqref="CC384">
    <cfRule type="cellIs" dxfId="23" priority="52" stopIfTrue="1" operator="equal">
      <formula>"NO BID"</formula>
    </cfRule>
  </conditionalFormatting>
  <conditionalFormatting sqref="CA384">
    <cfRule type="cellIs" dxfId="22" priority="51" stopIfTrue="1" operator="equal">
      <formula>"NO BID"</formula>
    </cfRule>
  </conditionalFormatting>
  <conditionalFormatting sqref="CB384">
    <cfRule type="cellIs" dxfId="21" priority="50" stopIfTrue="1" operator="equal">
      <formula>"NO BID"</formula>
    </cfRule>
  </conditionalFormatting>
  <conditionalFormatting sqref="CC382">
    <cfRule type="cellIs" dxfId="20" priority="49" stopIfTrue="1" operator="equal">
      <formula>"NO BID"</formula>
    </cfRule>
  </conditionalFormatting>
  <conditionalFormatting sqref="CA382">
    <cfRule type="cellIs" dxfId="19" priority="48" stopIfTrue="1" operator="equal">
      <formula>"NO BID"</formula>
    </cfRule>
  </conditionalFormatting>
  <conditionalFormatting sqref="CB382">
    <cfRule type="cellIs" dxfId="18" priority="47" stopIfTrue="1" operator="equal">
      <formula>"NO BID"</formula>
    </cfRule>
  </conditionalFormatting>
  <conditionalFormatting sqref="CC383">
    <cfRule type="cellIs" dxfId="17" priority="46" stopIfTrue="1" operator="equal">
      <formula>"NO BID"</formula>
    </cfRule>
  </conditionalFormatting>
  <conditionalFormatting sqref="CA383">
    <cfRule type="cellIs" dxfId="16" priority="45" stopIfTrue="1" operator="equal">
      <formula>"NO BID"</formula>
    </cfRule>
  </conditionalFormatting>
  <conditionalFormatting sqref="CB383">
    <cfRule type="cellIs" dxfId="15" priority="44" stopIfTrue="1" operator="equal">
      <formula>"NO BID"</formula>
    </cfRule>
  </conditionalFormatting>
  <conditionalFormatting sqref="CC385">
    <cfRule type="cellIs" dxfId="14" priority="43" stopIfTrue="1" operator="equal">
      <formula>"NO BID"</formula>
    </cfRule>
  </conditionalFormatting>
  <conditionalFormatting sqref="CA385">
    <cfRule type="cellIs" dxfId="13" priority="42" stopIfTrue="1" operator="equal">
      <formula>"NO BID"</formula>
    </cfRule>
  </conditionalFormatting>
  <conditionalFormatting sqref="CB385">
    <cfRule type="cellIs" dxfId="12" priority="41" stopIfTrue="1" operator="equal">
      <formula>"NO BID"</formula>
    </cfRule>
  </conditionalFormatting>
  <conditionalFormatting sqref="D3">
    <cfRule type="cellIs" dxfId="11" priority="14" stopIfTrue="1" operator="equal">
      <formula>"NO BID"</formula>
    </cfRule>
  </conditionalFormatting>
  <conditionalFormatting sqref="D37">
    <cfRule type="cellIs" dxfId="10" priority="13" stopIfTrue="1" operator="equal">
      <formula>"NO BID"</formula>
    </cfRule>
  </conditionalFormatting>
  <conditionalFormatting sqref="AD226:AG226">
    <cfRule type="cellIs" dxfId="9" priority="12" stopIfTrue="1" operator="equal">
      <formula>"NO BID"</formula>
    </cfRule>
  </conditionalFormatting>
  <conditionalFormatting sqref="O349">
    <cfRule type="cellIs" dxfId="8" priority="11" stopIfTrue="1" operator="equal">
      <formula>"NO BID"</formula>
    </cfRule>
  </conditionalFormatting>
  <conditionalFormatting sqref="DD224:DD225">
    <cfRule type="cellIs" dxfId="7" priority="10" stopIfTrue="1" operator="equal">
      <formula>"NO BID"</formula>
    </cfRule>
  </conditionalFormatting>
  <conditionalFormatting sqref="DE225">
    <cfRule type="cellIs" dxfId="6" priority="8" stopIfTrue="1" operator="equal">
      <formula>"NO BID"</formula>
    </cfRule>
  </conditionalFormatting>
  <conditionalFormatting sqref="DG224:DG225">
    <cfRule type="cellIs" dxfId="5" priority="9" stopIfTrue="1" operator="equal">
      <formula>"NO BID"</formula>
    </cfRule>
  </conditionalFormatting>
  <conditionalFormatting sqref="DE224">
    <cfRule type="cellIs" dxfId="4" priority="7" stopIfTrue="1" operator="equal">
      <formula>"NO BID"</formula>
    </cfRule>
  </conditionalFormatting>
  <conditionalFormatting sqref="DF225">
    <cfRule type="cellIs" dxfId="3" priority="6" stopIfTrue="1" operator="equal">
      <formula>"NO BID"</formula>
    </cfRule>
  </conditionalFormatting>
  <conditionalFormatting sqref="DF224">
    <cfRule type="cellIs" dxfId="2" priority="5" stopIfTrue="1" operator="equal">
      <formula>"NO BID"</formula>
    </cfRule>
  </conditionalFormatting>
  <conditionalFormatting sqref="DD276:DG277">
    <cfRule type="cellIs" dxfId="1" priority="4" stopIfTrue="1" operator="equal">
      <formula>"NO BID"</formula>
    </cfRule>
  </conditionalFormatting>
  <conditionalFormatting sqref="AF201">
    <cfRule type="cellIs" dxfId="0" priority="1" stopIfTrue="1" operator="equal">
      <formula>"NO BID"</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10E3C-A7D4-454C-BEA0-8F61DABF048A}">
  <dimension ref="A1:Q136"/>
  <sheetViews>
    <sheetView tabSelected="1" zoomScale="90" zoomScaleNormal="90" workbookViewId="0">
      <selection activeCell="D96" sqref="D96"/>
    </sheetView>
  </sheetViews>
  <sheetFormatPr defaultRowHeight="15.05" x14ac:dyDescent="0.3"/>
  <cols>
    <col min="1" max="1" width="3.6640625" customWidth="1"/>
    <col min="2" max="2" width="41.5546875" customWidth="1"/>
    <col min="3" max="3" width="3.109375" customWidth="1"/>
    <col min="4" max="4" width="45.44140625" customWidth="1"/>
    <col min="5" max="5" width="3.109375" customWidth="1"/>
    <col min="6" max="6" width="53.6640625" customWidth="1"/>
    <col min="7" max="7" width="3.44140625" customWidth="1"/>
  </cols>
  <sheetData>
    <row r="1" spans="1:17" x14ac:dyDescent="0.3">
      <c r="B1" s="302" t="s">
        <v>0</v>
      </c>
      <c r="C1" s="302"/>
    </row>
    <row r="2" spans="1:17" x14ac:dyDescent="0.3">
      <c r="B2" s="303" t="s">
        <v>299</v>
      </c>
      <c r="C2" s="303"/>
    </row>
    <row r="4" spans="1:17" ht="49.5" customHeight="1" x14ac:dyDescent="0.45">
      <c r="B4" s="485" t="s">
        <v>300</v>
      </c>
      <c r="C4" s="485"/>
      <c r="D4" s="486"/>
      <c r="E4" s="486"/>
      <c r="F4" s="486"/>
      <c r="G4" s="486"/>
      <c r="H4" s="486"/>
      <c r="I4" s="486"/>
      <c r="J4" s="486"/>
      <c r="K4" s="486"/>
      <c r="L4" s="486"/>
      <c r="M4" s="486"/>
      <c r="N4" s="486"/>
      <c r="O4" s="486"/>
      <c r="P4" s="486"/>
      <c r="Q4" s="486"/>
    </row>
    <row r="6" spans="1:17" x14ac:dyDescent="0.3">
      <c r="A6" s="304"/>
      <c r="B6" s="304"/>
      <c r="C6" s="304"/>
      <c r="D6" s="304"/>
      <c r="E6" s="304"/>
      <c r="F6" s="304"/>
      <c r="G6" s="304"/>
    </row>
    <row r="7" spans="1:17" x14ac:dyDescent="0.3">
      <c r="A7" s="304"/>
      <c r="B7" t="s">
        <v>301</v>
      </c>
      <c r="C7" s="304"/>
      <c r="D7" t="s">
        <v>317</v>
      </c>
      <c r="E7" s="304"/>
      <c r="F7" t="s">
        <v>333</v>
      </c>
      <c r="G7" s="304"/>
    </row>
    <row r="8" spans="1:17" x14ac:dyDescent="0.3">
      <c r="A8" s="304"/>
      <c r="B8" t="s">
        <v>302</v>
      </c>
      <c r="C8" s="304"/>
      <c r="D8" t="s">
        <v>318</v>
      </c>
      <c r="E8" s="304"/>
      <c r="F8" t="s">
        <v>334</v>
      </c>
      <c r="G8" s="304"/>
    </row>
    <row r="9" spans="1:17" x14ac:dyDescent="0.3">
      <c r="A9" s="304"/>
      <c r="B9" t="s">
        <v>303</v>
      </c>
      <c r="C9" s="304"/>
      <c r="D9" t="s">
        <v>319</v>
      </c>
      <c r="E9" s="304"/>
      <c r="F9" t="s">
        <v>335</v>
      </c>
      <c r="G9" s="304"/>
    </row>
    <row r="10" spans="1:17" x14ac:dyDescent="0.3">
      <c r="A10" s="304"/>
      <c r="B10" t="s">
        <v>304</v>
      </c>
      <c r="C10" s="304"/>
      <c r="D10" t="s">
        <v>320</v>
      </c>
      <c r="E10" s="304"/>
      <c r="F10" t="s">
        <v>336</v>
      </c>
      <c r="G10" s="304"/>
    </row>
    <row r="11" spans="1:17" x14ac:dyDescent="0.3">
      <c r="A11" s="304"/>
      <c r="C11" s="304"/>
      <c r="E11" s="304"/>
      <c r="G11" s="304"/>
    </row>
    <row r="12" spans="1:17" x14ac:dyDescent="0.3">
      <c r="A12" s="304"/>
      <c r="B12" t="s">
        <v>305</v>
      </c>
      <c r="C12" s="304"/>
      <c r="D12" t="s">
        <v>321</v>
      </c>
      <c r="E12" s="304"/>
      <c r="F12" t="s">
        <v>337</v>
      </c>
      <c r="G12" s="304"/>
    </row>
    <row r="13" spans="1:17" x14ac:dyDescent="0.3">
      <c r="A13" s="304"/>
      <c r="B13" t="s">
        <v>306</v>
      </c>
      <c r="C13" s="304"/>
      <c r="D13" t="s">
        <v>322</v>
      </c>
      <c r="E13" s="304"/>
      <c r="F13" t="s">
        <v>338</v>
      </c>
      <c r="G13" s="304"/>
    </row>
    <row r="14" spans="1:17" x14ac:dyDescent="0.3">
      <c r="A14" s="304"/>
      <c r="B14" t="s">
        <v>307</v>
      </c>
      <c r="C14" s="304"/>
      <c r="D14" t="s">
        <v>323</v>
      </c>
      <c r="E14" s="304"/>
      <c r="F14" t="s">
        <v>339</v>
      </c>
      <c r="G14" s="304"/>
    </row>
    <row r="15" spans="1:17" x14ac:dyDescent="0.3">
      <c r="A15" s="304"/>
      <c r="B15" t="s">
        <v>308</v>
      </c>
      <c r="C15" s="304"/>
      <c r="D15" t="s">
        <v>324</v>
      </c>
      <c r="E15" s="304"/>
      <c r="F15" t="s">
        <v>340</v>
      </c>
      <c r="G15" s="304"/>
    </row>
    <row r="16" spans="1:17" x14ac:dyDescent="0.3">
      <c r="A16" s="304"/>
      <c r="B16" t="s">
        <v>309</v>
      </c>
      <c r="C16" s="304"/>
      <c r="E16" s="304"/>
      <c r="F16" t="s">
        <v>341</v>
      </c>
      <c r="G16" s="304"/>
    </row>
    <row r="17" spans="1:7" x14ac:dyDescent="0.3">
      <c r="A17" s="304"/>
      <c r="B17" t="s">
        <v>310</v>
      </c>
      <c r="C17" s="304"/>
      <c r="D17" t="s">
        <v>325</v>
      </c>
      <c r="E17" s="304"/>
      <c r="G17" s="304"/>
    </row>
    <row r="18" spans="1:7" x14ac:dyDescent="0.3">
      <c r="A18" s="304"/>
      <c r="B18" t="s">
        <v>311</v>
      </c>
      <c r="C18" s="304"/>
      <c r="D18" t="s">
        <v>326</v>
      </c>
      <c r="E18" s="304"/>
      <c r="F18" t="s">
        <v>342</v>
      </c>
      <c r="G18" s="304"/>
    </row>
    <row r="19" spans="1:7" x14ac:dyDescent="0.3">
      <c r="A19" s="304"/>
      <c r="C19" s="304"/>
      <c r="D19" t="s">
        <v>327</v>
      </c>
      <c r="E19" s="304"/>
      <c r="F19" t="s">
        <v>343</v>
      </c>
      <c r="G19" s="304"/>
    </row>
    <row r="20" spans="1:7" x14ac:dyDescent="0.3">
      <c r="A20" s="304"/>
      <c r="B20" t="s">
        <v>312</v>
      </c>
      <c r="C20" s="304"/>
      <c r="D20" t="s">
        <v>328</v>
      </c>
      <c r="E20" s="304"/>
      <c r="F20" t="s">
        <v>339</v>
      </c>
      <c r="G20" s="304"/>
    </row>
    <row r="21" spans="1:7" x14ac:dyDescent="0.3">
      <c r="A21" s="304"/>
      <c r="B21" t="s">
        <v>313</v>
      </c>
      <c r="C21" s="304"/>
      <c r="D21" t="s">
        <v>329</v>
      </c>
      <c r="E21" s="304"/>
      <c r="F21" t="s">
        <v>344</v>
      </c>
      <c r="G21" s="304"/>
    </row>
    <row r="22" spans="1:7" x14ac:dyDescent="0.3">
      <c r="A22" s="304"/>
      <c r="B22" t="s">
        <v>314</v>
      </c>
      <c r="C22" s="304"/>
      <c r="D22" t="s">
        <v>330</v>
      </c>
      <c r="E22" s="304"/>
      <c r="G22" s="304"/>
    </row>
    <row r="23" spans="1:7" x14ac:dyDescent="0.3">
      <c r="A23" s="304"/>
      <c r="B23" t="s">
        <v>315</v>
      </c>
      <c r="C23" s="304"/>
      <c r="D23" t="s">
        <v>331</v>
      </c>
      <c r="E23" s="304"/>
      <c r="G23" s="304"/>
    </row>
    <row r="24" spans="1:7" x14ac:dyDescent="0.3">
      <c r="A24" s="304"/>
      <c r="C24" s="304"/>
      <c r="E24" s="304"/>
      <c r="F24" t="s">
        <v>345</v>
      </c>
      <c r="G24" s="304"/>
    </row>
    <row r="25" spans="1:7" x14ac:dyDescent="0.3">
      <c r="A25" s="304"/>
      <c r="B25" t="s">
        <v>316</v>
      </c>
      <c r="C25" s="304"/>
      <c r="D25" t="s">
        <v>332</v>
      </c>
      <c r="E25" s="304"/>
      <c r="F25" t="s">
        <v>542</v>
      </c>
      <c r="G25" s="304"/>
    </row>
    <row r="26" spans="1:7" x14ac:dyDescent="0.3">
      <c r="A26" s="304"/>
      <c r="B26" t="s">
        <v>540</v>
      </c>
      <c r="C26" s="304"/>
      <c r="D26" t="s">
        <v>541</v>
      </c>
      <c r="E26" s="304"/>
      <c r="G26" s="304"/>
    </row>
    <row r="27" spans="1:7" x14ac:dyDescent="0.3">
      <c r="A27" s="304"/>
      <c r="B27" s="304"/>
      <c r="C27" s="304"/>
      <c r="D27" s="304"/>
      <c r="E27" s="304"/>
      <c r="F27" s="304"/>
      <c r="G27" s="304"/>
    </row>
    <row r="28" spans="1:7" x14ac:dyDescent="0.3">
      <c r="A28" s="304"/>
      <c r="B28" t="s">
        <v>346</v>
      </c>
      <c r="C28" s="304"/>
      <c r="D28" t="s">
        <v>363</v>
      </c>
      <c r="E28" s="304"/>
      <c r="F28" t="s">
        <v>376</v>
      </c>
      <c r="G28" s="304"/>
    </row>
    <row r="29" spans="1:7" x14ac:dyDescent="0.3">
      <c r="A29" s="304"/>
      <c r="B29" t="s">
        <v>347</v>
      </c>
      <c r="C29" s="304"/>
      <c r="D29" t="s">
        <v>364</v>
      </c>
      <c r="E29" s="304"/>
      <c r="F29" t="s">
        <v>377</v>
      </c>
      <c r="G29" s="304"/>
    </row>
    <row r="30" spans="1:7" x14ac:dyDescent="0.3">
      <c r="A30" s="304"/>
      <c r="B30" t="s">
        <v>348</v>
      </c>
      <c r="C30" s="304"/>
      <c r="D30" t="s">
        <v>365</v>
      </c>
      <c r="E30" s="304"/>
      <c r="F30" t="s">
        <v>378</v>
      </c>
      <c r="G30" s="304"/>
    </row>
    <row r="31" spans="1:7" x14ac:dyDescent="0.3">
      <c r="A31" s="304"/>
      <c r="B31" t="s">
        <v>349</v>
      </c>
      <c r="C31" s="304"/>
      <c r="D31" t="s">
        <v>366</v>
      </c>
      <c r="E31" s="304"/>
      <c r="F31" t="s">
        <v>379</v>
      </c>
      <c r="G31" s="304"/>
    </row>
    <row r="32" spans="1:7" x14ac:dyDescent="0.3">
      <c r="A32" s="304"/>
      <c r="C32" s="304"/>
      <c r="E32" s="304"/>
      <c r="F32" t="s">
        <v>380</v>
      </c>
      <c r="G32" s="304"/>
    </row>
    <row r="33" spans="1:7" x14ac:dyDescent="0.3">
      <c r="A33" s="304"/>
      <c r="B33" t="s">
        <v>350</v>
      </c>
      <c r="C33" s="304"/>
      <c r="D33" t="s">
        <v>367</v>
      </c>
      <c r="E33" s="304"/>
      <c r="G33" s="304"/>
    </row>
    <row r="34" spans="1:7" x14ac:dyDescent="0.3">
      <c r="A34" s="304"/>
      <c r="B34" t="s">
        <v>351</v>
      </c>
      <c r="C34" s="304"/>
      <c r="D34" t="s">
        <v>368</v>
      </c>
      <c r="E34" s="304"/>
      <c r="F34" t="s">
        <v>381</v>
      </c>
      <c r="G34" s="304"/>
    </row>
    <row r="35" spans="1:7" x14ac:dyDescent="0.3">
      <c r="A35" s="304"/>
      <c r="B35" t="s">
        <v>352</v>
      </c>
      <c r="C35" s="304"/>
      <c r="D35" t="s">
        <v>369</v>
      </c>
      <c r="E35" s="304"/>
      <c r="F35" t="s">
        <v>382</v>
      </c>
      <c r="G35" s="304"/>
    </row>
    <row r="36" spans="1:7" x14ac:dyDescent="0.3">
      <c r="A36" s="304"/>
      <c r="B36" t="s">
        <v>353</v>
      </c>
      <c r="C36" s="304"/>
      <c r="D36" t="s">
        <v>370</v>
      </c>
      <c r="E36" s="304"/>
      <c r="F36" t="s">
        <v>383</v>
      </c>
      <c r="G36" s="304"/>
    </row>
    <row r="37" spans="1:7" x14ac:dyDescent="0.3">
      <c r="A37" s="304"/>
      <c r="B37" t="s">
        <v>354</v>
      </c>
      <c r="C37" s="304"/>
      <c r="E37" s="304"/>
      <c r="F37" t="s">
        <v>384</v>
      </c>
      <c r="G37" s="304"/>
    </row>
    <row r="38" spans="1:7" x14ac:dyDescent="0.3">
      <c r="A38" s="304"/>
      <c r="B38" t="s">
        <v>355</v>
      </c>
      <c r="C38" s="304"/>
      <c r="E38" s="304"/>
      <c r="F38" t="s">
        <v>385</v>
      </c>
      <c r="G38" s="304"/>
    </row>
    <row r="39" spans="1:7" x14ac:dyDescent="0.3">
      <c r="A39" s="304"/>
      <c r="B39" t="s">
        <v>356</v>
      </c>
      <c r="C39" s="304"/>
      <c r="D39" t="s">
        <v>371</v>
      </c>
      <c r="E39" s="304"/>
      <c r="G39" s="304"/>
    </row>
    <row r="40" spans="1:7" x14ac:dyDescent="0.3">
      <c r="A40" s="304"/>
      <c r="C40" s="304"/>
      <c r="D40" t="s">
        <v>372</v>
      </c>
      <c r="E40" s="304"/>
      <c r="F40" t="s">
        <v>386</v>
      </c>
      <c r="G40" s="304"/>
    </row>
    <row r="41" spans="1:7" x14ac:dyDescent="0.3">
      <c r="A41" s="304"/>
      <c r="B41" t="s">
        <v>357</v>
      </c>
      <c r="C41" s="304"/>
      <c r="D41" t="s">
        <v>373</v>
      </c>
      <c r="E41" s="304"/>
      <c r="F41" t="s">
        <v>387</v>
      </c>
      <c r="G41" s="304"/>
    </row>
    <row r="42" spans="1:7" x14ac:dyDescent="0.3">
      <c r="A42" s="304"/>
      <c r="B42" t="s">
        <v>358</v>
      </c>
      <c r="C42" s="304"/>
      <c r="D42" t="s">
        <v>374</v>
      </c>
      <c r="E42" s="304"/>
      <c r="F42" t="s">
        <v>388</v>
      </c>
      <c r="G42" s="304"/>
    </row>
    <row r="43" spans="1:7" x14ac:dyDescent="0.3">
      <c r="A43" s="304"/>
      <c r="B43" t="s">
        <v>359</v>
      </c>
      <c r="C43" s="304"/>
      <c r="E43" s="304"/>
      <c r="F43" t="s">
        <v>389</v>
      </c>
      <c r="G43" s="304"/>
    </row>
    <row r="44" spans="1:7" x14ac:dyDescent="0.3">
      <c r="A44" s="304"/>
      <c r="B44" t="s">
        <v>353</v>
      </c>
      <c r="C44" s="304"/>
      <c r="D44" t="s">
        <v>375</v>
      </c>
      <c r="E44" s="304"/>
      <c r="G44" s="304"/>
    </row>
    <row r="45" spans="1:7" x14ac:dyDescent="0.3">
      <c r="A45" s="304"/>
      <c r="B45" t="s">
        <v>360</v>
      </c>
      <c r="C45" s="304"/>
      <c r="D45" t="s">
        <v>544</v>
      </c>
      <c r="E45" s="304"/>
      <c r="F45" t="s">
        <v>390</v>
      </c>
      <c r="G45" s="304"/>
    </row>
    <row r="46" spans="1:7" x14ac:dyDescent="0.3">
      <c r="A46" s="304"/>
      <c r="B46" t="s">
        <v>310</v>
      </c>
      <c r="C46" s="304"/>
      <c r="E46" s="304"/>
      <c r="F46" t="s">
        <v>545</v>
      </c>
      <c r="G46" s="304"/>
    </row>
    <row r="47" spans="1:7" x14ac:dyDescent="0.3">
      <c r="A47" s="304"/>
      <c r="B47" t="s">
        <v>361</v>
      </c>
      <c r="C47" s="304"/>
      <c r="E47" s="304"/>
      <c r="G47" s="304"/>
    </row>
    <row r="48" spans="1:7" x14ac:dyDescent="0.3">
      <c r="A48" s="304"/>
      <c r="C48" s="304"/>
      <c r="E48" s="304"/>
      <c r="G48" s="304"/>
    </row>
    <row r="49" spans="1:7" x14ac:dyDescent="0.3">
      <c r="A49" s="304"/>
      <c r="B49" t="s">
        <v>362</v>
      </c>
      <c r="C49" s="304"/>
      <c r="E49" s="304"/>
      <c r="G49" s="304"/>
    </row>
    <row r="50" spans="1:7" x14ac:dyDescent="0.3">
      <c r="A50" s="304"/>
      <c r="B50" t="s">
        <v>543</v>
      </c>
      <c r="C50" s="304"/>
      <c r="E50" s="304"/>
      <c r="G50" s="304"/>
    </row>
    <row r="51" spans="1:7" x14ac:dyDescent="0.3">
      <c r="A51" s="304"/>
      <c r="B51" s="304"/>
      <c r="C51" s="304"/>
      <c r="D51" s="304"/>
      <c r="E51" s="304"/>
      <c r="F51" s="304"/>
      <c r="G51" s="304"/>
    </row>
    <row r="52" spans="1:7" x14ac:dyDescent="0.3">
      <c r="A52" s="304"/>
      <c r="B52" t="s">
        <v>391</v>
      </c>
      <c r="C52" s="304"/>
      <c r="D52" t="s">
        <v>400</v>
      </c>
      <c r="E52" s="304"/>
      <c r="F52" t="s">
        <v>411</v>
      </c>
      <c r="G52" s="304"/>
    </row>
    <row r="53" spans="1:7" x14ac:dyDescent="0.3">
      <c r="A53" s="304"/>
      <c r="B53" t="s">
        <v>392</v>
      </c>
      <c r="C53" s="304"/>
      <c r="D53" t="s">
        <v>401</v>
      </c>
      <c r="E53" s="304"/>
      <c r="F53" t="s">
        <v>412</v>
      </c>
      <c r="G53" s="304"/>
    </row>
    <row r="54" spans="1:7" x14ac:dyDescent="0.3">
      <c r="A54" s="304"/>
      <c r="B54" t="s">
        <v>393</v>
      </c>
      <c r="C54" s="304"/>
      <c r="D54" t="s">
        <v>402</v>
      </c>
      <c r="E54" s="304"/>
      <c r="F54" t="s">
        <v>413</v>
      </c>
      <c r="G54" s="304"/>
    </row>
    <row r="55" spans="1:7" x14ac:dyDescent="0.3">
      <c r="A55" s="304"/>
      <c r="B55" t="s">
        <v>394</v>
      </c>
      <c r="C55" s="304"/>
      <c r="D55" t="s">
        <v>403</v>
      </c>
      <c r="E55" s="304"/>
      <c r="F55" t="s">
        <v>414</v>
      </c>
      <c r="G55" s="304"/>
    </row>
    <row r="56" spans="1:7" x14ac:dyDescent="0.3">
      <c r="A56" s="304"/>
      <c r="B56" t="s">
        <v>72</v>
      </c>
      <c r="C56" s="304"/>
      <c r="E56" s="304"/>
      <c r="G56" s="304"/>
    </row>
    <row r="57" spans="1:7" x14ac:dyDescent="0.3">
      <c r="A57" s="304"/>
      <c r="B57" t="s">
        <v>395</v>
      </c>
      <c r="C57" s="304"/>
      <c r="D57" t="s">
        <v>404</v>
      </c>
      <c r="E57" s="304"/>
      <c r="F57" t="s">
        <v>415</v>
      </c>
      <c r="G57" s="304"/>
    </row>
    <row r="58" spans="1:7" x14ac:dyDescent="0.3">
      <c r="A58" s="304"/>
      <c r="B58" t="s">
        <v>396</v>
      </c>
      <c r="C58" s="304"/>
      <c r="D58" t="s">
        <v>405</v>
      </c>
      <c r="E58" s="304"/>
      <c r="F58" t="s">
        <v>416</v>
      </c>
      <c r="G58" s="304"/>
    </row>
    <row r="59" spans="1:7" x14ac:dyDescent="0.3">
      <c r="A59" s="304"/>
      <c r="B59" t="s">
        <v>397</v>
      </c>
      <c r="C59" s="304"/>
      <c r="E59" s="304"/>
      <c r="F59" t="s">
        <v>417</v>
      </c>
      <c r="G59" s="304"/>
    </row>
    <row r="60" spans="1:7" x14ac:dyDescent="0.3">
      <c r="A60" s="304"/>
      <c r="B60" t="s">
        <v>398</v>
      </c>
      <c r="C60" s="304"/>
      <c r="D60" t="s">
        <v>406</v>
      </c>
      <c r="E60" s="304"/>
      <c r="F60" t="s">
        <v>418</v>
      </c>
      <c r="G60" s="304"/>
    </row>
    <row r="61" spans="1:7" x14ac:dyDescent="0.3">
      <c r="A61" s="304"/>
      <c r="C61" s="304"/>
      <c r="D61" t="s">
        <v>407</v>
      </c>
      <c r="E61" s="304"/>
      <c r="F61" t="s">
        <v>419</v>
      </c>
      <c r="G61" s="304"/>
    </row>
    <row r="62" spans="1:7" x14ac:dyDescent="0.3">
      <c r="A62" s="304"/>
      <c r="B62" t="s">
        <v>399</v>
      </c>
      <c r="C62" s="304"/>
      <c r="D62" t="s">
        <v>408</v>
      </c>
      <c r="E62" s="304"/>
      <c r="F62" t="s">
        <v>420</v>
      </c>
      <c r="G62" s="304"/>
    </row>
    <row r="63" spans="1:7" x14ac:dyDescent="0.3">
      <c r="A63" s="304"/>
      <c r="B63" t="s">
        <v>546</v>
      </c>
      <c r="C63" s="304"/>
      <c r="D63" t="s">
        <v>409</v>
      </c>
      <c r="E63" s="304"/>
      <c r="F63" t="s">
        <v>421</v>
      </c>
      <c r="G63" s="304"/>
    </row>
    <row r="64" spans="1:7" x14ac:dyDescent="0.3">
      <c r="A64" s="304"/>
      <c r="C64" s="304"/>
      <c r="E64" s="304"/>
      <c r="F64" t="s">
        <v>422</v>
      </c>
      <c r="G64" s="304"/>
    </row>
    <row r="65" spans="1:7" x14ac:dyDescent="0.3">
      <c r="A65" s="304"/>
      <c r="C65" s="304"/>
      <c r="D65" t="s">
        <v>410</v>
      </c>
      <c r="E65" s="304"/>
      <c r="F65" t="s">
        <v>423</v>
      </c>
      <c r="G65" s="304"/>
    </row>
    <row r="66" spans="1:7" x14ac:dyDescent="0.3">
      <c r="A66" s="304"/>
      <c r="C66" s="304"/>
      <c r="D66" t="s">
        <v>547</v>
      </c>
      <c r="E66" s="304"/>
      <c r="F66" t="s">
        <v>424</v>
      </c>
      <c r="G66" s="304"/>
    </row>
    <row r="67" spans="1:7" x14ac:dyDescent="0.3">
      <c r="A67" s="304"/>
      <c r="C67" s="304"/>
      <c r="E67" s="304"/>
      <c r="F67" t="s">
        <v>72</v>
      </c>
      <c r="G67" s="304"/>
    </row>
    <row r="68" spans="1:7" x14ac:dyDescent="0.3">
      <c r="A68" s="304"/>
      <c r="C68" s="304"/>
      <c r="E68" s="304"/>
      <c r="F68" t="s">
        <v>533</v>
      </c>
      <c r="G68" s="304"/>
    </row>
    <row r="69" spans="1:7" x14ac:dyDescent="0.3">
      <c r="A69" s="304"/>
      <c r="C69" s="304"/>
      <c r="E69" s="304"/>
      <c r="F69" t="s">
        <v>548</v>
      </c>
      <c r="G69" s="304"/>
    </row>
    <row r="70" spans="1:7" x14ac:dyDescent="0.3">
      <c r="A70" s="304"/>
      <c r="B70" s="304"/>
      <c r="C70" s="304"/>
      <c r="D70" s="304"/>
      <c r="E70" s="304"/>
      <c r="F70" s="304"/>
      <c r="G70" s="304"/>
    </row>
    <row r="71" spans="1:7" x14ac:dyDescent="0.3">
      <c r="A71" s="304"/>
      <c r="B71" t="s">
        <v>425</v>
      </c>
      <c r="C71" s="304"/>
      <c r="D71" t="s">
        <v>437</v>
      </c>
      <c r="E71" s="304"/>
      <c r="F71" t="s">
        <v>28</v>
      </c>
      <c r="G71" s="304"/>
    </row>
    <row r="72" spans="1:7" x14ac:dyDescent="0.3">
      <c r="A72" s="304"/>
      <c r="B72" t="s">
        <v>426</v>
      </c>
      <c r="C72" s="304"/>
      <c r="D72" t="s">
        <v>438</v>
      </c>
      <c r="E72" s="304"/>
      <c r="F72" t="s">
        <v>450</v>
      </c>
      <c r="G72" s="304"/>
    </row>
    <row r="73" spans="1:7" x14ac:dyDescent="0.3">
      <c r="A73" s="304"/>
      <c r="B73" t="s">
        <v>427</v>
      </c>
      <c r="C73" s="304"/>
      <c r="D73" t="s">
        <v>439</v>
      </c>
      <c r="E73" s="304"/>
      <c r="F73" t="s">
        <v>451</v>
      </c>
      <c r="G73" s="304"/>
    </row>
    <row r="74" spans="1:7" x14ac:dyDescent="0.3">
      <c r="A74" s="304"/>
      <c r="B74" t="s">
        <v>428</v>
      </c>
      <c r="C74" s="304"/>
      <c r="D74" t="s">
        <v>440</v>
      </c>
      <c r="E74" s="304"/>
      <c r="G74" s="304"/>
    </row>
    <row r="75" spans="1:7" x14ac:dyDescent="0.3">
      <c r="A75" s="304"/>
      <c r="B75" t="s">
        <v>429</v>
      </c>
      <c r="C75" s="304"/>
      <c r="E75" s="304"/>
      <c r="F75" t="s">
        <v>452</v>
      </c>
      <c r="G75" s="304"/>
    </row>
    <row r="76" spans="1:7" x14ac:dyDescent="0.3">
      <c r="A76" s="304"/>
      <c r="C76" s="304"/>
      <c r="D76" t="s">
        <v>441</v>
      </c>
      <c r="E76" s="304"/>
      <c r="F76" t="s">
        <v>453</v>
      </c>
      <c r="G76" s="304"/>
    </row>
    <row r="77" spans="1:7" x14ac:dyDescent="0.3">
      <c r="A77" s="304"/>
      <c r="B77" t="s">
        <v>430</v>
      </c>
      <c r="C77" s="304"/>
      <c r="D77" t="s">
        <v>442</v>
      </c>
      <c r="E77" s="304"/>
      <c r="F77" t="s">
        <v>454</v>
      </c>
      <c r="G77" s="304"/>
    </row>
    <row r="78" spans="1:7" x14ac:dyDescent="0.3">
      <c r="A78" s="304"/>
      <c r="B78" t="s">
        <v>431</v>
      </c>
      <c r="C78" s="304"/>
      <c r="D78" t="s">
        <v>443</v>
      </c>
      <c r="E78" s="304"/>
      <c r="F78" t="s">
        <v>455</v>
      </c>
      <c r="G78" s="304"/>
    </row>
    <row r="79" spans="1:7" x14ac:dyDescent="0.3">
      <c r="A79" s="304"/>
      <c r="B79" t="s">
        <v>432</v>
      </c>
      <c r="C79" s="304"/>
      <c r="D79" t="s">
        <v>444</v>
      </c>
      <c r="E79" s="304"/>
      <c r="F79" t="s">
        <v>456</v>
      </c>
      <c r="G79" s="304"/>
    </row>
    <row r="80" spans="1:7" x14ac:dyDescent="0.3">
      <c r="A80" s="304"/>
      <c r="C80" s="304"/>
      <c r="D80" t="s">
        <v>310</v>
      </c>
      <c r="E80" s="304"/>
      <c r="G80" s="304"/>
    </row>
    <row r="81" spans="1:7" x14ac:dyDescent="0.3">
      <c r="A81" s="304"/>
      <c r="B81" t="s">
        <v>433</v>
      </c>
      <c r="C81" s="304"/>
      <c r="D81" t="s">
        <v>445</v>
      </c>
      <c r="E81" s="304"/>
      <c r="F81" t="s">
        <v>457</v>
      </c>
      <c r="G81" s="304"/>
    </row>
    <row r="82" spans="1:7" x14ac:dyDescent="0.3">
      <c r="A82" s="304"/>
      <c r="B82" t="s">
        <v>434</v>
      </c>
      <c r="C82" s="304"/>
      <c r="E82" s="304"/>
      <c r="F82" t="s">
        <v>458</v>
      </c>
      <c r="G82" s="304"/>
    </row>
    <row r="83" spans="1:7" x14ac:dyDescent="0.3">
      <c r="A83" s="304"/>
      <c r="B83" t="s">
        <v>435</v>
      </c>
      <c r="C83" s="304"/>
      <c r="D83" t="s">
        <v>446</v>
      </c>
      <c r="E83" s="304"/>
      <c r="F83" t="s">
        <v>459</v>
      </c>
      <c r="G83" s="304"/>
    </row>
    <row r="84" spans="1:7" x14ac:dyDescent="0.3">
      <c r="A84" s="304"/>
      <c r="C84" s="304"/>
      <c r="D84" t="s">
        <v>447</v>
      </c>
      <c r="E84" s="304"/>
      <c r="F84" t="s">
        <v>460</v>
      </c>
      <c r="G84" s="304"/>
    </row>
    <row r="85" spans="1:7" x14ac:dyDescent="0.3">
      <c r="A85" s="304"/>
      <c r="B85" t="s">
        <v>436</v>
      </c>
      <c r="C85" s="304"/>
      <c r="D85" t="s">
        <v>448</v>
      </c>
      <c r="E85" s="304"/>
      <c r="F85" t="s">
        <v>461</v>
      </c>
      <c r="G85" s="304"/>
    </row>
    <row r="86" spans="1:7" x14ac:dyDescent="0.3">
      <c r="A86" s="304"/>
      <c r="B86" t="s">
        <v>549</v>
      </c>
      <c r="C86" s="304"/>
      <c r="D86" t="s">
        <v>449</v>
      </c>
      <c r="E86" s="304"/>
      <c r="G86" s="304"/>
    </row>
    <row r="87" spans="1:7" x14ac:dyDescent="0.3">
      <c r="A87" s="304"/>
      <c r="C87" s="304"/>
      <c r="E87" s="304"/>
      <c r="F87" t="s">
        <v>462</v>
      </c>
      <c r="G87" s="304"/>
    </row>
    <row r="88" spans="1:7" x14ac:dyDescent="0.3">
      <c r="A88" s="304"/>
      <c r="C88" s="304"/>
      <c r="D88" t="s">
        <v>534</v>
      </c>
      <c r="E88" s="304"/>
      <c r="F88" t="s">
        <v>551</v>
      </c>
      <c r="G88" s="304"/>
    </row>
    <row r="89" spans="1:7" x14ac:dyDescent="0.3">
      <c r="A89" s="304"/>
      <c r="C89" s="304"/>
      <c r="D89" t="s">
        <v>550</v>
      </c>
      <c r="E89" s="304"/>
      <c r="G89" s="304"/>
    </row>
    <row r="90" spans="1:7" x14ac:dyDescent="0.3">
      <c r="A90" s="304"/>
      <c r="B90" s="304"/>
      <c r="C90" s="304"/>
      <c r="D90" s="304"/>
      <c r="E90" s="304"/>
      <c r="F90" s="304"/>
      <c r="G90" s="304"/>
    </row>
    <row r="91" spans="1:7" x14ac:dyDescent="0.3">
      <c r="A91" s="304"/>
      <c r="B91" t="s">
        <v>463</v>
      </c>
      <c r="C91" s="304"/>
      <c r="D91" t="s">
        <v>478</v>
      </c>
      <c r="E91" s="304"/>
      <c r="F91" t="s">
        <v>488</v>
      </c>
      <c r="G91" s="304"/>
    </row>
    <row r="92" spans="1:7" x14ac:dyDescent="0.3">
      <c r="A92" s="304"/>
      <c r="B92" t="s">
        <v>464</v>
      </c>
      <c r="C92" s="304"/>
      <c r="D92" t="s">
        <v>479</v>
      </c>
      <c r="E92" s="304"/>
      <c r="F92" t="s">
        <v>489</v>
      </c>
      <c r="G92" s="304"/>
    </row>
    <row r="93" spans="1:7" x14ac:dyDescent="0.3">
      <c r="A93" s="304"/>
      <c r="B93" t="s">
        <v>465</v>
      </c>
      <c r="C93" s="304"/>
      <c r="D93" t="s">
        <v>480</v>
      </c>
      <c r="E93" s="304"/>
      <c r="F93" t="s">
        <v>490</v>
      </c>
      <c r="G93" s="304"/>
    </row>
    <row r="94" spans="1:7" x14ac:dyDescent="0.3">
      <c r="A94" s="304"/>
      <c r="B94" t="s">
        <v>466</v>
      </c>
      <c r="C94" s="304"/>
      <c r="D94" t="s">
        <v>481</v>
      </c>
      <c r="E94" s="304"/>
      <c r="G94" s="304"/>
    </row>
    <row r="95" spans="1:7" x14ac:dyDescent="0.3">
      <c r="A95" s="304"/>
      <c r="C95" s="304"/>
      <c r="E95" s="304"/>
      <c r="F95" t="s">
        <v>491</v>
      </c>
      <c r="G95" s="304"/>
    </row>
    <row r="96" spans="1:7" x14ac:dyDescent="0.3">
      <c r="A96" s="304"/>
      <c r="B96" t="s">
        <v>467</v>
      </c>
      <c r="C96" s="304"/>
      <c r="D96" t="s">
        <v>482</v>
      </c>
      <c r="E96" s="304"/>
      <c r="F96" t="s">
        <v>492</v>
      </c>
      <c r="G96" s="304"/>
    </row>
    <row r="97" spans="1:7" x14ac:dyDescent="0.3">
      <c r="A97" s="304"/>
      <c r="B97" t="s">
        <v>468</v>
      </c>
      <c r="C97" s="304"/>
      <c r="D97" t="s">
        <v>483</v>
      </c>
      <c r="E97" s="304"/>
      <c r="F97" t="s">
        <v>310</v>
      </c>
      <c r="G97" s="304"/>
    </row>
    <row r="98" spans="1:7" x14ac:dyDescent="0.3">
      <c r="A98" s="304"/>
      <c r="B98" t="s">
        <v>469</v>
      </c>
      <c r="C98" s="304"/>
      <c r="D98" t="s">
        <v>484</v>
      </c>
      <c r="E98" s="304"/>
      <c r="F98" t="s">
        <v>493</v>
      </c>
      <c r="G98" s="304"/>
    </row>
    <row r="99" spans="1:7" x14ac:dyDescent="0.3">
      <c r="A99" s="304"/>
      <c r="B99" t="s">
        <v>470</v>
      </c>
      <c r="C99" s="304"/>
      <c r="D99" t="s">
        <v>485</v>
      </c>
      <c r="E99" s="304"/>
      <c r="G99" s="304"/>
    </row>
    <row r="100" spans="1:7" x14ac:dyDescent="0.3">
      <c r="A100" s="304"/>
      <c r="B100" t="s">
        <v>471</v>
      </c>
      <c r="C100" s="304"/>
      <c r="D100" t="s">
        <v>486</v>
      </c>
      <c r="E100" s="304"/>
      <c r="F100" t="s">
        <v>494</v>
      </c>
      <c r="G100" s="304"/>
    </row>
    <row r="101" spans="1:7" x14ac:dyDescent="0.3">
      <c r="A101" s="304"/>
      <c r="B101" t="s">
        <v>355</v>
      </c>
      <c r="C101" s="304"/>
      <c r="E101" s="304"/>
      <c r="F101" t="s">
        <v>495</v>
      </c>
      <c r="G101" s="304"/>
    </row>
    <row r="102" spans="1:7" x14ac:dyDescent="0.3">
      <c r="A102" s="304"/>
      <c r="B102" t="s">
        <v>472</v>
      </c>
      <c r="C102" s="304"/>
      <c r="D102" t="s">
        <v>487</v>
      </c>
      <c r="E102" s="304"/>
      <c r="F102" t="s">
        <v>310</v>
      </c>
      <c r="G102" s="304"/>
    </row>
    <row r="103" spans="1:7" x14ac:dyDescent="0.3">
      <c r="A103" s="304"/>
      <c r="C103" s="304"/>
      <c r="D103" t="s">
        <v>483</v>
      </c>
      <c r="E103" s="304"/>
      <c r="F103" t="s">
        <v>496</v>
      </c>
      <c r="G103" s="304"/>
    </row>
    <row r="104" spans="1:7" x14ac:dyDescent="0.3">
      <c r="A104" s="304"/>
      <c r="B104" t="s">
        <v>473</v>
      </c>
      <c r="C104" s="304"/>
      <c r="D104" t="s">
        <v>484</v>
      </c>
      <c r="E104" s="304"/>
      <c r="G104" s="304"/>
    </row>
    <row r="105" spans="1:7" x14ac:dyDescent="0.3">
      <c r="A105" s="304"/>
      <c r="B105" t="s">
        <v>474</v>
      </c>
      <c r="C105" s="304"/>
      <c r="D105" t="s">
        <v>485</v>
      </c>
      <c r="E105" s="304"/>
      <c r="F105" t="s">
        <v>537</v>
      </c>
      <c r="G105" s="304"/>
    </row>
    <row r="106" spans="1:7" x14ac:dyDescent="0.3">
      <c r="A106" s="304"/>
      <c r="B106" t="s">
        <v>475</v>
      </c>
      <c r="C106" s="304"/>
      <c r="D106" t="s">
        <v>486</v>
      </c>
      <c r="E106" s="304"/>
      <c r="F106" t="s">
        <v>554</v>
      </c>
      <c r="G106" s="304"/>
    </row>
    <row r="107" spans="1:7" x14ac:dyDescent="0.3">
      <c r="A107" s="304"/>
      <c r="B107" t="s">
        <v>476</v>
      </c>
      <c r="C107" s="304"/>
      <c r="E107" s="304"/>
      <c r="G107" s="304"/>
    </row>
    <row r="108" spans="1:7" x14ac:dyDescent="0.3">
      <c r="A108" s="304"/>
      <c r="B108" t="s">
        <v>310</v>
      </c>
      <c r="C108" s="304"/>
      <c r="D108" t="s">
        <v>536</v>
      </c>
      <c r="E108" s="304"/>
      <c r="G108" s="304"/>
    </row>
    <row r="109" spans="1:7" x14ac:dyDescent="0.3">
      <c r="A109" s="304"/>
      <c r="B109" t="s">
        <v>477</v>
      </c>
      <c r="C109" s="304"/>
      <c r="D109" t="s">
        <v>553</v>
      </c>
      <c r="E109" s="304"/>
      <c r="G109" s="304"/>
    </row>
    <row r="110" spans="1:7" x14ac:dyDescent="0.3">
      <c r="A110" s="304"/>
      <c r="C110" s="304"/>
      <c r="E110" s="304"/>
      <c r="G110" s="304"/>
    </row>
    <row r="111" spans="1:7" x14ac:dyDescent="0.3">
      <c r="A111" s="304"/>
      <c r="B111" t="s">
        <v>535</v>
      </c>
      <c r="C111" s="304"/>
      <c r="E111" s="304"/>
      <c r="G111" s="304"/>
    </row>
    <row r="112" spans="1:7" x14ac:dyDescent="0.3">
      <c r="A112" s="304"/>
      <c r="B112" t="s">
        <v>552</v>
      </c>
      <c r="C112" s="304"/>
      <c r="E112" s="304"/>
      <c r="G112" s="304"/>
    </row>
    <row r="113" spans="1:7" x14ac:dyDescent="0.3">
      <c r="A113" s="304"/>
      <c r="B113" s="304"/>
      <c r="C113" s="304"/>
      <c r="D113" s="304"/>
      <c r="E113" s="304"/>
      <c r="F113" s="304"/>
      <c r="G113" s="304"/>
    </row>
    <row r="114" spans="1:7" x14ac:dyDescent="0.3">
      <c r="A114" s="304"/>
      <c r="B114" t="s">
        <v>497</v>
      </c>
      <c r="C114" s="304"/>
      <c r="D114" t="s">
        <v>509</v>
      </c>
      <c r="E114" s="304"/>
      <c r="F114" t="s">
        <v>516</v>
      </c>
      <c r="G114" s="304"/>
    </row>
    <row r="115" spans="1:7" x14ac:dyDescent="0.3">
      <c r="A115" s="304"/>
      <c r="B115" t="s">
        <v>538</v>
      </c>
      <c r="C115" s="304"/>
      <c r="D115" t="s">
        <v>510</v>
      </c>
      <c r="E115" s="304"/>
      <c r="F115" t="s">
        <v>517</v>
      </c>
      <c r="G115" s="304"/>
    </row>
    <row r="116" spans="1:7" x14ac:dyDescent="0.3">
      <c r="A116" s="304"/>
      <c r="B116" t="s">
        <v>480</v>
      </c>
      <c r="C116" s="304"/>
      <c r="D116" t="s">
        <v>511</v>
      </c>
      <c r="E116" s="304"/>
      <c r="F116" t="s">
        <v>518</v>
      </c>
      <c r="G116" s="304"/>
    </row>
    <row r="117" spans="1:7" x14ac:dyDescent="0.3">
      <c r="A117" s="304"/>
      <c r="B117" t="s">
        <v>498</v>
      </c>
      <c r="C117" s="304"/>
      <c r="D117" t="s">
        <v>512</v>
      </c>
      <c r="E117" s="304"/>
      <c r="F117" t="s">
        <v>519</v>
      </c>
      <c r="G117" s="304"/>
    </row>
    <row r="118" spans="1:7" x14ac:dyDescent="0.3">
      <c r="A118" s="304"/>
      <c r="C118" s="304"/>
      <c r="E118" s="304"/>
      <c r="G118" s="304"/>
    </row>
    <row r="119" spans="1:7" x14ac:dyDescent="0.3">
      <c r="A119" s="304"/>
      <c r="B119" t="s">
        <v>499</v>
      </c>
      <c r="C119" s="304"/>
      <c r="D119" t="s">
        <v>513</v>
      </c>
      <c r="E119" s="304"/>
      <c r="F119" t="s">
        <v>520</v>
      </c>
      <c r="G119" s="304"/>
    </row>
    <row r="120" spans="1:7" x14ac:dyDescent="0.3">
      <c r="A120" s="304"/>
      <c r="B120" t="s">
        <v>500</v>
      </c>
      <c r="C120" s="304"/>
      <c r="D120" t="s">
        <v>514</v>
      </c>
      <c r="E120" s="304"/>
      <c r="F120" t="s">
        <v>521</v>
      </c>
      <c r="G120" s="304"/>
    </row>
    <row r="121" spans="1:7" x14ac:dyDescent="0.3">
      <c r="A121" s="304"/>
      <c r="B121" t="s">
        <v>501</v>
      </c>
      <c r="C121" s="304"/>
      <c r="E121" s="304"/>
      <c r="F121" t="s">
        <v>522</v>
      </c>
      <c r="G121" s="304"/>
    </row>
    <row r="122" spans="1:7" x14ac:dyDescent="0.3">
      <c r="A122" s="304"/>
      <c r="B122" t="s">
        <v>502</v>
      </c>
      <c r="C122" s="304"/>
      <c r="D122" t="s">
        <v>515</v>
      </c>
      <c r="E122" s="304"/>
      <c r="F122" t="s">
        <v>523</v>
      </c>
      <c r="G122" s="304"/>
    </row>
    <row r="123" spans="1:7" x14ac:dyDescent="0.3">
      <c r="A123" s="304"/>
      <c r="B123" t="s">
        <v>503</v>
      </c>
      <c r="C123" s="304"/>
      <c r="D123" t="s">
        <v>556</v>
      </c>
      <c r="E123" s="304"/>
      <c r="F123" t="s">
        <v>524</v>
      </c>
      <c r="G123" s="304"/>
    </row>
    <row r="124" spans="1:7" x14ac:dyDescent="0.3">
      <c r="A124" s="304"/>
      <c r="B124" t="s">
        <v>310</v>
      </c>
      <c r="C124" s="304"/>
      <c r="E124" s="304"/>
      <c r="F124" t="s">
        <v>525</v>
      </c>
      <c r="G124" s="304"/>
    </row>
    <row r="125" spans="1:7" x14ac:dyDescent="0.3">
      <c r="A125" s="304"/>
      <c r="B125" t="s">
        <v>504</v>
      </c>
      <c r="C125" s="304"/>
      <c r="E125" s="304"/>
      <c r="G125" s="304"/>
    </row>
    <row r="126" spans="1:7" x14ac:dyDescent="0.3">
      <c r="A126" s="304"/>
      <c r="C126" s="304"/>
      <c r="E126" s="304"/>
      <c r="G126" s="304"/>
    </row>
    <row r="127" spans="1:7" x14ac:dyDescent="0.3">
      <c r="A127" s="304"/>
      <c r="B127" t="s">
        <v>505</v>
      </c>
      <c r="C127" s="304"/>
      <c r="E127" s="304"/>
      <c r="F127" t="s">
        <v>526</v>
      </c>
      <c r="G127" s="304"/>
    </row>
    <row r="128" spans="1:7" x14ac:dyDescent="0.3">
      <c r="A128" s="304"/>
      <c r="B128" t="s">
        <v>506</v>
      </c>
      <c r="C128" s="304"/>
      <c r="E128" s="304"/>
      <c r="F128" t="s">
        <v>527</v>
      </c>
      <c r="G128" s="304"/>
    </row>
    <row r="129" spans="1:7" x14ac:dyDescent="0.3">
      <c r="A129" s="304"/>
      <c r="B129" t="s">
        <v>501</v>
      </c>
      <c r="C129" s="304"/>
      <c r="E129" s="304"/>
      <c r="F129" t="s">
        <v>528</v>
      </c>
      <c r="G129" s="304"/>
    </row>
    <row r="130" spans="1:7" x14ac:dyDescent="0.3">
      <c r="A130" s="304"/>
      <c r="B130" t="s">
        <v>507</v>
      </c>
      <c r="C130" s="304"/>
      <c r="E130" s="304"/>
      <c r="F130" t="s">
        <v>529</v>
      </c>
      <c r="G130" s="304"/>
    </row>
    <row r="131" spans="1:7" x14ac:dyDescent="0.3">
      <c r="A131" s="304"/>
      <c r="B131" t="s">
        <v>508</v>
      </c>
      <c r="C131" s="304"/>
      <c r="E131" s="304"/>
      <c r="F131" t="s">
        <v>530</v>
      </c>
      <c r="G131" s="304"/>
    </row>
    <row r="132" spans="1:7" x14ac:dyDescent="0.3">
      <c r="A132" s="304"/>
      <c r="C132" s="304"/>
      <c r="E132" s="304"/>
      <c r="F132" t="s">
        <v>531</v>
      </c>
      <c r="G132" s="304"/>
    </row>
    <row r="133" spans="1:7" x14ac:dyDescent="0.3">
      <c r="A133" s="304"/>
      <c r="B133" t="s">
        <v>539</v>
      </c>
      <c r="C133" s="304"/>
      <c r="E133" s="304"/>
      <c r="G133" s="304"/>
    </row>
    <row r="134" spans="1:7" x14ac:dyDescent="0.3">
      <c r="A134" s="304"/>
      <c r="B134" t="s">
        <v>555</v>
      </c>
      <c r="C134" s="304"/>
      <c r="E134" s="304"/>
      <c r="F134" t="s">
        <v>532</v>
      </c>
      <c r="G134" s="304"/>
    </row>
    <row r="135" spans="1:7" x14ac:dyDescent="0.3">
      <c r="A135" s="304"/>
      <c r="C135" s="304"/>
      <c r="E135" s="304"/>
      <c r="F135" t="s">
        <v>557</v>
      </c>
      <c r="G135" s="304"/>
    </row>
    <row r="136" spans="1:7" x14ac:dyDescent="0.3">
      <c r="A136" s="304"/>
      <c r="B136" s="304"/>
      <c r="C136" s="304"/>
      <c r="D136" s="304"/>
      <c r="E136" s="304"/>
      <c r="F136" s="304"/>
      <c r="G136" s="304"/>
    </row>
  </sheetData>
  <mergeCells count="1">
    <mergeCell ref="B4:Q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Covered Categories</vt:lpstr>
      <vt:lpstr>Pricing Sample</vt:lpstr>
      <vt:lpstr>Vendor Contact Info</vt:lpstr>
      <vt:lpstr>'Vendor Contact Info'!_Hlk39669008</vt:lpstr>
      <vt:lpstr>'Vendor Contact Info'!Text15</vt:lpstr>
      <vt:lpstr>'Vendor Contact Info'!Text16</vt:lpstr>
      <vt:lpstr>'Vendor Contact Info'!Text18</vt:lpstr>
    </vt:vector>
  </TitlesOfParts>
  <Company>Office of Management and Budget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Sarah (OMB)</dc:creator>
  <cp:lastModifiedBy>McCarty, Courtney (OMB)</cp:lastModifiedBy>
  <dcterms:created xsi:type="dcterms:W3CDTF">2020-05-21T15:17:47Z</dcterms:created>
  <dcterms:modified xsi:type="dcterms:W3CDTF">2020-06-25T20:09:58Z</dcterms:modified>
</cp:coreProperties>
</file>