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CONTRACTS\384 Cellular Equipment and Services\20384\Award Notice\"/>
    </mc:Choice>
  </mc:AlternateContent>
  <xr:revisionPtr revIDLastSave="0" documentId="8_{66045688-CB70-471B-AB00-77AB716BF89E}" xr6:coauthVersionLast="45" xr6:coauthVersionMax="45" xr10:uidLastSave="{00000000-0000-0000-0000-000000000000}"/>
  <bookViews>
    <workbookView xWindow="-120" yWindow="-120" windowWidth="29040" windowHeight="15840" tabRatio="885" xr2:uid="{00000000-000D-0000-FFFF-FFFF00000000}"/>
  </bookViews>
  <sheets>
    <sheet name="Category 1" sheetId="2" r:id="rId1"/>
    <sheet name="Category 2" sheetId="3" r:id="rId2"/>
    <sheet name="Cat 3A- Fleet Mgmt." sheetId="4" r:id="rId3"/>
    <sheet name="CAT 3B - MDM IBM MaaS360" sheetId="5" r:id="rId4"/>
    <sheet name="CAT 3B - MDM Mobile Iron" sheetId="6" r:id="rId5"/>
    <sheet name="CAT 3C -Mob Integration OneTalk" sheetId="7" r:id="rId6"/>
    <sheet name="Category 3D - FFM" sheetId="8" r:id="rId7"/>
    <sheet name="Category 3E - FFM" sheetId="22" r:id="rId8"/>
    <sheet name="Category 3F - FFM" sheetId="23" r:id="rId9"/>
    <sheet name="Cat 3G - Traffic Management " sheetId="19" r:id="rId10"/>
    <sheet name="Category 3I - Intrepid" sheetId="11" r:id="rId11"/>
    <sheet name="Category 3I PTT+LMR" sheetId="12" r:id="rId12"/>
    <sheet name="Cat 3J - Lighting" sheetId="20" r:id="rId13"/>
    <sheet name="Category 3M - EMAG" sheetId="13" r:id="rId14"/>
    <sheet name="Cat 3N Private Network" sheetId="21" r:id="rId15"/>
  </sheets>
  <definedNames>
    <definedName name="_xlnm.Print_Area" localSheetId="2">'Cat 3A- Fleet Mgmt.'!$A$1:$E$29</definedName>
    <definedName name="_xlnm.Print_Area" localSheetId="3">'CAT 3B - MDM IBM MaaS360'!$A$1:$E$29</definedName>
    <definedName name="_xlnm.Print_Area" localSheetId="4">'CAT 3B - MDM Mobile Iron'!$A$1:$E$33</definedName>
    <definedName name="_xlnm.Print_Area" localSheetId="5">'CAT 3C -Mob Integration OneTalk'!$A$2:$E$33</definedName>
    <definedName name="_xlnm.Print_Area" localSheetId="0">'Category 1'!$A$4:$P$12</definedName>
    <definedName name="_xlnm.Print_Area" localSheetId="1">'Category 2'!$A$1:$H$58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3" l="1"/>
  <c r="H48" i="3"/>
  <c r="H45" i="3"/>
  <c r="H42" i="3"/>
  <c r="H39" i="3"/>
  <c r="H36" i="3"/>
  <c r="H33" i="3"/>
  <c r="H30" i="3"/>
  <c r="H27" i="3"/>
  <c r="H24" i="3"/>
  <c r="H21" i="3"/>
  <c r="H18" i="3"/>
  <c r="H15" i="3"/>
  <c r="H12" i="3"/>
  <c r="H9" i="3"/>
  <c r="H6" i="3"/>
  <c r="M13" i="2"/>
  <c r="E13" i="2"/>
  <c r="E14" i="2" s="1"/>
  <c r="H54" i="3" l="1"/>
  <c r="D22" i="7"/>
  <c r="D9" i="7"/>
  <c r="D8" i="7"/>
  <c r="D7" i="7"/>
  <c r="D6" i="7"/>
  <c r="D22" i="6"/>
  <c r="D9" i="6"/>
  <c r="D8" i="6"/>
  <c r="D7" i="6"/>
  <c r="D6" i="6"/>
  <c r="D22" i="5"/>
  <c r="D9" i="5"/>
  <c r="D8" i="5"/>
  <c r="D7" i="5"/>
  <c r="D6" i="5"/>
  <c r="D10" i="5" s="1"/>
  <c r="D24" i="4"/>
  <c r="D23" i="4"/>
  <c r="D22" i="4"/>
  <c r="D21" i="4"/>
  <c r="D20" i="4"/>
  <c r="C10" i="4"/>
  <c r="D10" i="4" s="1"/>
  <c r="C9" i="4"/>
  <c r="D9" i="4" s="1"/>
  <c r="C8" i="4"/>
  <c r="D8" i="4" s="1"/>
  <c r="C7" i="4"/>
  <c r="D7" i="4" s="1"/>
  <c r="C6" i="4"/>
  <c r="D6" i="4" s="1"/>
  <c r="D10" i="7" l="1"/>
  <c r="D29" i="7" s="1"/>
  <c r="D11" i="4"/>
  <c r="D25" i="4"/>
  <c r="D32" i="4" s="1"/>
  <c r="D10" i="6"/>
  <c r="D29" i="6" s="1"/>
  <c r="D29" i="5"/>
</calcChain>
</file>

<file path=xl/sharedStrings.xml><?xml version="1.0" encoding="utf-8"?>
<sst xmlns="http://schemas.openxmlformats.org/spreadsheetml/2006/main" count="769" uniqueCount="459">
  <si>
    <t>Award Category 2 Costsheet</t>
  </si>
  <si>
    <t>Award Category 1 Costsheet</t>
  </si>
  <si>
    <t>Vendor Name:</t>
  </si>
  <si>
    <t>Item Number</t>
  </si>
  <si>
    <t>Item Description</t>
  </si>
  <si>
    <t>Manufacture/Brand</t>
  </si>
  <si>
    <t>Model</t>
  </si>
  <si>
    <t>Price Per Unit</t>
  </si>
  <si>
    <t>MSRP</t>
  </si>
  <si>
    <t>Category Percentage off of MSRP (If applicable)</t>
  </si>
  <si>
    <t>Average Cost</t>
  </si>
  <si>
    <t>Notes</t>
  </si>
  <si>
    <t>Cases</t>
  </si>
  <si>
    <t>Otter Box</t>
  </si>
  <si>
    <t>Defender Series for iPhone 6/6s</t>
  </si>
  <si>
    <t>Subsidized Device Scenarios</t>
  </si>
  <si>
    <t>Bring Your Own Device Scenarios</t>
  </si>
  <si>
    <t>Scenario</t>
  </si>
  <si>
    <t>Cummuter Series for iPhone 6/6s</t>
  </si>
  <si>
    <r>
      <t xml:space="preserve">Description
</t>
    </r>
    <r>
      <rPr>
        <b/>
        <i/>
        <sz val="9"/>
        <color rgb="FF000000"/>
        <rFont val="Calibri"/>
        <family val="2"/>
      </rPr>
      <t>carrier provides a device along with the rate plan. Pricing is for 1 device/plan as applicable per scenario.</t>
    </r>
  </si>
  <si>
    <t>rate ($ per month)</t>
  </si>
  <si>
    <t>Usage Weight</t>
  </si>
  <si>
    <t>Weighted Cost</t>
  </si>
  <si>
    <r>
      <t xml:space="preserve">OFFEROR NOTES </t>
    </r>
    <r>
      <rPr>
        <b/>
        <sz val="11"/>
        <color rgb="FF000000"/>
        <rFont val="Calibri"/>
        <family val="2"/>
      </rPr>
      <t>Describe plan attributes and characteristics per the instructions*.</t>
    </r>
  </si>
  <si>
    <r>
      <t xml:space="preserve">Description
</t>
    </r>
    <r>
      <rPr>
        <b/>
        <i/>
        <sz val="9"/>
        <color rgb="FF000000"/>
        <rFont val="Calibri"/>
        <family val="2"/>
      </rPr>
      <t>assume customer provides own device separately. Pricing is for 1 device/plan as applicable for scenario.</t>
    </r>
  </si>
  <si>
    <t>rate</t>
  </si>
  <si>
    <r>
      <t xml:space="preserve">OFFEROR NOTES </t>
    </r>
    <r>
      <rPr>
        <b/>
        <sz val="11"/>
        <color rgb="FF000000"/>
        <rFont val="Calibri"/>
        <family val="2"/>
      </rPr>
      <t>Describe plan attributes and characteristics per the instructions*.</t>
    </r>
  </si>
  <si>
    <t>Incipio</t>
  </si>
  <si>
    <t>DualPro for iPhone 8/7/6s/6</t>
  </si>
  <si>
    <t>basic phone - unlimited voice &amp; messaging</t>
  </si>
  <si>
    <t>Screen Protectors</t>
  </si>
  <si>
    <t>ZAGG</t>
  </si>
  <si>
    <t>InvisibleShield Glass for iPhone 8/7/6s/6</t>
  </si>
  <si>
    <t>Verizon</t>
  </si>
  <si>
    <t>Tempered Glass Protector for iP8/iP7/iP6/iP6s Plus</t>
  </si>
  <si>
    <t>Hybrid Glass Screen Protector for Samsung Galaxy S7</t>
  </si>
  <si>
    <t>Chargers</t>
  </si>
  <si>
    <t>Xentris</t>
  </si>
  <si>
    <t>2.4 Apple Lighting Wall Charger</t>
  </si>
  <si>
    <t>Category 3A: Fleet Management Costsheet</t>
  </si>
  <si>
    <t>2.4A Micro USB Push Button Travel Charger</t>
  </si>
  <si>
    <t>USB-C Power Delivery 2.0 Travel Charger</t>
  </si>
  <si>
    <t>Headsets for use with wireless devices</t>
  </si>
  <si>
    <t>Plantronics</t>
  </si>
  <si>
    <t>M70 Bluetooth Mono Headset</t>
  </si>
  <si>
    <t>Skullcandy</t>
  </si>
  <si>
    <t>Ink'd 2.0 in-ear w/mic 1 Black/Black</t>
  </si>
  <si>
    <t>3.5mm Push To Talk Stereo Headset</t>
  </si>
  <si>
    <t>VENDOR</t>
  </si>
  <si>
    <t>Speakers for use with wireless devices</t>
  </si>
  <si>
    <t>JBL</t>
  </si>
  <si>
    <t>Clip 2 Portable Bluetooth Speaker, Black</t>
  </si>
  <si>
    <t>Smartphone - 4 Gig of data, unlimited voice &amp; messaging</t>
  </si>
  <si>
    <t>Jabra</t>
  </si>
  <si>
    <t>Freeway Bluetooth In-Car Speakerphone</t>
  </si>
  <si>
    <t>Flip 4 Black</t>
  </si>
  <si>
    <t>Basic Cell Phone</t>
  </si>
  <si>
    <t>Verizon Connect NWF Inc. (Formerly Networkfleet)</t>
  </si>
  <si>
    <t>Monthly Recurring Cost</t>
  </si>
  <si>
    <t>Description</t>
  </si>
  <si>
    <t>Smartphone - unlimited data, voice &amp; messaging</t>
  </si>
  <si>
    <t>minimum quantity of vehicles</t>
  </si>
  <si>
    <t>Push to Talk Device</t>
  </si>
  <si>
    <t>Smartphone - 300 minutes of voice, unlimited data &amp; messaging</t>
  </si>
  <si>
    <t>Tablet - 1 Gig of data</t>
  </si>
  <si>
    <t>monthly fee</t>
  </si>
  <si>
    <t>SmartPhones</t>
  </si>
  <si>
    <r>
      <t xml:space="preserve">total annual cost
</t>
    </r>
    <r>
      <rPr>
        <i/>
        <sz val="11"/>
        <color rgb="FF000000"/>
        <rFont val="Calibri"/>
        <family val="2"/>
      </rPr>
      <t>(qty x fee x 12)</t>
    </r>
  </si>
  <si>
    <r>
      <t xml:space="preserve">OFFEROR NOTES </t>
    </r>
    <r>
      <rPr>
        <sz val="11"/>
        <color rgb="FF000000"/>
        <rFont val="Calibri"/>
        <family val="2"/>
      </rPr>
      <t xml:space="preserve"> Describe plan attributes and characteristics per the instructions*.</t>
    </r>
  </si>
  <si>
    <t>Tablets</t>
  </si>
  <si>
    <t>Cellular Modems
stand alone, integrated or USB</t>
  </si>
  <si>
    <t>Basic Fleet Management</t>
  </si>
  <si>
    <t>MiFi Hot Spots</t>
  </si>
  <si>
    <t>WiFi Cellular Routers</t>
  </si>
  <si>
    <t xml:space="preserve">The Verizon solution features a GPS-tracking system that provides location and tracking data to help you manage your entire fleet in a new, more efficient manner. Our solution includes wireless fleet management services that improve fleet operating efficiency by reducing fuel consumption, maintenance expenses, insurance costs, fleet size, and vehicle emissions while increasing productivity and levels of service.  The solution also includes a number of tools that empower near real-time management of vehicles and drivers to boost your fleet’s performance.
The proposed solution includes our 5500 series device which is designed to enable the customer to connect with every aspect of their vehicle operations.  The 5500 series hardware offers affordable wireless coverage, transmitting vehicle location, performance, diagnostics, and sensor event information for your fleet.  
Our solution offers 24/7 visibility into fleet assets, which allows fleet managers to easily locate vehicles in real-time and view specific vehicle data such as current location, mileage, speed, fuel consumption, and diagnostic trouble codes — increasing response time and reducing operating costs. VCN is a universal solution, compatible on all light, medium, and heavy vehicles, and consists of an in-vehicle unit and an online application.    
The 5000 product line features two different automotive grade hardware devices:   The 5500 is compatible with Light and Heavy Duty vehicles with an OBD-II diagnostic link connector (cars and light trucks 1996 and newer) or J1708/J1939 6-pin or 9-pin diagnostic link connector (heavy trucks 1988 and newer). 
</t>
  </si>
  <si>
    <t>IoT Sensors</t>
  </si>
  <si>
    <t>data only - low - 150 kb</t>
  </si>
  <si>
    <t>Cellular-enabled video cameras</t>
  </si>
  <si>
    <t>data only - moderate - 4 Gig</t>
  </si>
  <si>
    <t>Total Annual Recurring Cost</t>
  </si>
  <si>
    <t>data only - unlimited data</t>
  </si>
  <si>
    <t>Cords / cables</t>
  </si>
  <si>
    <t>Signal Boosters / Antennas</t>
  </si>
  <si>
    <t>Total</t>
  </si>
  <si>
    <t>Service Requirements</t>
  </si>
  <si>
    <t>ILU Discount Offering</t>
  </si>
  <si>
    <t>Offerors are encouraged to offer an Individual Liable (ILU) Discount defined in Section 5 of the Scope of Work (Attachment B). This information will also be scored as a technical scorable criteria (Attachment E). Please Provide a percentage off, if applicable and include a description of what plans, or part of plans this discount will apply to. This information will become part of any Master Agreement that results from this solicitation.</t>
  </si>
  <si>
    <t>Descripiton</t>
  </si>
  <si>
    <t>Pecentage Off (%)</t>
  </si>
  <si>
    <t>What aspects of plans does this discount apply to? Please be specific.</t>
  </si>
  <si>
    <t>Percentage off discount rate offered to ILU accounts as defined by the Scope of Work</t>
  </si>
  <si>
    <t>requirements</t>
  </si>
  <si>
    <t>off the retail price of qualifying accessories</t>
  </si>
  <si>
    <t>Grand Total (C14 + K14)</t>
  </si>
  <si>
    <t>*Solution to track, monitor &amp; dispatch vehicles while collecting information on vehicle location &amp; operation
*must have option to connect to vehicle's On Board Diagnostic-II (OBD-II) port 
*Ability to monitor vehicle location
*Provide location-based vehicle dispatch support
*Collect information on driver performance
*Real time and historical reporting via secure, centralized portal
*Ability to set up alerts based on customer devined parameters</t>
  </si>
  <si>
    <t>Subsidized Device Scenario Requirements</t>
  </si>
  <si>
    <t>Installation &amp; Set Up Costs</t>
  </si>
  <si>
    <t>cost per vehicle</t>
  </si>
  <si>
    <t>Total Set Up Cost</t>
  </si>
  <si>
    <r>
      <t xml:space="preserve">OFFEROR NOTES </t>
    </r>
    <r>
      <rPr>
        <sz val="11"/>
        <color rgb="FF000000"/>
        <rFont val="Calibri"/>
        <family val="2"/>
      </rPr>
      <t xml:space="preserve"> Details of Installation and Set Up of customer's instance</t>
    </r>
  </si>
  <si>
    <t>Total One Time Cost for Installation, Set Up and Basic System Administrator Training</t>
  </si>
  <si>
    <t>*monthly rate covers 1 user / plan for device, network access, unlimited voice talk time and unlimited messaging
 *device must be most current in stock device
 *data used on device will be pulled from account pool
 *plan includes unlimited messaging from the US to other countries</t>
  </si>
  <si>
    <t xml:space="preserve">VCN provides training to its customers in various formats:
• Onsite training
• Live Webinar trainings
• Links to On-Demand Video trainings
• Link to On-Demand Video Tutorial trainings
• Unlimited access to User Guides
• Product Spec Sheets/Feature Documents
• Technical Information/Documentation
Pre-Implementation Training: Installation Guides, On-Demand videos and video tutorials are available under the support tab in the Customer’s portal 
Pre-Installation Training: Customer’s may utilize the installation support tab to access pre-installation training.  Or VCN’s certified installer can come out and provide a half day training for a cost of $150.00.  A full day’s training may also be provided at a cost of $300.00. 
Implementation Training: The City’s Major Account Manager schedules and provides this training to the City’s selected employees.
Post-Implementation Training: Unlimited access to the portal’s Installation Support tab.  Customers also have access to a professional installation technician. 
VCN will meet the City’s objectives by providing adequate training to ensure that the City’s employees are able to install the GPS units and implement the service and allow the City to capture the necessary data from your fleet.
</t>
  </si>
  <si>
    <t>*monthly rate covers 1 user / plan for network access, unlimited voice talk time, unlimited messaging, unlimited mobile hot spot and at least 4 Gig of 4G data
 *data must contribute to overall account pool
 *unused data from the previous month may roll over into the next month's allowance
 *plan includes unlimited messaging from the US to other countries</t>
  </si>
  <si>
    <t>*monthly rate covers 1 user / plan for device, network access, unlimited voice talk time, unlimited messaging, unlimited mobile hot spot and at least 4 Gig of 4G data
 *device must be no older than one generation removed from most current model
 *data must contribute to overall account pool
 *unused data from the previous month may roll over into the next month's allowance
 *plan includes unlimited messaging from the US to other countries</t>
  </si>
  <si>
    <t>*monthly rate covers 1 user / pland for network access, unlimited voice talk time, unlimited messaging, unlimited mobile hot spot and unlimited 4G data
 *data must not throttle before at least 20 gigs of data have been used in the current month
 *plan includes unlimited messaging from the US to other countries</t>
  </si>
  <si>
    <t>*monthly rate covers 1 user / plan for device, network access, 300 minutes of voice talk time, unlimited messaging, unlimited mobile hot spot and unlimited 4G data
 *device must be no older than one generation removed from most current model
 *data must not throttle before at least 20 gigs of data have been used in the current month
 *minutes must contribute to overall account pool
 *plan includes unlimited messaging from the US to other countries</t>
  </si>
  <si>
    <t>*monthly rate covers 1 user / plan for network access, unlimited mobile hot spot and at least 1 Gig of 4G data
 *data must contribute to overall account pool
 *unused data from the previous month may roll over into the next month's allowance</t>
  </si>
  <si>
    <t>Total Installation and Set Up Cost</t>
  </si>
  <si>
    <t>*monthly rate covers 1 user / plan for device, network access, unlimited voice talk time, unlimited messaging, unlimited mobile hot spot and unlimited 4G data
 *device must be no older than one generation removed from most current model
 *data must not throttle before at least 20 gigs of data have been used in the current month
 *plan includes unlimited messaging from the US to other countries</t>
  </si>
  <si>
    <t>Tablet - shares data with other devices</t>
  </si>
  <si>
    <t>*monthly rate covers 1 user / pland for network access, unlimited voice talk time, unlimited messaging, unlimited mobile hot spot and unlimited 4G data
 *plan includes unlimited messaging from the US to other countries</t>
  </si>
  <si>
    <t>*monthly rate covers 1 user / plan for device, network access and at least 150 kb of 4G data
 *device must be no older than one generation removed from most current model
 *data must contribute to overall account pool
 *unused data from the previous month may roll over into the next month's allowance</t>
  </si>
  <si>
    <t>*monthly rate covers 1 user / plan for network access, at least 150 kb of 4G data
 *data must contribute to overall account pool
 *unused data from the previous month may roll over into the next month's allowance</t>
  </si>
  <si>
    <t>*monthly rate covers 1 user / plan for device, network access, at least 4 Gig of 4G data and unlimited mobile hotspot
 *device must be no older than one generation removed from most current model
 *data must contribute to overall account pool
 *unused data from the previous month may roll over into the next month's allowance</t>
  </si>
  <si>
    <t>Installation &amp; Set Up Requirements</t>
  </si>
  <si>
    <t>*monthly rate covers 1 user / plan for network access and at least 4 Gig of 4G data and unlimited mobile hotspot
 *data must contribute to overall account pool
 *unused data from the previous month may roll over into the next month's allowance</t>
  </si>
  <si>
    <t>Installation, Set Up and Basic System Administrator Training</t>
  </si>
  <si>
    <t>*monthly rate covers 1 user / plan for device, network access, unlimited 4G data and unlimited mobile hotspot
 *device must be no older than one generation removed from most current model
 *data must not throttle before at least 20 gigs of data have been used in the current month</t>
  </si>
  <si>
    <t>*monthly rate covers 1 user / plan for network access, unlimited 4G data and unlimited mobile hotspot
 *data must not throttle before at least 20 gigs of date have been used in the current month</t>
  </si>
  <si>
    <t>Catalog Discount Offering</t>
  </si>
  <si>
    <t>*Set up and configuration of customer's instance in provider's hosted environment.
*install each device in vehicle and connect to OBD-II</t>
  </si>
  <si>
    <t>Offerors are encouraged to offer a discount off of their offerings under award category 1. Offerors pricing in the scenarios above would reflect this discount. This information will also be scored as a technical scorable criteria (Attachment E). Please Provide a percentage off, if applicable and include a description of what plans, or part of plans this discount will apply to. This information will become part of any Master Agreement that results from this solicitation.</t>
  </si>
  <si>
    <t>Percentage off discount rate offered plans as defined by the Scope of Work (Must be an entry to be responsive)</t>
  </si>
  <si>
    <t>Scorable Cost</t>
  </si>
  <si>
    <t xml:space="preserve">Actual Price sheet is as follows and includes the following terms: </t>
  </si>
  <si>
    <t>Product Name</t>
  </si>
  <si>
    <t>Product Number</t>
  </si>
  <si>
    <t>PURCHASE PRICE</t>
  </si>
  <si>
    <t>UNIT</t>
  </si>
  <si>
    <t>Networkfleet GPS ONLY LTE</t>
  </si>
  <si>
    <t>5200N4VL</t>
  </si>
  <si>
    <t xml:space="preserve"> EACH </t>
  </si>
  <si>
    <t>Networkfleet GPS ONLY LTE EXTENDED</t>
  </si>
  <si>
    <t>5200E4VL</t>
  </si>
  <si>
    <t>Networkfleet GPS ONLY-ATT</t>
  </si>
  <si>
    <t>5200N3AS</t>
  </si>
  <si>
    <t>Networkfleet GPS AND DIAGNOSTICS LTE</t>
  </si>
  <si>
    <t>5500N4VL</t>
  </si>
  <si>
    <t>Networkfleet GPS AND DIAGNOSTICS LTE EXTENDED</t>
  </si>
  <si>
    <t>5500E4VL</t>
  </si>
  <si>
    <t>Networkfleet GPS AND DIAGNOSTICS-ATT</t>
  </si>
  <si>
    <t>5500N3AS</t>
  </si>
  <si>
    <t>Expressfleet</t>
  </si>
  <si>
    <t>1009N2VD</t>
  </si>
  <si>
    <t xml:space="preserve">Asset Guard BX </t>
  </si>
  <si>
    <t>1000N2VD</t>
  </si>
  <si>
    <t>ASSET GUARD BX-ATT</t>
  </si>
  <si>
    <t xml:space="preserve"> 1003N3AS</t>
  </si>
  <si>
    <t>Asset Guard PW</t>
  </si>
  <si>
    <t>1002N2VD</t>
  </si>
  <si>
    <t>MONTHLY SERVICE NAME</t>
  </si>
  <si>
    <t>MONTHLY SERVICE 5200</t>
  </si>
  <si>
    <t>MOH5200120</t>
  </si>
  <si>
    <t xml:space="preserve"> MONTH / DEVICE </t>
  </si>
  <si>
    <t>MONTHLY SERVICE 5500</t>
  </si>
  <si>
    <t>MOH5500120</t>
  </si>
  <si>
    <t>MONTHLY SERVICE 6100</t>
  </si>
  <si>
    <t>MOH6100120</t>
  </si>
  <si>
    <t>MONTHLY SERVICE AG BX</t>
  </si>
  <si>
    <t>MO_AGBX120</t>
  </si>
  <si>
    <t>MONTHLY SERVICE AG PW</t>
  </si>
  <si>
    <t>MO_AGPW120</t>
  </si>
  <si>
    <t>Garmin CONNECT fee</t>
  </si>
  <si>
    <t>CONNECTMS</t>
  </si>
  <si>
    <r>
      <t>60 Second Configurable Update Rate 5200</t>
    </r>
    <r>
      <rPr>
        <vertAlign val="subscript"/>
        <sz val="10"/>
        <color rgb="FF000000"/>
        <rFont val="Arial"/>
        <family val="2"/>
      </rPr>
      <t xml:space="preserve"> </t>
    </r>
    <r>
      <rPr>
        <vertAlign val="superscript"/>
        <sz val="10"/>
        <color rgb="FF000000"/>
        <rFont val="Arial"/>
        <family val="2"/>
      </rPr>
      <t>1</t>
    </r>
  </si>
  <si>
    <t xml:space="preserve">CUH5200060 </t>
  </si>
  <si>
    <t>NC</t>
  </si>
  <si>
    <r>
      <t xml:space="preserve">60 Second Configurable Update Rate 5500 </t>
    </r>
    <r>
      <rPr>
        <vertAlign val="superscript"/>
        <sz val="10"/>
        <color rgb="FF000000"/>
        <rFont val="Arial"/>
        <family val="2"/>
      </rPr>
      <t>1</t>
    </r>
  </si>
  <si>
    <t xml:space="preserve">CUH5500060 </t>
  </si>
  <si>
    <r>
      <t>45 Second Configurable Update Rate 5200</t>
    </r>
    <r>
      <rPr>
        <vertAlign val="superscript"/>
        <sz val="10"/>
        <color rgb="FF000000"/>
        <rFont val="Arial"/>
        <family val="2"/>
      </rPr>
      <t xml:space="preserve"> 1</t>
    </r>
  </si>
  <si>
    <t>CUH5200045</t>
  </si>
  <si>
    <r>
      <t>45 Second Configurable Update Rate 5500</t>
    </r>
    <r>
      <rPr>
        <vertAlign val="superscript"/>
        <sz val="10"/>
        <color rgb="FF000000"/>
        <rFont val="Arial"/>
        <family val="2"/>
      </rPr>
      <t xml:space="preserve"> 1</t>
    </r>
  </si>
  <si>
    <t>CUH5500045</t>
  </si>
  <si>
    <r>
      <t>30 Second Configurable Update Rate 5200</t>
    </r>
    <r>
      <rPr>
        <vertAlign val="superscript"/>
        <sz val="10"/>
        <color rgb="FF000000"/>
        <rFont val="Arial"/>
        <family val="2"/>
      </rPr>
      <t xml:space="preserve"> 1</t>
    </r>
  </si>
  <si>
    <t>CUH5200030</t>
  </si>
  <si>
    <r>
      <t xml:space="preserve">30 Second Configurable Update Rate 5500 </t>
    </r>
    <r>
      <rPr>
        <vertAlign val="superscript"/>
        <sz val="10"/>
        <color rgb="FF000000"/>
        <rFont val="Arial"/>
        <family val="2"/>
      </rPr>
      <t>1</t>
    </r>
  </si>
  <si>
    <t>CUH5500030</t>
  </si>
  <si>
    <r>
      <t xml:space="preserve">15 Second Configurable Update Rate 5200 </t>
    </r>
    <r>
      <rPr>
        <vertAlign val="superscript"/>
        <sz val="10"/>
        <color rgb="FF000000"/>
        <rFont val="Arial"/>
        <family val="2"/>
      </rPr>
      <t>1</t>
    </r>
  </si>
  <si>
    <t>CUH5200015</t>
  </si>
  <si>
    <r>
      <t>15 Second Configurable Update Rate 5500</t>
    </r>
    <r>
      <rPr>
        <vertAlign val="superscript"/>
        <sz val="10"/>
        <color rgb="FF000000"/>
        <rFont val="Arial"/>
        <family val="2"/>
      </rPr>
      <t xml:space="preserve"> 1</t>
    </r>
  </si>
  <si>
    <t>CUH5500015</t>
  </si>
  <si>
    <t xml:space="preserve">(1) Configurable Update Rate:  Notwithstanding the “Qty” (quantity) specified above, the Monthly Recurring for the Configurable Update Rate each month will be determined by the fastest actual Configurable Update Rate per device enabled by the Customer at any time during the respective month, via Customer’s SSP.  Configurable Update Rate purchases for the 5000 series device models require the customer to enable the specific Update Rate feature (i.e. 15, 30, 45, 60 seconds) on their SSP after device activation and registration.  </t>
  </si>
  <si>
    <t>ACCESORY TYPE</t>
  </si>
  <si>
    <t>Tamper Resistant Zip Ties (100 per pack)</t>
  </si>
  <si>
    <t>PARTS031</t>
  </si>
  <si>
    <t>Combination Antenna A (Standard antenna)</t>
  </si>
  <si>
    <t>PARTS032</t>
  </si>
  <si>
    <t>Window Mount GPS Antennae Module</t>
  </si>
  <si>
    <t>PARTS040</t>
  </si>
  <si>
    <t>OBD-II Adapter Kit only including Core Connector &amp; 8 Adapters (5500/5200)</t>
  </si>
  <si>
    <t>PARTS042</t>
  </si>
  <si>
    <t>6 pin Harness</t>
  </si>
  <si>
    <t>PARTS043</t>
  </si>
  <si>
    <t>9 Pin Harness w/ square flange</t>
  </si>
  <si>
    <t>PARTS044</t>
  </si>
  <si>
    <t>9 Pin Harness w/ D mount</t>
  </si>
  <si>
    <t>PARTS045</t>
  </si>
  <si>
    <t>Universal Harness (5200)</t>
  </si>
  <si>
    <t>PARTS046</t>
  </si>
  <si>
    <t>OBD Harness</t>
  </si>
  <si>
    <t>PARTS047</t>
  </si>
  <si>
    <t>Quick Install Harness</t>
  </si>
  <si>
    <t>PARTS059</t>
  </si>
  <si>
    <t>Driver ID Reader</t>
  </si>
  <si>
    <t>PARTS060</t>
  </si>
  <si>
    <t>Driver ID Key</t>
  </si>
  <si>
    <t>PARTS061</t>
  </si>
  <si>
    <t>OBD Harness Extension</t>
  </si>
  <si>
    <t>PARTS069</t>
  </si>
  <si>
    <t xml:space="preserve">16-pin Heavy Duty Harness </t>
  </si>
  <si>
    <t>PARTS070</t>
  </si>
  <si>
    <t>Bluetooth Extension</t>
  </si>
  <si>
    <t>PARTS071</t>
  </si>
  <si>
    <t xml:space="preserve"> NC </t>
  </si>
  <si>
    <t>Driver ID Buzzer</t>
  </si>
  <si>
    <t>PARTS087</t>
  </si>
  <si>
    <t xml:space="preserve">Alternate Power Adaptor (5500/5200) </t>
  </si>
  <si>
    <t>PARTS090</t>
  </si>
  <si>
    <t>EACH </t>
  </si>
  <si>
    <t>6100 Universal Harness</t>
  </si>
  <si>
    <t>PARTS093</t>
  </si>
  <si>
    <t>Driver ID Reader Adapter</t>
  </si>
  <si>
    <t>PARTS095</t>
  </si>
  <si>
    <t>5000 9-Pin Heavy Duty Harness "D" Type 2 (green)</t>
  </si>
  <si>
    <t>PARTS097</t>
  </si>
  <si>
    <t>5000 9-Pin Heavy Duty Harness "Square" Type 2 (green)</t>
  </si>
  <si>
    <t>PARTS098</t>
  </si>
  <si>
    <t>USM 9-PIN D MOUNT HARNESS TYPE 2 PINS F-G</t>
  </si>
  <si>
    <t>PARTS111</t>
  </si>
  <si>
    <t>EACH</t>
  </si>
  <si>
    <t>USM 9-PIN SQUARE HARNESS TYPE 2 PINS F-G</t>
  </si>
  <si>
    <t>PARTS112</t>
  </si>
  <si>
    <t>DATA Connect/Web Services Setup Fee</t>
  </si>
  <si>
    <t>DATA002</t>
  </si>
  <si>
    <t xml:space="preserve">INSTALLATION TYPE </t>
  </si>
  <si>
    <t>Base Installation - Plug/Play or 3 Wire</t>
  </si>
  <si>
    <t>I-INSTALL-UNIT</t>
  </si>
  <si>
    <t>Add-On to Base Installation (Sensor)</t>
  </si>
  <si>
    <t>I-INSTALL-SENSOR</t>
  </si>
  <si>
    <t>Add-On to Base Installation (Driver ID or Audible Driver ID)</t>
  </si>
  <si>
    <t>I-INSTALL-DID</t>
  </si>
  <si>
    <t>Device Swap</t>
  </si>
  <si>
    <t>I-SWAP-UNIT</t>
  </si>
  <si>
    <t>Device Transfer</t>
  </si>
  <si>
    <t>I-TRANSFER-UNIT</t>
  </si>
  <si>
    <t>Removal</t>
  </si>
  <si>
    <t>I-REMOVAL-UNIT</t>
  </si>
  <si>
    <t>No Show</t>
  </si>
  <si>
    <t>I-NOSHOW-UNIT</t>
  </si>
  <si>
    <t xml:space="preserve"> TRIP </t>
  </si>
  <si>
    <t>Troubleshoot</t>
  </si>
  <si>
    <t>I-TROUBLESHOOT-UNIT</t>
  </si>
  <si>
    <t>1/2 Day Installation Training</t>
  </si>
  <si>
    <t>TRAINING-HALF</t>
  </si>
  <si>
    <t>Full Day Installation Training</t>
  </si>
  <si>
    <t>TRAINING-FULL</t>
  </si>
  <si>
    <t xml:space="preserve">(1) The above pricing does not include applicable taxes. if Tax Exempt, provide State Tax Exempt form to: NWFAccountSetup@verizonconnect.com.  Shipping is now included in the fees above.   
(2) The terms and conditions that follow apply to the products above.     
</t>
  </si>
  <si>
    <t>1. DEFINITIONS  
1.1.  Verizon Connect NWF Inc. - is a wholly owen subsidiary of Verizon Connect.  Verizon Connect is a wholly owned subsidiary of Verizon Commuincations asn an affliate of Cellco Partnership, d/b/a Verizon Wireless which is the "Contractor".
1.2.  Customer Website Pages:  The web pages on the VCN Website which are designated by VCN for use by Customer. 
1.3.  Devices:  The wireless device or devices designated on an Accepted Order Form.
1.4. VCN Services:  The services offered hereunder by VCN, from time to time, including, but not limited to: (a) collection of diagnostic and/or location information from a Vehicle; (b) analysis, delivery and posting of Vehicle information to the VCN Website; (c) notification to Customer and/or a designated third party by e-mail of certain events or Vehicle information; (d) Customer access and usage of Customer Website Pages; (e) Device installation services; but only to the extent such services are identified on an Accepted Order Form; (f) any proprietary data feed or elements thereof or any application programming interfaces (API’s) provided by VCN (“VCN Data Services”), but only to the extent such services are identified on an Accepted Order Form; and (g) any professional services provided by VCN as set forth on a Professional Services Addendum attached to an order.
1.5. VCN Website:  The VCN website currently located at www.verizonconnect.com
1.6.. Service Partners:  The companies that VCN works with, from time to time, to provide the VCN Services, including, but not limited to, wireless service carriers, installers, website operators, mapping data providers and licensors.
1.7. Vehicle:  An on-road vehicle, off-road vehicle and/or stationary or movable equipment owned or under the control of Customer, which is equipped with a Device.</t>
  </si>
  <si>
    <t xml:space="preserve">2.  LICENSE.    During the time that Customer is entitled to receive VCN Services hereunder, VCN grants to Customer a non-exclusive, non-transferable license to: (a) use the VCN Services in the United States and such other countries as may be approved by VCN in writing; (b) access and use the Customer Website Pages; and (c) use the firmware and the software included in the VCN Devices, solely for use in connection with the VCN Services, and as provided in this Agreement.  Redistribution or resale of the VCN Services by the Customer is prohibited without VCN’s prior written consent.    VCN Data Services, if applicable, are subject to the then current “VCN Data Services Use Policy and Procedure” which is located at https://static.verizonconnect.com/networkfleet/Data_Services_Use_Policy.pdf, as it may be updated from time to time.  </t>
  </si>
  <si>
    <t>3.  INSTALLATION SERVICES.  If VCN accepts an order for VCN Device installation services, VCN or its Service Partners will install the VCN Device in the applicable vehicle at a mutually agreed location, in accordance with VCN’s Installation Policy, located at  https://static.verizonconnect.com/networkfleet/Installation_Policy.pdf, as it may be amended from time to time.  The parties will use reasonable efforts to schedule and complete the installation during normal working hours within thirty (30) days of the date of acceptance of the installation orde.  Before proceeding with any installation that involves more work than is standard and customary, VCN will advise and obtain Customer approval for additional fees to be charged for such non-standard installation.  Customer acknowledges and agrees that installation of the VCN Device may involve drilling holes, rewiring, and performing other similar alterations to the Vehicle and that VCN has no obligation to restore the Vehicle to its original state after removal of the VCN Device.
4.  CUSTOMER OBLIGATIONS.  Customer agrees to use the VCN Devices, VCN Services, VCN Website, and Customer Website Pages in accordance with their intended purposes.  Customer shall comply, and cause its employees and agents to comply, with all applicable laws and regulations and with VCN's Website Acceptable Use Policy and Privacy Policy which are available on the VCN Website.  Customerwill provide notice to its Vehicle operators that the Vehicle has been enabled for VCN Services and that VCN Services and that VCN Services may collect data associated with the Vehicle’s location and manner of operation.</t>
  </si>
  <si>
    <t>5.  LIMITED WARRANTY.  a)  Devices:  VCN warrants to Customer that VCN Devices (other than Asset Tracker Devices) and harnesses will be free from defects in material and workmanship that prevent the VCN Device from functioning in accordance with its specifications for the entire period of ownership of such VCN Device.    b)  Asset Tracker Devices:  VCN warrants to Customer that Asset Tracker Devices (excluding the battery) which have been purchased new from VCN by Customer will be free from defects in material and workmanship that prevent the VCN Device from functioning in accordance with its specifications for a period of three (3) years following the initial activation of such device. c) Accessories:  VCN warrants to Customer that all accessories (other than harnesses) which are purchased new from VCN by Customer will be free from defects in material and workmanship that prevent them from functioning in accordance with their specifications for a period of one (1) year from the date of shipment.  d) Installation Services:  d.1) Standard Warranty:  VCN warrants to Customer that installation services provided by VCN or its authorized subcontractors will be free from defects in workmanship for a period of one (1) year following completion of such installation services.  
e) Warranty Claims:  Warranty claims must be made by notifying VCN in writing promptly after Customer learns of the facts supporting a warranty claim, as specified in VCN’s then-current applicable warranty policy located at  https://static.verizonconnect.com/networkfleet/Limited_Lifetime_Warranty_Policy_Direct_VAR.pdf.  Subject to Section 8 below (Exclusions) and the provisions of VCN's then-current applicable warranty policy, VCN will, at its discretion, either repair or replace any non-complying VCN Device with a VCN Device of equivalent functionality, and, if applicable, remedy any defects in the installation of the VCN Device.   f) THE REMEDIES IN THIS SECTION 7 ARE VCN’S ONLY OBLIGATION AND CUSTOMER’S ONLY REMEDY FOR BREACH OF ANY WARRANTY.</t>
  </si>
  <si>
    <t xml:space="preserve">
6.  EXCLUSIONS.   The Limited Warranty and support services provided by VCN do not include repair, replacement or correction of any defect, damage or malfunctions caused by: (a) for installation not performed by VCN or its authorized subcontractors (“Self Installation”), failure to properly install the VCN Devices as described in the VCN installation guides (for clarification, the applicable warranty shall apply except to the extent any defect, damage or malfunctions were caused by improper Self Installation); (b) accident, negligence, theft, vandalism, operator error, misuse or acts of God; (c) failure of the facilities Customer uses to access the VCN Website or failure to conform to VCN specifications; (d) modifications, attachments, repairs or unauthorized parts replacements performed by Customer or any third party not authorized by VCN; or (e) use by Customer of hardware or software not provided or approved by VCN.  Customer will be responsible for the cost of any support services provided by VCN caused by any of the foregoing.</t>
  </si>
  <si>
    <t>7. DISCLAIMER OF WARRANTIES.  EXCEPT FOR THE LIMITED DEVICE AND INSTALLATION WARRANTY SET FORTH IN SECTION 7 ABOVE, VCN MAKES NO WARRANTY OR GUARANTEE OF ANY KIND WITH RESPECT TO THE VCN DEVICES AND THE VCN SERVICES.  TO THE FULLEST EXTENT PERMISSIBLE BY APPLICABLE LAW, VCN DISCLAIMS ALL REPRESENTATIONS AND WARRANTIES OF ANY KIND, EXPRESS OR IMPLIED, INCLUDING, BUT NOT LIMITED TO, IMPLIED WARRANTIES OF NONINFRINGEMENT, MERCHANTABILITY AND FITNESS FOR A PARTICULAR PURPOSE, AND ANY IMPLIED WARRANTY ARISING FROM COURSE OF PERFORMANCE, COURSE OF DEALING OR USAGE OF TRADE.  VCN DOES NOT WARRANT THAT THE RECEIPT OF DATA, MAPPING INFORMATION, AND OTHER CONTENT FROM THE VCN DEVICES WILL BE AVAILABLE AT ALL TIMES, AT ALL GEOGRAPHIC LOCATIONS, UNINTERRUPTED OR ERROR-FREE, OR THAT THE TRANSMISSION OF DATA, MAPPING INFORMATION, AND OTHER CONTENT FROM VCN TO CUSTOMER OR TO THE CUSTOMER WEBSITE PAGES WILL ALWAYS BE ACCURATE, TIMELY OR COMPLETE.</t>
  </si>
  <si>
    <t>8. LIMITATION OF LIABILITY.  a) NEITHER PARTY, NOR ITS AGENTS OR VENDORS, SHALL BE LIABLE FOR CONSEQUENTIAL, SPECIAL, INDIRECT OR INCIDENTAL DAMAGES, INCLUDING LOST PROFITS OR LOST DATA, EVEN IF THAT PARTY IS INFORMED THAT THOSE DAMAGES MAY OCCUR.  VCN'S CUMULATIVE LIABILITY UNDER ANY LEGAL THEORY SHALL NOT EXCEED THE AMOUNT PAID TO VCN UNDER THIS AGREEMENT DURING THE SIX (6) MONTHS PRIOR TO THE DATE THE LIABILITY ACCRUES FOR A CLAIM.  THE FOREGOING LIMITATIONS SHALL NOT APPLY TO LIABILITY OF EITHER PARTY ARISING UNDER SECTION 12 (INDEMNIFICATION), SECTION 15 (CONFIDENTIALITY) AND/OR SECTION 16 (PROPRIETARY RIGHTS).  SOME STATES DO NOT ALLOW THE EXCLUSION OR LIMITATION OF INCIDENTAL OR CONSEQUENTIAL DAMAGES, SO THOSE PARTICULAR LIMITATIONS MAY NOT APPLY TO YOU.    b) WITHOUT LIMITING THE FOREGOING, UNLESS DIRECTLY CAUSED BY THE GROSS NEGLIGENCE OR WILLFUL MISCONDUCT OF VCN, VCN IS NOT RESPONSIBLE FOR LIABILITIES OF ANY KIND RESULTING FROM DELAYS IN DELIVERY, INSTALLATION OR PROVIDING VCN OR OTHER SERVICES, REGARDLESS OF THE CAUSE OF THE DELAY.  CUSTOMER UNDERSTANDS AND AGREES THAT VCN CANNOT GUARANTEE THE SECURITY OF WIRELESS TRANSMISSIONS, AND THAT THEY SHALL NOT BE LIABLE FOR ANY DAMAGES OF ANY KIND RESULTING FROM AN ALLEGED OR ACTUAL LACK OF SECURITY RELATING TO CUSTOMER'S USE OF THE VCN SERVICES.   c) CUSTOMER UNDERSTANDS AND AGREES THAT: (a) THE DEVICE IS A WIRELESS DEVICE AND THAT THE VCN SERVICES WORK BY USING WIRELESS COMMUNICATIONS NETWORKS TO CONNECT THE DEVICES WITH VCN’S DATA CENTER AND BY USING GPS (GLOBAL POSITIONING SYSTEM) TO DETERMINE A VEHICLE’S LOCATION; (b) THE VCN SERVICES WILL NOT OPERATE UNLESS A VEHICLE IS IN AN AREA THAT HAS ADEQUATE WIRELESS COMMUNICATIONS COVERAGE AND, EVEN IF A VEHICLE IS IN SUCH AREA, THE VCN SERVICE IS SUBJECT TO WIRELESS SERVICE NETWORK AND TRANSMISSION LIMITATIONS AND MAY BE ADVERSELY AFFECTED BY TERRAIN, SIGNAL STRENGTH, WEATHER AND ATMOSPHERIC CONDITIONS, OR OTHER THINGS THAT VCN DOES NOT CONTROL; AND (c) INFORMATION ABOUT A VEHICLE’S LOCATION WILL NOT BE AVAILABLE UNLESS THE DEVICE IN THE VEHICLE IS ABLE TO RECEIVE GPS SIGNALS.</t>
  </si>
  <si>
    <t xml:space="preserve">9. PROPRIETARY RIGHTS.  Customer acknowledges and agrees that the VCN Devices, the VCN Service and the VCN Website may include patent, copyright, trademark, service mark, trade secrets, or other intellectual property rights (collectively “Proprietary Rights”) of VCN, its affiliates or the Service Partners (including, with respect to the VCN Website, materials that may be proprietary to Tele Atlas or its suppliers), and that VCN, its affiliates and/or the Service Partners retain title to and ownership of those Proprietary Rights and any and all improvements, modifications, fixes or enhancements made by or for VCN, its affiliates and/or the Service Partners to the VCN Devices, the VCN Service or the VCN Website, regardless of whether such items or services are created or suggested by Customer.  Customer will not copy, modify, reverse-engineer, disassemble, translate, convert or decompile any software or firmware included in any VCN Device, the VCN Website or VCN Services, or otherwise provided to Customer by or on behalf of VCN, and will not disclose such software or provide access to the VCN Devices, such software or any VCN Services to any third party for such a purpose.   Customer agrees that with respect to VCN Services, it shall not, nor shall it permit any third party to (a) assign, transfer, lease, rent, sell, distribute or import such VCN Services to any third party; (b) except with the express written consent of VCN, combine, embed or incorporate the VCN Services into any other product or service other than any Customer-owned or developed interface for purposes of receiving the data feed delivered from the VCN Devices; (c) remove or alter any proprietary notices in the VCN Services; (d) use the VCN Services in connection with the transmission, sale, license, or delivery of any infringing, defamatory, offensive, or illegal products, services, or materials; (e) use the VCN Services in any manner that threatens the integrity, performance, or availability of the VCN Service; or (f) use the VCN Service in any manner that violates local, state or federal laws, regulations or orders.
</t>
  </si>
  <si>
    <t xml:space="preserve">10. MODIFICATIONS; WEBSITE MAINTENANCE.   VCN may alter or modify all or part of the VCN Devices, the VCN Services or the VCN Website from time to time; provided that such alterations or modifications shall not materially adversely affect the intended use of the VCN Services or VCN Website.  Subject to the foregoing, such alterations and modifications, or both, may include, without limitation, the addition or withdrawal of features, information, products, services, software or changes in instructions.  If such alterations or modifications in fact materially adversely affect such intended use, Customer may, as its sole and exclusive rights and remedy, elect to terminate this Agreement on thirty (30) days written notice to VCN.  VCN reserves the right to perform scheduled maintenance for the VCN Services and VCN Website from time to time.  This may include application and database maintenance as well as general website maintenance and may or may not involve VCN Website and VCN Services unavailability.  </t>
  </si>
  <si>
    <t>11. DATA.  Unless otherwise specifically agreed to by the Customer, the Customer will own all right, title and interest in its data that is related to the Services provided by Verizon Connect NWF Inc. (VCN).  Customer represents and warrants that it has all necessary rights and authority with respect to the data collected from Customer and its vehicles and transmitted through Customer's use of the VCN Devices, the VCN Services and the VCN Website (“Business Data”) and that Customer approves and grants to VCN, its affiliates and the Service Partners the nonexclusive license and right to collect, access, copy, share and use the Business Data in the course of performing the VCN Services and as needed to analyze, measure and optimize the performance of the VCN Devices and the VCN Services.  Customer’s Business Data may not be rented or sold to any third party for any reason unless required by law or regulation or by an order of a court of competent jurisdiction. This obligation shall survive and extend beyond the term of this Master Agreement.</t>
  </si>
  <si>
    <t>12.  EXPORT CONTROL.     Customer understands and agrees that: (a) the software used in connection with the Service is controlled by U.S. export control laws; (b) further transfer or export of the software may be subject to U.S. export control laws or similar laws of other countries; (c) Customer will abide by such laws; and (d) Customer will not re-export or divert the software to a country or activity in contravention of U.S. law.  Customer represents and warrant that Customer is not, nor does Customer anticipate being, listed on any U.S. Government, United Nations or other country’s prohibited parties list (including, but not limited to the U.S. Department of Commerce Denied Persons List or Entity List and the U.S. Treasury Department's Specially Designated Nationals, Terrorists or Narcotics Traffickers List).</t>
  </si>
  <si>
    <t>13. OWNERSHIP AND ACCEPTANCE.   Title transfer and acceptance of products and services occur upon receipt or provision of service.</t>
  </si>
  <si>
    <t>14. GENERAL.  (a) No amendment, change, modification or waiver to any provision of any accepted order or these Terms and Conditions will be binding unless signed by an authorized representative of each party.  (b) The parties' respective rights and obligations under Sections 7. DISCLAIMER OF WARRANTIES, 9. PROPRIETARY RIGHTS, and 11. DATA survive termination of an order.</t>
  </si>
  <si>
    <t>Category 3B: Mobile Device Management Costsheet</t>
  </si>
  <si>
    <t>minimum quantity of licenses</t>
  </si>
  <si>
    <r>
      <t xml:space="preserve">total annual cost
</t>
    </r>
    <r>
      <rPr>
        <i/>
        <sz val="11"/>
        <color rgb="FF000000"/>
        <rFont val="Calibri"/>
        <family val="2"/>
      </rPr>
      <t>(qty x fee x 12)</t>
    </r>
  </si>
  <si>
    <r>
      <t xml:space="preserve">OFFEROR NOTES </t>
    </r>
    <r>
      <rPr>
        <sz val="11"/>
        <color rgb="FF000000"/>
        <rFont val="Calibri"/>
        <family val="2"/>
      </rPr>
      <t xml:space="preserve"> Describe plan attributes and characteristics per the instructions*.</t>
    </r>
  </si>
  <si>
    <t>Basic Mobile Device Management cost per device</t>
  </si>
  <si>
    <t>Basic Mobile Device Management</t>
  </si>
  <si>
    <t>*central control to enroll, configure, secure, monitor and manage all enrolled devices (ioS, Android, Blackberry, Windows)
*Ability to confirgure and update devices over-the-air 
*Ability to push and update custom apps to devices over-the-air
*Enforce security and compliance policies
*Secure Mobile Access to corporate resources
*Provide Secure Container for corporate apps and data on each device
*Ability to remote wipe entire device and / or only apps and data in secure container</t>
  </si>
  <si>
    <r>
      <t xml:space="preserve">OFFEROR NOTES </t>
    </r>
    <r>
      <rPr>
        <sz val="11"/>
        <color rgb="FF000000"/>
        <rFont val="Calibri"/>
        <family val="2"/>
      </rPr>
      <t xml:space="preserve"> Details of Installation and Set Up of customer's instance</t>
    </r>
  </si>
  <si>
    <t>No set up or deployment fee, included in license fee</t>
  </si>
  <si>
    <t>*Set up and configuration of customer's instance in provider's hosted environment.
*At least one remote meeting with customer's designated system administrator to complete set up and provide knowledge transfer.</t>
  </si>
  <si>
    <t>Consutlative Hourly Rate (this rate will be included in the contract)</t>
  </si>
  <si>
    <t>Category 3C: Mobile Integration Costsheet</t>
  </si>
  <si>
    <r>
      <t xml:space="preserve">total annual cost
</t>
    </r>
    <r>
      <rPr>
        <i/>
        <sz val="11"/>
        <color rgb="FF000000"/>
        <rFont val="Calibri"/>
        <family val="2"/>
      </rPr>
      <t>(qty x fee x 12)</t>
    </r>
  </si>
  <si>
    <r>
      <t xml:space="preserve">OFFEROR NOTES </t>
    </r>
    <r>
      <rPr>
        <sz val="11"/>
        <color rgb="FF000000"/>
        <rFont val="Calibri"/>
        <family val="2"/>
      </rPr>
      <t xml:space="preserve"> Describe plan attributes and characteristics per the instructions*.</t>
    </r>
  </si>
  <si>
    <r>
      <t xml:space="preserve">total annual cost
</t>
    </r>
    <r>
      <rPr>
        <i/>
        <sz val="11"/>
        <color rgb="FF000000"/>
        <rFont val="Calibri"/>
        <family val="2"/>
      </rPr>
      <t>(qty x fee x 12)</t>
    </r>
  </si>
  <si>
    <r>
      <t xml:space="preserve">OFFEROR NOTES </t>
    </r>
    <r>
      <rPr>
        <sz val="11"/>
        <color rgb="FF000000"/>
        <rFont val="Calibri"/>
        <family val="2"/>
      </rPr>
      <t xml:space="preserve"> Describe plan attributes and characteristics per the instructions*.</t>
    </r>
  </si>
  <si>
    <t>Basic Mobile  Integration cost per device</t>
  </si>
  <si>
    <r>
      <t xml:space="preserve">OFFEROR NOTES </t>
    </r>
    <r>
      <rPr>
        <sz val="11"/>
        <color rgb="FF000000"/>
        <rFont val="Calibri"/>
        <family val="2"/>
      </rPr>
      <t xml:space="preserve"> Details of Installation and Set Up of customer's instance</t>
    </r>
  </si>
  <si>
    <t>MICore Gold Installation</t>
  </si>
  <si>
    <t>Cloud installation includes support and maintenance and is a one time set up fee for up to 5,000 devices, and is an optional service.</t>
  </si>
  <si>
    <t>Basic Mobile  Integration</t>
  </si>
  <si>
    <t>As a minimum, solutions meeting this criteria will provide:
•	Single Number Reach or the ability for a user to be reached at a single business telephone number.
•	Calls to that single telephone number would ring at both the user’s desk phone or mobile device either through simultaneous and/or sequential ringing.
• Single Voicemail Box for calls to that single business number.</t>
  </si>
  <si>
    <r>
      <t xml:space="preserve">OFFEROR NOTES </t>
    </r>
    <r>
      <rPr>
        <sz val="11"/>
        <color rgb="FF000000"/>
        <rFont val="Calibri"/>
        <family val="2"/>
      </rPr>
      <t xml:space="preserve"> Details of Installation and Set Up of customer's instance</t>
    </r>
  </si>
  <si>
    <t>*Set up and configuration of customer's mobile service with integration to wired service.
*At least one remote meeting with customer's designated system administrator to complete set up and provide knowledge transfer.</t>
  </si>
  <si>
    <t>Award Category 3-D through 3-N Costsheet</t>
  </si>
  <si>
    <t xml:space="preserve">Vendor Name: </t>
  </si>
  <si>
    <t>Product Description</t>
  </si>
  <si>
    <t>Characteristics of Product</t>
  </si>
  <si>
    <t>Percentage Off Discount (%)*</t>
  </si>
  <si>
    <t>FFM provides a web management application to give you the visibility into what's happening in the field with your business. FFM helps solve business challenges in organizations that have employee on the move.</t>
  </si>
  <si>
    <t>*The Offeror with the highest proposed minimum discount % (or Average disocunt off) for the given subcategory will receive 100% of the cost points possible for that service category. All other Offerors will receive a percentage of the cost points possible based on the percentage by which their proposed discount % is lower than the highest discount % in the given category. The formula to compute cost points is: (Proposed Discount % / Maximum Proposed Discount %) * Total Cost Points Available.</t>
  </si>
  <si>
    <t>.</t>
  </si>
  <si>
    <t>Intrepid</t>
  </si>
  <si>
    <t>Intrepid Networks provides a real-time situational awareness solution for both public and private organizations. Intrepid Networks solution suite is suited for emergency response agencies within the public sector, as well as any private sector companies that require day-to-day operational efficiencies and tracking needs. The solution provides critical end-user-level situational awareness which substantially improves operational efficiency and reduces the communication loop.</t>
  </si>
  <si>
    <t xml:space="preserve">1.Intrepid’s public safety software solutions decrease critical response time while improving overall safety for first responders.
2.Minimize unnecessary radio traffic to conserve voice channels for emergency communications only.
3.Eliminate dependence on antiquated legacy systems originally used for incident notifications and/or communication.
4.Solutions integrate easily with the Verizon Push to Talk Plus (PTT+) and ESChat platform to provide secure voice communication.
5.Track existing GPS assets concurrently and seamlessly with Intrepid Response users all displaying on one map.
</t>
  </si>
  <si>
    <t>Enterprise Messaging Access Gateway (EMAG) is a VZW-branded messaging platform that allows B2B, Government and SMB customers (5 or more Corporate Liable subscribers) to send high volumes of text messages through a fast, reliable and secure network.</t>
  </si>
  <si>
    <t>N/A</t>
  </si>
  <si>
    <t>Qualifying plans with a montly access rate of $34.99 or higher.</t>
  </si>
  <si>
    <t>Any generally available Verizon Wireless voice and/or data calling plan with a monthly access price of $34.99 or higher that does not prohibit discounts.</t>
  </si>
  <si>
    <t>Verizon Wireless</t>
  </si>
  <si>
    <t>Verizon Wireless (Solution: IBM MaaS360)</t>
  </si>
  <si>
    <t>Verizon Wireless (Solution: Mobile Iron)</t>
  </si>
  <si>
    <t>Enterprise Messaging Access (EMAG) - TEXT ONLY Packages</t>
  </si>
  <si>
    <t>Enterprise Messaging Access (EMAG) - Text and  MMS Packages</t>
  </si>
  <si>
    <t>• PTT+ Only Feature for Basic or Smartphone device:   $2.67 per month                                                                                                                   • PTT+ License: Tablet/InterCarrier/3rd Party Web Access: $5.00 per month                                                                                                                                                              • Dispatch License for Windows PC with PTT and mapping:  $30.00 per month                                                                                 • The Percentage Off Discount applies to the above listed Monthly Access prices</t>
  </si>
  <si>
    <t>• LMR Feature Only when added to Basic or Smartphone device with PTT+:  $6.00  per month                                                                                                                        • LMR License Bundled with PTT+ License: Tablet/InterCarrier/3rd Party Web Access: $11.00 per month                                                                                                                                                              • LMR License Bundled with Dispatch License for Windows PC with PTT and mapping:  $36.00 per month                                       • The Percentage Off Discount applies to the above listed Monthly Access prices</t>
  </si>
  <si>
    <t>Push to Talk Plus (PTT+)</t>
  </si>
  <si>
    <t>Push to Talk Plus (PTT+) provides instant voice communication and integrated messaging with 1 person or a group of people
It's simple, efficient, secure and works wherever there is cellular or Wi-Fi coverage</t>
  </si>
  <si>
    <t>Users have the added ability to share: Texts, Alerts, Photos, Videos, Location data, Voice messages, and
Documents.  PTT+ supports: 
Subsecond Voice Calling
Dispatch functionality (smartphones and tablets)
Cross Carrier (i.e., the ability to load Verizon's PTT+ application on some other carriers' devices.  PTT+ interoperates with Land Mobile Radios (LMR).</t>
  </si>
  <si>
    <t>PTT+ with Land Mobile Radio (LMR)</t>
  </si>
  <si>
    <t>PTT+ interfaced with LMR systems.   PTT+ / LMR interoperability allows users of LMR networks to communicate seamlessly with PTT+ users.
Interoperability between LMR and PTT+ is available at three levels, radio (RoIP), network (ISSI), and console (CSSI).</t>
  </si>
  <si>
    <t xml:space="preserve">Fast, secure, reliable
communications unbound by
coverage area or network type.
• LMR access for those who cannot
or will not carry a radio.
• One device to access broadband
data apps, LMR and PTT+.
• The ability to quickly add PTT+
users as required.
• Lower costs and improved
functionality without need for new
sites, frequencies or radios.
</t>
  </si>
  <si>
    <t>See Attachment G for package options.  Percentage Discount applies to Annual Software Service Subscription price only.  Excludes integration subscription.</t>
  </si>
  <si>
    <t>Verizon Wireless (Solution: Intrepid)</t>
  </si>
  <si>
    <t>Verizon Wireless (Solution FFM)</t>
  </si>
  <si>
    <t>EMAG lets businesses and institutions send alerts, updates or campaigns to distribution lists of VZW subscribers who opt in to receive the messages.  (Text Messages Only)</t>
  </si>
  <si>
    <t>EMAG lets businesses and institutions send alerts, updates or campaigns to distribution lists of VZW subscribers who opt in to receive the messages.  (Text and MMS)</t>
  </si>
  <si>
    <t>Enterprise Messaging Access Gateway (EMAG) is a VZW-branded messaging platform that allows B2B, Government and SMB customers (5 or more Corporate Liable subscribers) to send high volumes of text and pic messages through a fast, reliable and secure network.</t>
  </si>
  <si>
    <t xml:space="preserve">The monthly fee above is based on the cost of the device and harness divided over 12 months, plus the cost of the subscription service for a 5500 device.  VCN does not currently sell the total solution based on a monthly fee.  The hardware must be purchased separately up front, and then VCN bills the monthly subscription fee. These individual costs are shown below and should become the pricelist for the solution. Discounts for customers ordering 600 or more devices on the initial order with 12 months of service will be provided with a discount to the current price. </t>
  </si>
  <si>
    <t>Verizon Wireless (Solution: OneTalk)</t>
  </si>
  <si>
    <t>A Minimum of 25 Mobile Iron Cloud Licenses are required for initial order/installation.</t>
  </si>
  <si>
    <r>
      <rPr>
        <b/>
        <sz val="11"/>
        <color rgb="FF000000"/>
        <rFont val="Calibri"/>
        <family val="2"/>
      </rPr>
      <t>IBM MaaS360</t>
    </r>
    <r>
      <rPr>
        <b/>
        <u/>
        <sz val="11"/>
        <color rgb="FF000000"/>
        <rFont val="Calibri"/>
        <family val="2"/>
      </rPr>
      <t xml:space="preserve"> Essential Suite Per Device</t>
    </r>
    <r>
      <rPr>
        <b/>
        <sz val="11"/>
        <color rgb="FF000000"/>
        <rFont val="Calibri"/>
        <family val="2"/>
      </rPr>
      <t xml:space="preserve"> Unified Endpoint Management (UEM)</t>
    </r>
    <r>
      <rPr>
        <b/>
        <sz val="11"/>
        <rFont val="Calibri"/>
        <family val="2"/>
      </rPr>
      <t xml:space="preserve"> License</t>
    </r>
    <r>
      <rPr>
        <sz val="11"/>
        <color rgb="FF000000"/>
        <rFont val="Calibri"/>
        <family val="2"/>
      </rPr>
      <t xml:space="preserve">: IBM MaaS360 offers a comprehensive, highly secure platform that manages and protects Devices and Things (smartphones, tablets, laptops, desktops,), People and Identity (authentication, authorization, Single Sign On, secure use access), Apps and Content combined with cognitive technology.  The </t>
    </r>
    <r>
      <rPr>
        <b/>
        <sz val="11"/>
        <rFont val="Calibri"/>
        <family val="2"/>
      </rPr>
      <t xml:space="preserve">Essential </t>
    </r>
    <r>
      <rPr>
        <sz val="11"/>
        <rFont val="Calibri"/>
        <family val="2"/>
      </rPr>
      <t>License</t>
    </r>
    <r>
      <rPr>
        <sz val="11"/>
        <color rgb="FF000000"/>
        <rFont val="Calibri"/>
        <family val="2"/>
      </rPr>
      <t xml:space="preserve"> features include:  Device Management, App Management, Patch and Update Management, Identity Management, Advisor, Container App, and Mobile Expense Management.                                                                                                                                                   
* Price shown reflects a discount of 25%.</t>
    </r>
  </si>
  <si>
    <t xml:space="preserve">• Messages Included 15,000/ Monthly Access $50/ Per Message Rate After Allowance $0.01
• Messages Included 100,000/ Monthly Access $200/ Per Message Rate After Allowance $0.01
• Messages Included 500,000/ Monthly Access $975/ Per Message Rate After Allowance $0.01
• Messages Included 1,000,000/ Monthly Access $1,850/ Per Message Rate After Allowance $0.01
• Messages Included 5,000,000/ Monthly Access $9,000/ Per Message Rate After Allowance $0.005
• 100% discount for eligible Public Safety Entities with a qualifying NAICS code (621910,922110,922120,922130,922140,922150,922160,922190,928110) 
 • The Percentage Off Discount applies to the above listed Monthly Access prices
</t>
  </si>
  <si>
    <t xml:space="preserve">• Messages Included 15,000/ Monthly Access $100/ Per Message Rate After Allowance $0.02
• Messages Included 100,000/ Monthly Access $400/ Per Message Rate After Allowance $0.02
• Messages Included 500,000/ Monthly Access $1,950/ Per Message Rate After Allowance $0.02
• Messages Included 1,000,000/ Monthly Access $3,700/ Per Message Rate After Allowance $0.02
• Messages Included 5,000,000/ Monthly Access $18,000/ Per Message Rate After Allowance $0.01
 • The Percentage Off Discount applies to the above listed Monthly Access prices
</t>
  </si>
  <si>
    <r>
      <rPr>
        <b/>
        <sz val="11"/>
        <color rgb="FF000000"/>
        <rFont val="Calibri"/>
        <family val="2"/>
      </rPr>
      <t xml:space="preserve">MobileIron Enterprise Mobility Management (EMM) </t>
    </r>
    <r>
      <rPr>
        <b/>
        <u/>
        <sz val="11"/>
        <color rgb="FF000000"/>
        <rFont val="Calibri"/>
        <family val="2"/>
      </rPr>
      <t>Cloud - Gold Bundle per Device</t>
    </r>
    <r>
      <rPr>
        <sz val="11"/>
        <color rgb="FF000000"/>
        <rFont val="Calibri"/>
        <family val="2"/>
      </rPr>
      <t xml:space="preserve">:  The MobileIron EMM solution is a mobile security platform that secures data-at-rest on mobile devices, in applications, and in cloud storage, as well as data-in-motion as it moves between corporate networks, devices, and storage repositories.  The </t>
    </r>
    <r>
      <rPr>
        <u/>
        <sz val="11"/>
        <color rgb="FF000000"/>
        <rFont val="Calibri"/>
        <family val="2"/>
      </rPr>
      <t>Gold License</t>
    </r>
    <r>
      <rPr>
        <sz val="11"/>
        <color rgb="FF000000"/>
        <rFont val="Calibri"/>
        <family val="2"/>
      </rPr>
      <t xml:space="preserve"> features include: Apple DEP, Android for Work, Email Access, Secure Enterprise Gateway, Enterprise App Store / Basic Container (Apps@Work), Content Catalog (50files/25MB each), access/annotate/share corporate documents (Docs@Work), Containerization of Applications at rest (AppConnect), Secure Browser (Web@Work).
Price shown reflects a  discount of 25%.</t>
    </r>
  </si>
  <si>
    <t xml:space="preserve">Intersection Safety Analytics - 1 Intersection </t>
  </si>
  <si>
    <t>Intersection Safety Analytics with City Hub and Phase Data for 1 intersection</t>
  </si>
  <si>
    <t>"Interesection Safety Analytics pricing includes:
- 4 Video Node 4K's
- 4 City Hubs 
- Installation
- Connectivity, lighting control and Intersection Safety Analytics services over the term of the agreement
- Phase data from the traffic controller
- Monitoring
- Support for all software elements for the contract term
- Hardware Warranty and break/fix"</t>
  </si>
  <si>
    <t>Intersection Safety Analytics - 5 Intersections</t>
  </si>
  <si>
    <t>Intersection Safety Analytics with City Hub and Phase Data for 5 intersections</t>
  </si>
  <si>
    <t>Interesection Safety Analytics pricing includes:
- 20 Video Node 4K's
- 20 City Hubs 
- Installation
- Connectivity, lighting control and Intersection Safety Analytics services over the term of the agreement
- Phase data from the traffic controller
- Monitoring
- Support for all software elements for the contract term
- Hardware Warranty and break/fix</t>
  </si>
  <si>
    <t>Intersection Safety Analytics - 10 Intersections</t>
  </si>
  <si>
    <t>Intersection Safety Analytics with City Hub and Phase Data for 10 intersections</t>
  </si>
  <si>
    <t>Interesection Safety Analytics pricing includes:
- 40 Video Node 4K's
- 40 City Hubs 
- Installation
- Connectivity, lighting control and Intersection Safety Analytics services over the term of the agreement
- Phase data from the traffic controller
- Monitoring
- Support for all software elements for the contract term
- Hardware Warranty and break/fix</t>
  </si>
  <si>
    <t>Intersection Safety Analytics - Basic - 1 Intersection</t>
  </si>
  <si>
    <t>Intersection Safety Analytics with City Hub for 1 intersection, no phase data</t>
  </si>
  <si>
    <t>Interesection Safety Analytics pricing includes:
- 1 Video Node 4K
- 1 City Hub 
- Installation
- Connectivity and lighting control services and Intersection Safety Analytics services over the term of the agreement
- Monitoring
- Support for all software elements for the contract term
- Hardware Warranty and break/fix</t>
  </si>
  <si>
    <t>Intelligent Traffic Management - Basic 5 Int</t>
  </si>
  <si>
    <t>Intelligent Traffic Management - Basic Plan with 5 intersections</t>
  </si>
  <si>
    <t>Intelligent Traffic Management pricing includes:
- Hardware 
- Installation
- Intelligent Traffic Management Service
- Monitoring
- Support for all software elements for the contract term
- Hardware Warranty and break/fix</t>
  </si>
  <si>
    <t>Intelligent Traffic Management - Basic 10 Int</t>
  </si>
  <si>
    <t>Intelligent Traffic Management - Basic Plan with 10 intersections</t>
  </si>
  <si>
    <t>Intelligent Traffic Management - Basic 25 Int</t>
  </si>
  <si>
    <t>Intelligent Traffic Management - Basic Plan with 25 intersections</t>
  </si>
  <si>
    <t>Intelligent Traffic Management - Advanced 5 Int</t>
  </si>
  <si>
    <t>Intelligent Traffic Management - Advanced Plan with 5 intersections</t>
  </si>
  <si>
    <t>"Intelligent Traffic Management pricing includes:
- Hardware 
- Installation
- Intelligent Traffic Management Service
- Monitoring
- Support for all software elements for the contract term
- Hardware Warranty and break/fix"</t>
  </si>
  <si>
    <t>Intelligent Traffic Management - Advanced 10 Int</t>
  </si>
  <si>
    <t>Intelligent Traffic Management - Advanced Plan with 10 intersections</t>
  </si>
  <si>
    <t>Intelligent Traffic Management - Advanced Plus - 5 Int</t>
  </si>
  <si>
    <t>Intelligent Traffic Management - Advanced Plus Plan with 5 intersections</t>
  </si>
  <si>
    <t>Intelligent Traffic Management - Advanced Plus - 10 Int</t>
  </si>
  <si>
    <t>Intelligent Traffic Management - Advanced Plus Plan with 10 intersections</t>
  </si>
  <si>
    <t>Traffic Data Services - Real Time Speed 50</t>
  </si>
  <si>
    <t>Traffic Data Services - Real Time Speed, 50 miles</t>
  </si>
  <si>
    <t>Pricing includes:
- 50 one way miles
- TDS Real Time Speed service
- Maintenance and support over the term of the contract</t>
  </si>
  <si>
    <t>Traffic Data Services - Real Time Speed 100</t>
  </si>
  <si>
    <t>Traffic Data Services - Real Time Speed, 100 miles</t>
  </si>
  <si>
    <t>Pricing includes:
- 100 one way miles
- TDS Real Time Speed service
- Maintenance and support over the term of the contract</t>
  </si>
  <si>
    <t>Traffic Data Services - Real Time Speed 200</t>
  </si>
  <si>
    <t>Traffic Data Services - Real Time Speed, 200 miles</t>
  </si>
  <si>
    <t>Pricing includes:
- 200 one way miles
- TDS Real Time Speed service
- Maintenance and support over the term of the contract</t>
  </si>
  <si>
    <t>Traffic Data Services - Historical Speed 50</t>
  </si>
  <si>
    <t>Traffic Data Services - Historical Speed 50 miles</t>
  </si>
  <si>
    <t>Pricing includes:
- 50 one way miles
- TDS Historial Speed service
- Maintenance and support over the term of the contract</t>
  </si>
  <si>
    <t>Traffic Data Services - Historical Speed 100</t>
  </si>
  <si>
    <t>Traffic Data Services - Historical Speed 100 miles</t>
  </si>
  <si>
    <t>Pricing includes:
- 100 one way miles
- TDS Historial Speed service
- Maintenance and support over the term of the contract</t>
  </si>
  <si>
    <t>Traffic Data Services - Historical Speed 200</t>
  </si>
  <si>
    <t>Traffic Data Services - Historical Speed 200 miles</t>
  </si>
  <si>
    <t>Pricing includes:
- 200 one way miles
- TDS Historial Speed service
- Maintenance and support over the term of the contract</t>
  </si>
  <si>
    <t>Traffic Data Services -OD 500K</t>
  </si>
  <si>
    <t>Traffic Data Services - Origin &amp; Destination Reports, population up to 500K</t>
  </si>
  <si>
    <t>Pricing incluides:
- 4 quarterly Origin &amp; Destination reports</t>
  </si>
  <si>
    <t>Traffic Data Services - OD 1M</t>
  </si>
  <si>
    <t>Traffic Data Services - Origin &amp; Destination Reports, population up to 1M</t>
  </si>
  <si>
    <t>Traffic Data Services - OD 2.5M</t>
  </si>
  <si>
    <t>Traffic Data Services - Origin &amp; Destination Reports, population up to 2.5M</t>
  </si>
  <si>
    <t>Traffic Data Services - OD 5M</t>
  </si>
  <si>
    <t>Traffic Data Services - Origin &amp; Destination Reports, population up to 5M</t>
  </si>
  <si>
    <t>Traffic Data Services - Micro OD</t>
  </si>
  <si>
    <t>Traffic Data Services - Micro Origin &amp; Destination Report per section</t>
  </si>
  <si>
    <t>Pricing incluides:
- 4 quarterly Micro Origin &amp; Destination reports
- Reports cover 1 section of congested road</t>
  </si>
  <si>
    <t xml:space="preserve">Traffic Data Services - Signal Tuning </t>
  </si>
  <si>
    <t>Traffic Data Services - Signal Tuning (per junction)</t>
  </si>
  <si>
    <t>Pricing incluides:
- 4 quarterly Signal Tuning reports including percentage turn movement count and delay per junction</t>
  </si>
  <si>
    <t>Traffic Data Services - Counting Station</t>
  </si>
  <si>
    <t>Pricing incluides:
- 4 quarterly counting station reports including estimated vehicle counts for a specific location</t>
  </si>
  <si>
    <t>Traffic Data Services - 10 Zone Pack</t>
  </si>
  <si>
    <t>Traffic Data Services - Additonal 10 Zones (per 10 zones)</t>
  </si>
  <si>
    <t>Pricing incluides:
- 10 additional zones above the number of zones included in the OD reports</t>
  </si>
  <si>
    <t>Traffic Data Services - Feeder Add</t>
  </si>
  <si>
    <t>Traffic Data Services - Additional Feeder (per feeder)</t>
  </si>
  <si>
    <t>Pricing incluides:
- 1 additional feeder on a road segment covered with RT or HT</t>
  </si>
  <si>
    <t>The enclosed pricing is for the material and services set forth in this proposal and based on the assumptions detailed below. 
If any of the assumptions are not true and/or any additional requirements are identified Verizon’s pricing may change.
Intersection Safety Analytics with City Hub includes the following per intersection:
- 4 VN4Ks
- 4 CHs 
- Installation of all Video Nodes and City Hubs
- Integration of traffic phase data
- Wireless connectivity, lighting control, and intersection safety analytics services over the term of the agreement
- Warranty and Break/fix cost covers manufacturer defects only; up to 5 year term
- Field Service disptached if a device is not functional after verification that it is a HW failure (and not casued due to lack of power/non device specific issue)
 Pricing does not include taxes or surcharges, if any, and assumes the following applies:
  -  24x7 Power Available
 - LED Luminaries Present with Nema Socket
 - 1 VN4k per pole
- EDI conflict card is already present at the traffic cabinet, additional charges will apply if a new EDI card needs to be installed
 -  Permits and associated fees will exist and are not included
 -  Structural Analysis Excluded
 -  M/WBE requirements excluded
 - Assumes Mounting on existing and available poles
 - No traffic control required
 - Electrical available at pole
 -  Holiday work days excluded
 - No union labor, no prevailing wage
 -  Base cost assumes 120v electrical
 -  Excludes Service Upgrades
 -  Environmental analysis excluded
- Includes shipping in the continental United States</t>
  </si>
  <si>
    <t>The enclosed pricing is for the material and services set forth in this proposal and based on the assumptions detailed below. 
If any of the assumptions are not true and/or any additional requirements are identified Verizon’s pricing may change.
Intersection Safety Analytics with City Hub includes the following:
- 1 basic intersection
- 1 VN4K
- 1 CH 
- Installation of all Video Nodes and City Hubs
- Wireless connectivity, lighting control and Intersection Safety Analytics services over the term of the agreement
- Warranty and Break/fix covers manufacturer defects only; up to 5 year term
- Field Service  disptached if a node is not functional after verification that it is a HW failure (and not casued due to lack of power/non ndoe specific issue)
 Pricing does not include taxes or surcharges, if any, and assumes the following applies:
  -  24x7 Power Available
 - LED Luminaries Present with Nema Socket
 - 1 VN4k per pole
 -  Permits and associated fees will exist and are not included
 -  Structural Analysis Excluded
 -  M/WBE requirements excluded
 - Assumes Mounting on existing and available poles
 - No traffic control required
 - Electrical available at pole
 -  Holiday work days excluded
 - No union labor, no prevailing wage
 -  Base cost assumes 120v electrical
 -  Excludes Service Upgrades
 -  Environmental analysis excluded
 - Includes shipping in the continental United States</t>
  </si>
  <si>
    <t xml:space="preserve">The enclosed pricing is for the material and services set forth in this proposal and based on the assumptions detailed below for ITM Basic. If any of the assumptions are not true and/or any additional requirements are identified Verizon’s pricing may change.
 Pricing does not include taxes or surcharges, if any, and assumes the following applies for ITM Basic:
•        ITM - Basic Hardware
•        Does not include any Conflict Monitors, MMUs, or updates to signal controllers.
•        Permits and associated fees will exist and are not included.
•        Does not include union or prevailing wages
•        Does not include off-hours,nights, or other times outside of regular business hours
•        Holiday work days excluded
•        Does not include traffic controller fees
•        Includes shipping in the continental United States
ITM Basic includes the following Hardware components, per intersection:  
•        Flex Control Enhanced Module with Flex ID
•        Flex Control Power Supply
•        APCC Wi-Fi Sniffer with Antenna And Coax Cable
•        Sierra Wireless Airlink Rv50 Cell Modem
•        Pole Mounted Cellular Antenna with 100' Coax Cable
•        Universal Mounting Bracket
•        Siemens Ruggedcom 4 Port Ethernet Switch
Additional HW/SW and Service includes:
•        Hosting/Wireless communications
•        SW License Fees
•        Pre-construction
•        Construction
•        Installation 
•        Design, Kitting, Installation Support
•        Field Engineering Support
•        Warranty and Break/fix cost covers manufacturer defects only; up to 5 year term
</t>
  </si>
  <si>
    <t>The enclosed pricing is for the material and services set forth in this proposal and based on the assumptions detailed below for ITM Advanced Plus. If any of the assumptions are not true and/or any additional requirements are identified Verizon’s pricing may change.
Pricing does not include taxes or surcharges, if any, and assumes the following applies for ITM Advanced:
•        ITM Advanced Hardware
•        Advanced intersection supports 8 lanes &amp; includes 8 sensors, 8 tubes, 2 Long Life Repeaters, and 2 Standard External Antennas
•        Does not include any Conflict Monitors, MMUs, or updates to signal controllers
•        Assumes line of sight exists from digital radios to repeaters
•        Permits and associated fees are not included.
•        Does not include union or prevailing wages
•        Does not include off-hours,nights, or other times outside of regular business hours
•        Holiday work days excluded
•        Does not include traffic controller fees
•        Includes shipping in the continental United States
ITM Advanced includes the following HW components, per intersection:  
•        Flex Control Enhanced Module With Flex ID
•        Flex Control Power Supply
•        Flex Connect Power Supply
•        APCC Serial Port Protocol (Digital Radio)
•        Flexisolator Module
•        Long Life Repeater
•        Standard External Antennas
•        Universal Mounting Brackets
•        Flush-mount Wireless Sensors
•        Epoxy Tubes
•        APCC Wi-fi Sniffer With Antenna And Coax Cable
•        Sierra Wireless Airlink Rv50 Cell Modem
•        Pole Mounted Cellular Antenna With 100' Coax Cable
•        Siemens Ruggedcom 4 Port Ethernet Switch
Additional HW/SW and Service pricing includes:
•        Hosting/Wireless communications
•        SW License Fees
•        Pre-construction
•        Construction
•        Installation 
•        Design, Kitting, Installation Support
•        Field Engineering Support
•        Warranty and Break/fix cost covers manufacturer defects only; up to 5 year term</t>
  </si>
  <si>
    <t xml:space="preserve">The enclosed pricing is for the material and services set forth in this proposal and based on the assumptions detailed below for ITM Advanced Plus. If any of the assumptions are not true and/or any additional requirements are identified Verizon’s pricing may change.
 Pricing does not include taxes or surcharges, if any, and assumes the following applies for ITM Advanced Plus:
•        Advanced Plus Hardware
•        Advanced Plus intersection supports 10 lanes &amp; includes 50 sensors, 2 micro sensors, 60 tubes, 4 Long Life Repeaters, and 2 Standard External Antennas
•        Assumes line of sight exists from digital radios to repeaters
•        Does not include any Conflict Monitors, MMUs, or updates to signal controllers.
•        Permits and associated fees will exist and are not included.
•        Does not include union or prevailing wages
•        Does not include off-hours,nights, or other times outside of regular business hours
•        Holiday work days excluded
•        Does not include traffic controller fees
•        Includes shipping in the continental United States
ITM Advanced Plus includes the following HW components, per intersection:  
•        Flex Control Enhanced Module with Flex ID
•        Flex Control Power Supply
•        Flex Connect
•        Y Cable
•        Flex Connect Power Supply
•        APCC Serial Port Protocol (Digital Radio)
•        Flexisolator Module
•        Long Life Repeaters
•        Standard External Antennas
•        Universal Mounting Brackets
•        Flush-Mount Wireless Sensors
•        Flush-Mount Microradar Sensors
•        Epoxy Tubes
•        APCC Wi-Fi Sniffer with Antenna And Coax Cable
•        Sierra Wireless Airlink Rv50 Cell Modem
•        Pole Mounted Cellular Antenna with 100' Coax Cable
•        Siemens Ruggedcom 4 Port Ethernet Switch
Additional HW/SW and Service pricing includes:
•        Hosting/Wireless Communications
•        SW License Fees
•        Pre-construction
•        Construction
•        Installation 
•        Design, Kitting, Installation Support
•        Field Engineering Support
•        Warranty and Break/fix cost covers manufacturer defects only; up to 5 year term
"                        </t>
  </si>
  <si>
    <t>The enclosed pricing is for the services set forth in this proposal and based on the assumptions detailed below for Traffic Data Services. If any of the assumptions are not true and/or any additional requirements are identified, Verizon’s pricing may change.  Pricing does not include taxes or surcharges, if any, and assumes the following applies:
- 1 main road covered with 3 feeders</t>
  </si>
  <si>
    <t>The enclosed pricing is for the services set forth in this proposal and based on the assumptions detailed below for Traffic Data Services. If any of the assumptions are not true and/or any additional requirements are identified, Verizon’s pricing may change.  Pricing does not include taxes or surcharges, if any, and assumes the following applies:
- 3 main roads with 6 feeders</t>
  </si>
  <si>
    <t>The enclosed pricing is for the services set forth in this proposal and based on the assumptions detailed below for Traffic Data Services. If any of the assumptions are not true and/or any additional requirements are identified, Verizon’s pricing may change.  Pricing does not include taxes or surcharges, if any, and assumes the following applies:
- 5 main roads with 10 feeders</t>
  </si>
  <si>
    <t>The enclosed pricing is for the services set forth in this proposal and based on the assumptions detailed below for Traffic Data Services. If any of the assumptions are not true and/or any additional requirements are identified, Verizon’s pricing may change.  Pricing does not include taxes or surcharges, if any, and assumes the following applies:
- Local population is what is covered in zones of interest  
- 1 zone = 10,000 people              
- Over night annual visitors for 60 days are 25% of local population or less      
- 4 quarterly reports are provided
- Market share is assumed to be 35% or higher        
- Inclusion list is 70%  or higher (gov numbers are excluded)
Reporting details: 
- Reports cover typical working day (no weekends, special events, etc)
- Assumes that all users are locals, additional fees for assessing non-local visitors
- Includes all modes of transporation, additional fees for breaking out transportation modes 
- More frequent reports possible for additional fees
- TDS OD for populations over 5M can be purchased in 1M increments at a linear increase in price</t>
  </si>
  <si>
    <t xml:space="preserve">The enclosed pricing is for the services set forth in this proposal and based on the assumptions detailed below for Traffic Data Services. If any of the assumptions are not true and/or any additional requirements are identified, Verizon’s pricing may change.  Pricing does not include taxes or surcharges, if any, and assumes the following applies:
- 4 micro OD reports per year        
- 1 section is on a given cooridor that has a section of congestion        
- Requires real time or historical speed purchase covering the specific section 
- Requires OD report purchase covering the appropriate population size      </t>
  </si>
  <si>
    <t xml:space="preserve">The enclosed pricing is for the services set forth in this proposal and based on the assumptions detailed below for Traffic Data Services. If any of the assumptions are not true and/or any additional requirements are identified, Verizon’s pricing may change.  Pricing does not include taxes or surcharges, if any, and assumes the following applies:
- 4 signal tuning reports per year 
- Requires real time or historical speed purchase covering the cooridors        </t>
  </si>
  <si>
    <t>The enclosed pricing is for the services set forth in this proposal and based on the assumptions detailed below for Traffic Data Services. If any of the assumptions are not true and/or any additional requirements are identified, Verizon’s pricing may change.  Pricing does not include taxes or surcharges, if any, and assumes the following applies:
- Requires Real time or historical speed purchase covering the location of the counting station
- Requires manual counting project to calibrate the system (not incluided)
- Covers one specific location</t>
  </si>
  <si>
    <t xml:space="preserve">The enclosed pricing is for the services set forth in this proposal and based on the assumptions detailed below for Traffic Data Services. If any of the assumptions are not true and/or any additional requirements are identified, Verizon’s pricing may change. Pricing does not include taxes or surcharges, if any, and assumes the following applies:
- Requires TDS Origin Destination to be purchased
- Can purchase zones up to the number of cell sites in the coverage area
</t>
  </si>
  <si>
    <t xml:space="preserve">The enclosed pricing is for the services set forth in this proposal and based on the assumptions detailed below for Traffic Data Services. If any of the assumptions are not true and/or any additional requirements are identified, Verizon’s pricing may change. Pricing does not include taxes or surcharges, if any, and assumes the following applies:
- Requires Real time or historical speed purchase </t>
  </si>
  <si>
    <t>Intelligent Lighting w/City Hub - 25</t>
  </si>
  <si>
    <t>25 City Hubs with ongoing lighting control service</t>
  </si>
  <si>
    <t>Intelligent Lighting Pricing includes:
- 25 City Hubs 
- Installation
- Monitoring
- Support for all software elements for the contract term
- Hardware Warranty and break/fix</t>
  </si>
  <si>
    <t>Intelligent Lighting w/LCO - 250</t>
  </si>
  <si>
    <t>250 Lighting Core Optomized (LCO) nodes with lighting control service</t>
  </si>
  <si>
    <t>Intelligent Lighting Pricing includes:
- 250 LCOs 
- Installation
- Connectivity and lighting control services
- Monitoring
- Support for all software elements for the contract term
- Hardware Warranty and break/fix</t>
  </si>
  <si>
    <t>Intelligent Lighting w/LCO - 1000</t>
  </si>
  <si>
    <t>1000 Lighting Core Optomized (LCO) nodes with lighting control service</t>
  </si>
  <si>
    <t>Intelligent Lighting Pricing includes:
- 1000 LCOs 
- Installation
- Connectivity and lighting control services
- Monitoring
- Support for all software elements for the contract term
- Hardware Warranty and break/fix</t>
  </si>
  <si>
    <t>Parking Optomization - 4 Video Nodes</t>
  </si>
  <si>
    <t>Parking Optomization with 4 Video Nodes and 4 City Hubs covering approximately 100 parking spots in a parking lot</t>
  </si>
  <si>
    <t>Parking Optomization pricing includes:
- 4 Video Node 4Ks
- 4 City Hubs
- Installation
- Connectivity, lighting control, and parking optimization services over the term of the agreement
- Monitoring
- Support for all software elements for the contract term
- Hardware Warranty and break/fix</t>
  </si>
  <si>
    <t>The enclosed pricing is for the material and services set forth in this proposal and based on the assumptions detailed below. 
If any of the assumptions are not true and/or any additional requirements are identified Verizon’s pricing may change.
Lighing control with City Hub includes the following:
- City Hubs
 - Installation of all City Hubs
 - Connectivity and lighting control services over the term of the agreement
Pricing does not include taxes or surcharges, if any, and assumes the following applies:
 - 24x7 Power Available
 - LED Luminaries Present with Nema Socket and support lighting control
 - No permits required or included
 - Structural Analysis Excluded
- M/WBE requirements excluded
 - Assumes Mounting on existing and available poles
 - No traffic control required
 - Electrical available at pole
 - Holiday work days excluded
 - No union labor, no prevailing wage
 - 12 devices installed per crew per day
 - Excludes Service Upgrades
 - Environmental analysis excluded
- Warranty and Break/fix cost covers manufacturer defects only; up to 5 year term
- Field Service dispatched when there are 5 partially functional City Hub (defaulted to photocell)
- Field Service  disptached if a City Hub is not functional after verification that it is a HW failure (and not casued due to lack of power/non City Hub specific issue)
- Includes shipping in the continental United States</t>
  </si>
  <si>
    <t>The enclosed pricing is for the material and services set forth in this proposal and based on the assumptions detailed below. 
If any of the assumptions are not true and/or any additional requirements are identified Verizon’s pricing may change.
Lighing control with City Hub includes the following:
- LCO nodes
 - Installation of all LCO nodes
 - Connectivity and lighting control services over the term of the agreement
- Warranty and Break/fix cost covers manufacturer defects only; up to 10 year term
- Field Service dispatched when there are 5 partially functional nodes (defaulted to photocell)
- Field Service disptached if a node is not functional after verification that it is a HW failure (and not casued due to lack of power/non ndoe specific issue)
Pricing does not include taxes or surcharges, if any, and assumes the following applies:
 - 24x7 Power Available
 - LED Luminaries Present with Nema Socket and support lighting control
 - No permits required or included
 - Structural Analysis Excluded
- M/WBE requirements excluded
 - Assumes Mounting on existing and available poles
 - No traffic control required
 - Electrical available at pole
 - Holiday work days excluded
 - No union labor, no prevailing wage
 - 12 devices installed per crew per day
 - Excludes Service Upgrades
 - Environmental analysis excluded
- Includes shipping in the continental United States</t>
  </si>
  <si>
    <t>The enclosed pricing is for the material and services set forth in this proposal and based on the assumptions detailed below. 
If any of the assumptions are not true and/or any additional requirements are identified Verizon’s pricing may change.
Parking Optimization with City Hub includes the following:
- 4 VN4Ks (assumes 20-25 parking spots covered by each camera with good line of sight depending on pole height)
- 4 City Hubs
- Installation of all Video Nodes and City Hubs
- Connectivity and lighting control services over the term of the agreement
- Warranty and Break/fix cost covers manufacturer defects only; up to 5 year term
- Field Service disptached if a node is not functional after verification that it is a HW failure (and not casued due to lack of power/non ndoe specific issue)
 Pricing does not include taxes or surcharges, if any, and assumes the following applies:
 -  24x7 Power Available
 -  LED Luminaries Present with Nema Socket
 - Pole height has to be 30ft with good line of sight visibility with no obstruction from Video Nodes to the parking spots
 - 1 VN4k per pole
 -  Permits and associated fees will exist and are not included
 -  Structural Analysis Excluded
 -  M/WBE requirements excluded
 - Assumes Mounting on existing and available poles
 - No traffic control required
 - Electrical available at pole
 -  Holiday work days excluded
 - No union labor, no prevailing wage
 -  Base cost assumes 120v electrical
 -  Excludes Service Upgrades
 -  Environmental analysis excluded
 - Includes shipping in the continental United States</t>
  </si>
  <si>
    <t>Verizon Wireless Private Network</t>
  </si>
  <si>
    <t>Private Network creates a secure connection between the VZW Network and the customer's internal computer network.
Each customer's traffic is isolated from public and other private communications, ensuring greater security and performance.
Traffic flows from a wireless device to a radio tower and into the private network. Connections can be made between the VZW network and the customer's internal network (i.e., intranet) through a:
* Verizon Business Private IP Multi Protocol Label Switching (MPLS) network
* Fixed End System (FES) dedicated circuit (point-to-point T1 or Frame Relay)
* Virtual Private Network (dedicated virtual connection)
* Wireless to Wireless (0 Tunnel)</t>
  </si>
  <si>
    <t>Verizon Wireless Private Network (PN) allows companies to extend their internal networks anywhere the VZW network wireless reaches without compromising network management and control.</t>
  </si>
  <si>
    <r>
      <rPr>
        <b/>
        <sz val="11"/>
        <color rgb="FF000000"/>
        <rFont val="Calibri"/>
        <family val="2"/>
      </rPr>
      <t xml:space="preserve">Set Up Fees - </t>
    </r>
    <r>
      <rPr>
        <sz val="11"/>
        <color rgb="FF000000"/>
        <rFont val="Calibri"/>
        <family val="2"/>
      </rPr>
      <t>Private Network Only: $500, Dynamic Mobile Network Routing (DMNR): $250, PN with Service Based Access (SBA): $250, Fixed End System (FES): $1500                                                                                                                                      • The Percentage Off Discount applies to the above listed Set Up Fees</t>
    </r>
  </si>
  <si>
    <t>One Talk is a business telephone system that combines landline and mobile phone capabilities into a fully integrated mobile and office solution providing a single telephone number with the same mobile and landline features.  Feature capability includes:  Simulatenous Ring Service, OneTalk Basic Voicemail, 6-way Conference, Anonymous Call Rejection, Automatic Callback, Call Barge, Call Forwarding, Call Hold, Call Move, Call Park &amp; Retrieve, Call Transfer, Call Waiting, Caller ID Blocking, Do Not Disturb, Extension Dialing, Internal Calling ID, Line Sharing, Remote Call Pickup, Text Integrated Messaging, Video Calling.  One Talk Price Plan includes 100MB of data: $10.00.  One Talk Primary Mobile Device Number (MDN): $15.00. Monthly Fee = One Talk Plan ($10.00) + OneTalk Primary MDN ($15.00).</t>
  </si>
  <si>
    <t>*monthly rate covers 1 user for network access on a current in stock subsidized Basic phone                         *unlimited voice talk minutes in the U.S                     *unlimited messaging from the U.S. to other countries
*100MB data allowance, does not rollover.                                                                                                      * Data is pooled with non-Legacy data allowance based plans on the account (Basic, Smartphone-4GB, 150KB/4GB-Data Only, and 1GB Tablet)  
*data overate rate: $10/GB
*No domestic roaming or domestic long distance charges                                                                             *Coverage includes the Verizon Wireless 4G network</t>
  </si>
  <si>
    <t>*monthly rate covers 1 user for network access on a current in stock subsidized Smartphone                             *unlimited voice talk minutes in the U.S                     *unlimited messaging from the U.S. to other countries
*4GB of 4G data allowance, does not rollover                                                                                                           * Data is pooled with non-Legacy data allowance based plans on the account (Basic, Smartphone-4GB, 150KB/4GB-Data Only, and 1GB Tablet)                                                                                              * mobile hotspot included (utilizes plan's data allowance)
*data overate rate: $10/GB
*No domestic roaming or domestic long distance charges                                                                          *Coverage includes the Verizon Wireless network</t>
  </si>
  <si>
    <t>Unlimited Data plans on the account (no Throttling) that are used by First Responders</t>
  </si>
  <si>
    <r>
      <t>*monthly rate covers 1 user for network access on a current in stock subsidized Smartphone                                *unlimited voice talk minutes in the U.S., does not rollover                                                                                                 *un</t>
    </r>
    <r>
      <rPr>
        <i/>
        <sz val="10"/>
        <color theme="1"/>
        <rFont val="Calibri"/>
        <family val="2"/>
      </rPr>
      <t xml:space="preserve">limited messaging from the U.S. to other countries
</t>
    </r>
    <r>
      <rPr>
        <i/>
        <sz val="10"/>
        <rFont val="Calibri"/>
        <family val="2"/>
      </rPr>
      <t xml:space="preserve">*Unlimited 4G data allowance (Verizon will reduce speeds should 25GB of data usage be reached in the current month/bill cycle)                                            *Mobile hotspot included (Verizon will reduce data speeds should 25GB of data usage be reached in the current month/bill cycle)     </t>
    </r>
    <r>
      <rPr>
        <i/>
        <sz val="10"/>
        <color rgb="FFFF0000"/>
        <rFont val="Calibri"/>
        <family val="2"/>
      </rPr>
      <t xml:space="preserve"> </t>
    </r>
    <r>
      <rPr>
        <i/>
        <sz val="10"/>
        <color theme="1"/>
        <rFont val="Calibri"/>
        <family val="2"/>
      </rPr>
      <t xml:space="preserve">                                    *Video applications will stream at 480p          </t>
    </r>
    <r>
      <rPr>
        <i/>
        <sz val="10"/>
        <color rgb="FFFF0000"/>
        <rFont val="Calibri"/>
        <family val="2"/>
      </rPr>
      <t xml:space="preserve"> </t>
    </r>
    <r>
      <rPr>
        <i/>
        <sz val="10"/>
        <color rgb="FF000000"/>
        <rFont val="Calibri"/>
        <family val="2"/>
      </rPr>
      <t xml:space="preserve">
*No domestic roaming or domestic long distance charges                                                                              *Coverage includes the Verizon Wireless network</t>
    </r>
  </si>
  <si>
    <t>*monthly rate covers 1 user for network access on a current in stock subsidized mobile broadband device (e.g. MiFi, aircard, Jetpack)                                                                                                
*150KB of 4G data allowance, does not rollover                                                                                                           * Data is pooled with non-Legacy data allowance based plans on the account (Basic, Smartphone-4GB, 150KB/4GB-Data Only, and 1GB Tablet)  * Mobile hotspot included (utilizes plan's data allowance)
*data overate rate: $10/GB   
*No domestic roaming charges                                                             *Coverage includes the Verizon Wireless network</t>
  </si>
  <si>
    <t>*monthly rate covers 1 user for network access on a current in stock subsidized mobile broadband device (e.g. MiFi, aircard, Jetpack)                                                                                                             
*4GB of 4G data allowance, does not rollover               * Data is pooled with non-Legacy data allowance based plans on the account (Basic, Smartphone-4GB, 150KB/4GB-Data Only, and 1GB Tablet)                                                                         * Mobile hotspot included (utilizes plan's data allowance)
*data overate rate: $10/GB   
*No domestic roaming charges                                                             *Coverage includes the Verizon Wireless network</t>
  </si>
  <si>
    <r>
      <t xml:space="preserve">*monthly rate covers 1 user for network access on a current in stock subsidized mobile broadband device (e.g. MiFI, aircard, Jetpack)                                                                                                          </t>
    </r>
    <r>
      <rPr>
        <i/>
        <sz val="10"/>
        <color theme="1"/>
        <rFont val="Calibri"/>
        <family val="2"/>
      </rPr>
      <t xml:space="preserve">
*Unlimited 4G data allowance (Verizon will reduce speeds should 25GB of data usage be reached in the current month/bill cycle)  </t>
    </r>
    <r>
      <rPr>
        <i/>
        <sz val="10"/>
        <color rgb="FF000000"/>
        <rFont val="Calibri"/>
        <family val="2"/>
      </rPr>
      <t xml:space="preserve">                                          *Mobile hotspot included </t>
    </r>
    <r>
      <rPr>
        <i/>
        <sz val="10"/>
        <color theme="1"/>
        <rFont val="Calibri"/>
        <family val="2"/>
      </rPr>
      <t xml:space="preserve">(Verizon will reduce data speeds should 25GB of data usage be reached in the current month/bill cycle)       </t>
    </r>
    <r>
      <rPr>
        <i/>
        <sz val="10"/>
        <color rgb="FFFF0000"/>
        <rFont val="Calibri"/>
        <family val="2"/>
      </rPr>
      <t xml:space="preserve"> </t>
    </r>
    <r>
      <rPr>
        <i/>
        <sz val="10"/>
        <color rgb="FF000000"/>
        <rFont val="Calibri"/>
        <family val="2"/>
      </rPr>
      <t xml:space="preserve">
*No domestic roaming charges                                                             *Coverage includes the Verizon Wireless network</t>
    </r>
  </si>
  <si>
    <r>
      <t xml:space="preserve">*monthly rate covers 1 user for network access using a </t>
    </r>
    <r>
      <rPr>
        <i/>
        <u/>
        <sz val="10"/>
        <color rgb="FF000000"/>
        <rFont val="Calibri"/>
        <family val="2"/>
      </rPr>
      <t>non-subsidized</t>
    </r>
    <r>
      <rPr>
        <i/>
        <sz val="10"/>
        <color rgb="FF000000"/>
        <rFont val="Calibri"/>
        <family val="2"/>
      </rPr>
      <t xml:space="preserve"> mobile broadband device (e.g. MiFI, aircard, Jetpack)                                                                                       
*Unlimited 4G data allowance (Verizon will reduce speeds should 25GB of data usage be reached in the current month/bill cycle)                                            *Mobile hotspot included (Verizon will reduce data speeds should 25GB of data usage be reached in the current month/bill cycle)        
*No domestic roaming charges                                                             *Coverage includes the Verizon Wireless network</t>
    </r>
  </si>
  <si>
    <r>
      <t xml:space="preserve">*monthly rate covers 1 user for network access using a </t>
    </r>
    <r>
      <rPr>
        <i/>
        <u/>
        <sz val="10"/>
        <color rgb="FF000000"/>
        <rFont val="Calibri"/>
        <family val="2"/>
      </rPr>
      <t>non-subsidized</t>
    </r>
    <r>
      <rPr>
        <i/>
        <sz val="10"/>
        <color rgb="FF000000"/>
        <rFont val="Calibri"/>
        <family val="2"/>
      </rPr>
      <t xml:space="preserve"> mobile broadband device (e.g. MiFI, aircard, Jetpack)                                                                                                
*4GB of 4G data allowance, does not rollover                                   * Data is pooled with non-Legacy data allowance based plans on the account (Basic, Smartphone-4GB, 150KB/4GB-Data Only, and 1GB Tablet)                                                                        * Mobile hotspot included (utilizes plan's data allowance)
*data overate rate: $10/GB   
*No domestic roaming charges                                                             *Coverage includes the Verizon Wireless network</t>
    </r>
  </si>
  <si>
    <r>
      <t xml:space="preserve">*monthly rate covers 1 user for network access using a </t>
    </r>
    <r>
      <rPr>
        <i/>
        <u/>
        <sz val="10"/>
        <color theme="1"/>
        <rFont val="Calibri"/>
        <family val="2"/>
      </rPr>
      <t>non-subsidized</t>
    </r>
    <r>
      <rPr>
        <i/>
        <sz val="10"/>
        <color theme="1"/>
        <rFont val="Calibri"/>
        <family val="2"/>
      </rPr>
      <t xml:space="preserve"> mobile broadband device (e.g. MiFI, aircard, Jetpack)                                                                                           
*150KB of 4G data allowance, does not rollover                                                                                                                                                * Data is pooled with non-Legacy data allowance based plans on the account (Basic, Smartphone-4GB, 150KB/4GB-Data Only, and 1GB Tablet)                                         * Mobile hotspot included (utilizes plan's data allowance)
*data overate rate: $10/GB   
*No domestic roaming charges                                                             *Coverage includes the Verizon Wireless network</t>
    </r>
  </si>
  <si>
    <r>
      <t xml:space="preserve">*monthly rate covers 1 user for network access using a </t>
    </r>
    <r>
      <rPr>
        <i/>
        <u/>
        <sz val="10"/>
        <color rgb="FF000000"/>
        <rFont val="Calibri"/>
        <family val="2"/>
      </rPr>
      <t>non-subsidized</t>
    </r>
    <r>
      <rPr>
        <i/>
        <sz val="10"/>
        <color rgb="FF000000"/>
        <rFont val="Calibri"/>
        <family val="2"/>
      </rPr>
      <t>tablet                                                                                                  
*1GB of 4G data allowance, does not rollover                          * Data is pooled with non-Legacy data allowance based plans on the account (Basic, Smartphone-4GB, 150KB/4GB-Data Only, and 1GB Tablet)                                                                                          * Mobile hotspot included (utilizes plan's data allowance)
*data overate rate: $10/GB   
*No domestic roaming charges                                                             *Coverage includes the Verizon Wireless network</t>
    </r>
  </si>
  <si>
    <r>
      <t xml:space="preserve">*monthly rate covers 1 user for network access using a </t>
    </r>
    <r>
      <rPr>
        <i/>
        <u/>
        <sz val="10"/>
        <color rgb="FF000000"/>
        <rFont val="Calibri"/>
        <family val="2"/>
      </rPr>
      <t xml:space="preserve">non-subsidized </t>
    </r>
    <r>
      <rPr>
        <i/>
        <sz val="10"/>
        <color rgb="FF000000"/>
        <rFont val="Calibri"/>
        <family val="2"/>
      </rPr>
      <t>Smartphone device                                   *unlimited voice talk minutes in the U.S., does not rollover                                                                                                      *un</t>
    </r>
    <r>
      <rPr>
        <i/>
        <sz val="10"/>
        <color theme="1"/>
        <rFont val="Calibri"/>
        <family val="2"/>
      </rPr>
      <t xml:space="preserve">limited messaging from the U.S. to other countries
</t>
    </r>
    <r>
      <rPr>
        <i/>
        <sz val="10"/>
        <rFont val="Calibri"/>
        <family val="2"/>
      </rPr>
      <t xml:space="preserve">*Unlimited 4G data allowance (Verizon will reduce speeds should 25GB of data usage be reached in the current month/bill cycle)                                                                     *Mobile hotspot included (Verizon will reduce data speeds should 25GB of data usage be reached in the current month/bill cycle)        </t>
    </r>
    <r>
      <rPr>
        <i/>
        <sz val="10"/>
        <color rgb="FFFF0000"/>
        <rFont val="Calibri"/>
        <family val="2"/>
      </rPr>
      <t xml:space="preserve">   </t>
    </r>
    <r>
      <rPr>
        <i/>
        <sz val="10"/>
        <color theme="1"/>
        <rFont val="Calibri"/>
        <family val="2"/>
      </rPr>
      <t xml:space="preserve">                                                        *Video applications will stream at 480p          </t>
    </r>
    <r>
      <rPr>
        <i/>
        <sz val="10"/>
        <color rgb="FFFF0000"/>
        <rFont val="Calibri"/>
        <family val="2"/>
      </rPr>
      <t xml:space="preserve"> </t>
    </r>
    <r>
      <rPr>
        <i/>
        <sz val="10"/>
        <color rgb="FF000000"/>
        <rFont val="Calibri"/>
        <family val="2"/>
      </rPr>
      <t xml:space="preserve">
*No domestic roaming or domestic long distance charges                                                                                                             *Coverage includes the Verizon Wireless network</t>
    </r>
  </si>
  <si>
    <r>
      <t xml:space="preserve">*monthly rate covers 1 user for network access using a </t>
    </r>
    <r>
      <rPr>
        <i/>
        <u/>
        <sz val="10"/>
        <color rgb="FF000000"/>
        <rFont val="Calibri"/>
        <family val="2"/>
      </rPr>
      <t xml:space="preserve">non-subsidized </t>
    </r>
    <r>
      <rPr>
        <i/>
        <sz val="10"/>
        <color rgb="FF000000"/>
        <rFont val="Calibri"/>
        <family val="2"/>
      </rPr>
      <t>Smartphone device                                     *unlimited voice talk minutes in the U.S                     *unlimited messaging from the U.S. to other countries
*4GB of 4G data allowance, does not rollover                         * Data is pooled with non-Legacy data allowance based plans on the account (Basic, Smartphone-4GB, 150KB/4GB-Data Only, and 1GB Tablet)                                                                                                        * mobile hotspot included (utilizes plan's data allowance)
*data overate rate: $10/GB
*No domestic roaming or domestic long distance charges                                                                                                        *Coverage includes the Verizon Wireless network</t>
    </r>
  </si>
  <si>
    <r>
      <t xml:space="preserve">*monthly rate covers 1 user for network access using a </t>
    </r>
    <r>
      <rPr>
        <i/>
        <u/>
        <sz val="10"/>
        <color rgb="FF000000"/>
        <rFont val="Calibri"/>
        <family val="2"/>
      </rPr>
      <t>non-subsidized or subsidized</t>
    </r>
    <r>
      <rPr>
        <i/>
        <sz val="10"/>
        <color rgb="FF000000"/>
        <rFont val="Calibri"/>
        <family val="2"/>
      </rPr>
      <t xml:space="preserve"> mobile broadband device (e.g. MiFI, aircard, Jetpack)                                                                                        
*User must have a qualifying NAICS (621910, 922110,922120, 922130, 922140, 922150, 922160, 922190, 928110, 926120, 926150, 926130, 921190, 921110) to utilized plan                                                              *Unlimited 4G data allowance                                                *Data usage for actively engaged and deployed fire, police, emergency medical technicians, emergency management agency, and
assigned federal law enforcement users on this plan </t>
    </r>
    <r>
      <rPr>
        <i/>
        <u/>
        <sz val="10"/>
        <color rgb="FF000000"/>
        <rFont val="Calibri"/>
        <family val="2"/>
      </rPr>
      <t>will not</t>
    </r>
    <r>
      <rPr>
        <i/>
        <sz val="10"/>
        <color rgb="FF000000"/>
        <rFont val="Calibri"/>
        <family val="2"/>
      </rPr>
      <t xml:space="preserve"> be subject to speed reductions ("throttling") regardless of data usage during any billing cycle.  For others, in the event data usage exceeds 25GB each billing cycle for
three (3) consecutive billing cycles, data throughput speeds will automatically be reduced for data usage exceeding 25GB per billing cycle on a go forward
basis.                                                                                                               *Video applications will stream at 720p                                  *Dedicated internet connections (including but not limited to,
stationary wireless networking router devices), streaming video on non-smartphone devices (including but not limited to, body cameras and stationary
video surveillance cameras), and IoT devices are expressly prohibited on this rate plan.                                  
*No domestic roaming charges                                                             *Coverage includes the Verizon Wireless network </t>
    </r>
  </si>
  <si>
    <t xml:space="preserve">Features include:          • Worker Maps               • Industry-Smart Setup Wizard                               • Geofencing  •Stop/Travel Reporting  •GPS Alerts  • Webservice integration APIs                            •Worker Monitor Alerts                   •Enhanced Navigation                          • Location aware time sheets                             • Mobile Forms (digital)                           • Integrated Messaging                             • Simplified Job Dispatch                            •Job Monitor Alerts      • Turn-turn-turn driving Directions (text-based)    </t>
  </si>
  <si>
    <t>• Monthly Access Price :$34.99                                                                                                                                                                                     * Feature is available for a device with a voice and data package or a data plan                                                                                                                                                                                   • The Percentage Off Discount will be applied to the above listed Monthly Access prices</t>
  </si>
  <si>
    <t>Field Force Manager  (FFM) Basic</t>
  </si>
  <si>
    <r>
      <t xml:space="preserve">*monthly rate covers 1 user for network access on a current in stock subsidized Smartphone                               *300 voice talk minutes in the U.S. (pooled), does not rollover                                                                                                       * Voice is pooled with other users on this plan on the account                                                                               *Unlimited N&amp;W, Unlimited Mobile-to-mobile       *Voice overate rate: $0.25/minute                                                          *Unlimited messaging from the U.S. to other countries
*Unlimited 4G data allowance (Verizon will reduce speeds should 25GB of data usage be reached in the current month/bill cycle)                                            *Mobile hotspot included (Verizon will reduce data speeds should 25GB of data usage be reached in the current month/bill cycle)     </t>
    </r>
    <r>
      <rPr>
        <i/>
        <sz val="10"/>
        <color rgb="FFFF0000"/>
        <rFont val="Calibri"/>
        <family val="2"/>
      </rPr>
      <t xml:space="preserve">                                                 </t>
    </r>
    <r>
      <rPr>
        <i/>
        <sz val="10"/>
        <rFont val="Calibri"/>
        <family val="2"/>
      </rPr>
      <t xml:space="preserve">*Video applications will stream at 480p        </t>
    </r>
    <r>
      <rPr>
        <i/>
        <sz val="10"/>
        <color rgb="FFFF0000"/>
        <rFont val="Calibri"/>
        <family val="2"/>
      </rPr>
      <t xml:space="preserve">     </t>
    </r>
    <r>
      <rPr>
        <i/>
        <sz val="10"/>
        <color rgb="FF000000"/>
        <rFont val="Calibri"/>
        <family val="2"/>
      </rPr>
      <t xml:space="preserve">  </t>
    </r>
    <r>
      <rPr>
        <i/>
        <sz val="10"/>
        <color rgb="FFFF0000"/>
        <rFont val="Calibri"/>
        <family val="2"/>
      </rPr>
      <t xml:space="preserve"> </t>
    </r>
    <r>
      <rPr>
        <i/>
        <sz val="10"/>
        <color rgb="FF000000"/>
        <rFont val="Calibri"/>
        <family val="2"/>
      </rPr>
      <t xml:space="preserve">
*No domestic roaming or domestic long distance charges                                                                            *Coverage includes the Verizon Wireless network</t>
    </r>
  </si>
  <si>
    <t>Verizon Wireless (Solution: IoT - Lighting)</t>
  </si>
  <si>
    <t>MA152-1 Wireless Voice, Data and Accessories Attachment C: Costsheet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</si>
</sst>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7">
    <font>
      <sz val="11"/>
      <color rgb="FF000000"/>
      <name val="Calibri"/>
    </font>
    <font>
      <sz val="14"/>
      <color rgb="FF000000"/>
      <name val="Calibri"/>
      <family val="2"/>
    </font>
    <font>
      <sz val="11"/>
      <name val="Calibri"/>
      <family val="2"/>
    </font>
    <font>
      <b/>
      <i/>
      <sz val="14"/>
      <color rgb="FF000000"/>
      <name val="Calibri"/>
      <family val="2"/>
    </font>
    <font>
      <b/>
      <i/>
      <sz val="11"/>
      <color rgb="FF000000"/>
      <name val="Calibri"/>
      <family val="2"/>
    </font>
    <font>
      <b/>
      <sz val="11"/>
      <color rgb="FF000000"/>
      <name val="Calibri"/>
      <family val="2"/>
    </font>
    <font>
      <sz val="12"/>
      <color rgb="FF000000"/>
      <name val="Calibri"/>
      <family val="2"/>
    </font>
    <font>
      <sz val="12"/>
      <color rgb="FF000000"/>
      <name val="Noto Sans Symbols"/>
    </font>
    <font>
      <sz val="9"/>
      <color rgb="FF000000"/>
      <name val="Calibri"/>
      <family val="2"/>
    </font>
    <font>
      <sz val="12"/>
      <color rgb="FF000000"/>
      <name val="Courier New"/>
      <family val="3"/>
    </font>
    <font>
      <sz val="11"/>
      <name val="Calibri"/>
      <family val="2"/>
    </font>
    <font>
      <b/>
      <sz val="10"/>
      <color rgb="FF0000FF"/>
      <name val="Times New Roman"/>
      <family val="1"/>
    </font>
    <font>
      <b/>
      <sz val="9"/>
      <color rgb="FF0000FF"/>
      <name val="Times New Roman"/>
      <family val="1"/>
    </font>
    <font>
      <sz val="9"/>
      <color rgb="FF000000"/>
      <name val="Arial"/>
      <family val="2"/>
    </font>
    <font>
      <sz val="9"/>
      <color rgb="FF000000"/>
      <name val="Times New Roman"/>
      <family val="1"/>
    </font>
    <font>
      <sz val="12"/>
      <name val="Calibri"/>
      <family val="2"/>
    </font>
    <font>
      <sz val="11"/>
      <color rgb="FFFFFFFF"/>
      <name val="Calibri"/>
      <family val="2"/>
    </font>
    <font>
      <b/>
      <i/>
      <sz val="9"/>
      <color rgb="FF000000"/>
      <name val="Calibri"/>
      <family val="2"/>
    </font>
    <font>
      <i/>
      <sz val="11"/>
      <color rgb="FF000000"/>
      <name val="Calibri"/>
      <family val="2"/>
    </font>
    <font>
      <vertAlign val="subscript"/>
      <sz val="10"/>
      <color rgb="FF000000"/>
      <name val="Arial"/>
      <family val="2"/>
    </font>
    <font>
      <vertAlign val="superscript"/>
      <sz val="10"/>
      <color rgb="FF000000"/>
      <name val="Arial"/>
      <family val="2"/>
    </font>
    <font>
      <i/>
      <sz val="10"/>
      <color rgb="FFFF0000"/>
      <name val="Calibri"/>
      <family val="2"/>
    </font>
    <font>
      <i/>
      <sz val="10"/>
      <color rgb="FF000000"/>
      <name val="Calibri"/>
      <family val="2"/>
    </font>
    <font>
      <sz val="11"/>
      <color rgb="FF000000"/>
      <name val="Calibri"/>
      <family val="2"/>
    </font>
    <font>
      <sz val="11"/>
      <color rgb="FF000000"/>
      <name val="Calibri"/>
      <family val="2"/>
    </font>
    <font>
      <i/>
      <sz val="10"/>
      <name val="Calibri"/>
      <family val="2"/>
    </font>
    <font>
      <i/>
      <sz val="10"/>
      <color theme="1"/>
      <name val="Calibri"/>
      <family val="2"/>
    </font>
    <font>
      <i/>
      <u/>
      <sz val="10"/>
      <color rgb="FF000000"/>
      <name val="Calibri"/>
      <family val="2"/>
    </font>
    <font>
      <sz val="9"/>
      <color theme="1"/>
      <name val="Calibri"/>
      <family val="2"/>
      <scheme val="minor"/>
    </font>
    <font>
      <sz val="11"/>
      <name val="Calibri"/>
      <family val="2"/>
    </font>
    <font>
      <b/>
      <sz val="11"/>
      <color rgb="FF000000"/>
      <name val="Calibri"/>
      <family val="2"/>
    </font>
    <font>
      <b/>
      <sz val="11"/>
      <name val="Calibri"/>
      <family val="2"/>
    </font>
    <font>
      <b/>
      <u/>
      <sz val="11"/>
      <color rgb="FF000000"/>
      <name val="Calibri"/>
      <family val="2"/>
    </font>
    <font>
      <u/>
      <sz val="11"/>
      <color rgb="FF000000"/>
      <name val="Calibri"/>
      <family val="2"/>
    </font>
    <font>
      <sz val="9"/>
      <color rgb="FF000000"/>
      <name val="Calibri"/>
      <family val="2"/>
    </font>
    <font>
      <sz val="11"/>
      <color theme="1"/>
      <name val="Calibri"/>
      <family val="2"/>
    </font>
    <font>
      <i/>
      <u/>
      <sz val="10"/>
      <color theme="1"/>
      <name val="Calibri"/>
      <family val="2"/>
    </font>
  </fonts>
  <fills count="20">
    <fill>
      <patternFill patternType="none"/>
    </fill>
    <fill>
      <patternFill patternType="gray125"/>
    </fill>
    <fill>
      <patternFill patternType="solid">
        <fgColor rgb="FFB4C6E7"/>
        <bgColor rgb="FFB4C6E7"/>
      </patternFill>
    </fill>
    <fill>
      <patternFill patternType="solid">
        <fgColor rgb="FFFEF2CB"/>
        <bgColor rgb="FFFEF2CB"/>
      </patternFill>
    </fill>
    <fill>
      <patternFill patternType="solid">
        <fgColor rgb="FFD9E2F3"/>
        <bgColor rgb="FFD9E2F3"/>
      </patternFill>
    </fill>
    <fill>
      <patternFill patternType="solid">
        <fgColor rgb="FF8EAADB"/>
        <bgColor rgb="FF8EAADB"/>
      </patternFill>
    </fill>
    <fill>
      <patternFill patternType="solid">
        <fgColor rgb="FFFFC000"/>
        <bgColor rgb="FFFFC000"/>
      </patternFill>
    </fill>
    <fill>
      <patternFill patternType="solid">
        <fgColor rgb="FFF2F2F2"/>
        <bgColor rgb="FFF2F2F2"/>
      </patternFill>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rgb="FFFFF2CC"/>
        <bgColor rgb="FFFFF2CC"/>
      </patternFill>
    </fill>
    <fill>
      <patternFill patternType="solid">
        <fgColor rgb="FFD9D9D9"/>
        <bgColor rgb="FFD9D9D9"/>
      </patternFill>
    </fill>
    <fill>
      <patternFill patternType="solid">
        <fgColor rgb="FFBFBFBF"/>
        <bgColor rgb="FFBFBFBF"/>
      </patternFill>
    </fill>
    <fill>
      <patternFill patternType="solid">
        <fgColor rgb="FFECECEC"/>
        <bgColor rgb="FFECECEC"/>
      </patternFill>
    </fill>
    <fill>
      <patternFill patternType="solid">
        <fgColor rgb="FFC5D9F1"/>
        <bgColor rgb="FFC5D9F1"/>
      </patternFill>
    </fill>
    <fill>
      <patternFill patternType="solid">
        <fgColor rgb="FFFFFF00"/>
        <bgColor indexed="64"/>
      </patternFill>
    </fill>
    <fill>
      <patternFill patternType="solid">
        <fgColor theme="4" tint="0.79998168889431442"/>
        <bgColor indexed="64"/>
      </patternFill>
    </fill>
    <fill>
      <patternFill patternType="solid">
        <fgColor rgb="FFFEF2CB"/>
        <bgColor rgb="FFD8D8D8"/>
      </patternFill>
    </fill>
    <fill>
      <patternFill patternType="solid">
        <fgColor rgb="FFFEF2CB"/>
        <bgColor indexed="64"/>
      </patternFill>
    </fill>
  </fills>
  <borders count="181">
    <border>
      <left/>
      <right/>
      <top/>
      <bottom/>
      <diagonal/>
    </border>
    <border>
      <left/>
      <right/>
      <top/>
      <bottom/>
      <diagonal/>
    </border>
    <border>
      <left style="medium">
        <color rgb="FFCCCCCC"/>
      </left>
      <right/>
      <top style="medium">
        <color rgb="FFCCCCCC"/>
      </top>
      <bottom style="thick">
        <color rgb="FF000000"/>
      </bottom>
      <diagonal/>
    </border>
    <border>
      <left style="thick">
        <color rgb="FF000000"/>
      </left>
      <right/>
      <top style="thick">
        <color rgb="FF000000"/>
      </top>
      <bottom style="thick">
        <color rgb="FF000000"/>
      </bottom>
      <diagonal/>
    </border>
    <border>
      <left/>
      <right/>
      <top style="medium">
        <color rgb="FFCCCCCC"/>
      </top>
      <bottom style="thick">
        <color rgb="FF000000"/>
      </bottom>
      <diagonal/>
    </border>
    <border>
      <left/>
      <right/>
      <top style="thick">
        <color rgb="FF000000"/>
      </top>
      <bottom style="thick">
        <color rgb="FF000000"/>
      </bottom>
      <diagonal/>
    </border>
    <border>
      <left/>
      <right style="thick">
        <color rgb="FF000000"/>
      </right>
      <top style="medium">
        <color rgb="FFCCCCCC"/>
      </top>
      <bottom style="thick">
        <color rgb="FF000000"/>
      </bottom>
      <diagonal/>
    </border>
    <border>
      <left/>
      <right/>
      <top/>
      <bottom/>
      <diagonal/>
    </border>
    <border>
      <left/>
      <right style="thick">
        <color rgb="FF000000"/>
      </right>
      <top style="thick">
        <color rgb="FF000000"/>
      </top>
      <bottom style="thick">
        <color rgb="FF000000"/>
      </bottom>
      <diagonal/>
    </border>
    <border>
      <left/>
      <right style="medium">
        <color rgb="FF000000"/>
      </right>
      <top/>
      <bottom/>
      <diagonal/>
    </border>
    <border>
      <left style="medium">
        <color rgb="FFCCCCCC"/>
      </left>
      <right style="medium">
        <color rgb="FFCCCCCC"/>
      </right>
      <top style="medium">
        <color rgb="FFCCCCCC"/>
      </top>
      <bottom style="medium">
        <color rgb="FFCCCCCC"/>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style="medium">
        <color rgb="FFCCCCCC"/>
      </right>
      <top style="medium">
        <color rgb="FFCCCCCC"/>
      </top>
      <bottom style="thick">
        <color rgb="FF000000"/>
      </bottom>
      <diagonal/>
    </border>
    <border>
      <left style="medium">
        <color rgb="FFCCCCCC"/>
      </left>
      <right style="medium">
        <color rgb="FF000000"/>
      </right>
      <top style="medium">
        <color rgb="FFCCCCCC"/>
      </top>
      <bottom style="thick">
        <color rgb="FF000000"/>
      </bottom>
      <diagonal/>
    </border>
    <border>
      <left style="medium">
        <color rgb="FFCCCCCC"/>
      </left>
      <right/>
      <top style="thick">
        <color rgb="FF000000"/>
      </top>
      <bottom style="thick">
        <color rgb="FF000000"/>
      </bottom>
      <diagonal/>
    </border>
    <border>
      <left style="medium">
        <color rgb="FF000000"/>
      </left>
      <right/>
      <top style="thick">
        <color rgb="FF000000"/>
      </top>
      <bottom style="thick">
        <color rgb="FF000000"/>
      </bottom>
      <diagonal/>
    </border>
    <border>
      <left/>
      <right style="medium">
        <color rgb="FFCCCCCC"/>
      </right>
      <top style="thick">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CCCCCC"/>
      </left>
      <right style="thick">
        <color rgb="FF000000"/>
      </right>
      <top style="medium">
        <color rgb="FFCCCCCC"/>
      </top>
      <bottom style="thick">
        <color rgb="FF000000"/>
      </bottom>
      <diagonal/>
    </border>
    <border>
      <left style="thick">
        <color rgb="FF000000"/>
      </left>
      <right style="thick">
        <color rgb="FF000000"/>
      </right>
      <top style="medium">
        <color rgb="FFCCCCCC"/>
      </top>
      <bottom style="thick">
        <color rgb="FF000000"/>
      </bottom>
      <diagonal/>
    </border>
    <border>
      <left style="thick">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style="medium">
        <color rgb="FF000000"/>
      </left>
      <right/>
      <top/>
      <bottom style="medium">
        <color rgb="FF000000"/>
      </bottom>
      <diagonal/>
    </border>
    <border>
      <left style="thick">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right/>
      <top/>
      <bottom style="medium">
        <color rgb="FF000000"/>
      </bottom>
      <diagonal/>
    </border>
    <border>
      <left style="thick">
        <color rgb="FF000000"/>
      </left>
      <right style="thick">
        <color rgb="FF000000"/>
      </right>
      <top/>
      <bottom/>
      <diagonal/>
    </border>
    <border>
      <left style="thick">
        <color rgb="FF000000"/>
      </left>
      <right style="medium">
        <color rgb="FF000000"/>
      </right>
      <top style="medium">
        <color rgb="FFCCCCCC"/>
      </top>
      <bottom style="medium">
        <color rgb="FF000000"/>
      </bottom>
      <diagonal/>
    </border>
    <border>
      <left/>
      <right style="medium">
        <color rgb="FF000000"/>
      </right>
      <top/>
      <bottom style="medium">
        <color rgb="FF000000"/>
      </bottom>
      <diagonal/>
    </border>
    <border>
      <left style="medium">
        <color rgb="FFCCCCCC"/>
      </left>
      <right style="medium">
        <color rgb="FF000000"/>
      </right>
      <top style="medium">
        <color rgb="FFCCCCCC"/>
      </top>
      <bottom style="medium">
        <color rgb="FF000000"/>
      </bottom>
      <diagonal/>
    </border>
    <border>
      <left style="thick">
        <color rgb="FF000000"/>
      </left>
      <right style="medium">
        <color rgb="FF000000"/>
      </right>
      <top/>
      <bottom/>
      <diagonal/>
    </border>
    <border>
      <left/>
      <right style="thick">
        <color rgb="FF000000"/>
      </right>
      <top style="medium">
        <color rgb="FF000000"/>
      </top>
      <bottom style="medium">
        <color rgb="FF000000"/>
      </bottom>
      <diagonal/>
    </border>
    <border>
      <left style="thick">
        <color rgb="FF000000"/>
      </left>
      <right style="thick">
        <color rgb="FF000000"/>
      </right>
      <top/>
      <bottom style="thick">
        <color rgb="FF000000"/>
      </bottom>
      <diagonal/>
    </border>
    <border>
      <left style="thick">
        <color rgb="FF000000"/>
      </left>
      <right style="medium">
        <color rgb="FF000000"/>
      </right>
      <top/>
      <bottom style="thick">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ck">
        <color rgb="FF000000"/>
      </left>
      <right style="medium">
        <color rgb="FF000000"/>
      </right>
      <top style="medium">
        <color rgb="FFCCCCCC"/>
      </top>
      <bottom style="thick">
        <color rgb="FF000000"/>
      </bottom>
      <diagonal/>
    </border>
    <border>
      <left style="medium">
        <color rgb="FFCCCCCC"/>
      </left>
      <right style="medium">
        <color rgb="FF000000"/>
      </right>
      <top style="medium">
        <color rgb="FFCCCCCC"/>
      </top>
      <bottom style="medium">
        <color rgb="FFCCCCCC"/>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ck">
        <color rgb="FF000000"/>
      </left>
      <right/>
      <top/>
      <bottom style="thick">
        <color rgb="FF000000"/>
      </bottom>
      <diagonal/>
    </border>
    <border>
      <left style="thick">
        <color rgb="FF000000"/>
      </left>
      <right/>
      <top style="medium">
        <color rgb="FF000000"/>
      </top>
      <bottom style="medium">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thick">
        <color rgb="FF000000"/>
      </bottom>
      <diagonal/>
    </border>
    <border>
      <left style="thick">
        <color rgb="FF000000"/>
      </left>
      <right/>
      <top style="medium">
        <color rgb="FF000000"/>
      </top>
      <bottom style="thick">
        <color rgb="FF000000"/>
      </bottom>
      <diagonal/>
    </border>
    <border>
      <left style="thin">
        <color rgb="FF000000"/>
      </left>
      <right/>
      <top style="thin">
        <color rgb="FF000000"/>
      </top>
      <bottom style="thin">
        <color rgb="FF000000"/>
      </bottom>
      <diagonal/>
    </border>
    <border>
      <left/>
      <right style="medium">
        <color rgb="FF000000"/>
      </right>
      <top style="medium">
        <color rgb="FFCCCCCC"/>
      </top>
      <bottom style="medium">
        <color rgb="FF000000"/>
      </bottom>
      <diagonal/>
    </border>
    <border>
      <left/>
      <right style="medium">
        <color rgb="FFCCCCCC"/>
      </right>
      <top style="medium">
        <color rgb="FFCCCCCC"/>
      </top>
      <bottom style="medium">
        <color rgb="FFCCCCCC"/>
      </bottom>
      <diagonal/>
    </border>
    <border>
      <left/>
      <right/>
      <top/>
      <bottom/>
      <diagonal/>
    </border>
    <border>
      <left/>
      <right style="medium">
        <color rgb="FF000000"/>
      </right>
      <top style="medium">
        <color rgb="FFCCCCCC"/>
      </top>
      <bottom style="thick">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CCCCCC"/>
      </left>
      <right style="medium">
        <color rgb="FFCCCCCC"/>
      </right>
      <top/>
      <bottom style="medium">
        <color rgb="FFCCCCCC"/>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top style="thick">
        <color rgb="FF000000"/>
      </top>
      <bottom style="medium">
        <color rgb="FFCCCCCC"/>
      </bottom>
      <diagonal/>
    </border>
    <border>
      <left/>
      <right style="medium">
        <color rgb="FFCCCCCC"/>
      </right>
      <top style="thick">
        <color rgb="FF000000"/>
      </top>
      <bottom style="medium">
        <color rgb="FFCCCCCC"/>
      </bottom>
      <diagonal/>
    </border>
    <border>
      <left style="medium">
        <color rgb="FFCCCCCC"/>
      </left>
      <right/>
      <top style="medium">
        <color rgb="FFCCCCCC"/>
      </top>
      <bottom style="medium">
        <color rgb="FFCCCCCC"/>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rgb="FF000000"/>
      </left>
      <right style="thin">
        <color rgb="FF000000"/>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s>
  <cellStyleXfs count="2">
    <xf numFmtId="0" fontId="0" fillId="0" borderId="0"/>
    <xf numFmtId="9" fontId="24" fillId="0" borderId="0" applyFont="0" applyFill="0" applyBorder="0" applyAlignment="0" applyProtection="0"/>
  </cellStyleXfs>
  <cellXfs count="469">
    <xf numFmtId="0" fontId="0" fillId="0" borderId="0" xfId="0" applyFont="1" applyAlignment="1"/>
    <xf numFmtId="0" fontId="0" fillId="0" borderId="0" xfId="0" applyFont="1"/>
    <xf numFmtId="0" fontId="0" fillId="0" borderId="10" xfId="0" applyFont="1" applyBorder="1" applyAlignment="1">
      <alignment wrapText="1"/>
    </xf>
    <xf numFmtId="0" fontId="3" fillId="4" borderId="14" xfId="0" applyFont="1" applyFill="1" applyBorder="1" applyAlignment="1">
      <alignment vertical="center"/>
    </xf>
    <xf numFmtId="0" fontId="0" fillId="4" borderId="15" xfId="0" applyFont="1" applyFill="1" applyBorder="1" applyAlignment="1">
      <alignment wrapText="1"/>
    </xf>
    <xf numFmtId="0" fontId="3" fillId="4" borderId="22" xfId="0" applyFont="1" applyFill="1" applyBorder="1" applyAlignment="1">
      <alignment horizontal="center" wrapText="1"/>
    </xf>
    <xf numFmtId="0" fontId="0" fillId="5" borderId="3" xfId="0" applyFont="1" applyFill="1" applyBorder="1" applyAlignment="1">
      <alignment wrapText="1"/>
    </xf>
    <xf numFmtId="0" fontId="4" fillId="2" borderId="2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3" borderId="22" xfId="0" applyFont="1" applyFill="1" applyBorder="1" applyAlignment="1">
      <alignment wrapText="1"/>
    </xf>
    <xf numFmtId="8" fontId="0" fillId="3" borderId="22" xfId="0" applyNumberFormat="1" applyFont="1" applyFill="1" applyBorder="1" applyAlignment="1">
      <alignment horizontal="center" wrapText="1"/>
    </xf>
    <xf numFmtId="8" fontId="0" fillId="3" borderId="22" xfId="0" applyNumberFormat="1" applyFont="1" applyFill="1" applyBorder="1" applyAlignment="1">
      <alignment horizontal="right" wrapText="1"/>
    </xf>
    <xf numFmtId="10" fontId="0" fillId="3" borderId="22" xfId="0" applyNumberFormat="1" applyFont="1" applyFill="1" applyBorder="1" applyAlignment="1">
      <alignment horizontal="right" wrapText="1"/>
    </xf>
    <xf numFmtId="0" fontId="4" fillId="2" borderId="33" xfId="0" applyFont="1" applyFill="1" applyBorder="1" applyAlignment="1">
      <alignment horizontal="center" vertical="center" wrapText="1"/>
    </xf>
    <xf numFmtId="0" fontId="4" fillId="2" borderId="35" xfId="0" applyFont="1" applyFill="1" applyBorder="1" applyAlignment="1">
      <alignment vertical="center" wrapText="1"/>
    </xf>
    <xf numFmtId="0" fontId="4" fillId="2" borderId="35" xfId="0" applyFont="1" applyFill="1" applyBorder="1" applyAlignment="1">
      <alignment horizontal="center" vertical="center" wrapText="1"/>
    </xf>
    <xf numFmtId="0" fontId="0" fillId="0" borderId="10" xfId="0" applyFont="1" applyBorder="1" applyAlignment="1">
      <alignment vertical="center" wrapText="1"/>
    </xf>
    <xf numFmtId="0" fontId="0" fillId="7" borderId="33" xfId="0" applyFont="1" applyFill="1" applyBorder="1" applyAlignment="1">
      <alignment horizontal="center" vertical="center" wrapText="1"/>
    </xf>
    <xf numFmtId="0" fontId="0" fillId="7" borderId="35" xfId="0" applyFont="1" applyFill="1" applyBorder="1" applyAlignment="1">
      <alignment vertical="top" wrapText="1"/>
    </xf>
    <xf numFmtId="8" fontId="0" fillId="3" borderId="35" xfId="0" applyNumberFormat="1" applyFont="1" applyFill="1" applyBorder="1" applyAlignment="1">
      <alignment horizontal="center" vertical="center" wrapText="1"/>
    </xf>
    <xf numFmtId="0" fontId="5" fillId="0" borderId="0" xfId="0" applyFont="1"/>
    <xf numFmtId="0" fontId="0" fillId="8" borderId="35" xfId="0" applyFont="1" applyFill="1" applyBorder="1" applyAlignment="1">
      <alignment horizontal="center" vertical="center" wrapText="1"/>
    </xf>
    <xf numFmtId="8" fontId="0" fillId="8" borderId="35" xfId="0" applyNumberFormat="1" applyFont="1" applyFill="1" applyBorder="1" applyAlignment="1">
      <alignment horizontal="center" vertical="center" wrapText="1"/>
    </xf>
    <xf numFmtId="0" fontId="3" fillId="4" borderId="46" xfId="0" applyFont="1" applyFill="1" applyBorder="1" applyAlignment="1">
      <alignment horizontal="center"/>
    </xf>
    <xf numFmtId="0" fontId="3" fillId="4" borderId="47" xfId="0" applyFont="1" applyFill="1" applyBorder="1" applyAlignment="1">
      <alignment horizontal="center"/>
    </xf>
    <xf numFmtId="0" fontId="0" fillId="3" borderId="35" xfId="0" applyFont="1" applyFill="1" applyBorder="1" applyAlignment="1">
      <alignment wrapText="1"/>
    </xf>
    <xf numFmtId="8" fontId="0" fillId="3" borderId="35" xfId="0" applyNumberFormat="1" applyFont="1" applyFill="1" applyBorder="1" applyAlignment="1">
      <alignment horizontal="center" wrapText="1"/>
    </xf>
    <xf numFmtId="0" fontId="0" fillId="3" borderId="15" xfId="0" applyFont="1" applyFill="1" applyBorder="1" applyAlignment="1">
      <alignment wrapText="1"/>
    </xf>
    <xf numFmtId="8" fontId="0" fillId="3" borderId="15" xfId="0" applyNumberFormat="1" applyFont="1" applyFill="1" applyBorder="1" applyAlignment="1">
      <alignment horizontal="center" wrapText="1"/>
    </xf>
    <xf numFmtId="0" fontId="4" fillId="2" borderId="50" xfId="0" applyFont="1" applyFill="1" applyBorder="1" applyAlignment="1">
      <alignmen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vertical="center" wrapText="1"/>
    </xf>
    <xf numFmtId="0" fontId="0" fillId="0" borderId="0" xfId="0" applyFont="1" applyAlignment="1">
      <alignment vertical="center"/>
    </xf>
    <xf numFmtId="0" fontId="0" fillId="10" borderId="35" xfId="0" applyFont="1" applyFill="1" applyBorder="1" applyAlignment="1">
      <alignment vertical="top" wrapText="1"/>
    </xf>
    <xf numFmtId="0" fontId="6" fillId="0" borderId="0" xfId="0" applyFont="1" applyAlignment="1">
      <alignment vertical="center"/>
    </xf>
    <xf numFmtId="0" fontId="0" fillId="0" borderId="0" xfId="0" applyFont="1" applyAlignment="1">
      <alignment wrapText="1"/>
    </xf>
    <xf numFmtId="0" fontId="0" fillId="7" borderId="55" xfId="0" applyFont="1" applyFill="1" applyBorder="1" applyAlignment="1">
      <alignment horizontal="center" vertical="center" wrapText="1"/>
    </xf>
    <xf numFmtId="8" fontId="0" fillId="7" borderId="56" xfId="0" applyNumberFormat="1" applyFont="1" applyFill="1" applyBorder="1" applyAlignment="1">
      <alignment horizontal="center" vertical="center"/>
    </xf>
    <xf numFmtId="0" fontId="7" fillId="0" borderId="0" xfId="0" applyFont="1" applyAlignment="1">
      <alignment horizontal="left" vertical="center"/>
    </xf>
    <xf numFmtId="0" fontId="0" fillId="7" borderId="62" xfId="0" applyFont="1" applyFill="1" applyBorder="1" applyAlignment="1">
      <alignment horizontal="center" vertical="center" wrapText="1"/>
    </xf>
    <xf numFmtId="0" fontId="0" fillId="8" borderId="63" xfId="0" applyFont="1" applyFill="1" applyBorder="1" applyAlignment="1">
      <alignment horizontal="center" vertical="center" wrapText="1"/>
    </xf>
    <xf numFmtId="8" fontId="0" fillId="8" borderId="15" xfId="0" applyNumberFormat="1" applyFont="1" applyFill="1" applyBorder="1" applyAlignment="1">
      <alignment horizontal="center" vertical="center" wrapText="1"/>
    </xf>
    <xf numFmtId="0" fontId="5" fillId="7" borderId="55" xfId="0" applyFont="1" applyFill="1" applyBorder="1"/>
    <xf numFmtId="8" fontId="5" fillId="7" borderId="55" xfId="0" applyNumberFormat="1" applyFont="1" applyFill="1" applyBorder="1" applyAlignment="1">
      <alignment horizontal="center" vertical="center"/>
    </xf>
    <xf numFmtId="0" fontId="5" fillId="7" borderId="66" xfId="0" applyFont="1" applyFill="1" applyBorder="1"/>
    <xf numFmtId="0" fontId="0" fillId="0" borderId="70" xfId="0" applyFont="1" applyBorder="1"/>
    <xf numFmtId="8" fontId="0" fillId="3" borderId="15" xfId="0" applyNumberFormat="1" applyFont="1" applyFill="1" applyBorder="1" applyAlignment="1">
      <alignment horizontal="center" vertical="center" wrapText="1"/>
    </xf>
    <xf numFmtId="9" fontId="0" fillId="0" borderId="0" xfId="0" applyNumberFormat="1" applyFont="1" applyAlignment="1">
      <alignment horizontal="center"/>
    </xf>
    <xf numFmtId="0" fontId="0" fillId="8" borderId="15" xfId="0" applyFont="1" applyFill="1" applyBorder="1" applyAlignment="1">
      <alignment horizontal="center" vertical="center" wrapText="1"/>
    </xf>
    <xf numFmtId="0" fontId="4" fillId="2" borderId="77" xfId="0" applyFont="1" applyFill="1" applyBorder="1" applyAlignment="1">
      <alignment vertical="center" wrapText="1"/>
    </xf>
    <xf numFmtId="0" fontId="0" fillId="13" borderId="78" xfId="0" applyFont="1" applyFill="1" applyBorder="1" applyAlignment="1">
      <alignment wrapText="1"/>
    </xf>
    <xf numFmtId="0" fontId="0" fillId="13" borderId="22" xfId="0" applyFont="1" applyFill="1" applyBorder="1" applyAlignment="1">
      <alignment wrapText="1"/>
    </xf>
    <xf numFmtId="0" fontId="4" fillId="2" borderId="56" xfId="0" applyFont="1" applyFill="1" applyBorder="1" applyAlignment="1">
      <alignment vertical="center" wrapText="1"/>
    </xf>
    <xf numFmtId="0" fontId="0" fillId="7" borderId="78" xfId="0" applyFont="1" applyFill="1" applyBorder="1" applyAlignment="1">
      <alignment vertical="top" wrapText="1"/>
    </xf>
    <xf numFmtId="0" fontId="0" fillId="7" borderId="22" xfId="0" applyFont="1" applyFill="1" applyBorder="1" applyAlignment="1">
      <alignment vertical="top" wrapText="1"/>
    </xf>
    <xf numFmtId="9" fontId="0" fillId="3" borderId="22" xfId="0" applyNumberFormat="1" applyFont="1" applyFill="1" applyBorder="1" applyAlignment="1">
      <alignment horizontal="center" vertical="center" wrapText="1"/>
    </xf>
    <xf numFmtId="0" fontId="9" fillId="0" borderId="0" xfId="0" applyFont="1" applyAlignment="1">
      <alignment horizontal="left" vertical="center"/>
    </xf>
    <xf numFmtId="0" fontId="10" fillId="7" borderId="77" xfId="0" applyFont="1" applyFill="1" applyBorder="1" applyAlignment="1">
      <alignment vertical="top" wrapText="1"/>
    </xf>
    <xf numFmtId="0" fontId="10" fillId="7" borderId="56" xfId="0" applyFont="1" applyFill="1" applyBorder="1" applyAlignment="1">
      <alignment vertical="top" wrapText="1"/>
    </xf>
    <xf numFmtId="0" fontId="0" fillId="0" borderId="0" xfId="0" applyFont="1" applyAlignment="1">
      <alignment vertical="top"/>
    </xf>
    <xf numFmtId="0" fontId="4" fillId="2" borderId="55" xfId="0" applyFont="1" applyFill="1" applyBorder="1" applyAlignment="1">
      <alignment horizontal="center" vertical="center" wrapText="1"/>
    </xf>
    <xf numFmtId="0" fontId="4" fillId="2" borderId="66" xfId="0" applyFont="1" applyFill="1" applyBorder="1" applyAlignment="1">
      <alignment vertical="center" wrapText="1"/>
    </xf>
    <xf numFmtId="8" fontId="0" fillId="3" borderId="55" xfId="0" applyNumberFormat="1" applyFont="1" applyFill="1" applyBorder="1" applyAlignment="1">
      <alignment horizontal="center" vertical="center"/>
    </xf>
    <xf numFmtId="0" fontId="0" fillId="7" borderId="81" xfId="0" applyFont="1" applyFill="1" applyBorder="1" applyAlignment="1">
      <alignment horizontal="center" vertical="center" wrapText="1"/>
    </xf>
    <xf numFmtId="0" fontId="0" fillId="0" borderId="82" xfId="0" applyFont="1" applyBorder="1" applyAlignment="1">
      <alignment vertical="top" wrapText="1"/>
    </xf>
    <xf numFmtId="0" fontId="0" fillId="0" borderId="10" xfId="0" applyFont="1" applyBorder="1" applyAlignment="1">
      <alignment vertical="top" wrapText="1"/>
    </xf>
    <xf numFmtId="0" fontId="0" fillId="14" borderId="83" xfId="0" applyFont="1" applyFill="1" applyBorder="1" applyAlignment="1">
      <alignment horizontal="center" vertical="center"/>
    </xf>
    <xf numFmtId="0" fontId="0" fillId="7" borderId="66" xfId="0" applyFont="1" applyFill="1" applyBorder="1"/>
    <xf numFmtId="9" fontId="0" fillId="0" borderId="71" xfId="0" applyNumberFormat="1" applyFont="1" applyBorder="1" applyAlignment="1">
      <alignment horizontal="center"/>
    </xf>
    <xf numFmtId="0" fontId="0" fillId="7" borderId="15" xfId="0" applyFont="1" applyFill="1" applyBorder="1" applyAlignment="1">
      <alignment vertical="top" wrapText="1"/>
    </xf>
    <xf numFmtId="0" fontId="0" fillId="7" borderId="84" xfId="0" applyFont="1" applyFill="1" applyBorder="1" applyAlignment="1">
      <alignment horizontal="center" vertical="center" wrapText="1"/>
    </xf>
    <xf numFmtId="0" fontId="10" fillId="7" borderId="85" xfId="0" applyFont="1" applyFill="1" applyBorder="1" applyAlignment="1">
      <alignment vertical="top" wrapText="1"/>
    </xf>
    <xf numFmtId="0" fontId="10" fillId="7" borderId="86" xfId="0" applyFont="1" applyFill="1" applyBorder="1" applyAlignment="1">
      <alignment vertical="top" wrapText="1"/>
    </xf>
    <xf numFmtId="0" fontId="0" fillId="0" borderId="88" xfId="0" applyFont="1" applyBorder="1" applyAlignment="1">
      <alignment wrapText="1"/>
    </xf>
    <xf numFmtId="0" fontId="5" fillId="0" borderId="11" xfId="0" applyFont="1" applyBorder="1" applyAlignment="1">
      <alignment vertical="top"/>
    </xf>
    <xf numFmtId="0" fontId="5" fillId="0" borderId="12" xfId="0" applyFont="1" applyBorder="1" applyAlignment="1">
      <alignment vertical="top"/>
    </xf>
    <xf numFmtId="0" fontId="5" fillId="0" borderId="12" xfId="0" applyFont="1" applyBorder="1"/>
    <xf numFmtId="8" fontId="5" fillId="9" borderId="91" xfId="0" applyNumberFormat="1" applyFont="1" applyFill="1" applyBorder="1"/>
    <xf numFmtId="0" fontId="11" fillId="15" borderId="55" xfId="0" applyFont="1" applyFill="1" applyBorder="1" applyAlignment="1">
      <alignment horizontal="center" vertical="center" wrapText="1"/>
    </xf>
    <xf numFmtId="0" fontId="12" fillId="15" borderId="55" xfId="0" applyFont="1" applyFill="1" applyBorder="1" applyAlignment="1">
      <alignment horizontal="center" vertical="center" wrapText="1"/>
    </xf>
    <xf numFmtId="0" fontId="13" fillId="0" borderId="55" xfId="0" applyFont="1" applyBorder="1"/>
    <xf numFmtId="0" fontId="13" fillId="0" borderId="55" xfId="0" applyFont="1" applyBorder="1" applyAlignment="1">
      <alignment horizontal="left"/>
    </xf>
    <xf numFmtId="44" fontId="14" fillId="0" borderId="55" xfId="0" applyNumberFormat="1" applyFont="1" applyBorder="1" applyAlignment="1">
      <alignment horizontal="right" vertical="center"/>
    </xf>
    <xf numFmtId="0" fontId="14" fillId="0" borderId="55" xfId="0" applyFont="1" applyBorder="1" applyAlignment="1">
      <alignment horizontal="center" vertical="center"/>
    </xf>
    <xf numFmtId="0" fontId="13" fillId="0" borderId="55" xfId="0" applyFont="1" applyBorder="1" applyAlignment="1">
      <alignment wrapText="1"/>
    </xf>
    <xf numFmtId="0" fontId="13" fillId="0" borderId="55" xfId="0" applyFont="1" applyBorder="1" applyAlignment="1">
      <alignment horizontal="left" wrapText="1"/>
    </xf>
    <xf numFmtId="0" fontId="11" fillId="15" borderId="95" xfId="0" applyFont="1" applyFill="1" applyBorder="1" applyAlignment="1">
      <alignment horizontal="center" vertical="center" wrapText="1"/>
    </xf>
    <xf numFmtId="0" fontId="12" fillId="15" borderId="95" xfId="0" applyFont="1" applyFill="1" applyBorder="1" applyAlignment="1">
      <alignment horizontal="center" vertical="center" wrapText="1"/>
    </xf>
    <xf numFmtId="0" fontId="3" fillId="4" borderId="77" xfId="0" applyFont="1" applyFill="1" applyBorder="1" applyAlignment="1">
      <alignment horizontal="center"/>
    </xf>
    <xf numFmtId="0" fontId="3" fillId="4" borderId="55" xfId="0" applyFont="1" applyFill="1" applyBorder="1" applyAlignment="1">
      <alignment horizontal="center"/>
    </xf>
    <xf numFmtId="0" fontId="4" fillId="2" borderId="56" xfId="0" applyFont="1" applyFill="1" applyBorder="1" applyAlignment="1">
      <alignment horizontal="center" vertical="center" wrapText="1"/>
    </xf>
    <xf numFmtId="0" fontId="0" fillId="0" borderId="71" xfId="0" applyFont="1" applyBorder="1"/>
    <xf numFmtId="8" fontId="0" fillId="3" borderId="66" xfId="0" applyNumberFormat="1" applyFont="1" applyFill="1" applyBorder="1" applyAlignment="1">
      <alignment vertical="center"/>
    </xf>
    <xf numFmtId="0" fontId="0" fillId="0" borderId="0" xfId="0" applyFont="1" applyAlignment="1">
      <alignment vertical="center" wrapText="1"/>
    </xf>
    <xf numFmtId="0" fontId="4" fillId="2" borderId="55" xfId="0" applyFont="1" applyFill="1" applyBorder="1" applyAlignment="1">
      <alignment vertical="center" wrapText="1"/>
    </xf>
    <xf numFmtId="8" fontId="0" fillId="3" borderId="66" xfId="0" applyNumberFormat="1" applyFont="1" applyFill="1" applyBorder="1" applyAlignment="1">
      <alignment vertical="center" wrapText="1"/>
    </xf>
    <xf numFmtId="0" fontId="10" fillId="7" borderId="55" xfId="0" applyFont="1" applyFill="1" applyBorder="1" applyAlignment="1">
      <alignment vertical="top" wrapText="1"/>
    </xf>
    <xf numFmtId="8" fontId="0" fillId="3" borderId="55" xfId="0" applyNumberFormat="1" applyFont="1" applyFill="1" applyBorder="1" applyAlignment="1">
      <alignment vertical="center"/>
    </xf>
    <xf numFmtId="0" fontId="0" fillId="7" borderId="55" xfId="0" applyFont="1" applyFill="1" applyBorder="1"/>
    <xf numFmtId="0" fontId="3" fillId="4" borderId="83" xfId="0" applyFont="1" applyFill="1" applyBorder="1" applyAlignment="1">
      <alignment horizontal="center"/>
    </xf>
    <xf numFmtId="0" fontId="4" fillId="2" borderId="46" xfId="0" applyFont="1" applyFill="1" applyBorder="1" applyAlignment="1">
      <alignment horizontal="center" vertical="center" wrapText="1"/>
    </xf>
    <xf numFmtId="0" fontId="4" fillId="2" borderId="46" xfId="0" applyFont="1" applyFill="1" applyBorder="1" applyAlignment="1">
      <alignment horizontal="center" vertical="center"/>
    </xf>
    <xf numFmtId="0" fontId="4" fillId="2" borderId="112" xfId="0" applyFont="1" applyFill="1" applyBorder="1" applyAlignment="1">
      <alignment horizontal="center" vertical="center" wrapText="1"/>
    </xf>
    <xf numFmtId="0" fontId="0" fillId="2" borderId="116" xfId="0" applyFont="1" applyFill="1" applyBorder="1" applyAlignment="1">
      <alignment horizontal="center" vertical="center"/>
    </xf>
    <xf numFmtId="0" fontId="0" fillId="3" borderId="117" xfId="0" applyFont="1" applyFill="1" applyBorder="1"/>
    <xf numFmtId="0" fontId="0" fillId="3" borderId="117" xfId="0" applyFont="1" applyFill="1" applyBorder="1" applyAlignment="1">
      <alignment vertical="top" wrapText="1"/>
    </xf>
    <xf numFmtId="0" fontId="0" fillId="3" borderId="118" xfId="0" applyFont="1" applyFill="1" applyBorder="1" applyAlignment="1">
      <alignment vertical="top" wrapText="1"/>
    </xf>
    <xf numFmtId="0" fontId="0" fillId="3" borderId="77" xfId="0" applyFont="1" applyFill="1" applyBorder="1"/>
    <xf numFmtId="0" fontId="0" fillId="3" borderId="56" xfId="0" applyFont="1" applyFill="1" applyBorder="1"/>
    <xf numFmtId="0" fontId="0" fillId="3" borderId="119" xfId="0" applyFont="1" applyFill="1" applyBorder="1" applyAlignment="1">
      <alignment horizontal="center"/>
    </xf>
    <xf numFmtId="0" fontId="0" fillId="3" borderId="120" xfId="0" applyFont="1" applyFill="1" applyBorder="1" applyAlignment="1">
      <alignment horizontal="center"/>
    </xf>
    <xf numFmtId="0" fontId="0" fillId="3" borderId="85" xfId="0" applyFont="1" applyFill="1" applyBorder="1"/>
    <xf numFmtId="0" fontId="0" fillId="3" borderId="86" xfId="0" applyFont="1" applyFill="1" applyBorder="1"/>
    <xf numFmtId="0" fontId="0" fillId="2" borderId="121" xfId="0" applyFont="1" applyFill="1" applyBorder="1" applyAlignment="1">
      <alignment vertical="center"/>
    </xf>
    <xf numFmtId="0" fontId="0" fillId="2" borderId="122" xfId="0" applyFont="1" applyFill="1" applyBorder="1" applyAlignment="1">
      <alignment vertical="center"/>
    </xf>
    <xf numFmtId="0" fontId="0" fillId="2" borderId="123" xfId="0" applyFont="1" applyFill="1" applyBorder="1" applyAlignment="1">
      <alignment vertical="center"/>
    </xf>
    <xf numFmtId="0" fontId="0" fillId="9" borderId="91" xfId="0" applyFont="1" applyFill="1" applyBorder="1" applyAlignment="1">
      <alignment vertical="center"/>
    </xf>
    <xf numFmtId="0" fontId="15" fillId="0" borderId="0" xfId="0" applyFont="1"/>
    <xf numFmtId="0" fontId="16" fillId="0" borderId="0" xfId="0" applyFont="1"/>
    <xf numFmtId="0" fontId="15" fillId="0" borderId="0" xfId="0" applyFont="1" applyAlignment="1">
      <alignment wrapText="1"/>
    </xf>
    <xf numFmtId="0" fontId="0" fillId="0" borderId="0" xfId="0" applyFont="1" applyAlignment="1"/>
    <xf numFmtId="0" fontId="2" fillId="0" borderId="5" xfId="0" applyFont="1" applyBorder="1" applyAlignment="1"/>
    <xf numFmtId="0" fontId="2" fillId="0" borderId="8" xfId="0" applyFont="1" applyBorder="1" applyAlignment="1"/>
    <xf numFmtId="0" fontId="2" fillId="7" borderId="56" xfId="0" applyFont="1" applyFill="1" applyBorder="1" applyAlignment="1">
      <alignment vertical="top" wrapText="1"/>
    </xf>
    <xf numFmtId="8" fontId="0" fillId="11" borderId="35" xfId="0" applyNumberFormat="1" applyFont="1" applyFill="1" applyBorder="1" applyAlignment="1">
      <alignment horizontal="center" vertical="center" wrapText="1"/>
    </xf>
    <xf numFmtId="8" fontId="28" fillId="16" borderId="129" xfId="0" applyNumberFormat="1" applyFont="1" applyFill="1" applyBorder="1" applyAlignment="1">
      <alignment vertical="center" wrapText="1"/>
    </xf>
    <xf numFmtId="8" fontId="0" fillId="16" borderId="129" xfId="0" applyNumberFormat="1" applyFill="1" applyBorder="1"/>
    <xf numFmtId="8" fontId="28" fillId="16" borderId="130" xfId="0" applyNumberFormat="1" applyFont="1" applyFill="1" applyBorder="1" applyAlignment="1">
      <alignment vertical="center" wrapText="1"/>
    </xf>
    <xf numFmtId="164" fontId="0" fillId="16" borderId="129" xfId="0" applyNumberFormat="1" applyFill="1" applyBorder="1" applyAlignment="1">
      <alignment horizontal="center" vertical="center"/>
    </xf>
    <xf numFmtId="0" fontId="23" fillId="3" borderId="117" xfId="0" applyFont="1" applyFill="1" applyBorder="1" applyAlignment="1">
      <alignment vertical="center" wrapText="1"/>
    </xf>
    <xf numFmtId="0" fontId="0" fillId="3" borderId="117" xfId="0" applyFont="1" applyFill="1" applyBorder="1" applyAlignment="1">
      <alignment horizontal="left" vertical="top"/>
    </xf>
    <xf numFmtId="0" fontId="23" fillId="3" borderId="117" xfId="0" applyFont="1" applyFill="1" applyBorder="1" applyAlignment="1">
      <alignment horizontal="left" vertical="top" wrapText="1"/>
    </xf>
    <xf numFmtId="0" fontId="23" fillId="3" borderId="117" xfId="0" applyFont="1" applyFill="1" applyBorder="1"/>
    <xf numFmtId="0" fontId="23" fillId="3" borderId="117" xfId="0" applyFont="1" applyFill="1" applyBorder="1" applyAlignment="1">
      <alignment horizontal="left" vertical="top"/>
    </xf>
    <xf numFmtId="0" fontId="0" fillId="3" borderId="118" xfId="0" applyFont="1" applyFill="1" applyBorder="1" applyAlignment="1">
      <alignment horizontal="left" vertical="top" wrapText="1"/>
    </xf>
    <xf numFmtId="0" fontId="23" fillId="3" borderId="118" xfId="0" applyFont="1" applyFill="1" applyBorder="1" applyAlignment="1">
      <alignment vertical="top" wrapText="1"/>
    </xf>
    <xf numFmtId="0" fontId="23" fillId="3" borderId="117" xfId="0" applyFont="1" applyFill="1" applyBorder="1" applyAlignment="1">
      <alignment vertical="top" wrapText="1"/>
    </xf>
    <xf numFmtId="0" fontId="23" fillId="3" borderId="66" xfId="0" applyFont="1" applyFill="1" applyBorder="1" applyAlignment="1">
      <alignment vertical="top" wrapText="1"/>
    </xf>
    <xf numFmtId="8" fontId="23" fillId="3" borderId="55" xfId="0" applyNumberFormat="1" applyFont="1" applyFill="1" applyBorder="1" applyAlignment="1">
      <alignment horizontal="center" vertical="center"/>
    </xf>
    <xf numFmtId="0" fontId="4" fillId="2" borderId="5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39" xfId="0" applyFont="1" applyFill="1" applyBorder="1" applyAlignment="1">
      <alignment horizontal="center" vertical="center"/>
    </xf>
    <xf numFmtId="0" fontId="0" fillId="3" borderId="140" xfId="0" applyFont="1" applyFill="1" applyBorder="1" applyAlignment="1">
      <alignment horizontal="left" vertical="center" wrapText="1"/>
    </xf>
    <xf numFmtId="0" fontId="0" fillId="2" borderId="151" xfId="0" applyFont="1" applyFill="1" applyBorder="1" applyAlignment="1">
      <alignment horizontal="center" vertical="center"/>
    </xf>
    <xf numFmtId="0" fontId="0" fillId="2" borderId="154" xfId="0" applyFont="1" applyFill="1" applyBorder="1" applyAlignment="1">
      <alignment horizontal="center" vertical="center"/>
    </xf>
    <xf numFmtId="0" fontId="0" fillId="3" borderId="146" xfId="0" applyFont="1" applyFill="1" applyBorder="1" applyAlignment="1">
      <alignment horizontal="left" vertical="center" wrapText="1"/>
    </xf>
    <xf numFmtId="0" fontId="0" fillId="3" borderId="147" xfId="0" applyFont="1" applyFill="1" applyBorder="1" applyAlignment="1">
      <alignment horizontal="left" vertical="center" wrapText="1"/>
    </xf>
    <xf numFmtId="0" fontId="0" fillId="3" borderId="148" xfId="0" applyFont="1" applyFill="1" applyBorder="1" applyAlignment="1">
      <alignment horizontal="left" vertical="center" wrapText="1"/>
    </xf>
    <xf numFmtId="0" fontId="0" fillId="3" borderId="149" xfId="0" applyFont="1" applyFill="1" applyBorder="1" applyAlignment="1">
      <alignment horizontal="left" vertical="center" wrapText="1"/>
    </xf>
    <xf numFmtId="0" fontId="0" fillId="3" borderId="150" xfId="0" applyFont="1" applyFill="1" applyBorder="1" applyAlignment="1">
      <alignment horizontal="left" vertical="center" wrapText="1"/>
    </xf>
    <xf numFmtId="0" fontId="0" fillId="3" borderId="164" xfId="0" applyFont="1" applyFill="1" applyBorder="1" applyAlignment="1">
      <alignment horizontal="left" vertical="center" wrapText="1"/>
    </xf>
    <xf numFmtId="0" fontId="0" fillId="3" borderId="165" xfId="0" applyFont="1" applyFill="1" applyBorder="1" applyAlignment="1">
      <alignment horizontal="left" vertical="center" wrapText="1"/>
    </xf>
    <xf numFmtId="0" fontId="0" fillId="3" borderId="166" xfId="0" applyFont="1" applyFill="1" applyBorder="1" applyAlignment="1">
      <alignment horizontal="left" vertical="center" wrapText="1"/>
    </xf>
    <xf numFmtId="0" fontId="0" fillId="3" borderId="167" xfId="0" applyFont="1" applyFill="1" applyBorder="1" applyAlignment="1">
      <alignment horizontal="left" vertical="center" wrapText="1"/>
    </xf>
    <xf numFmtId="0" fontId="0" fillId="3" borderId="168" xfId="0" applyFont="1" applyFill="1" applyBorder="1" applyAlignment="1">
      <alignment horizontal="left" vertical="center" wrapText="1"/>
    </xf>
    <xf numFmtId="0" fontId="0" fillId="3" borderId="169" xfId="0" applyFont="1" applyFill="1" applyBorder="1" applyAlignment="1">
      <alignment horizontal="left" vertical="center" wrapText="1"/>
    </xf>
    <xf numFmtId="0" fontId="0" fillId="2" borderId="129" xfId="0" applyFont="1" applyFill="1" applyBorder="1" applyAlignment="1">
      <alignment horizontal="center" vertical="center"/>
    </xf>
    <xf numFmtId="0" fontId="0" fillId="3" borderId="173" xfId="0" applyFont="1" applyFill="1" applyBorder="1" applyAlignment="1">
      <alignment horizontal="left" vertical="center" wrapText="1"/>
    </xf>
    <xf numFmtId="0" fontId="0" fillId="3" borderId="162" xfId="0" applyFont="1" applyFill="1" applyBorder="1" applyAlignment="1">
      <alignment horizontal="left" vertical="center" wrapText="1"/>
    </xf>
    <xf numFmtId="0" fontId="0" fillId="3" borderId="163" xfId="0" applyFont="1" applyFill="1" applyBorder="1" applyAlignment="1">
      <alignment horizontal="left" vertical="center" wrapText="1"/>
    </xf>
    <xf numFmtId="0" fontId="0" fillId="2" borderId="28" xfId="0" applyFont="1" applyFill="1" applyBorder="1" applyAlignment="1">
      <alignment vertical="center"/>
    </xf>
    <xf numFmtId="0" fontId="0" fillId="3" borderId="143" xfId="0" applyFont="1" applyFill="1" applyBorder="1" applyAlignment="1">
      <alignment horizontal="left" vertical="center" wrapText="1"/>
    </xf>
    <xf numFmtId="0" fontId="0" fillId="3" borderId="144" xfId="0" applyFont="1" applyFill="1" applyBorder="1" applyAlignment="1">
      <alignment horizontal="left" vertical="center" wrapText="1"/>
    </xf>
    <xf numFmtId="0" fontId="0" fillId="3" borderId="145" xfId="0" applyFont="1" applyFill="1" applyBorder="1" applyAlignment="1">
      <alignment horizontal="left" vertical="center" wrapText="1"/>
    </xf>
    <xf numFmtId="0" fontId="0" fillId="3" borderId="143" xfId="0" applyFont="1" applyFill="1" applyBorder="1" applyAlignment="1">
      <alignment wrapText="1"/>
    </xf>
    <xf numFmtId="0" fontId="0" fillId="3" borderId="146" xfId="0" applyFont="1" applyFill="1" applyBorder="1" applyAlignment="1">
      <alignment wrapText="1"/>
    </xf>
    <xf numFmtId="0" fontId="0" fillId="3" borderId="148" xfId="0" applyFont="1" applyFill="1" applyBorder="1" applyAlignment="1">
      <alignment wrapText="1"/>
    </xf>
    <xf numFmtId="0" fontId="0" fillId="3" borderId="167" xfId="0" applyFont="1" applyFill="1" applyBorder="1" applyAlignment="1">
      <alignment wrapText="1"/>
    </xf>
    <xf numFmtId="0" fontId="0" fillId="3" borderId="168" xfId="0" applyFont="1" applyFill="1" applyBorder="1" applyAlignment="1">
      <alignment wrapText="1"/>
    </xf>
    <xf numFmtId="0" fontId="0" fillId="18" borderId="159" xfId="0" applyFont="1" applyFill="1" applyBorder="1" applyAlignment="1">
      <alignment horizontal="left" vertical="center" wrapText="1"/>
    </xf>
    <xf numFmtId="0" fontId="0" fillId="18" borderId="144" xfId="0" applyFont="1" applyFill="1" applyBorder="1" applyAlignment="1">
      <alignment horizontal="left" vertical="center" wrapText="1"/>
    </xf>
    <xf numFmtId="0" fontId="0" fillId="18" borderId="145" xfId="0" applyFont="1" applyFill="1" applyBorder="1" applyAlignment="1">
      <alignment horizontal="left" vertical="center" wrapText="1"/>
    </xf>
    <xf numFmtId="0" fontId="0" fillId="18" borderId="160" xfId="0" applyFont="1" applyFill="1" applyBorder="1" applyAlignment="1">
      <alignment horizontal="left" vertical="center" wrapText="1"/>
    </xf>
    <xf numFmtId="0" fontId="0" fillId="18" borderId="140" xfId="0" applyFont="1" applyFill="1" applyBorder="1" applyAlignment="1">
      <alignment horizontal="left" vertical="center" wrapText="1"/>
    </xf>
    <xf numFmtId="0" fontId="0" fillId="18" borderId="147" xfId="0" applyFont="1" applyFill="1" applyBorder="1" applyAlignment="1">
      <alignment horizontal="left" vertical="center" wrapText="1"/>
    </xf>
    <xf numFmtId="0" fontId="0" fillId="18" borderId="161" xfId="0" applyFont="1" applyFill="1" applyBorder="1" applyAlignment="1">
      <alignment horizontal="left" vertical="center" wrapText="1"/>
    </xf>
    <xf numFmtId="0" fontId="0" fillId="18" borderId="162" xfId="0" applyFont="1" applyFill="1" applyBorder="1" applyAlignment="1">
      <alignment horizontal="left" vertical="center" wrapText="1"/>
    </xf>
    <xf numFmtId="0" fontId="0" fillId="18" borderId="163" xfId="0" applyFont="1" applyFill="1" applyBorder="1" applyAlignment="1">
      <alignment horizontal="left" vertical="center" wrapText="1"/>
    </xf>
    <xf numFmtId="0" fontId="0" fillId="18" borderId="143" xfId="0" applyFont="1" applyFill="1" applyBorder="1" applyAlignment="1">
      <alignment horizontal="left" vertical="center" wrapText="1"/>
    </xf>
    <xf numFmtId="0" fontId="0" fillId="18" borderId="148" xfId="0" applyFont="1" applyFill="1" applyBorder="1" applyAlignment="1">
      <alignment horizontal="left" vertical="center" wrapText="1"/>
    </xf>
    <xf numFmtId="0" fontId="0" fillId="18" borderId="149" xfId="0" applyFont="1" applyFill="1" applyBorder="1" applyAlignment="1">
      <alignment horizontal="left" vertical="center" wrapText="1"/>
    </xf>
    <xf numFmtId="0" fontId="0" fillId="18" borderId="150" xfId="0" applyFont="1" applyFill="1" applyBorder="1" applyAlignment="1">
      <alignment horizontal="left" vertical="center" wrapText="1"/>
    </xf>
    <xf numFmtId="0" fontId="0" fillId="18" borderId="143" xfId="0" applyFont="1" applyFill="1" applyBorder="1" applyAlignment="1">
      <alignment wrapText="1"/>
    </xf>
    <xf numFmtId="0" fontId="0" fillId="18" borderId="146" xfId="0" applyFont="1" applyFill="1" applyBorder="1" applyAlignment="1">
      <alignment wrapText="1"/>
    </xf>
    <xf numFmtId="0" fontId="0" fillId="18" borderId="148" xfId="0" applyFont="1" applyFill="1" applyBorder="1" applyAlignment="1">
      <alignment wrapText="1"/>
    </xf>
    <xf numFmtId="0" fontId="0" fillId="18" borderId="146" xfId="0" applyFont="1" applyFill="1" applyBorder="1" applyAlignment="1">
      <alignment horizontal="left" vertical="center" wrapText="1"/>
    </xf>
    <xf numFmtId="0" fontId="0" fillId="18" borderId="167" xfId="0" applyFont="1" applyFill="1" applyBorder="1" applyAlignment="1">
      <alignment wrapText="1"/>
    </xf>
    <xf numFmtId="0" fontId="0" fillId="18" borderId="168" xfId="0" applyFont="1" applyFill="1" applyBorder="1" applyAlignment="1">
      <alignment wrapText="1"/>
    </xf>
    <xf numFmtId="0" fontId="0" fillId="18" borderId="169" xfId="0" applyFont="1" applyFill="1" applyBorder="1" applyAlignment="1">
      <alignment horizontal="left" vertical="center" wrapText="1"/>
    </xf>
    <xf numFmtId="0" fontId="0" fillId="18" borderId="167" xfId="0" applyFont="1" applyFill="1" applyBorder="1" applyAlignment="1">
      <alignment horizontal="left" vertical="center" wrapText="1"/>
    </xf>
    <xf numFmtId="0" fontId="0" fillId="18" borderId="168" xfId="0" applyFont="1" applyFill="1" applyBorder="1" applyAlignment="1">
      <alignment horizontal="left" vertical="center" wrapText="1"/>
    </xf>
    <xf numFmtId="0" fontId="0" fillId="0" borderId="0" xfId="0" applyFont="1" applyAlignment="1"/>
    <xf numFmtId="0" fontId="0" fillId="12" borderId="35" xfId="0" applyFont="1" applyFill="1" applyBorder="1" applyAlignment="1">
      <alignment horizontal="center" vertical="center" wrapText="1"/>
    </xf>
    <xf numFmtId="8" fontId="0" fillId="12" borderId="35" xfId="0" applyNumberFormat="1"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0" xfId="0" applyFont="1" applyAlignment="1"/>
    <xf numFmtId="9" fontId="31" fillId="0" borderId="104" xfId="1" applyFont="1" applyFill="1" applyBorder="1" applyAlignment="1">
      <alignment horizontal="center" vertical="top"/>
    </xf>
    <xf numFmtId="0" fontId="22" fillId="3" borderId="11" xfId="0" applyFont="1" applyFill="1" applyBorder="1" applyAlignment="1">
      <alignment vertical="top" wrapText="1"/>
    </xf>
    <xf numFmtId="0" fontId="2" fillId="0" borderId="12" xfId="0" applyFont="1" applyBorder="1" applyAlignment="1">
      <alignment wrapText="1"/>
    </xf>
    <xf numFmtId="0" fontId="2" fillId="0" borderId="13" xfId="0" applyFont="1" applyBorder="1" applyAlignment="1">
      <alignment wrapText="1"/>
    </xf>
    <xf numFmtId="0" fontId="26" fillId="3" borderId="11" xfId="0" applyFont="1" applyFill="1" applyBorder="1" applyAlignment="1">
      <alignment vertical="top" wrapText="1"/>
    </xf>
    <xf numFmtId="0" fontId="35" fillId="0" borderId="12" xfId="0" applyFont="1" applyBorder="1" applyAlignment="1">
      <alignment wrapText="1"/>
    </xf>
    <xf numFmtId="0" fontId="35" fillId="0" borderId="13" xfId="0" applyFont="1" applyBorder="1" applyAlignment="1">
      <alignment wrapText="1"/>
    </xf>
    <xf numFmtId="0" fontId="0" fillId="13" borderId="3" xfId="0" applyFont="1" applyFill="1" applyBorder="1" applyAlignment="1">
      <alignment wrapText="1"/>
    </xf>
    <xf numFmtId="0" fontId="2" fillId="0" borderId="8" xfId="0" applyFont="1" applyBorder="1"/>
    <xf numFmtId="0" fontId="2" fillId="0" borderId="5" xfId="0" applyFont="1" applyBorder="1"/>
    <xf numFmtId="0" fontId="8" fillId="7" borderId="80" xfId="0" applyFont="1" applyFill="1" applyBorder="1" applyAlignment="1">
      <alignment vertical="top" wrapText="1"/>
    </xf>
    <xf numFmtId="0" fontId="2" fillId="0" borderId="72" xfId="0" applyFont="1" applyBorder="1" applyAlignment="1">
      <alignment wrapText="1"/>
    </xf>
    <xf numFmtId="0" fontId="2" fillId="0" borderId="65" xfId="0" applyFont="1" applyBorder="1" applyAlignment="1">
      <alignment wrapText="1"/>
    </xf>
    <xf numFmtId="0" fontId="0" fillId="3" borderId="3" xfId="0" applyFont="1" applyFill="1" applyBorder="1" applyAlignment="1">
      <alignment vertical="top" wrapText="1"/>
    </xf>
    <xf numFmtId="0" fontId="4" fillId="2" borderId="40" xfId="0" applyFont="1" applyFill="1" applyBorder="1" applyAlignment="1">
      <alignment horizontal="center" vertical="center" wrapText="1"/>
    </xf>
    <xf numFmtId="0" fontId="2" fillId="0" borderId="41" xfId="0" applyFont="1" applyBorder="1"/>
    <xf numFmtId="0" fontId="2" fillId="0" borderId="42" xfId="0" applyFont="1" applyBorder="1"/>
    <xf numFmtId="0" fontId="4" fillId="2" borderId="26" xfId="0" applyFont="1" applyFill="1" applyBorder="1" applyAlignment="1">
      <alignment vertical="center" wrapText="1"/>
    </xf>
    <xf numFmtId="0" fontId="2" fillId="0" borderId="27" xfId="0" applyFont="1" applyBorder="1"/>
    <xf numFmtId="0" fontId="2" fillId="0" borderId="30" xfId="0" applyFont="1" applyBorder="1"/>
    <xf numFmtId="0" fontId="34" fillId="7" borderId="80" xfId="0" applyFont="1" applyFill="1" applyBorder="1" applyAlignment="1">
      <alignment vertical="top" wrapText="1"/>
    </xf>
    <xf numFmtId="0" fontId="4" fillId="5" borderId="3" xfId="0" applyFont="1" applyFill="1" applyBorder="1" applyAlignment="1">
      <alignment horizontal="center" wrapText="1"/>
    </xf>
    <xf numFmtId="0" fontId="1" fillId="2" borderId="3" xfId="0" applyFont="1" applyFill="1" applyBorder="1" applyAlignment="1">
      <alignment horizontal="center" wrapText="1"/>
    </xf>
    <xf numFmtId="0" fontId="0" fillId="7" borderId="3" xfId="0" applyFont="1" applyFill="1" applyBorder="1" applyAlignment="1">
      <alignment horizontal="center" vertical="top" wrapText="1"/>
    </xf>
    <xf numFmtId="0" fontId="4" fillId="5" borderId="3" xfId="0" applyFont="1" applyFill="1" applyBorder="1" applyAlignment="1">
      <alignment horizontal="center" vertical="center" wrapText="1"/>
    </xf>
    <xf numFmtId="0" fontId="0" fillId="0" borderId="3" xfId="0" applyFont="1" applyBorder="1" applyAlignment="1">
      <alignment horizontal="center" wrapText="1"/>
    </xf>
    <xf numFmtId="0" fontId="4" fillId="5" borderId="29" xfId="0" applyFont="1" applyFill="1" applyBorder="1" applyAlignment="1">
      <alignment horizontal="center" vertical="center" wrapText="1"/>
    </xf>
    <xf numFmtId="0" fontId="0" fillId="3" borderId="17" xfId="0" applyFont="1" applyFill="1" applyBorder="1" applyAlignment="1">
      <alignment wrapText="1"/>
    </xf>
    <xf numFmtId="0" fontId="4" fillId="2" borderId="11" xfId="0" applyFont="1" applyFill="1" applyBorder="1" applyAlignment="1">
      <alignment horizontal="center" vertical="center" wrapText="1"/>
    </xf>
    <xf numFmtId="0" fontId="2" fillId="0" borderId="12" xfId="0" applyFont="1" applyBorder="1"/>
    <xf numFmtId="0" fontId="2" fillId="0" borderId="37" xfId="0" applyFont="1" applyBorder="1"/>
    <xf numFmtId="0" fontId="0" fillId="13" borderId="74" xfId="0" applyFont="1" applyFill="1" applyBorder="1" applyAlignment="1">
      <alignment wrapText="1"/>
    </xf>
    <xf numFmtId="0" fontId="2" fillId="0" borderId="76" xfId="0" applyFont="1" applyBorder="1"/>
    <xf numFmtId="0" fontId="0" fillId="0" borderId="94" xfId="0" applyFont="1" applyBorder="1" applyAlignment="1">
      <alignment wrapText="1"/>
    </xf>
    <xf numFmtId="0" fontId="2" fillId="0" borderId="82" xfId="0" applyFont="1" applyBorder="1"/>
    <xf numFmtId="0" fontId="0" fillId="4" borderId="3" xfId="0" applyFont="1" applyFill="1" applyBorder="1" applyAlignment="1">
      <alignment wrapText="1"/>
    </xf>
    <xf numFmtId="0" fontId="0" fillId="13" borderId="79" xfId="0" applyFont="1" applyFill="1" applyBorder="1" applyAlignment="1">
      <alignment wrapText="1"/>
    </xf>
    <xf numFmtId="0" fontId="4" fillId="5" borderId="29" xfId="0" applyFont="1" applyFill="1" applyBorder="1" applyAlignment="1">
      <alignment horizontal="center" wrapText="1"/>
    </xf>
    <xf numFmtId="0" fontId="3" fillId="5" borderId="29" xfId="0" applyFont="1" applyFill="1" applyBorder="1" applyAlignment="1">
      <alignment horizontal="center" vertical="center" wrapText="1"/>
    </xf>
    <xf numFmtId="0" fontId="0" fillId="7" borderId="79" xfId="0" applyFont="1" applyFill="1" applyBorder="1" applyAlignment="1">
      <alignment vertical="top" wrapText="1"/>
    </xf>
    <xf numFmtId="0" fontId="4" fillId="2" borderId="75" xfId="0" applyFont="1" applyFill="1" applyBorder="1" applyAlignment="1">
      <alignment horizontal="center" vertical="center" wrapText="1"/>
    </xf>
    <xf numFmtId="0" fontId="0" fillId="0" borderId="92" xfId="0" applyFont="1" applyBorder="1" applyAlignment="1">
      <alignment wrapText="1"/>
    </xf>
    <xf numFmtId="0" fontId="2" fillId="0" borderId="93" xfId="0" applyFont="1" applyBorder="1"/>
    <xf numFmtId="0" fontId="0" fillId="3" borderId="75" xfId="0" applyFont="1" applyFill="1" applyBorder="1" applyAlignment="1">
      <alignment vertical="top" wrapText="1"/>
    </xf>
    <xf numFmtId="0" fontId="0" fillId="3" borderId="26" xfId="0" applyFont="1" applyFill="1" applyBorder="1" applyAlignment="1">
      <alignment wrapText="1"/>
    </xf>
    <xf numFmtId="0" fontId="0" fillId="3" borderId="11" xfId="0" applyFont="1" applyFill="1" applyBorder="1" applyAlignment="1">
      <alignment wrapText="1"/>
    </xf>
    <xf numFmtId="0" fontId="0" fillId="3" borderId="40" xfId="0" applyFont="1" applyFill="1" applyBorder="1" applyAlignment="1">
      <alignment wrapText="1"/>
    </xf>
    <xf numFmtId="0" fontId="3" fillId="4" borderId="16" xfId="0" applyFont="1" applyFill="1" applyBorder="1" applyAlignment="1">
      <alignment horizontal="center" wrapText="1"/>
    </xf>
    <xf numFmtId="0" fontId="2" fillId="0" borderId="18" xfId="0" applyFont="1" applyBorder="1"/>
    <xf numFmtId="0" fontId="0" fillId="2" borderId="24" xfId="0" applyFont="1" applyFill="1" applyBorder="1" applyAlignment="1">
      <alignment horizontal="center" vertical="center" wrapText="1"/>
    </xf>
    <xf numFmtId="0" fontId="2" fillId="0" borderId="32" xfId="0" applyFont="1" applyBorder="1"/>
    <xf numFmtId="0" fontId="2" fillId="0" borderId="38" xfId="0" applyFont="1" applyBorder="1"/>
    <xf numFmtId="164" fontId="0" fillId="17" borderId="131" xfId="0" applyNumberFormat="1" applyFill="1" applyBorder="1" applyAlignment="1">
      <alignment horizontal="center" vertical="center"/>
    </xf>
    <xf numFmtId="164" fontId="0" fillId="17" borderId="132" xfId="0" applyNumberFormat="1" applyFill="1" applyBorder="1" applyAlignment="1">
      <alignment horizontal="center" vertical="center"/>
    </xf>
    <xf numFmtId="164" fontId="0" fillId="17" borderId="133" xfId="0" applyNumberFormat="1" applyFill="1" applyBorder="1" applyAlignment="1">
      <alignment horizontal="center" vertical="center"/>
    </xf>
    <xf numFmtId="0" fontId="0" fillId="6" borderId="24" xfId="0" applyFont="1" applyFill="1" applyBorder="1" applyAlignment="1">
      <alignment vertical="center" wrapText="1"/>
    </xf>
    <xf numFmtId="0" fontId="0" fillId="3" borderId="27" xfId="0" applyFont="1" applyFill="1" applyBorder="1" applyAlignment="1">
      <alignment wrapText="1"/>
    </xf>
    <xf numFmtId="0" fontId="0" fillId="3" borderId="30" xfId="0" applyFont="1" applyFill="1" applyBorder="1" applyAlignment="1">
      <alignment wrapText="1"/>
    </xf>
    <xf numFmtId="0" fontId="0" fillId="3" borderId="121" xfId="0" applyFont="1" applyFill="1" applyBorder="1" applyAlignment="1">
      <alignment wrapText="1"/>
    </xf>
    <xf numFmtId="0" fontId="0" fillId="3" borderId="122" xfId="0" applyFont="1" applyFill="1" applyBorder="1" applyAlignment="1">
      <alignment wrapText="1"/>
    </xf>
    <xf numFmtId="0" fontId="0" fillId="3" borderId="37" xfId="0" applyFont="1" applyFill="1" applyBorder="1" applyAlignment="1">
      <alignment wrapText="1"/>
    </xf>
    <xf numFmtId="0" fontId="0" fillId="7" borderId="25" xfId="0" applyFont="1" applyFill="1" applyBorder="1" applyAlignment="1">
      <alignment vertical="center" wrapText="1"/>
    </xf>
    <xf numFmtId="0" fontId="2" fillId="0" borderId="36" xfId="0" applyFont="1" applyBorder="1"/>
    <xf numFmtId="0" fontId="2" fillId="0" borderId="39" xfId="0" applyFont="1" applyBorder="1"/>
    <xf numFmtId="0" fontId="0" fillId="3" borderId="3" xfId="0" applyFont="1" applyFill="1" applyBorder="1" applyAlignment="1">
      <alignment wrapText="1"/>
    </xf>
    <xf numFmtId="0" fontId="0" fillId="3" borderId="5" xfId="0" applyFont="1" applyFill="1" applyBorder="1" applyAlignment="1">
      <alignment wrapText="1"/>
    </xf>
    <xf numFmtId="0" fontId="0" fillId="3" borderId="8" xfId="0" applyFont="1" applyFill="1" applyBorder="1" applyAlignment="1">
      <alignment wrapText="1"/>
    </xf>
    <xf numFmtId="164" fontId="0" fillId="17" borderId="134" xfId="0" applyNumberFormat="1" applyFill="1" applyBorder="1" applyAlignment="1">
      <alignment horizontal="center" vertical="center"/>
    </xf>
    <xf numFmtId="164" fontId="0" fillId="17" borderId="135" xfId="0" applyNumberFormat="1" applyFill="1" applyBorder="1" applyAlignment="1">
      <alignment horizontal="center" vertical="center"/>
    </xf>
    <xf numFmtId="164" fontId="0" fillId="17" borderId="136" xfId="0" applyNumberFormat="1" applyFill="1" applyBorder="1" applyAlignment="1">
      <alignment horizontal="center" vertical="center"/>
    </xf>
    <xf numFmtId="0" fontId="0" fillId="3" borderId="41" xfId="0" applyFont="1" applyFill="1" applyBorder="1" applyAlignment="1">
      <alignment wrapText="1"/>
    </xf>
    <xf numFmtId="0" fontId="0" fillId="3" borderId="42" xfId="0" applyFont="1" applyFill="1" applyBorder="1" applyAlignment="1">
      <alignment wrapText="1"/>
    </xf>
    <xf numFmtId="0" fontId="0" fillId="3" borderId="3" xfId="0" applyFont="1" applyFill="1" applyBorder="1" applyAlignment="1">
      <alignment horizontal="center" vertical="top" wrapText="1"/>
    </xf>
    <xf numFmtId="0" fontId="0" fillId="2" borderId="3" xfId="0" applyFont="1" applyFill="1" applyBorder="1" applyAlignment="1">
      <alignment wrapText="1"/>
    </xf>
    <xf numFmtId="0" fontId="0" fillId="2" borderId="3"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5" xfId="0" applyFont="1" applyFill="1" applyBorder="1" applyAlignment="1">
      <alignment horizontal="center" wrapText="1"/>
    </xf>
    <xf numFmtId="0" fontId="1" fillId="2" borderId="8" xfId="0" applyFont="1" applyFill="1" applyBorder="1" applyAlignment="1">
      <alignment horizontal="center" wrapText="1"/>
    </xf>
    <xf numFmtId="0" fontId="4" fillId="2" borderId="17" xfId="0" applyFont="1" applyFill="1" applyBorder="1" applyAlignment="1">
      <alignment horizontal="center" vertical="center" wrapText="1"/>
    </xf>
    <xf numFmtId="0" fontId="13" fillId="0" borderId="96" xfId="0" applyFont="1" applyBorder="1" applyAlignment="1">
      <alignment horizontal="left" wrapText="1"/>
    </xf>
    <xf numFmtId="0" fontId="0" fillId="0" borderId="0" xfId="0" applyFont="1" applyAlignment="1"/>
    <xf numFmtId="0" fontId="2" fillId="0" borderId="97" xfId="0" applyFont="1" applyBorder="1"/>
    <xf numFmtId="0" fontId="13" fillId="0" borderId="80" xfId="0" applyFont="1" applyBorder="1" applyAlignment="1">
      <alignment horizontal="left" wrapText="1"/>
    </xf>
    <xf numFmtId="0" fontId="2" fillId="0" borderId="72" xfId="0" applyFont="1" applyBorder="1"/>
    <xf numFmtId="0" fontId="2" fillId="0" borderId="65" xfId="0" applyFont="1" applyBorder="1"/>
    <xf numFmtId="0" fontId="1" fillId="2" borderId="43" xfId="0" applyFont="1" applyFill="1" applyBorder="1" applyAlignment="1">
      <alignment horizontal="center"/>
    </xf>
    <xf numFmtId="0" fontId="2" fillId="0" borderId="44" xfId="0" applyFont="1" applyBorder="1"/>
    <xf numFmtId="0" fontId="2" fillId="0" borderId="45" xfId="0" applyFont="1" applyBorder="1"/>
    <xf numFmtId="0" fontId="1" fillId="2" borderId="11" xfId="0" applyFont="1" applyFill="1" applyBorder="1" applyAlignment="1">
      <alignment horizontal="center"/>
    </xf>
    <xf numFmtId="0" fontId="2" fillId="0" borderId="13" xfId="0" applyFont="1" applyBorder="1"/>
    <xf numFmtId="8" fontId="0" fillId="3" borderId="57" xfId="0" applyNumberFormat="1" applyFont="1" applyFill="1" applyBorder="1" applyAlignment="1">
      <alignment horizontal="left" vertical="center" wrapText="1"/>
    </xf>
    <xf numFmtId="0" fontId="2" fillId="0" borderId="59" xfId="0" applyFont="1" applyBorder="1"/>
    <xf numFmtId="0" fontId="2" fillId="0" borderId="61" xfId="0" applyFont="1" applyBorder="1"/>
    <xf numFmtId="0" fontId="0" fillId="0" borderId="0" xfId="0" applyFont="1" applyAlignment="1">
      <alignment horizontal="center"/>
    </xf>
    <xf numFmtId="0" fontId="4" fillId="2" borderId="80" xfId="0" applyFont="1" applyFill="1" applyBorder="1" applyAlignment="1">
      <alignment vertical="center" wrapText="1"/>
    </xf>
    <xf numFmtId="0" fontId="2" fillId="0" borderId="73" xfId="0" applyFont="1" applyBorder="1"/>
    <xf numFmtId="0" fontId="8" fillId="7" borderId="87" xfId="0" applyFont="1" applyFill="1" applyBorder="1" applyAlignment="1">
      <alignment vertical="top" wrapText="1"/>
    </xf>
    <xf numFmtId="0" fontId="2" fillId="0" borderId="89" xfId="0" applyFont="1" applyBorder="1"/>
    <xf numFmtId="0" fontId="2" fillId="0" borderId="90" xfId="0" applyFont="1" applyBorder="1"/>
    <xf numFmtId="0" fontId="0" fillId="7" borderId="54" xfId="0" applyFont="1" applyFill="1" applyBorder="1" applyAlignment="1">
      <alignment horizontal="center" vertical="center" wrapText="1"/>
    </xf>
    <xf numFmtId="0" fontId="2" fillId="0" borderId="58" xfId="0" applyFont="1" applyBorder="1"/>
    <xf numFmtId="0" fontId="2" fillId="0" borderId="60" xfId="0" applyFont="1" applyBorder="1"/>
    <xf numFmtId="0" fontId="5" fillId="7" borderId="64" xfId="0" applyFont="1" applyFill="1" applyBorder="1" applyAlignment="1">
      <alignment horizontal="left"/>
    </xf>
    <xf numFmtId="0" fontId="4" fillId="5" borderId="64" xfId="0" applyFont="1" applyFill="1" applyBorder="1" applyAlignment="1">
      <alignment horizontal="center" vertical="center"/>
    </xf>
    <xf numFmtId="0" fontId="23" fillId="3" borderId="57" xfId="0" applyFont="1" applyFill="1" applyBorder="1" applyAlignment="1">
      <alignment horizontal="left" vertical="top" wrapText="1"/>
    </xf>
    <xf numFmtId="0" fontId="29" fillId="0" borderId="59" xfId="0" applyFont="1" applyBorder="1"/>
    <xf numFmtId="0" fontId="29" fillId="0" borderId="61" xfId="0" applyFont="1" applyBorder="1"/>
    <xf numFmtId="0" fontId="4" fillId="5" borderId="11" xfId="0" applyFont="1" applyFill="1" applyBorder="1" applyAlignment="1">
      <alignment horizontal="center" vertical="center"/>
    </xf>
    <xf numFmtId="0" fontId="0" fillId="3" borderId="48" xfId="0" applyFont="1" applyFill="1" applyBorder="1" applyAlignment="1">
      <alignment horizontal="left"/>
    </xf>
    <xf numFmtId="0" fontId="2" fillId="0" borderId="7" xfId="0" applyFont="1" applyBorder="1" applyAlignment="1">
      <alignment horizontal="left"/>
    </xf>
    <xf numFmtId="0" fontId="2" fillId="0" borderId="9" xfId="0" applyFont="1" applyBorder="1" applyAlignment="1">
      <alignment horizontal="left"/>
    </xf>
    <xf numFmtId="0" fontId="23" fillId="3" borderId="67" xfId="0" applyFont="1" applyFill="1" applyBorder="1" applyAlignment="1">
      <alignment horizontal="left" wrapText="1"/>
    </xf>
    <xf numFmtId="0" fontId="29" fillId="0" borderId="68" xfId="0" applyFont="1" applyBorder="1"/>
    <xf numFmtId="0" fontId="29" fillId="0" borderId="69" xfId="0" applyFont="1" applyBorder="1"/>
    <xf numFmtId="0" fontId="5" fillId="7" borderId="64" xfId="0" applyFont="1" applyFill="1" applyBorder="1"/>
    <xf numFmtId="9" fontId="0" fillId="0" borderId="0" xfId="0" applyNumberFormat="1" applyFont="1" applyAlignment="1">
      <alignment horizontal="center"/>
    </xf>
    <xf numFmtId="0" fontId="2" fillId="0" borderId="71" xfId="0" applyFont="1" applyBorder="1"/>
    <xf numFmtId="0" fontId="0" fillId="0" borderId="0" xfId="0" applyFont="1" applyAlignment="1">
      <alignment horizontal="left" wrapText="1"/>
    </xf>
    <xf numFmtId="0" fontId="13" fillId="0" borderId="98" xfId="0" applyFont="1" applyBorder="1" applyAlignment="1">
      <alignment horizontal="left" wrapText="1"/>
    </xf>
    <xf numFmtId="0" fontId="2" fillId="0" borderId="99" xfId="0" applyFont="1" applyBorder="1"/>
    <xf numFmtId="0" fontId="2" fillId="0" borderId="100" xfId="0" applyFont="1" applyBorder="1"/>
    <xf numFmtId="0" fontId="13" fillId="0" borderId="0" xfId="0" applyFont="1" applyAlignment="1">
      <alignment horizontal="left" wrapText="1"/>
    </xf>
    <xf numFmtId="0" fontId="0" fillId="0" borderId="102" xfId="0" applyFont="1" applyBorder="1" applyAlignment="1">
      <alignment horizontal="left" vertical="top" wrapText="1"/>
    </xf>
    <xf numFmtId="0" fontId="2" fillId="0" borderId="103" xfId="0" applyFont="1" applyBorder="1"/>
    <xf numFmtId="164" fontId="0" fillId="3" borderId="19" xfId="0" applyNumberFormat="1" applyFont="1" applyFill="1" applyBorder="1" applyAlignment="1">
      <alignment horizontal="center" vertical="top" wrapText="1"/>
    </xf>
    <xf numFmtId="0" fontId="2" fillId="0" borderId="21" xfId="0" applyFont="1" applyBorder="1"/>
    <xf numFmtId="0" fontId="2" fillId="0" borderId="28" xfId="0" applyFont="1" applyBorder="1"/>
    <xf numFmtId="0" fontId="2" fillId="0" borderId="34" xfId="0" applyFont="1" applyBorder="1"/>
    <xf numFmtId="0" fontId="1" fillId="2" borderId="101" xfId="0" applyFont="1" applyFill="1" applyBorder="1" applyAlignment="1">
      <alignment horizontal="center"/>
    </xf>
    <xf numFmtId="0" fontId="2" fillId="0" borderId="7" xfId="0" applyFont="1" applyBorder="1"/>
    <xf numFmtId="0" fontId="2" fillId="0" borderId="9" xfId="0" applyFont="1" applyBorder="1"/>
    <xf numFmtId="0" fontId="0" fillId="3" borderId="80" xfId="0" applyFont="1" applyFill="1" applyBorder="1" applyAlignment="1">
      <alignment horizontal="left"/>
    </xf>
    <xf numFmtId="0" fontId="2" fillId="0" borderId="72" xfId="0" applyFont="1" applyBorder="1" applyAlignment="1">
      <alignment horizontal="left"/>
    </xf>
    <xf numFmtId="0" fontId="2" fillId="0" borderId="73" xfId="0" applyFont="1" applyBorder="1" applyAlignment="1">
      <alignment horizontal="left"/>
    </xf>
    <xf numFmtId="0" fontId="0" fillId="3" borderId="59" xfId="0" applyFont="1" applyFill="1" applyBorder="1" applyAlignment="1">
      <alignment horizontal="left" vertical="top" wrapText="1"/>
    </xf>
    <xf numFmtId="0" fontId="0" fillId="3" borderId="61" xfId="0" applyFont="1" applyFill="1" applyBorder="1" applyAlignment="1">
      <alignment horizontal="left" vertical="top" wrapText="1"/>
    </xf>
    <xf numFmtId="0" fontId="23" fillId="3" borderId="59" xfId="0" applyFont="1" applyFill="1" applyBorder="1" applyAlignment="1">
      <alignment horizontal="left" vertical="top" wrapText="1"/>
    </xf>
    <xf numFmtId="0" fontId="23" fillId="3" borderId="61" xfId="0" applyFont="1" applyFill="1" applyBorder="1" applyAlignment="1">
      <alignment horizontal="left" vertical="top" wrapText="1"/>
    </xf>
    <xf numFmtId="0" fontId="5" fillId="7" borderId="80" xfId="0" applyFont="1" applyFill="1" applyBorder="1"/>
    <xf numFmtId="0" fontId="4" fillId="5" borderId="105" xfId="0" applyFont="1" applyFill="1" applyBorder="1" applyAlignment="1">
      <alignment horizontal="center" vertical="center"/>
    </xf>
    <xf numFmtId="0" fontId="2" fillId="0" borderId="106" xfId="0" applyFont="1" applyBorder="1"/>
    <xf numFmtId="0" fontId="2" fillId="0" borderId="104" xfId="0" applyFont="1" applyBorder="1"/>
    <xf numFmtId="0" fontId="0" fillId="7" borderId="107" xfId="0" applyFont="1" applyFill="1" applyBorder="1" applyAlignment="1">
      <alignment horizontal="center" vertical="center" wrapText="1"/>
    </xf>
    <xf numFmtId="0" fontId="2" fillId="0" borderId="108" xfId="0" applyFont="1" applyBorder="1"/>
    <xf numFmtId="0" fontId="2" fillId="0" borderId="109" xfId="0" applyFont="1" applyBorder="1"/>
    <xf numFmtId="0" fontId="5" fillId="7" borderId="80" xfId="0" applyFont="1" applyFill="1" applyBorder="1" applyAlignment="1">
      <alignment horizontal="left"/>
    </xf>
    <xf numFmtId="0" fontId="23" fillId="3" borderId="80" xfId="0" applyFont="1" applyFill="1" applyBorder="1" applyAlignment="1">
      <alignment horizontal="left"/>
    </xf>
    <xf numFmtId="0" fontId="23" fillId="7" borderId="107" xfId="0" applyFont="1" applyFill="1" applyBorder="1" applyAlignment="1">
      <alignment horizontal="center" vertical="center" wrapText="1"/>
    </xf>
    <xf numFmtId="0" fontId="23" fillId="3" borderId="141" xfId="0" applyFont="1" applyFill="1" applyBorder="1" applyAlignment="1">
      <alignment horizontal="left" vertical="top" wrapText="1"/>
    </xf>
    <xf numFmtId="0" fontId="23" fillId="3" borderId="96" xfId="0" applyFont="1" applyFill="1" applyBorder="1" applyAlignment="1">
      <alignment horizontal="left" vertical="top" wrapText="1"/>
    </xf>
    <xf numFmtId="0" fontId="23" fillId="3" borderId="98" xfId="0" applyFont="1" applyFill="1" applyBorder="1" applyAlignment="1">
      <alignment horizontal="left" vertical="top" wrapText="1"/>
    </xf>
    <xf numFmtId="164" fontId="0" fillId="3" borderId="124" xfId="0" applyNumberFormat="1" applyFont="1" applyFill="1" applyBorder="1" applyAlignment="1">
      <alignment horizontal="center" vertical="top" wrapText="1"/>
    </xf>
    <xf numFmtId="0" fontId="4" fillId="2" borderId="110" xfId="0" applyFont="1" applyFill="1" applyBorder="1" applyAlignment="1">
      <alignment horizontal="center" vertical="center" wrapText="1"/>
    </xf>
    <xf numFmtId="0" fontId="2" fillId="0" borderId="113" xfId="0" applyFont="1" applyBorder="1"/>
    <xf numFmtId="0" fontId="2" fillId="0" borderId="114" xfId="0" applyFont="1" applyBorder="1"/>
    <xf numFmtId="9" fontId="35" fillId="0" borderId="49" xfId="0" applyNumberFormat="1" applyFont="1" applyFill="1" applyBorder="1" applyAlignment="1">
      <alignment vertical="center"/>
    </xf>
    <xf numFmtId="0" fontId="35" fillId="0" borderId="103" xfId="0" applyFont="1" applyFill="1" applyBorder="1" applyAlignment="1">
      <alignment vertical="center"/>
    </xf>
    <xf numFmtId="0" fontId="0" fillId="0" borderId="19" xfId="0" applyFont="1" applyBorder="1" applyAlignment="1">
      <alignment horizontal="center" vertical="top" wrapText="1"/>
    </xf>
    <xf numFmtId="0" fontId="2" fillId="0" borderId="20" xfId="0" applyFont="1" applyBorder="1"/>
    <xf numFmtId="0" fontId="2" fillId="0" borderId="70" xfId="0" applyFont="1" applyBorder="1"/>
    <xf numFmtId="0" fontId="2" fillId="0" borderId="31" xfId="0" applyFont="1" applyBorder="1"/>
    <xf numFmtId="0" fontId="0" fillId="2" borderId="11" xfId="0" applyFont="1" applyFill="1" applyBorder="1" applyAlignment="1">
      <alignment horizontal="center"/>
    </xf>
    <xf numFmtId="0" fontId="4" fillId="2" borderId="111" xfId="0" applyFont="1" applyFill="1" applyBorder="1" applyAlignment="1">
      <alignment horizontal="center" vertical="center" wrapText="1"/>
    </xf>
    <xf numFmtId="0" fontId="2" fillId="0" borderId="115" xfId="0" applyFont="1" applyBorder="1"/>
    <xf numFmtId="0" fontId="0" fillId="5" borderId="11" xfId="0" applyFont="1" applyFill="1" applyBorder="1" applyAlignment="1">
      <alignment horizontal="center"/>
    </xf>
    <xf numFmtId="0" fontId="23" fillId="3" borderId="11" xfId="0" applyFont="1" applyFill="1" applyBorder="1" applyAlignment="1">
      <alignment horizontal="left" vertical="top" wrapText="1"/>
    </xf>
    <xf numFmtId="0" fontId="1" fillId="2" borderId="1" xfId="0" applyFont="1" applyFill="1" applyBorder="1" applyAlignment="1">
      <alignment horizontal="center"/>
    </xf>
    <xf numFmtId="0" fontId="0" fillId="2" borderId="11" xfId="0" applyFont="1" applyFill="1" applyBorder="1" applyAlignment="1">
      <alignment horizontal="center" vertical="top" wrapText="1"/>
    </xf>
    <xf numFmtId="0" fontId="3" fillId="4" borderId="1" xfId="0" applyFont="1" applyFill="1" applyBorder="1" applyAlignment="1">
      <alignment horizontal="center"/>
    </xf>
    <xf numFmtId="0" fontId="23" fillId="3" borderId="11" xfId="0" applyFont="1" applyFill="1" applyBorder="1" applyAlignment="1">
      <alignment horizontal="left"/>
    </xf>
    <xf numFmtId="0" fontId="0" fillId="18" borderId="174" xfId="0" applyFont="1" applyFill="1" applyBorder="1" applyAlignment="1">
      <alignment horizontal="left" vertical="center" wrapText="1"/>
    </xf>
    <xf numFmtId="0" fontId="29" fillId="19" borderId="119" xfId="0" applyFont="1" applyFill="1" applyBorder="1"/>
    <xf numFmtId="0" fontId="29" fillId="19" borderId="175" xfId="0" applyFont="1" applyFill="1" applyBorder="1"/>
    <xf numFmtId="0" fontId="0" fillId="18" borderId="176" xfId="0" applyFont="1" applyFill="1" applyBorder="1" applyAlignment="1">
      <alignment horizontal="left" vertical="center" wrapText="1"/>
    </xf>
    <xf numFmtId="0" fontId="29" fillId="19" borderId="177" xfId="0" applyFont="1" applyFill="1" applyBorder="1"/>
    <xf numFmtId="0" fontId="29" fillId="19" borderId="178" xfId="0" applyFont="1" applyFill="1" applyBorder="1"/>
    <xf numFmtId="0" fontId="0" fillId="3" borderId="119" xfId="0" applyFont="1" applyFill="1" applyBorder="1" applyAlignment="1">
      <alignment horizontal="left" vertical="center" wrapText="1"/>
    </xf>
    <xf numFmtId="0" fontId="29" fillId="19" borderId="120" xfId="0" applyFont="1" applyFill="1" applyBorder="1"/>
    <xf numFmtId="0" fontId="0" fillId="18" borderId="170" xfId="0" applyFont="1" applyFill="1" applyBorder="1" applyAlignment="1">
      <alignment horizontal="left" vertical="center" wrapText="1"/>
    </xf>
    <xf numFmtId="0" fontId="0" fillId="19" borderId="171" xfId="0" applyFont="1" applyFill="1" applyBorder="1" applyAlignment="1"/>
    <xf numFmtId="0" fontId="0" fillId="19" borderId="172" xfId="0" applyFont="1" applyFill="1" applyBorder="1" applyAlignment="1"/>
    <xf numFmtId="0" fontId="0" fillId="3" borderId="170" xfId="0" applyFont="1" applyFill="1" applyBorder="1" applyAlignment="1">
      <alignment horizontal="left" vertical="center" wrapText="1"/>
    </xf>
    <xf numFmtId="0" fontId="0" fillId="3" borderId="151" xfId="0" applyFont="1" applyFill="1" applyBorder="1" applyAlignment="1">
      <alignment horizontal="left" vertical="center" wrapText="1"/>
    </xf>
    <xf numFmtId="0" fontId="29" fillId="19" borderId="152" xfId="0" applyFont="1" applyFill="1" applyBorder="1"/>
    <xf numFmtId="0" fontId="29" fillId="19" borderId="153" xfId="0" applyFont="1" applyFill="1" applyBorder="1"/>
    <xf numFmtId="0" fontId="0" fillId="3" borderId="174" xfId="0" applyFont="1" applyFill="1" applyBorder="1" applyAlignment="1">
      <alignment horizontal="left" vertical="center" wrapText="1"/>
    </xf>
    <xf numFmtId="0" fontId="0" fillId="3" borderId="176" xfId="0" applyFont="1" applyFill="1" applyBorder="1" applyAlignment="1">
      <alignment horizontal="left" vertical="center" wrapText="1"/>
    </xf>
    <xf numFmtId="0" fontId="2" fillId="0" borderId="96" xfId="0" applyFont="1" applyBorder="1"/>
    <xf numFmtId="9" fontId="31" fillId="0" borderId="104" xfId="1" applyFont="1" applyFill="1" applyBorder="1" applyAlignment="1">
      <alignment horizontal="center" vertical="top"/>
    </xf>
    <xf numFmtId="9" fontId="31" fillId="0" borderId="71" xfId="1" applyFont="1" applyFill="1" applyBorder="1" applyAlignment="1">
      <alignment horizontal="center" vertical="top"/>
    </xf>
    <xf numFmtId="0" fontId="4" fillId="2" borderId="137" xfId="0" applyFont="1" applyFill="1" applyBorder="1" applyAlignment="1">
      <alignment horizontal="center" vertical="center"/>
    </xf>
    <xf numFmtId="0" fontId="4" fillId="2" borderId="58" xfId="0" applyFont="1" applyFill="1" applyBorder="1" applyAlignment="1">
      <alignment horizontal="center" vertical="center"/>
    </xf>
    <xf numFmtId="0" fontId="0" fillId="18" borderId="151" xfId="0" applyFont="1" applyFill="1" applyBorder="1" applyAlignment="1">
      <alignment horizontal="left" vertical="center" wrapText="1"/>
    </xf>
    <xf numFmtId="0" fontId="0" fillId="19" borderId="154" xfId="0" applyFont="1" applyFill="1" applyBorder="1" applyAlignment="1"/>
    <xf numFmtId="0" fontId="0" fillId="19" borderId="104" xfId="0" applyFont="1" applyFill="1" applyBorder="1" applyAlignment="1"/>
    <xf numFmtId="0" fontId="0" fillId="19" borderId="155" xfId="0" applyFont="1" applyFill="1" applyBorder="1" applyAlignment="1"/>
    <xf numFmtId="0" fontId="0" fillId="19" borderId="156" xfId="0" applyFont="1" applyFill="1" applyBorder="1" applyAlignment="1"/>
    <xf numFmtId="0" fontId="0" fillId="19" borderId="157" xfId="0" applyFont="1" applyFill="1" applyBorder="1" applyAlignment="1"/>
    <xf numFmtId="0" fontId="0" fillId="19" borderId="158" xfId="0" applyFont="1" applyFill="1" applyBorder="1" applyAlignment="1"/>
    <xf numFmtId="0" fontId="29" fillId="19" borderId="171" xfId="0" applyFont="1" applyFill="1" applyBorder="1"/>
    <xf numFmtId="0" fontId="29" fillId="19" borderId="172" xfId="0" applyFont="1" applyFill="1" applyBorder="1"/>
    <xf numFmtId="0" fontId="0" fillId="19" borderId="152" xfId="0" applyFont="1" applyFill="1" applyBorder="1" applyAlignment="1"/>
    <xf numFmtId="0" fontId="0" fillId="19" borderId="153" xfId="0" applyFont="1" applyFill="1" applyBorder="1" applyAlignment="1"/>
    <xf numFmtId="0" fontId="0" fillId="18" borderId="167" xfId="0" applyFont="1" applyFill="1" applyBorder="1" applyAlignment="1">
      <alignment horizontal="left" vertical="top" wrapText="1"/>
    </xf>
    <xf numFmtId="0" fontId="29" fillId="19" borderId="168" xfId="0" applyFont="1" applyFill="1" applyBorder="1" applyAlignment="1">
      <alignment vertical="top"/>
    </xf>
    <xf numFmtId="0" fontId="29" fillId="19" borderId="169" xfId="0" applyFont="1" applyFill="1" applyBorder="1" applyAlignment="1">
      <alignment vertical="top"/>
    </xf>
    <xf numFmtId="0" fontId="0" fillId="18" borderId="104" xfId="0" applyFont="1" applyFill="1" applyBorder="1" applyAlignment="1">
      <alignment horizontal="left" vertical="center" wrapText="1"/>
    </xf>
    <xf numFmtId="0" fontId="29" fillId="19" borderId="104" xfId="0" applyFont="1" applyFill="1" applyBorder="1"/>
    <xf numFmtId="0" fontId="29" fillId="19" borderId="71" xfId="0" applyFont="1" applyFill="1" applyBorder="1"/>
    <xf numFmtId="0" fontId="0" fillId="19" borderId="0" xfId="0" applyFont="1" applyFill="1" applyAlignment="1"/>
    <xf numFmtId="0" fontId="0" fillId="18" borderId="119" xfId="0" applyFont="1" applyFill="1" applyBorder="1" applyAlignment="1">
      <alignment horizontal="left" vertical="center" wrapText="1"/>
    </xf>
    <xf numFmtId="164" fontId="0" fillId="3" borderId="124" xfId="0" applyNumberFormat="1" applyFont="1" applyFill="1" applyBorder="1" applyAlignment="1">
      <alignment horizontal="center" vertical="center" wrapText="1"/>
    </xf>
    <xf numFmtId="0" fontId="2" fillId="0" borderId="103" xfId="0" applyFont="1" applyBorder="1" applyAlignment="1">
      <alignment vertical="center"/>
    </xf>
    <xf numFmtId="10" fontId="0" fillId="3" borderId="102" xfId="0" applyNumberFormat="1" applyFont="1" applyFill="1" applyBorder="1" applyAlignment="1">
      <alignment horizontal="center" vertical="center"/>
    </xf>
    <xf numFmtId="0" fontId="2" fillId="0" borderId="49" xfId="0" applyFont="1" applyBorder="1" applyAlignment="1">
      <alignment vertical="center"/>
    </xf>
    <xf numFmtId="0" fontId="0" fillId="0" borderId="19" xfId="0" applyFont="1" applyBorder="1" applyAlignment="1">
      <alignment horizontal="left" vertical="top" wrapText="1"/>
    </xf>
    <xf numFmtId="0" fontId="2" fillId="0" borderId="20" xfId="0" applyFont="1" applyBorder="1" applyAlignment="1">
      <alignment horizontal="left"/>
    </xf>
    <xf numFmtId="0" fontId="2" fillId="0" borderId="21" xfId="0" applyFont="1" applyBorder="1" applyAlignment="1">
      <alignment horizontal="left"/>
    </xf>
    <xf numFmtId="0" fontId="2" fillId="0" borderId="70" xfId="0" applyFont="1" applyBorder="1" applyAlignment="1">
      <alignment horizontal="left"/>
    </xf>
    <xf numFmtId="0" fontId="0" fillId="0" borderId="0" xfId="0" applyFont="1" applyAlignment="1">
      <alignment horizontal="left"/>
    </xf>
    <xf numFmtId="0" fontId="2" fillId="0" borderId="71" xfId="0" applyFont="1" applyBorder="1" applyAlignment="1">
      <alignment horizontal="left"/>
    </xf>
    <xf numFmtId="0" fontId="2" fillId="0" borderId="28" xfId="0" applyFont="1" applyBorder="1" applyAlignment="1">
      <alignment horizontal="left"/>
    </xf>
    <xf numFmtId="0" fontId="2" fillId="0" borderId="31" xfId="0" applyFont="1" applyBorder="1" applyAlignment="1">
      <alignment horizontal="left"/>
    </xf>
    <xf numFmtId="0" fontId="2" fillId="0" borderId="34" xfId="0" applyFont="1" applyBorder="1" applyAlignment="1">
      <alignment horizontal="left"/>
    </xf>
    <xf numFmtId="0" fontId="23" fillId="3" borderId="125" xfId="0" applyFont="1" applyFill="1" applyBorder="1" applyAlignment="1">
      <alignment horizontal="left" vertical="top" wrapText="1"/>
    </xf>
    <xf numFmtId="0" fontId="2" fillId="0" borderId="126" xfId="0" applyFont="1" applyBorder="1" applyAlignment="1">
      <alignment horizontal="left" vertical="top" wrapText="1"/>
    </xf>
    <xf numFmtId="0" fontId="2" fillId="0" borderId="127" xfId="0" applyFont="1" applyBorder="1" applyAlignment="1">
      <alignment horizontal="left" vertical="top" wrapText="1"/>
    </xf>
    <xf numFmtId="0" fontId="29" fillId="3" borderId="125" xfId="0" applyFont="1" applyFill="1" applyBorder="1" applyAlignment="1">
      <alignment horizontal="left" vertical="top" wrapText="1"/>
    </xf>
    <xf numFmtId="0" fontId="29" fillId="0" borderId="126" xfId="0" applyFont="1" applyBorder="1" applyAlignment="1">
      <alignment horizontal="left" vertical="top" wrapText="1"/>
    </xf>
    <xf numFmtId="0" fontId="29" fillId="0" borderId="127" xfId="0" applyFont="1" applyBorder="1" applyAlignment="1">
      <alignment horizontal="left" vertical="top" wrapText="1"/>
    </xf>
    <xf numFmtId="0" fontId="0" fillId="3" borderId="11" xfId="0" applyFont="1" applyFill="1" applyBorder="1" applyAlignment="1">
      <alignment horizontal="left"/>
    </xf>
    <xf numFmtId="0" fontId="0" fillId="2" borderId="28" xfId="0" applyFont="1" applyFill="1" applyBorder="1" applyAlignment="1">
      <alignment horizontal="center"/>
    </xf>
    <xf numFmtId="0" fontId="2" fillId="0" borderId="123" xfId="0" applyFont="1" applyBorder="1"/>
    <xf numFmtId="0" fontId="0" fillId="3" borderId="143" xfId="0" applyFont="1" applyFill="1" applyBorder="1" applyAlignment="1">
      <alignment horizontal="left" vertical="center" wrapText="1"/>
    </xf>
    <xf numFmtId="0" fontId="29" fillId="19" borderId="144" xfId="0" applyFont="1" applyFill="1" applyBorder="1"/>
    <xf numFmtId="0" fontId="29" fillId="19" borderId="145" xfId="0" applyFont="1" applyFill="1" applyBorder="1"/>
    <xf numFmtId="0" fontId="0" fillId="19" borderId="148" xfId="0" applyFont="1" applyFill="1" applyBorder="1" applyAlignment="1"/>
    <xf numFmtId="0" fontId="0" fillId="19" borderId="149" xfId="0" applyFont="1" applyFill="1" applyBorder="1" applyAlignment="1"/>
    <xf numFmtId="0" fontId="29" fillId="19" borderId="150" xfId="0" applyFont="1" applyFill="1" applyBorder="1"/>
    <xf numFmtId="9" fontId="30" fillId="0" borderId="119" xfId="1" applyFont="1" applyFill="1" applyBorder="1" applyAlignment="1">
      <alignment horizontal="center" vertical="top"/>
    </xf>
    <xf numFmtId="0" fontId="23" fillId="18" borderId="162" xfId="0" applyFont="1" applyFill="1" applyBorder="1" applyAlignment="1">
      <alignment horizontal="left" vertical="center" wrapText="1"/>
    </xf>
    <xf numFmtId="0" fontId="29" fillId="19" borderId="162" xfId="0" applyFont="1" applyFill="1" applyBorder="1"/>
    <xf numFmtId="10" fontId="29" fillId="0" borderId="102" xfId="0" applyNumberFormat="1" applyFont="1" applyFill="1" applyBorder="1" applyAlignment="1">
      <alignment horizontal="center" vertical="center"/>
    </xf>
    <xf numFmtId="0" fontId="29" fillId="0" borderId="49" xfId="0" applyFont="1" applyFill="1" applyBorder="1"/>
    <xf numFmtId="0" fontId="29" fillId="0" borderId="103" xfId="0" applyFont="1" applyFill="1" applyBorder="1"/>
    <xf numFmtId="0" fontId="29" fillId="3" borderId="11" xfId="0" applyFont="1" applyFill="1" applyBorder="1" applyAlignment="1">
      <alignment horizontal="left" vertical="top" wrapText="1"/>
    </xf>
    <xf numFmtId="0" fontId="23" fillId="3" borderId="128" xfId="0" applyFont="1" applyFill="1" applyBorder="1" applyAlignment="1">
      <alignment horizontal="center" vertical="top"/>
    </xf>
    <xf numFmtId="0" fontId="23" fillId="3" borderId="124" xfId="0" applyFont="1" applyFill="1" applyBorder="1" applyAlignment="1">
      <alignment horizontal="center" vertical="top"/>
    </xf>
    <xf numFmtId="0" fontId="23" fillId="3" borderId="103" xfId="0" applyFont="1" applyFill="1" applyBorder="1" applyAlignment="1">
      <alignment horizontal="center" vertical="top"/>
    </xf>
    <xf numFmtId="0" fontId="23" fillId="3" borderId="137" xfId="0" applyFont="1" applyFill="1" applyBorder="1" applyAlignment="1">
      <alignment horizontal="left" vertical="top" wrapText="1"/>
    </xf>
    <xf numFmtId="0" fontId="23" fillId="3" borderId="58" xfId="0" applyFont="1" applyFill="1" applyBorder="1" applyAlignment="1">
      <alignment horizontal="left" vertical="top" wrapText="1"/>
    </xf>
    <xf numFmtId="0" fontId="23" fillId="3" borderId="142" xfId="0" applyFont="1" applyFill="1" applyBorder="1" applyAlignment="1">
      <alignment horizontal="left" vertical="top" wrapText="1"/>
    </xf>
    <xf numFmtId="0" fontId="23" fillId="3" borderId="179" xfId="0" applyFont="1" applyFill="1" applyBorder="1" applyAlignment="1">
      <alignment horizontal="left" vertical="top" wrapText="1"/>
    </xf>
    <xf numFmtId="0" fontId="23" fillId="3" borderId="180" xfId="0" applyFont="1" applyFill="1" applyBorder="1" applyAlignment="1">
      <alignment horizontal="left" vertical="top" wrapText="1"/>
    </xf>
    <xf numFmtId="0" fontId="23" fillId="3" borderId="116" xfId="0" applyFont="1" applyFill="1" applyBorder="1" applyAlignment="1">
      <alignment horizontal="left" vertical="top" wrapText="1"/>
    </xf>
    <xf numFmtId="0" fontId="0" fillId="3" borderId="119" xfId="0" applyFont="1" applyFill="1" applyBorder="1" applyAlignment="1">
      <alignment horizontal="left" vertical="top" wrapText="1"/>
    </xf>
    <xf numFmtId="0" fontId="0" fillId="3" borderId="120" xfId="0" applyFont="1" applyFill="1" applyBorder="1" applyAlignment="1">
      <alignment horizontal="left" vertical="top" wrapText="1"/>
    </xf>
    <xf numFmtId="0" fontId="0" fillId="3" borderId="112" xfId="0" applyFont="1" applyFill="1" applyBorder="1" applyAlignment="1">
      <alignment horizontal="left" vertical="top" wrapText="1"/>
    </xf>
    <xf numFmtId="0" fontId="0" fillId="3" borderId="104" xfId="0" applyFont="1" applyFill="1" applyBorder="1" applyAlignment="1">
      <alignment horizontal="left" vertical="top" wrapText="1"/>
    </xf>
    <xf numFmtId="0" fontId="0" fillId="3" borderId="71" xfId="0" applyFont="1" applyFill="1" applyBorder="1" applyAlignment="1">
      <alignment horizontal="left" vertical="top" wrapText="1"/>
    </xf>
    <xf numFmtId="0" fontId="0" fillId="3" borderId="28" xfId="0" applyFont="1" applyFill="1" applyBorder="1" applyAlignment="1">
      <alignment horizontal="left" vertical="top" wrapText="1"/>
    </xf>
    <xf numFmtId="0" fontId="0" fillId="3" borderId="123" xfId="0" applyFont="1" applyFill="1" applyBorder="1" applyAlignment="1">
      <alignment horizontal="left" vertical="top" wrapText="1"/>
    </xf>
    <xf numFmtId="0" fontId="0" fillId="3" borderId="34" xfId="0" applyFont="1" applyFill="1" applyBorder="1" applyAlignment="1">
      <alignment horizontal="left" vertical="top" wrapText="1"/>
    </xf>
    <xf numFmtId="9" fontId="0" fillId="0" borderId="102" xfId="1" applyFont="1" applyFill="1" applyBorder="1" applyAlignment="1">
      <alignment horizontal="center" vertical="center"/>
    </xf>
    <xf numFmtId="9" fontId="2" fillId="0" borderId="49" xfId="1" applyFont="1" applyFill="1" applyBorder="1" applyAlignment="1">
      <alignment vertical="center"/>
    </xf>
    <xf numFmtId="9" fontId="2" fillId="0" borderId="103" xfId="1" applyFont="1"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FEF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abSelected="1" zoomScale="85" zoomScaleNormal="85" workbookViewId="0">
      <selection activeCell="B6" sqref="B6"/>
    </sheetView>
  </sheetViews>
  <sheetFormatPr defaultColWidth="14.42578125" defaultRowHeight="15" customHeight="1"/>
  <cols>
    <col min="1" max="1" width="9.140625" customWidth="1"/>
    <col min="2" max="2" width="38.28515625" customWidth="1"/>
    <col min="3" max="3" width="10.85546875" customWidth="1"/>
    <col min="4" max="4" width="9.28515625" customWidth="1"/>
    <col min="5" max="7" width="11.7109375" customWidth="1"/>
    <col min="8" max="8" width="15.7109375" customWidth="1"/>
    <col min="9" max="9" width="9.140625" customWidth="1"/>
    <col min="10" max="10" width="34.85546875" customWidth="1"/>
    <col min="11" max="11" width="9.140625" customWidth="1"/>
    <col min="12" max="12" width="8.7109375" customWidth="1"/>
    <col min="13" max="15" width="11.7109375" customWidth="1"/>
    <col min="16" max="16" width="20.7109375" customWidth="1"/>
    <col min="17" max="17" width="9.140625" customWidth="1"/>
    <col min="18" max="18" width="37.140625" customWidth="1"/>
    <col min="19" max="19" width="16.42578125" customWidth="1"/>
    <col min="20" max="20" width="35.85546875" customWidth="1"/>
    <col min="21" max="26" width="9.140625" customWidth="1"/>
  </cols>
  <sheetData>
    <row r="1" spans="1:26" ht="15.75">
      <c r="A1" s="223" t="s">
        <v>458</v>
      </c>
      <c r="B1" s="210"/>
      <c r="C1" s="210"/>
      <c r="D1" s="210"/>
      <c r="E1" s="210"/>
      <c r="F1" s="210"/>
      <c r="G1" s="210"/>
      <c r="H1" s="210"/>
      <c r="I1" s="210"/>
      <c r="J1" s="210"/>
      <c r="K1" s="210"/>
      <c r="L1" s="210"/>
      <c r="M1" s="210"/>
      <c r="N1" s="210"/>
      <c r="O1" s="210"/>
      <c r="P1" s="209"/>
      <c r="Q1" s="2"/>
      <c r="R1" s="2"/>
      <c r="S1" s="2"/>
      <c r="T1" s="2"/>
      <c r="U1" s="2"/>
      <c r="V1" s="2"/>
      <c r="W1" s="2"/>
      <c r="X1" s="2"/>
      <c r="Y1" s="2"/>
      <c r="Z1" s="2"/>
    </row>
    <row r="2" spans="1:26" ht="17.25" thickTop="1" thickBot="1">
      <c r="A2" s="223" t="s">
        <v>1</v>
      </c>
      <c r="B2" s="210"/>
      <c r="C2" s="210"/>
      <c r="D2" s="210"/>
      <c r="E2" s="210"/>
      <c r="F2" s="210"/>
      <c r="G2" s="210"/>
      <c r="H2" s="210"/>
      <c r="I2" s="210"/>
      <c r="J2" s="210"/>
      <c r="K2" s="210"/>
      <c r="L2" s="210"/>
      <c r="M2" s="210"/>
      <c r="N2" s="210"/>
      <c r="O2" s="210"/>
      <c r="P2" s="209"/>
      <c r="Q2" s="2"/>
      <c r="R2" s="2"/>
      <c r="S2" s="2"/>
      <c r="T2" s="2"/>
      <c r="U2" s="2"/>
      <c r="V2" s="2"/>
      <c r="W2" s="2"/>
      <c r="X2" s="2"/>
      <c r="Y2" s="2"/>
      <c r="Z2" s="2"/>
    </row>
    <row r="3" spans="1:26" ht="20.25" thickTop="1" thickBot="1">
      <c r="A3" s="3" t="s">
        <v>2</v>
      </c>
      <c r="B3" s="4"/>
      <c r="C3" s="228" t="s">
        <v>310</v>
      </c>
      <c r="D3" s="209"/>
      <c r="E3" s="236"/>
      <c r="F3" s="210"/>
      <c r="G3" s="210"/>
      <c r="H3" s="210"/>
      <c r="I3" s="210"/>
      <c r="J3" s="210"/>
      <c r="K3" s="210"/>
      <c r="L3" s="210"/>
      <c r="M3" s="210"/>
      <c r="N3" s="210"/>
      <c r="O3" s="210"/>
      <c r="P3" s="209"/>
      <c r="Q3" s="2"/>
      <c r="R3" s="2"/>
      <c r="S3" s="2"/>
      <c r="T3" s="2"/>
      <c r="U3" s="2"/>
      <c r="V3" s="2"/>
      <c r="W3" s="2"/>
      <c r="X3" s="2"/>
      <c r="Y3" s="2"/>
      <c r="Z3" s="2"/>
    </row>
    <row r="4" spans="1:26">
      <c r="A4" s="227" t="s">
        <v>15</v>
      </c>
      <c r="B4" s="219"/>
      <c r="C4" s="219"/>
      <c r="D4" s="219"/>
      <c r="E4" s="219"/>
      <c r="F4" s="219"/>
      <c r="G4" s="219"/>
      <c r="H4" s="220"/>
      <c r="I4" s="238" t="s">
        <v>16</v>
      </c>
      <c r="J4" s="219"/>
      <c r="K4" s="219"/>
      <c r="L4" s="219"/>
      <c r="M4" s="219"/>
      <c r="N4" s="219"/>
      <c r="O4" s="219"/>
      <c r="P4" s="220"/>
      <c r="Q4" s="2"/>
      <c r="R4" s="2"/>
      <c r="S4" s="2"/>
      <c r="T4" s="2"/>
      <c r="U4" s="2"/>
      <c r="V4" s="2"/>
      <c r="W4" s="2"/>
      <c r="X4" s="2"/>
      <c r="Y4" s="2"/>
      <c r="Z4" s="2"/>
    </row>
    <row r="5" spans="1:26" ht="70.5" customHeight="1">
      <c r="A5" s="13" t="s">
        <v>17</v>
      </c>
      <c r="B5" s="14" t="s">
        <v>19</v>
      </c>
      <c r="C5" s="15" t="s">
        <v>20</v>
      </c>
      <c r="D5" s="14" t="s">
        <v>21</v>
      </c>
      <c r="E5" s="14" t="s">
        <v>22</v>
      </c>
      <c r="F5" s="229" t="s">
        <v>23</v>
      </c>
      <c r="G5" s="230"/>
      <c r="H5" s="231"/>
      <c r="I5" s="15" t="s">
        <v>17</v>
      </c>
      <c r="J5" s="14" t="s">
        <v>24</v>
      </c>
      <c r="K5" s="15" t="s">
        <v>25</v>
      </c>
      <c r="L5" s="14" t="s">
        <v>21</v>
      </c>
      <c r="M5" s="14" t="s">
        <v>22</v>
      </c>
      <c r="N5" s="229" t="s">
        <v>26</v>
      </c>
      <c r="O5" s="230"/>
      <c r="P5" s="231"/>
      <c r="Q5" s="16"/>
      <c r="R5" s="16"/>
      <c r="S5" s="16"/>
      <c r="T5" s="16"/>
      <c r="U5" s="16"/>
      <c r="V5" s="16"/>
      <c r="W5" s="16"/>
      <c r="X5" s="16"/>
      <c r="Y5" s="16"/>
      <c r="Z5" s="16"/>
    </row>
    <row r="6" spans="1:26" ht="188.25" customHeight="1" thickBot="1">
      <c r="A6" s="196">
        <v>1</v>
      </c>
      <c r="B6" s="18" t="s">
        <v>29</v>
      </c>
      <c r="C6" s="19">
        <v>25</v>
      </c>
      <c r="D6" s="21">
        <v>0.115</v>
      </c>
      <c r="E6" s="22">
        <v>2.88</v>
      </c>
      <c r="F6" s="202" t="s">
        <v>439</v>
      </c>
      <c r="G6" s="203"/>
      <c r="H6" s="204"/>
      <c r="I6" s="198">
        <v>8</v>
      </c>
      <c r="J6" s="18" t="s">
        <v>52</v>
      </c>
      <c r="K6" s="19">
        <v>30</v>
      </c>
      <c r="L6" s="21">
        <v>0.01</v>
      </c>
      <c r="M6" s="22">
        <v>0.25</v>
      </c>
      <c r="N6" s="202" t="s">
        <v>451</v>
      </c>
      <c r="O6" s="203"/>
      <c r="P6" s="204"/>
      <c r="Q6" s="16"/>
      <c r="R6" s="16"/>
      <c r="S6" s="16"/>
      <c r="T6" s="16"/>
      <c r="U6" s="16"/>
      <c r="V6" s="16"/>
      <c r="W6" s="16"/>
      <c r="X6" s="16"/>
      <c r="Y6" s="16"/>
      <c r="Z6" s="16"/>
    </row>
    <row r="7" spans="1:26" ht="209.25" customHeight="1" thickBot="1">
      <c r="A7" s="196">
        <v>2</v>
      </c>
      <c r="B7" s="18" t="s">
        <v>52</v>
      </c>
      <c r="C7" s="19">
        <v>45</v>
      </c>
      <c r="D7" s="21">
        <v>5.5E-2</v>
      </c>
      <c r="E7" s="22">
        <v>2.48</v>
      </c>
      <c r="F7" s="202" t="s">
        <v>440</v>
      </c>
      <c r="G7" s="203"/>
      <c r="H7" s="204"/>
      <c r="I7" s="198">
        <v>9</v>
      </c>
      <c r="J7" s="18" t="s">
        <v>60</v>
      </c>
      <c r="K7" s="19">
        <v>35</v>
      </c>
      <c r="L7" s="21">
        <v>0.01</v>
      </c>
      <c r="M7" s="22">
        <v>0.3</v>
      </c>
      <c r="N7" s="202" t="s">
        <v>450</v>
      </c>
      <c r="O7" s="203"/>
      <c r="P7" s="204"/>
      <c r="Q7" s="2"/>
      <c r="R7" s="2"/>
      <c r="S7" s="2"/>
      <c r="T7" s="2"/>
      <c r="U7" s="2"/>
      <c r="V7" s="2"/>
      <c r="W7" s="2"/>
      <c r="X7" s="2"/>
      <c r="Y7" s="2"/>
      <c r="Z7" s="2"/>
    </row>
    <row r="8" spans="1:26" ht="270" customHeight="1" thickBot="1">
      <c r="A8" s="196">
        <v>3</v>
      </c>
      <c r="B8" s="18" t="s">
        <v>63</v>
      </c>
      <c r="C8" s="19">
        <v>40</v>
      </c>
      <c r="D8" s="21">
        <v>0.35699999999999998</v>
      </c>
      <c r="E8" s="22">
        <v>14.28</v>
      </c>
      <c r="F8" s="202" t="s">
        <v>456</v>
      </c>
      <c r="G8" s="203"/>
      <c r="H8" s="204"/>
      <c r="I8" s="198">
        <v>10</v>
      </c>
      <c r="J8" s="18" t="s">
        <v>64</v>
      </c>
      <c r="K8" s="19">
        <v>15</v>
      </c>
      <c r="L8" s="21">
        <v>0.01</v>
      </c>
      <c r="M8" s="22">
        <v>0.15</v>
      </c>
      <c r="N8" s="202" t="s">
        <v>449</v>
      </c>
      <c r="O8" s="203"/>
      <c r="P8" s="204"/>
      <c r="Q8" s="2"/>
      <c r="R8" s="2"/>
      <c r="S8" s="2"/>
      <c r="T8" s="2"/>
      <c r="U8" s="2"/>
      <c r="V8" s="2"/>
      <c r="W8" s="2"/>
      <c r="X8" s="2"/>
      <c r="Y8" s="2"/>
      <c r="Z8" s="2"/>
    </row>
    <row r="9" spans="1:26" ht="378.75" customHeight="1" thickBot="1">
      <c r="A9" s="196">
        <v>4</v>
      </c>
      <c r="B9" s="18" t="s">
        <v>60</v>
      </c>
      <c r="C9" s="19">
        <v>50</v>
      </c>
      <c r="D9" s="21">
        <v>4.8000000000000001E-2</v>
      </c>
      <c r="E9" s="22">
        <v>2.4</v>
      </c>
      <c r="F9" s="202" t="s">
        <v>442</v>
      </c>
      <c r="G9" s="203"/>
      <c r="H9" s="204"/>
      <c r="I9" s="198">
        <v>11</v>
      </c>
      <c r="J9" s="34" t="s">
        <v>441</v>
      </c>
      <c r="K9" s="125">
        <v>39.99</v>
      </c>
      <c r="L9" s="194">
        <v>0.01</v>
      </c>
      <c r="M9" s="195">
        <v>0</v>
      </c>
      <c r="N9" s="202" t="s">
        <v>452</v>
      </c>
      <c r="O9" s="203"/>
      <c r="P9" s="204"/>
      <c r="Q9" s="2"/>
      <c r="R9" s="2"/>
      <c r="S9" s="2"/>
      <c r="T9" s="2"/>
      <c r="U9" s="2"/>
      <c r="V9" s="2"/>
      <c r="W9" s="2"/>
      <c r="X9" s="2"/>
      <c r="Y9" s="2"/>
      <c r="Z9" s="2"/>
    </row>
    <row r="10" spans="1:26" ht="153.75" customHeight="1" thickBot="1">
      <c r="A10" s="196">
        <v>5</v>
      </c>
      <c r="B10" s="18" t="s">
        <v>76</v>
      </c>
      <c r="C10" s="19">
        <v>10</v>
      </c>
      <c r="D10" s="21">
        <v>1.4E-2</v>
      </c>
      <c r="E10" s="22">
        <v>0.14000000000000001</v>
      </c>
      <c r="F10" s="202" t="s">
        <v>443</v>
      </c>
      <c r="G10" s="203"/>
      <c r="H10" s="204"/>
      <c r="I10" s="198">
        <v>12</v>
      </c>
      <c r="J10" s="18" t="s">
        <v>76</v>
      </c>
      <c r="K10" s="19">
        <v>1</v>
      </c>
      <c r="L10" s="21">
        <v>0.01</v>
      </c>
      <c r="M10" s="22">
        <v>0.01</v>
      </c>
      <c r="N10" s="205" t="s">
        <v>448</v>
      </c>
      <c r="O10" s="206"/>
      <c r="P10" s="207"/>
      <c r="Q10" s="2"/>
      <c r="R10" s="2"/>
      <c r="S10" s="2"/>
      <c r="T10" s="2"/>
      <c r="U10" s="2"/>
      <c r="V10" s="2"/>
      <c r="W10" s="2"/>
      <c r="X10" s="2"/>
      <c r="Y10" s="2"/>
      <c r="Z10" s="2"/>
    </row>
    <row r="11" spans="1:26" ht="152.25" customHeight="1" thickBot="1">
      <c r="A11" s="196">
        <v>6</v>
      </c>
      <c r="B11" s="18" t="s">
        <v>78</v>
      </c>
      <c r="C11" s="19">
        <v>30</v>
      </c>
      <c r="D11" s="21">
        <v>0.04</v>
      </c>
      <c r="E11" s="22">
        <v>1.2</v>
      </c>
      <c r="F11" s="202" t="s">
        <v>444</v>
      </c>
      <c r="G11" s="203"/>
      <c r="H11" s="204"/>
      <c r="I11" s="198">
        <v>13</v>
      </c>
      <c r="J11" s="18" t="s">
        <v>78</v>
      </c>
      <c r="K11" s="19">
        <v>25</v>
      </c>
      <c r="L11" s="21">
        <v>0.01</v>
      </c>
      <c r="M11" s="22">
        <v>0.25</v>
      </c>
      <c r="N11" s="202" t="s">
        <v>447</v>
      </c>
      <c r="O11" s="203"/>
      <c r="P11" s="204"/>
      <c r="Q11" s="2"/>
      <c r="R11" s="2"/>
      <c r="S11" s="2"/>
      <c r="T11" s="2"/>
      <c r="U11" s="2"/>
      <c r="V11" s="2"/>
      <c r="W11" s="2"/>
      <c r="X11" s="2"/>
      <c r="Y11" s="2"/>
      <c r="Z11" s="2"/>
    </row>
    <row r="12" spans="1:26" ht="201" customHeight="1" thickBot="1">
      <c r="A12" s="197">
        <v>7</v>
      </c>
      <c r="B12" s="18" t="s">
        <v>80</v>
      </c>
      <c r="C12" s="19">
        <v>39.99</v>
      </c>
      <c r="D12" s="41">
        <v>0.28699999999999998</v>
      </c>
      <c r="E12" s="42">
        <v>11.48</v>
      </c>
      <c r="F12" s="202" t="s">
        <v>445</v>
      </c>
      <c r="G12" s="203"/>
      <c r="H12" s="204"/>
      <c r="I12" s="199">
        <v>14</v>
      </c>
      <c r="J12" s="18" t="s">
        <v>80</v>
      </c>
      <c r="K12" s="47">
        <v>34.99</v>
      </c>
      <c r="L12" s="49">
        <v>0.01</v>
      </c>
      <c r="M12" s="42">
        <v>0.38</v>
      </c>
      <c r="N12" s="202" t="s">
        <v>446</v>
      </c>
      <c r="O12" s="203"/>
      <c r="P12" s="204"/>
      <c r="Q12" s="2"/>
      <c r="R12" s="2"/>
      <c r="S12" s="2"/>
      <c r="T12" s="2"/>
      <c r="U12" s="2"/>
      <c r="V12" s="2"/>
      <c r="W12" s="2"/>
      <c r="X12" s="2"/>
      <c r="Y12" s="2"/>
      <c r="Z12" s="2"/>
    </row>
    <row r="13" spans="1:26" ht="16.5" thickTop="1" thickBot="1">
      <c r="A13" s="224" t="s">
        <v>83</v>
      </c>
      <c r="B13" s="209"/>
      <c r="C13" s="232"/>
      <c r="D13" s="233"/>
      <c r="E13" s="126">
        <f>SUM(E6:E12)</f>
        <v>34.86</v>
      </c>
      <c r="F13" s="51"/>
      <c r="G13" s="51"/>
      <c r="H13" s="52"/>
      <c r="I13" s="54" t="s">
        <v>83</v>
      </c>
      <c r="J13" s="55"/>
      <c r="K13" s="208"/>
      <c r="L13" s="209"/>
      <c r="M13" s="128">
        <f>SUM(M6:M12)</f>
        <v>1.34</v>
      </c>
      <c r="N13" s="237"/>
      <c r="O13" s="216"/>
      <c r="P13" s="217"/>
      <c r="Q13" s="2"/>
      <c r="R13" s="2"/>
      <c r="S13" s="2"/>
      <c r="T13" s="2"/>
      <c r="U13" s="2"/>
      <c r="V13" s="2"/>
      <c r="W13" s="2"/>
      <c r="X13" s="2"/>
      <c r="Y13" s="2"/>
      <c r="Z13" s="2"/>
    </row>
    <row r="14" spans="1:26" ht="16.5" thickTop="1" thickBot="1">
      <c r="A14" s="226" t="s">
        <v>93</v>
      </c>
      <c r="B14" s="209"/>
      <c r="C14" s="208"/>
      <c r="D14" s="209"/>
      <c r="E14" s="127">
        <f>E13+M13</f>
        <v>36.200000000000003</v>
      </c>
      <c r="F14" s="208"/>
      <c r="G14" s="210"/>
      <c r="H14" s="209"/>
      <c r="I14" s="208"/>
      <c r="J14" s="209"/>
      <c r="K14" s="208"/>
      <c r="L14" s="210"/>
      <c r="M14" s="210"/>
      <c r="N14" s="210"/>
      <c r="O14" s="210"/>
      <c r="P14" s="209"/>
      <c r="Q14" s="2"/>
      <c r="R14" s="2"/>
      <c r="S14" s="2"/>
      <c r="T14" s="2"/>
      <c r="U14" s="2"/>
      <c r="V14" s="2"/>
      <c r="W14" s="2"/>
      <c r="X14" s="2"/>
      <c r="Y14" s="2"/>
      <c r="Z14" s="2"/>
    </row>
    <row r="15" spans="1:26" ht="18" customHeight="1" thickTop="1" thickBot="1">
      <c r="A15" s="225" t="s">
        <v>95</v>
      </c>
      <c r="B15" s="210"/>
      <c r="C15" s="210"/>
      <c r="D15" s="210"/>
      <c r="E15" s="210"/>
      <c r="F15" s="210"/>
      <c r="G15" s="210"/>
      <c r="H15" s="209"/>
      <c r="I15" s="222" t="s">
        <v>16</v>
      </c>
      <c r="J15" s="210"/>
      <c r="K15" s="210"/>
      <c r="L15" s="210"/>
      <c r="M15" s="210"/>
      <c r="N15" s="210"/>
      <c r="O15" s="210"/>
      <c r="P15" s="209"/>
      <c r="Q15" s="16"/>
      <c r="R15" s="16"/>
      <c r="S15" s="16"/>
      <c r="T15" s="16"/>
      <c r="U15" s="16"/>
      <c r="V15" s="16"/>
      <c r="W15" s="16"/>
      <c r="X15" s="16"/>
      <c r="Y15" s="16"/>
      <c r="Z15" s="16"/>
    </row>
    <row r="16" spans="1:26" ht="15" customHeight="1">
      <c r="A16" s="13" t="s">
        <v>17</v>
      </c>
      <c r="B16" s="14" t="s">
        <v>59</v>
      </c>
      <c r="C16" s="218" t="s">
        <v>91</v>
      </c>
      <c r="D16" s="219"/>
      <c r="E16" s="219"/>
      <c r="F16" s="219"/>
      <c r="G16" s="219"/>
      <c r="H16" s="220"/>
      <c r="I16" s="15" t="s">
        <v>17</v>
      </c>
      <c r="J16" s="14" t="s">
        <v>59</v>
      </c>
      <c r="K16" s="218" t="s">
        <v>91</v>
      </c>
      <c r="L16" s="219"/>
      <c r="M16" s="219"/>
      <c r="N16" s="219"/>
      <c r="O16" s="219"/>
      <c r="P16" s="220"/>
      <c r="Q16" s="2"/>
      <c r="R16" s="2"/>
      <c r="S16" s="2"/>
      <c r="T16" s="2"/>
      <c r="U16" s="2"/>
      <c r="V16" s="2"/>
      <c r="W16" s="2"/>
      <c r="X16" s="2"/>
      <c r="Y16" s="2"/>
      <c r="Z16" s="2"/>
    </row>
    <row r="17" spans="1:26" ht="63" customHeight="1">
      <c r="A17" s="17">
        <v>1</v>
      </c>
      <c r="B17" s="18" t="s">
        <v>29</v>
      </c>
      <c r="C17" s="211" t="s">
        <v>101</v>
      </c>
      <c r="D17" s="212"/>
      <c r="E17" s="212"/>
      <c r="F17" s="212"/>
      <c r="G17" s="212"/>
      <c r="H17" s="213"/>
      <c r="I17" s="64">
        <v>8</v>
      </c>
      <c r="J17" s="18" t="s">
        <v>52</v>
      </c>
      <c r="K17" s="211" t="s">
        <v>103</v>
      </c>
      <c r="L17" s="212"/>
      <c r="M17" s="212"/>
      <c r="N17" s="212"/>
      <c r="O17" s="212"/>
      <c r="P17" s="213"/>
      <c r="Q17" s="65"/>
      <c r="R17" s="66"/>
      <c r="S17" s="66"/>
      <c r="T17" s="66"/>
      <c r="U17" s="66"/>
      <c r="V17" s="66"/>
      <c r="W17" s="66"/>
      <c r="X17" s="66"/>
      <c r="Y17" s="66"/>
      <c r="Z17" s="66"/>
    </row>
    <row r="18" spans="1:26" ht="75" customHeight="1">
      <c r="A18" s="17">
        <v>2</v>
      </c>
      <c r="B18" s="18" t="s">
        <v>52</v>
      </c>
      <c r="C18" s="211" t="s">
        <v>104</v>
      </c>
      <c r="D18" s="212"/>
      <c r="E18" s="212"/>
      <c r="F18" s="212"/>
      <c r="G18" s="212"/>
      <c r="H18" s="213"/>
      <c r="I18" s="64">
        <v>9</v>
      </c>
      <c r="J18" s="18" t="s">
        <v>60</v>
      </c>
      <c r="K18" s="211" t="s">
        <v>105</v>
      </c>
      <c r="L18" s="212"/>
      <c r="M18" s="212"/>
      <c r="N18" s="212"/>
      <c r="O18" s="212"/>
      <c r="P18" s="213"/>
      <c r="Q18" s="65"/>
      <c r="R18" s="66"/>
      <c r="S18" s="66"/>
      <c r="T18" s="66"/>
      <c r="U18" s="66"/>
      <c r="V18" s="66"/>
      <c r="W18" s="66"/>
      <c r="X18" s="66"/>
      <c r="Y18" s="66"/>
      <c r="Z18" s="66"/>
    </row>
    <row r="19" spans="1:26" ht="74.25" customHeight="1">
      <c r="A19" s="17">
        <v>3</v>
      </c>
      <c r="B19" s="18" t="s">
        <v>63</v>
      </c>
      <c r="C19" s="211" t="s">
        <v>106</v>
      </c>
      <c r="D19" s="212"/>
      <c r="E19" s="212"/>
      <c r="F19" s="212"/>
      <c r="G19" s="212"/>
      <c r="H19" s="213"/>
      <c r="I19" s="64">
        <v>10</v>
      </c>
      <c r="J19" s="18" t="s">
        <v>64</v>
      </c>
      <c r="K19" s="211" t="s">
        <v>107</v>
      </c>
      <c r="L19" s="212"/>
      <c r="M19" s="212"/>
      <c r="N19" s="212"/>
      <c r="O19" s="212"/>
      <c r="P19" s="213"/>
      <c r="Q19" s="65"/>
      <c r="R19" s="66"/>
      <c r="S19" s="66"/>
      <c r="T19" s="66"/>
      <c r="U19" s="66"/>
      <c r="V19" s="66"/>
      <c r="W19" s="66"/>
      <c r="X19" s="66"/>
      <c r="Y19" s="66"/>
      <c r="Z19" s="66"/>
    </row>
    <row r="20" spans="1:26" ht="63" customHeight="1">
      <c r="A20" s="17">
        <v>4</v>
      </c>
      <c r="B20" s="18" t="s">
        <v>60</v>
      </c>
      <c r="C20" s="211" t="s">
        <v>109</v>
      </c>
      <c r="D20" s="212"/>
      <c r="E20" s="212"/>
      <c r="F20" s="212"/>
      <c r="G20" s="212"/>
      <c r="H20" s="213"/>
      <c r="I20" s="64">
        <v>11</v>
      </c>
      <c r="J20" s="18" t="s">
        <v>110</v>
      </c>
      <c r="K20" s="211" t="s">
        <v>111</v>
      </c>
      <c r="L20" s="212"/>
      <c r="M20" s="212"/>
      <c r="N20" s="212"/>
      <c r="O20" s="212"/>
      <c r="P20" s="213"/>
      <c r="Q20" s="65"/>
      <c r="R20" s="66"/>
      <c r="S20" s="66"/>
      <c r="T20" s="66"/>
      <c r="U20" s="66"/>
      <c r="V20" s="66"/>
      <c r="W20" s="66"/>
      <c r="X20" s="66"/>
      <c r="Y20" s="66"/>
      <c r="Z20" s="66"/>
    </row>
    <row r="21" spans="1:26" ht="50.25" customHeight="1">
      <c r="A21" s="17">
        <v>5</v>
      </c>
      <c r="B21" s="18" t="s">
        <v>76</v>
      </c>
      <c r="C21" s="221" t="s">
        <v>112</v>
      </c>
      <c r="D21" s="212"/>
      <c r="E21" s="212"/>
      <c r="F21" s="212"/>
      <c r="G21" s="212"/>
      <c r="H21" s="213"/>
      <c r="I21" s="64">
        <v>12</v>
      </c>
      <c r="J21" s="18" t="s">
        <v>76</v>
      </c>
      <c r="K21" s="211" t="s">
        <v>113</v>
      </c>
      <c r="L21" s="212"/>
      <c r="M21" s="212"/>
      <c r="N21" s="212"/>
      <c r="O21" s="212"/>
      <c r="P21" s="213"/>
      <c r="Q21" s="65"/>
      <c r="R21" s="66"/>
      <c r="S21" s="66"/>
      <c r="T21" s="66"/>
      <c r="U21" s="66"/>
      <c r="V21" s="66"/>
      <c r="W21" s="66"/>
      <c r="X21" s="66"/>
      <c r="Y21" s="66"/>
      <c r="Z21" s="66"/>
    </row>
    <row r="22" spans="1:26" ht="60" customHeight="1">
      <c r="A22" s="17">
        <v>6</v>
      </c>
      <c r="B22" s="18" t="s">
        <v>78</v>
      </c>
      <c r="C22" s="211" t="s">
        <v>114</v>
      </c>
      <c r="D22" s="212"/>
      <c r="E22" s="212"/>
      <c r="F22" s="212"/>
      <c r="G22" s="212"/>
      <c r="H22" s="213"/>
      <c r="I22" s="64">
        <v>13</v>
      </c>
      <c r="J22" s="18" t="s">
        <v>78</v>
      </c>
      <c r="K22" s="211" t="s">
        <v>116</v>
      </c>
      <c r="L22" s="212"/>
      <c r="M22" s="212"/>
      <c r="N22" s="212"/>
      <c r="O22" s="212"/>
      <c r="P22" s="213"/>
      <c r="Q22" s="65"/>
      <c r="R22" s="66"/>
      <c r="S22" s="66"/>
      <c r="T22" s="66"/>
      <c r="U22" s="66"/>
      <c r="V22" s="66"/>
      <c r="W22" s="66"/>
      <c r="X22" s="66"/>
      <c r="Y22" s="66"/>
      <c r="Z22" s="66"/>
    </row>
    <row r="23" spans="1:26" ht="48" customHeight="1">
      <c r="A23" s="40">
        <v>7</v>
      </c>
      <c r="B23" s="70" t="s">
        <v>80</v>
      </c>
      <c r="C23" s="211" t="s">
        <v>118</v>
      </c>
      <c r="D23" s="212"/>
      <c r="E23" s="212"/>
      <c r="F23" s="212"/>
      <c r="G23" s="212"/>
      <c r="H23" s="213"/>
      <c r="I23" s="71">
        <v>14</v>
      </c>
      <c r="J23" s="70" t="s">
        <v>80</v>
      </c>
      <c r="K23" s="211" t="s">
        <v>119</v>
      </c>
      <c r="L23" s="212"/>
      <c r="M23" s="212"/>
      <c r="N23" s="212"/>
      <c r="O23" s="212"/>
      <c r="P23" s="213"/>
      <c r="Q23" s="65"/>
      <c r="R23" s="66"/>
      <c r="S23" s="66"/>
      <c r="T23" s="66"/>
      <c r="U23" s="66"/>
      <c r="V23" s="66"/>
      <c r="W23" s="66"/>
      <c r="X23" s="66"/>
      <c r="Y23" s="66"/>
      <c r="Z23" s="66"/>
    </row>
    <row r="24" spans="1:26" ht="43.5" customHeight="1">
      <c r="A24" s="239" t="s">
        <v>120</v>
      </c>
      <c r="B24" s="219"/>
      <c r="C24" s="219"/>
      <c r="D24" s="219"/>
      <c r="E24" s="219"/>
      <c r="F24" s="219"/>
      <c r="G24" s="219"/>
      <c r="H24" s="220"/>
      <c r="I24" s="2"/>
      <c r="J24" s="2"/>
      <c r="K24" s="74"/>
      <c r="L24" s="74"/>
      <c r="M24" s="74"/>
      <c r="N24" s="74"/>
      <c r="O24" s="74"/>
      <c r="P24" s="74"/>
      <c r="Q24" s="2"/>
      <c r="R24" s="2"/>
      <c r="S24" s="2"/>
      <c r="T24" s="2"/>
      <c r="U24" s="2"/>
      <c r="V24" s="2"/>
      <c r="W24" s="2"/>
      <c r="X24" s="2"/>
      <c r="Y24" s="2"/>
      <c r="Z24" s="2"/>
    </row>
    <row r="25" spans="1:26" ht="60" customHeight="1">
      <c r="A25" s="244" t="s">
        <v>122</v>
      </c>
      <c r="B25" s="230"/>
      <c r="C25" s="230"/>
      <c r="D25" s="230"/>
      <c r="E25" s="230"/>
      <c r="F25" s="230"/>
      <c r="G25" s="230"/>
      <c r="H25" s="231"/>
      <c r="I25" s="2"/>
      <c r="J25" s="2"/>
      <c r="K25" s="2"/>
      <c r="L25" s="2"/>
      <c r="M25" s="2"/>
      <c r="N25" s="2"/>
      <c r="O25" s="2"/>
      <c r="P25" s="2"/>
      <c r="Q25" s="2"/>
      <c r="R25" s="2"/>
      <c r="S25" s="2"/>
      <c r="T25" s="2"/>
      <c r="U25" s="2"/>
      <c r="V25" s="2"/>
      <c r="W25" s="2"/>
      <c r="X25" s="2"/>
      <c r="Y25" s="2"/>
      <c r="Z25" s="2"/>
    </row>
    <row r="26" spans="1:26" ht="36" customHeight="1">
      <c r="A26" s="241" t="s">
        <v>87</v>
      </c>
      <c r="B26" s="231"/>
      <c r="C26" s="8" t="s">
        <v>88</v>
      </c>
      <c r="D26" s="215" t="s">
        <v>89</v>
      </c>
      <c r="E26" s="216"/>
      <c r="F26" s="216"/>
      <c r="G26" s="216"/>
      <c r="H26" s="217"/>
      <c r="I26" s="2"/>
      <c r="J26" s="2"/>
      <c r="K26" s="2"/>
      <c r="L26" s="2"/>
      <c r="M26" s="2"/>
      <c r="N26" s="2"/>
      <c r="O26" s="2"/>
      <c r="P26" s="2"/>
      <c r="Q26" s="2"/>
      <c r="R26" s="2"/>
      <c r="S26" s="2"/>
      <c r="T26" s="2"/>
      <c r="U26" s="2"/>
      <c r="V26" s="2"/>
      <c r="W26" s="2"/>
      <c r="X26" s="2"/>
      <c r="Y26" s="2"/>
      <c r="Z26" s="2"/>
    </row>
    <row r="27" spans="1:26" ht="69" customHeight="1">
      <c r="A27" s="240" t="s">
        <v>123</v>
      </c>
      <c r="B27" s="217"/>
      <c r="C27" s="56">
        <v>0.23</v>
      </c>
      <c r="D27" s="214" t="s">
        <v>308</v>
      </c>
      <c r="E27" s="210"/>
      <c r="F27" s="210"/>
      <c r="G27" s="210"/>
      <c r="H27" s="209"/>
      <c r="I27" s="2"/>
      <c r="J27" s="2"/>
      <c r="K27" s="2"/>
      <c r="L27" s="2"/>
      <c r="M27" s="2"/>
      <c r="N27" s="2"/>
      <c r="O27" s="2"/>
      <c r="P27" s="2"/>
      <c r="Q27" s="2"/>
      <c r="R27" s="2"/>
      <c r="S27" s="2"/>
      <c r="T27" s="2"/>
      <c r="U27" s="2"/>
      <c r="V27" s="2"/>
      <c r="W27" s="2"/>
      <c r="X27" s="2"/>
      <c r="Y27" s="2"/>
      <c r="Z27" s="2"/>
    </row>
    <row r="28" spans="1:26" ht="43.5" customHeight="1">
      <c r="A28" s="239" t="s">
        <v>85</v>
      </c>
      <c r="B28" s="219"/>
      <c r="C28" s="219"/>
      <c r="D28" s="219"/>
      <c r="E28" s="219"/>
      <c r="F28" s="219"/>
      <c r="G28" s="219"/>
      <c r="H28" s="220"/>
      <c r="I28" s="2"/>
      <c r="J28" s="2"/>
      <c r="K28" s="2"/>
      <c r="L28" s="2"/>
      <c r="M28" s="2"/>
      <c r="N28" s="2"/>
      <c r="O28" s="2"/>
      <c r="P28" s="2"/>
      <c r="Q28" s="2"/>
      <c r="R28" s="2"/>
      <c r="S28" s="2"/>
      <c r="T28" s="2"/>
      <c r="U28" s="2"/>
      <c r="V28" s="2"/>
      <c r="W28" s="2"/>
      <c r="X28" s="2"/>
      <c r="Y28" s="2"/>
      <c r="Z28" s="2"/>
    </row>
    <row r="29" spans="1:26" ht="60" customHeight="1">
      <c r="A29" s="244" t="s">
        <v>86</v>
      </c>
      <c r="B29" s="230"/>
      <c r="C29" s="230"/>
      <c r="D29" s="230"/>
      <c r="E29" s="230"/>
      <c r="F29" s="230"/>
      <c r="G29" s="230"/>
      <c r="H29" s="231"/>
      <c r="I29" s="2"/>
      <c r="J29" s="2"/>
      <c r="K29" s="2"/>
      <c r="L29" s="2"/>
      <c r="M29" s="2"/>
      <c r="N29" s="2"/>
      <c r="O29" s="2"/>
      <c r="P29" s="2"/>
      <c r="Q29" s="2"/>
      <c r="R29" s="2"/>
      <c r="S29" s="2"/>
      <c r="T29" s="2"/>
      <c r="U29" s="2"/>
      <c r="V29" s="2"/>
      <c r="W29" s="2"/>
      <c r="X29" s="2"/>
      <c r="Y29" s="2"/>
      <c r="Z29" s="2"/>
    </row>
    <row r="30" spans="1:26" ht="36" customHeight="1">
      <c r="A30" s="241" t="s">
        <v>87</v>
      </c>
      <c r="B30" s="231"/>
      <c r="C30" s="8" t="s">
        <v>88</v>
      </c>
      <c r="D30" s="215" t="s">
        <v>89</v>
      </c>
      <c r="E30" s="216"/>
      <c r="F30" s="216"/>
      <c r="G30" s="216"/>
      <c r="H30" s="217"/>
      <c r="I30" s="2"/>
      <c r="J30" s="2"/>
      <c r="K30" s="2"/>
      <c r="L30" s="2"/>
      <c r="M30" s="2"/>
      <c r="N30" s="2"/>
      <c r="O30" s="2"/>
      <c r="P30" s="2"/>
      <c r="Q30" s="2"/>
      <c r="R30" s="2"/>
      <c r="S30" s="2"/>
      <c r="T30" s="2"/>
      <c r="U30" s="2"/>
      <c r="V30" s="2"/>
      <c r="W30" s="2"/>
      <c r="X30" s="2"/>
      <c r="Y30" s="2"/>
      <c r="Z30" s="2"/>
    </row>
    <row r="31" spans="1:26" ht="69" customHeight="1">
      <c r="A31" s="240" t="s">
        <v>90</v>
      </c>
      <c r="B31" s="217"/>
      <c r="C31" s="56">
        <v>0.18</v>
      </c>
      <c r="D31" s="214" t="s">
        <v>309</v>
      </c>
      <c r="E31" s="210"/>
      <c r="F31" s="210"/>
      <c r="G31" s="210"/>
      <c r="H31" s="209"/>
      <c r="I31" s="2"/>
      <c r="J31" s="2"/>
      <c r="K31" s="2"/>
      <c r="L31" s="2"/>
      <c r="M31" s="2"/>
      <c r="N31" s="2"/>
      <c r="O31" s="2"/>
      <c r="P31" s="2"/>
      <c r="Q31" s="2"/>
      <c r="R31" s="2"/>
      <c r="S31" s="2"/>
      <c r="T31" s="2"/>
      <c r="U31" s="2"/>
      <c r="V31" s="2"/>
      <c r="W31" s="2"/>
      <c r="X31" s="2"/>
      <c r="Y31" s="2"/>
      <c r="Z31" s="2"/>
    </row>
    <row r="32" spans="1:26" ht="15.75" customHeight="1">
      <c r="A32" s="2"/>
      <c r="B32" s="66"/>
      <c r="C32" s="242"/>
      <c r="D32" s="243"/>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66"/>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34"/>
      <c r="D34" s="235"/>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66"/>
      <c r="C35" s="234"/>
      <c r="D35" s="235"/>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66"/>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66"/>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64">
    <mergeCell ref="A30:B30"/>
    <mergeCell ref="C22:H22"/>
    <mergeCell ref="C34:D34"/>
    <mergeCell ref="C32:D32"/>
    <mergeCell ref="A25:H25"/>
    <mergeCell ref="A28:H28"/>
    <mergeCell ref="A29:H29"/>
    <mergeCell ref="A26:B26"/>
    <mergeCell ref="A27:B27"/>
    <mergeCell ref="C35:D35"/>
    <mergeCell ref="C23:H23"/>
    <mergeCell ref="D26:H26"/>
    <mergeCell ref="D27:H27"/>
    <mergeCell ref="E3:P3"/>
    <mergeCell ref="N12:P12"/>
    <mergeCell ref="F12:H12"/>
    <mergeCell ref="K13:L13"/>
    <mergeCell ref="N13:P13"/>
    <mergeCell ref="N5:P5"/>
    <mergeCell ref="N6:P6"/>
    <mergeCell ref="N7:P7"/>
    <mergeCell ref="I4:P4"/>
    <mergeCell ref="A24:H24"/>
    <mergeCell ref="C17:H17"/>
    <mergeCell ref="A31:B31"/>
    <mergeCell ref="A1:P1"/>
    <mergeCell ref="A2:P2"/>
    <mergeCell ref="A13:B13"/>
    <mergeCell ref="F9:H9"/>
    <mergeCell ref="A15:H15"/>
    <mergeCell ref="A14:B14"/>
    <mergeCell ref="A4:H4"/>
    <mergeCell ref="F6:H6"/>
    <mergeCell ref="F7:H7"/>
    <mergeCell ref="F8:H8"/>
    <mergeCell ref="C3:D3"/>
    <mergeCell ref="F5:H5"/>
    <mergeCell ref="F10:H10"/>
    <mergeCell ref="F11:H11"/>
    <mergeCell ref="C13:D13"/>
    <mergeCell ref="C14:D14"/>
    <mergeCell ref="C16:H16"/>
    <mergeCell ref="F14:H14"/>
    <mergeCell ref="C20:H20"/>
    <mergeCell ref="C21:H21"/>
    <mergeCell ref="K21:P21"/>
    <mergeCell ref="C18:H18"/>
    <mergeCell ref="C19:H19"/>
    <mergeCell ref="K16:P16"/>
    <mergeCell ref="I15:P15"/>
    <mergeCell ref="K17:P17"/>
    <mergeCell ref="K18:P18"/>
    <mergeCell ref="K19:P19"/>
    <mergeCell ref="K22:P22"/>
    <mergeCell ref="K23:P23"/>
    <mergeCell ref="K20:P20"/>
    <mergeCell ref="D31:H31"/>
    <mergeCell ref="D30:H30"/>
    <mergeCell ref="N9:P9"/>
    <mergeCell ref="N10:P10"/>
    <mergeCell ref="N8:P8"/>
    <mergeCell ref="N11:P11"/>
    <mergeCell ref="I14:J14"/>
    <mergeCell ref="K14:P14"/>
  </mergeCells>
  <pageMargins left="0.7" right="0.7" top="0.75" bottom="0.75" header="0" footer="0"/>
  <pageSetup scale="51"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22"/>
  <sheetViews>
    <sheetView zoomScale="70" zoomScaleNormal="70" workbookViewId="0">
      <selection activeCell="A3" sqref="A3:XFD3"/>
    </sheetView>
  </sheetViews>
  <sheetFormatPr defaultColWidth="14.42578125" defaultRowHeight="15" customHeight="1"/>
  <cols>
    <col min="1" max="1" width="20" style="121" customWidth="1"/>
    <col min="2" max="2" width="31.85546875" style="121" customWidth="1"/>
    <col min="3" max="3" width="31.28515625" style="121" customWidth="1"/>
    <col min="4" max="4" width="30.28515625" style="121" customWidth="1"/>
    <col min="5" max="6" width="13.5703125" style="121" customWidth="1"/>
    <col min="7" max="7" width="18.28515625" style="121" customWidth="1"/>
    <col min="8" max="8" width="22.140625" style="121" customWidth="1"/>
    <col min="9" max="9" width="19.85546875" style="121" customWidth="1"/>
    <col min="10" max="10" width="13.140625" style="121" customWidth="1"/>
    <col min="11" max="11" width="15.140625" style="121" customWidth="1"/>
    <col min="12" max="12" width="13.140625" style="121" customWidth="1"/>
    <col min="13" max="13" width="2.7109375" style="121" customWidth="1"/>
    <col min="14" max="26" width="9.140625" style="121" customWidth="1"/>
    <col min="27" max="16384" width="14.42578125" style="121"/>
  </cols>
  <sheetData>
    <row r="1" spans="1:26" ht="18.75" customHeight="1" thickBot="1">
      <c r="A1" s="369" t="s">
        <v>458</v>
      </c>
      <c r="B1" s="332"/>
      <c r="C1" s="332"/>
      <c r="D1" s="332"/>
      <c r="E1" s="332"/>
      <c r="F1" s="332"/>
      <c r="G1" s="332"/>
      <c r="H1" s="332"/>
      <c r="I1" s="332"/>
      <c r="J1" s="332"/>
      <c r="K1" s="332"/>
      <c r="L1" s="332"/>
      <c r="M1" s="333"/>
      <c r="N1" s="1"/>
      <c r="O1" s="1"/>
      <c r="P1" s="1"/>
      <c r="Q1" s="1"/>
      <c r="R1" s="1"/>
      <c r="S1" s="1"/>
      <c r="T1" s="1"/>
      <c r="U1" s="1"/>
      <c r="V1" s="1"/>
      <c r="W1" s="1"/>
      <c r="X1" s="1"/>
      <c r="Y1" s="1"/>
      <c r="Z1" s="1"/>
    </row>
    <row r="2" spans="1:26" ht="18.75" customHeight="1" thickBot="1">
      <c r="A2" s="291" t="s">
        <v>295</v>
      </c>
      <c r="B2" s="230"/>
      <c r="C2" s="230"/>
      <c r="D2" s="230"/>
      <c r="E2" s="230"/>
      <c r="F2" s="230"/>
      <c r="G2" s="230"/>
      <c r="H2" s="230"/>
      <c r="I2" s="230"/>
      <c r="J2" s="230"/>
      <c r="K2" s="230"/>
      <c r="L2" s="230"/>
      <c r="M2" s="292"/>
      <c r="N2" s="1"/>
      <c r="O2" s="1"/>
      <c r="P2" s="1"/>
      <c r="Q2" s="1"/>
      <c r="R2" s="1"/>
      <c r="S2" s="1"/>
      <c r="T2" s="1"/>
      <c r="U2" s="1"/>
      <c r="V2" s="1"/>
      <c r="W2" s="1"/>
      <c r="X2" s="1"/>
      <c r="Y2" s="1"/>
      <c r="Z2" s="1"/>
    </row>
    <row r="3" spans="1:26" ht="15.75" customHeight="1" thickBot="1">
      <c r="A3" s="370"/>
      <c r="B3" s="230"/>
      <c r="C3" s="230"/>
      <c r="D3" s="230"/>
      <c r="E3" s="230"/>
      <c r="F3" s="230"/>
      <c r="G3" s="230"/>
      <c r="H3" s="230"/>
      <c r="I3" s="230"/>
      <c r="J3" s="230"/>
      <c r="K3" s="230"/>
      <c r="L3" s="230"/>
      <c r="M3" s="292"/>
      <c r="N3" s="1"/>
      <c r="O3" s="1"/>
      <c r="P3" s="1"/>
      <c r="Q3" s="1"/>
      <c r="R3" s="1"/>
      <c r="S3" s="1"/>
      <c r="T3" s="1"/>
      <c r="U3" s="1"/>
      <c r="V3" s="1"/>
      <c r="W3" s="1"/>
      <c r="X3" s="1"/>
      <c r="Y3" s="1"/>
      <c r="Z3" s="1"/>
    </row>
    <row r="4" spans="1:26" ht="19.5" thickBot="1">
      <c r="A4" s="371" t="s">
        <v>296</v>
      </c>
      <c r="B4" s="332"/>
      <c r="C4" s="344"/>
      <c r="D4" s="100"/>
      <c r="E4" s="372" t="s">
        <v>310</v>
      </c>
      <c r="F4" s="230"/>
      <c r="G4" s="230"/>
      <c r="H4" s="230"/>
      <c r="I4" s="230"/>
      <c r="J4" s="230"/>
      <c r="K4" s="230"/>
      <c r="L4" s="230"/>
      <c r="M4" s="292"/>
      <c r="N4" s="1"/>
      <c r="O4" s="1"/>
      <c r="P4" s="1"/>
      <c r="Q4" s="1"/>
      <c r="R4" s="1"/>
      <c r="S4" s="1"/>
      <c r="T4" s="1"/>
      <c r="U4" s="1"/>
      <c r="V4" s="1"/>
      <c r="W4" s="1"/>
      <c r="X4" s="1"/>
      <c r="Y4" s="1"/>
      <c r="Z4" s="1"/>
    </row>
    <row r="5" spans="1:26" ht="15.75" thickBot="1">
      <c r="A5" s="367"/>
      <c r="B5" s="230"/>
      <c r="C5" s="230"/>
      <c r="D5" s="230"/>
      <c r="E5" s="230"/>
      <c r="F5" s="230"/>
      <c r="G5" s="230"/>
      <c r="H5" s="230"/>
      <c r="I5" s="230"/>
      <c r="J5" s="230"/>
      <c r="K5" s="230"/>
      <c r="L5" s="230"/>
      <c r="M5" s="292"/>
      <c r="N5" s="1"/>
      <c r="O5" s="1"/>
      <c r="P5" s="1"/>
      <c r="Q5" s="1"/>
      <c r="R5" s="1"/>
      <c r="S5" s="1"/>
      <c r="T5" s="1"/>
      <c r="U5" s="1"/>
      <c r="V5" s="1"/>
      <c r="W5" s="1"/>
      <c r="X5" s="1"/>
      <c r="Y5" s="1"/>
      <c r="Z5" s="1"/>
    </row>
    <row r="6" spans="1:26" ht="48.75" customHeight="1">
      <c r="A6" s="101"/>
      <c r="B6" s="393" t="s">
        <v>126</v>
      </c>
      <c r="C6" s="355" t="s">
        <v>297</v>
      </c>
      <c r="D6" s="355" t="s">
        <v>298</v>
      </c>
      <c r="E6" s="355" t="s">
        <v>299</v>
      </c>
      <c r="F6" s="365" t="s">
        <v>11</v>
      </c>
      <c r="G6" s="361"/>
      <c r="H6" s="361"/>
      <c r="I6" s="361"/>
      <c r="J6" s="361"/>
      <c r="K6" s="328"/>
      <c r="L6" s="1"/>
      <c r="M6" s="1"/>
      <c r="N6" s="1"/>
      <c r="O6" s="1"/>
      <c r="P6" s="1"/>
      <c r="Q6" s="1"/>
      <c r="R6" s="1"/>
      <c r="S6" s="1"/>
      <c r="T6" s="1"/>
      <c r="U6" s="1"/>
      <c r="V6" s="1"/>
      <c r="W6" s="1"/>
      <c r="X6" s="1"/>
      <c r="Y6" s="1"/>
      <c r="Z6" s="1"/>
    </row>
    <row r="7" spans="1:26" ht="48.75" customHeight="1" thickBot="1">
      <c r="A7" s="103"/>
      <c r="B7" s="394"/>
      <c r="C7" s="357"/>
      <c r="D7" s="357"/>
      <c r="E7" s="357"/>
      <c r="F7" s="390"/>
      <c r="G7" s="344"/>
      <c r="H7" s="344"/>
      <c r="I7" s="344"/>
      <c r="J7" s="344"/>
      <c r="K7" s="319"/>
      <c r="L7" s="1"/>
      <c r="M7" s="1"/>
      <c r="N7" s="1"/>
      <c r="O7" s="1"/>
      <c r="P7" s="1"/>
      <c r="Q7" s="1"/>
      <c r="R7" s="1"/>
      <c r="S7" s="1"/>
      <c r="T7" s="1"/>
      <c r="U7" s="1"/>
      <c r="V7" s="1"/>
      <c r="W7" s="1"/>
      <c r="X7" s="1"/>
      <c r="Y7" s="1"/>
      <c r="Z7" s="1"/>
    </row>
    <row r="8" spans="1:26" ht="240">
      <c r="A8" s="141"/>
      <c r="B8" s="171" t="s">
        <v>336</v>
      </c>
      <c r="C8" s="172" t="s">
        <v>337</v>
      </c>
      <c r="D8" s="173" t="s">
        <v>338</v>
      </c>
      <c r="E8" s="391">
        <v>0.23</v>
      </c>
      <c r="F8" s="395" t="s">
        <v>405</v>
      </c>
      <c r="G8" s="386"/>
      <c r="H8" s="386"/>
      <c r="I8" s="386"/>
      <c r="J8" s="386"/>
      <c r="K8" s="387"/>
      <c r="L8" s="1"/>
      <c r="M8" s="1"/>
      <c r="N8" s="1"/>
      <c r="O8" s="1"/>
      <c r="P8" s="1"/>
      <c r="Q8" s="1"/>
      <c r="R8" s="1"/>
      <c r="S8" s="1"/>
      <c r="T8" s="1"/>
      <c r="U8" s="1"/>
      <c r="V8" s="1"/>
      <c r="W8" s="1"/>
      <c r="X8" s="1"/>
      <c r="Y8" s="1"/>
      <c r="Z8" s="1"/>
    </row>
    <row r="9" spans="1:26" ht="240">
      <c r="A9" s="142"/>
      <c r="B9" s="174" t="s">
        <v>339</v>
      </c>
      <c r="C9" s="175" t="s">
        <v>340</v>
      </c>
      <c r="D9" s="176" t="s">
        <v>341</v>
      </c>
      <c r="E9" s="391"/>
      <c r="F9" s="396"/>
      <c r="G9" s="397"/>
      <c r="H9" s="397"/>
      <c r="I9" s="397"/>
      <c r="J9" s="397"/>
      <c r="K9" s="398"/>
      <c r="L9" s="1"/>
      <c r="M9" s="1"/>
      <c r="N9" s="1"/>
      <c r="O9" s="1"/>
      <c r="P9" s="1"/>
      <c r="Q9" s="1"/>
      <c r="R9" s="1"/>
      <c r="S9" s="1"/>
      <c r="T9" s="1"/>
      <c r="U9" s="1"/>
      <c r="V9" s="1"/>
      <c r="W9" s="1"/>
      <c r="X9" s="1"/>
      <c r="Y9" s="1"/>
      <c r="Z9" s="1"/>
    </row>
    <row r="10" spans="1:26" ht="240.75" thickBot="1">
      <c r="A10" s="143"/>
      <c r="B10" s="177" t="s">
        <v>342</v>
      </c>
      <c r="C10" s="178" t="s">
        <v>343</v>
      </c>
      <c r="D10" s="179" t="s">
        <v>344</v>
      </c>
      <c r="E10" s="391"/>
      <c r="F10" s="399"/>
      <c r="G10" s="400"/>
      <c r="H10" s="400"/>
      <c r="I10" s="400"/>
      <c r="J10" s="400"/>
      <c r="K10" s="401"/>
      <c r="L10" s="1"/>
      <c r="M10" s="1"/>
      <c r="N10" s="1"/>
      <c r="O10" s="1"/>
      <c r="P10" s="1"/>
      <c r="Q10" s="1"/>
      <c r="R10" s="1"/>
      <c r="S10" s="1"/>
      <c r="T10" s="1"/>
      <c r="U10" s="1"/>
      <c r="V10" s="1"/>
      <c r="W10" s="1"/>
      <c r="X10" s="1"/>
      <c r="Y10" s="1"/>
      <c r="Z10" s="1"/>
    </row>
    <row r="11" spans="1:26" ht="409.5" customHeight="1" thickBot="1">
      <c r="A11" s="158"/>
      <c r="B11" s="155" t="s">
        <v>345</v>
      </c>
      <c r="C11" s="156" t="s">
        <v>346</v>
      </c>
      <c r="D11" s="157" t="s">
        <v>347</v>
      </c>
      <c r="E11" s="391"/>
      <c r="F11" s="384" t="s">
        <v>406</v>
      </c>
      <c r="G11" s="402"/>
      <c r="H11" s="402"/>
      <c r="I11" s="402"/>
      <c r="J11" s="402"/>
      <c r="K11" s="403"/>
      <c r="L11" s="1"/>
      <c r="M11" s="1"/>
      <c r="N11" s="1"/>
      <c r="O11" s="1"/>
      <c r="P11" s="1"/>
      <c r="Q11" s="1"/>
      <c r="R11" s="1"/>
      <c r="S11" s="1"/>
      <c r="T11" s="1"/>
      <c r="U11" s="1"/>
      <c r="V11" s="1"/>
      <c r="W11" s="1"/>
      <c r="X11" s="1"/>
      <c r="Y11" s="1"/>
      <c r="Z11" s="1"/>
    </row>
    <row r="12" spans="1:26" ht="165">
      <c r="A12" s="145"/>
      <c r="B12" s="152" t="s">
        <v>348</v>
      </c>
      <c r="C12" s="153" t="s">
        <v>349</v>
      </c>
      <c r="D12" s="154" t="s">
        <v>350</v>
      </c>
      <c r="E12" s="391"/>
      <c r="F12" s="385" t="s">
        <v>407</v>
      </c>
      <c r="G12" s="386"/>
      <c r="H12" s="386"/>
      <c r="I12" s="386"/>
      <c r="J12" s="386"/>
      <c r="K12" s="387"/>
      <c r="L12" s="1"/>
      <c r="M12" s="1"/>
      <c r="N12" s="1"/>
      <c r="O12" s="1"/>
      <c r="P12" s="1"/>
      <c r="Q12" s="1"/>
      <c r="R12" s="1"/>
      <c r="S12" s="1"/>
      <c r="T12" s="1"/>
      <c r="U12" s="1"/>
      <c r="V12" s="1"/>
      <c r="W12" s="1"/>
      <c r="X12" s="1"/>
      <c r="Y12" s="1"/>
      <c r="Z12" s="1"/>
    </row>
    <row r="13" spans="1:26" ht="165">
      <c r="A13" s="146"/>
      <c r="B13" s="147" t="s">
        <v>351</v>
      </c>
      <c r="C13" s="144" t="s">
        <v>352</v>
      </c>
      <c r="D13" s="148" t="s">
        <v>350</v>
      </c>
      <c r="E13" s="391"/>
      <c r="F13" s="396"/>
      <c r="G13" s="397"/>
      <c r="H13" s="397"/>
      <c r="I13" s="397"/>
      <c r="J13" s="397"/>
      <c r="K13" s="398"/>
      <c r="L13" s="1"/>
      <c r="M13" s="1"/>
      <c r="N13" s="1"/>
      <c r="O13" s="1"/>
      <c r="P13" s="1"/>
      <c r="Q13" s="1"/>
      <c r="R13" s="1"/>
      <c r="S13" s="1"/>
      <c r="T13" s="1"/>
      <c r="U13" s="1"/>
      <c r="V13" s="1"/>
      <c r="W13" s="1"/>
      <c r="X13" s="1"/>
      <c r="Y13" s="1"/>
      <c r="Z13" s="1"/>
    </row>
    <row r="14" spans="1:26" ht="165.75" thickBot="1">
      <c r="A14" s="146"/>
      <c r="B14" s="159" t="s">
        <v>353</v>
      </c>
      <c r="C14" s="160" t="s">
        <v>354</v>
      </c>
      <c r="D14" s="161" t="s">
        <v>350</v>
      </c>
      <c r="E14" s="391"/>
      <c r="F14" s="399"/>
      <c r="G14" s="400"/>
      <c r="H14" s="400"/>
      <c r="I14" s="400"/>
      <c r="J14" s="400"/>
      <c r="K14" s="401"/>
      <c r="L14" s="1"/>
      <c r="M14" s="1"/>
      <c r="N14" s="1"/>
      <c r="O14" s="1"/>
      <c r="P14" s="1"/>
      <c r="Q14" s="1"/>
      <c r="R14" s="1"/>
      <c r="S14" s="1"/>
      <c r="T14" s="1"/>
      <c r="U14" s="1"/>
      <c r="V14" s="1"/>
      <c r="W14" s="1"/>
      <c r="X14" s="1"/>
      <c r="Y14" s="1"/>
      <c r="Z14" s="1"/>
    </row>
    <row r="15" spans="1:26" ht="165">
      <c r="A15" s="141"/>
      <c r="B15" s="180" t="s">
        <v>355</v>
      </c>
      <c r="C15" s="172" t="s">
        <v>356</v>
      </c>
      <c r="D15" s="173" t="s">
        <v>357</v>
      </c>
      <c r="E15" s="391"/>
      <c r="F15" s="395" t="s">
        <v>408</v>
      </c>
      <c r="G15" s="404"/>
      <c r="H15" s="404"/>
      <c r="I15" s="404"/>
      <c r="J15" s="404"/>
      <c r="K15" s="405"/>
      <c r="L15" s="1"/>
      <c r="M15" s="1"/>
      <c r="N15" s="1"/>
      <c r="O15" s="1"/>
      <c r="P15" s="1"/>
      <c r="Q15" s="1"/>
      <c r="R15" s="1"/>
      <c r="S15" s="1"/>
      <c r="T15" s="1"/>
      <c r="U15" s="1"/>
      <c r="V15" s="1"/>
      <c r="W15" s="1"/>
      <c r="X15" s="1"/>
      <c r="Y15" s="1"/>
      <c r="Z15" s="1"/>
    </row>
    <row r="16" spans="1:26" ht="165.75" thickBot="1">
      <c r="A16" s="143"/>
      <c r="B16" s="181" t="s">
        <v>358</v>
      </c>
      <c r="C16" s="182" t="s">
        <v>359</v>
      </c>
      <c r="D16" s="183" t="s">
        <v>357</v>
      </c>
      <c r="E16" s="391"/>
      <c r="F16" s="399"/>
      <c r="G16" s="400"/>
      <c r="H16" s="400"/>
      <c r="I16" s="400"/>
      <c r="J16" s="400"/>
      <c r="K16" s="401"/>
      <c r="L16" s="1"/>
      <c r="M16" s="1"/>
      <c r="N16" s="1"/>
      <c r="O16" s="1"/>
      <c r="P16" s="1"/>
      <c r="Q16" s="1"/>
      <c r="R16" s="1"/>
      <c r="S16" s="1"/>
      <c r="T16" s="1"/>
      <c r="U16" s="1"/>
      <c r="V16" s="1"/>
      <c r="W16" s="1"/>
      <c r="X16" s="1"/>
      <c r="Y16" s="1"/>
      <c r="Z16" s="1"/>
    </row>
    <row r="17" spans="1:26" ht="165">
      <c r="A17" s="141"/>
      <c r="B17" s="163" t="s">
        <v>360</v>
      </c>
      <c r="C17" s="164" t="s">
        <v>361</v>
      </c>
      <c r="D17" s="165" t="s">
        <v>357</v>
      </c>
      <c r="E17" s="391"/>
      <c r="F17" s="385" t="s">
        <v>409</v>
      </c>
      <c r="G17" s="404"/>
      <c r="H17" s="404"/>
      <c r="I17" s="404"/>
      <c r="J17" s="404"/>
      <c r="K17" s="405"/>
      <c r="L17" s="1"/>
      <c r="M17" s="1"/>
      <c r="N17" s="1"/>
      <c r="O17" s="1"/>
      <c r="P17" s="1"/>
      <c r="Q17" s="1"/>
      <c r="R17" s="1"/>
      <c r="S17" s="1"/>
      <c r="T17" s="1"/>
      <c r="U17" s="1"/>
      <c r="V17" s="1"/>
      <c r="W17" s="1"/>
      <c r="X17" s="1"/>
      <c r="Y17" s="1"/>
      <c r="Z17" s="1"/>
    </row>
    <row r="18" spans="1:26" ht="165.75" thickBot="1">
      <c r="A18" s="143"/>
      <c r="B18" s="149" t="s">
        <v>362</v>
      </c>
      <c r="C18" s="150" t="s">
        <v>363</v>
      </c>
      <c r="D18" s="151" t="s">
        <v>357</v>
      </c>
      <c r="E18" s="391"/>
      <c r="F18" s="399"/>
      <c r="G18" s="400"/>
      <c r="H18" s="400"/>
      <c r="I18" s="400"/>
      <c r="J18" s="400"/>
      <c r="K18" s="401"/>
      <c r="L18" s="1"/>
      <c r="M18" s="1"/>
      <c r="N18" s="1"/>
      <c r="O18" s="1"/>
      <c r="P18" s="1"/>
      <c r="Q18" s="1"/>
      <c r="R18" s="1"/>
      <c r="S18" s="1"/>
      <c r="T18" s="1"/>
      <c r="U18" s="1"/>
      <c r="V18" s="1"/>
      <c r="W18" s="1"/>
      <c r="X18" s="1"/>
      <c r="Y18" s="1"/>
      <c r="Z18" s="1"/>
    </row>
    <row r="19" spans="1:26" ht="75.75" thickBot="1">
      <c r="A19" s="141"/>
      <c r="B19" s="184" t="s">
        <v>364</v>
      </c>
      <c r="C19" s="172" t="s">
        <v>365</v>
      </c>
      <c r="D19" s="173" t="s">
        <v>366</v>
      </c>
      <c r="E19" s="391"/>
      <c r="F19" s="395" t="s">
        <v>410</v>
      </c>
      <c r="G19" s="386"/>
      <c r="H19" s="386"/>
      <c r="I19" s="386"/>
      <c r="J19" s="386"/>
      <c r="K19" s="387"/>
      <c r="L19" s="1"/>
      <c r="M19" s="1"/>
      <c r="N19" s="1"/>
      <c r="O19" s="1"/>
      <c r="P19" s="1"/>
      <c r="Q19" s="1"/>
      <c r="R19" s="1"/>
      <c r="S19" s="1"/>
      <c r="T19" s="1"/>
      <c r="U19" s="1"/>
      <c r="V19" s="1"/>
      <c r="W19" s="1"/>
      <c r="X19" s="1"/>
      <c r="Y19" s="1"/>
      <c r="Z19" s="1"/>
    </row>
    <row r="20" spans="1:26" ht="75.75" thickBot="1">
      <c r="A20" s="142"/>
      <c r="B20" s="185" t="s">
        <v>367</v>
      </c>
      <c r="C20" s="175" t="s">
        <v>368</v>
      </c>
      <c r="D20" s="176" t="s">
        <v>369</v>
      </c>
      <c r="E20" s="391"/>
      <c r="F20" s="373" t="s">
        <v>411</v>
      </c>
      <c r="G20" s="374"/>
      <c r="H20" s="374"/>
      <c r="I20" s="374"/>
      <c r="J20" s="374"/>
      <c r="K20" s="375"/>
      <c r="L20" s="1"/>
      <c r="M20" s="1"/>
      <c r="N20" s="1"/>
      <c r="O20" s="1"/>
      <c r="P20" s="1"/>
      <c r="Q20" s="1"/>
      <c r="R20" s="1"/>
      <c r="S20" s="1"/>
      <c r="T20" s="1"/>
      <c r="U20" s="1"/>
      <c r="V20" s="1"/>
      <c r="W20" s="1"/>
      <c r="X20" s="1"/>
      <c r="Y20" s="1"/>
      <c r="Z20" s="1"/>
    </row>
    <row r="21" spans="1:26" ht="75.75" thickBot="1">
      <c r="A21" s="143"/>
      <c r="B21" s="186" t="s">
        <v>370</v>
      </c>
      <c r="C21" s="182" t="s">
        <v>371</v>
      </c>
      <c r="D21" s="183" t="s">
        <v>372</v>
      </c>
      <c r="E21" s="391"/>
      <c r="F21" s="376" t="s">
        <v>412</v>
      </c>
      <c r="G21" s="377"/>
      <c r="H21" s="377"/>
      <c r="I21" s="377"/>
      <c r="J21" s="377"/>
      <c r="K21" s="378"/>
      <c r="L21" s="1"/>
      <c r="M21" s="1"/>
      <c r="N21" s="1"/>
      <c r="O21" s="1"/>
      <c r="P21" s="1"/>
      <c r="Q21" s="1"/>
      <c r="R21" s="1"/>
      <c r="S21" s="1"/>
      <c r="T21" s="1"/>
      <c r="U21" s="1"/>
      <c r="V21" s="1"/>
      <c r="W21" s="1"/>
      <c r="X21" s="1"/>
      <c r="Y21" s="1"/>
      <c r="Z21" s="1"/>
    </row>
    <row r="22" spans="1:26" ht="75.75" thickBot="1">
      <c r="A22" s="141"/>
      <c r="B22" s="166" t="s">
        <v>373</v>
      </c>
      <c r="C22" s="164" t="s">
        <v>374</v>
      </c>
      <c r="D22" s="165" t="s">
        <v>375</v>
      </c>
      <c r="E22" s="391"/>
      <c r="F22" s="385" t="s">
        <v>410</v>
      </c>
      <c r="G22" s="386"/>
      <c r="H22" s="386"/>
      <c r="I22" s="386"/>
      <c r="J22" s="386"/>
      <c r="K22" s="387"/>
      <c r="L22" s="1"/>
      <c r="M22" s="1"/>
      <c r="N22" s="1"/>
      <c r="O22" s="1"/>
      <c r="P22" s="1"/>
      <c r="Q22" s="1"/>
      <c r="R22" s="1"/>
      <c r="S22" s="1"/>
      <c r="T22" s="1"/>
      <c r="U22" s="1"/>
      <c r="V22" s="1"/>
      <c r="W22" s="1"/>
      <c r="X22" s="1"/>
      <c r="Y22" s="1"/>
      <c r="Z22" s="1"/>
    </row>
    <row r="23" spans="1:26" ht="75.75" thickBot="1">
      <c r="A23" s="142"/>
      <c r="B23" s="167" t="s">
        <v>376</v>
      </c>
      <c r="C23" s="144" t="s">
        <v>377</v>
      </c>
      <c r="D23" s="148" t="s">
        <v>378</v>
      </c>
      <c r="E23" s="391"/>
      <c r="F23" s="388" t="s">
        <v>411</v>
      </c>
      <c r="G23" s="374"/>
      <c r="H23" s="374"/>
      <c r="I23" s="374"/>
      <c r="J23" s="374"/>
      <c r="K23" s="375"/>
      <c r="L23" s="1"/>
      <c r="M23" s="1"/>
      <c r="N23" s="1"/>
      <c r="O23" s="1"/>
      <c r="P23" s="1"/>
      <c r="Q23" s="1"/>
      <c r="R23" s="1"/>
      <c r="S23" s="1"/>
      <c r="T23" s="1"/>
      <c r="U23" s="1"/>
      <c r="V23" s="1"/>
      <c r="W23" s="1"/>
      <c r="X23" s="1"/>
      <c r="Y23" s="1"/>
      <c r="Z23" s="1"/>
    </row>
    <row r="24" spans="1:26" ht="75.75" thickBot="1">
      <c r="A24" s="143"/>
      <c r="B24" s="168" t="s">
        <v>379</v>
      </c>
      <c r="C24" s="150" t="s">
        <v>380</v>
      </c>
      <c r="D24" s="151" t="s">
        <v>381</v>
      </c>
      <c r="E24" s="391"/>
      <c r="F24" s="389" t="s">
        <v>412</v>
      </c>
      <c r="G24" s="377"/>
      <c r="H24" s="377"/>
      <c r="I24" s="377"/>
      <c r="J24" s="377"/>
      <c r="K24" s="378"/>
      <c r="L24" s="1"/>
      <c r="M24" s="1"/>
      <c r="N24" s="1"/>
      <c r="O24" s="1"/>
      <c r="P24" s="1"/>
      <c r="Q24" s="1"/>
      <c r="R24" s="1"/>
      <c r="S24" s="1"/>
      <c r="T24" s="1"/>
      <c r="U24" s="1"/>
      <c r="V24" s="1"/>
      <c r="W24" s="1"/>
      <c r="X24" s="1"/>
      <c r="Y24" s="1"/>
      <c r="Z24" s="1"/>
    </row>
    <row r="25" spans="1:26" ht="45">
      <c r="A25" s="141"/>
      <c r="B25" s="180" t="s">
        <v>382</v>
      </c>
      <c r="C25" s="172" t="s">
        <v>383</v>
      </c>
      <c r="D25" s="173" t="s">
        <v>384</v>
      </c>
      <c r="E25" s="392"/>
      <c r="F25" s="409" t="s">
        <v>413</v>
      </c>
      <c r="G25" s="410"/>
      <c r="H25" s="410"/>
      <c r="I25" s="410"/>
      <c r="J25" s="410"/>
      <c r="K25" s="411"/>
      <c r="L25" s="1"/>
      <c r="M25" s="1"/>
      <c r="N25" s="1"/>
      <c r="O25" s="1"/>
      <c r="P25" s="1"/>
      <c r="Q25" s="1"/>
      <c r="R25" s="1"/>
      <c r="S25" s="1"/>
      <c r="T25" s="1"/>
      <c r="U25" s="1"/>
      <c r="V25" s="1"/>
      <c r="W25" s="1"/>
      <c r="X25" s="1"/>
      <c r="Y25" s="1"/>
      <c r="Z25" s="1"/>
    </row>
    <row r="26" spans="1:26" ht="45">
      <c r="A26" s="142"/>
      <c r="B26" s="187" t="s">
        <v>385</v>
      </c>
      <c r="C26" s="175" t="s">
        <v>386</v>
      </c>
      <c r="D26" s="176" t="s">
        <v>384</v>
      </c>
      <c r="E26" s="392"/>
      <c r="F26" s="412"/>
      <c r="G26" s="412"/>
      <c r="H26" s="412"/>
      <c r="I26" s="412"/>
      <c r="J26" s="412"/>
      <c r="K26" s="411"/>
      <c r="L26" s="1"/>
      <c r="M26" s="1"/>
      <c r="N26" s="1"/>
      <c r="O26" s="1"/>
      <c r="P26" s="1"/>
      <c r="Q26" s="1"/>
      <c r="R26" s="1"/>
      <c r="S26" s="1"/>
      <c r="T26" s="1"/>
      <c r="U26" s="1"/>
      <c r="V26" s="1"/>
      <c r="W26" s="1"/>
      <c r="X26" s="1"/>
      <c r="Y26" s="1"/>
      <c r="Z26" s="1"/>
    </row>
    <row r="27" spans="1:26" ht="45">
      <c r="A27" s="142"/>
      <c r="B27" s="187" t="s">
        <v>387</v>
      </c>
      <c r="C27" s="175" t="s">
        <v>388</v>
      </c>
      <c r="D27" s="176" t="s">
        <v>384</v>
      </c>
      <c r="E27" s="392"/>
      <c r="F27" s="412"/>
      <c r="G27" s="412"/>
      <c r="H27" s="412"/>
      <c r="I27" s="412"/>
      <c r="J27" s="412"/>
      <c r="K27" s="411"/>
      <c r="L27" s="1"/>
      <c r="M27" s="1"/>
      <c r="N27" s="1"/>
      <c r="O27" s="1"/>
      <c r="P27" s="1"/>
      <c r="Q27" s="1"/>
      <c r="R27" s="1"/>
      <c r="S27" s="1"/>
      <c r="T27" s="1"/>
      <c r="U27" s="1"/>
      <c r="V27" s="1"/>
      <c r="W27" s="1"/>
      <c r="X27" s="1"/>
      <c r="Y27" s="1"/>
      <c r="Z27" s="1"/>
    </row>
    <row r="28" spans="1:26" ht="45.75" thickBot="1">
      <c r="A28" s="143"/>
      <c r="B28" s="181" t="s">
        <v>389</v>
      </c>
      <c r="C28" s="182" t="s">
        <v>390</v>
      </c>
      <c r="D28" s="183" t="s">
        <v>384</v>
      </c>
      <c r="E28" s="392"/>
      <c r="F28" s="412"/>
      <c r="G28" s="412"/>
      <c r="H28" s="412"/>
      <c r="I28" s="412"/>
      <c r="J28" s="412"/>
      <c r="K28" s="411"/>
      <c r="L28" s="1"/>
      <c r="M28" s="1"/>
      <c r="N28" s="1"/>
      <c r="O28" s="1"/>
      <c r="P28" s="1"/>
      <c r="Q28" s="1"/>
      <c r="R28" s="1"/>
      <c r="S28" s="1"/>
      <c r="T28" s="1"/>
      <c r="U28" s="1"/>
      <c r="V28" s="1"/>
      <c r="W28" s="1"/>
      <c r="X28" s="1"/>
      <c r="Y28" s="1"/>
      <c r="Z28" s="1"/>
    </row>
    <row r="29" spans="1:26" ht="75.75" thickBot="1">
      <c r="A29" s="158"/>
      <c r="B29" s="155" t="s">
        <v>391</v>
      </c>
      <c r="C29" s="156" t="s">
        <v>392</v>
      </c>
      <c r="D29" s="157" t="s">
        <v>393</v>
      </c>
      <c r="E29" s="392"/>
      <c r="F29" s="379" t="s">
        <v>414</v>
      </c>
      <c r="G29" s="374"/>
      <c r="H29" s="374"/>
      <c r="I29" s="374"/>
      <c r="J29" s="374"/>
      <c r="K29" s="380"/>
      <c r="L29" s="1"/>
      <c r="M29" s="1"/>
      <c r="N29" s="1"/>
      <c r="O29" s="1"/>
      <c r="P29" s="1"/>
      <c r="Q29" s="1"/>
      <c r="R29" s="1"/>
      <c r="S29" s="1"/>
      <c r="T29" s="1"/>
      <c r="U29" s="1"/>
      <c r="V29" s="1"/>
      <c r="W29" s="1"/>
      <c r="X29" s="1"/>
      <c r="Y29" s="1"/>
      <c r="Z29" s="1"/>
    </row>
    <row r="30" spans="1:26" ht="75.75" thickBot="1">
      <c r="A30" s="158"/>
      <c r="B30" s="188" t="s">
        <v>394</v>
      </c>
      <c r="C30" s="189" t="s">
        <v>395</v>
      </c>
      <c r="D30" s="190" t="s">
        <v>396</v>
      </c>
      <c r="E30" s="392"/>
      <c r="F30" s="413" t="s">
        <v>415</v>
      </c>
      <c r="G30" s="374"/>
      <c r="H30" s="374"/>
      <c r="I30" s="374"/>
      <c r="J30" s="374"/>
      <c r="K30" s="380"/>
      <c r="L30" s="1"/>
      <c r="M30" s="1"/>
      <c r="N30" s="1"/>
      <c r="O30" s="1"/>
      <c r="P30" s="1"/>
      <c r="Q30" s="1"/>
      <c r="R30" s="1"/>
      <c r="S30" s="1"/>
      <c r="T30" s="1"/>
      <c r="U30" s="1"/>
      <c r="V30" s="1"/>
      <c r="W30" s="1"/>
      <c r="X30" s="1"/>
      <c r="Y30" s="1"/>
      <c r="Z30" s="1"/>
    </row>
    <row r="31" spans="1:26" ht="75.75" thickBot="1">
      <c r="A31" s="158"/>
      <c r="B31" s="169" t="s">
        <v>397</v>
      </c>
      <c r="C31" s="170" t="s">
        <v>397</v>
      </c>
      <c r="D31" s="157" t="s">
        <v>398</v>
      </c>
      <c r="E31" s="392"/>
      <c r="F31" s="379" t="s">
        <v>416</v>
      </c>
      <c r="G31" s="374"/>
      <c r="H31" s="374"/>
      <c r="I31" s="374"/>
      <c r="J31" s="374"/>
      <c r="K31" s="380"/>
      <c r="L31" s="1"/>
      <c r="M31" s="1"/>
      <c r="N31" s="1"/>
      <c r="O31" s="1"/>
      <c r="P31" s="1"/>
      <c r="Q31" s="1"/>
      <c r="R31" s="1"/>
      <c r="S31" s="1"/>
      <c r="T31" s="1"/>
      <c r="U31" s="1"/>
      <c r="V31" s="1"/>
      <c r="W31" s="1"/>
      <c r="X31" s="1"/>
      <c r="Y31" s="1"/>
      <c r="Z31" s="1"/>
    </row>
    <row r="32" spans="1:26" ht="60.75" thickBot="1">
      <c r="A32" s="158"/>
      <c r="B32" s="188" t="s">
        <v>399</v>
      </c>
      <c r="C32" s="189" t="s">
        <v>400</v>
      </c>
      <c r="D32" s="190" t="s">
        <v>401</v>
      </c>
      <c r="E32" s="391"/>
      <c r="F32" s="381" t="s">
        <v>417</v>
      </c>
      <c r="G32" s="382"/>
      <c r="H32" s="382"/>
      <c r="I32" s="382"/>
      <c r="J32" s="382"/>
      <c r="K32" s="383"/>
      <c r="L32" s="1"/>
      <c r="M32" s="1"/>
      <c r="N32" s="1"/>
      <c r="O32" s="1"/>
      <c r="P32" s="1"/>
      <c r="Q32" s="1"/>
      <c r="R32" s="1"/>
      <c r="S32" s="1"/>
      <c r="T32" s="1"/>
      <c r="U32" s="1"/>
      <c r="V32" s="1"/>
      <c r="W32" s="1"/>
      <c r="X32" s="1"/>
      <c r="Y32" s="1"/>
      <c r="Z32" s="1"/>
    </row>
    <row r="33" spans="1:26" ht="69" customHeight="1" thickBot="1">
      <c r="A33" s="158"/>
      <c r="B33" s="169" t="s">
        <v>402</v>
      </c>
      <c r="C33" s="170" t="s">
        <v>403</v>
      </c>
      <c r="D33" s="157" t="s">
        <v>404</v>
      </c>
      <c r="E33" s="391"/>
      <c r="F33" s="384" t="s">
        <v>418</v>
      </c>
      <c r="G33" s="382"/>
      <c r="H33" s="382"/>
      <c r="I33" s="382"/>
      <c r="J33" s="382"/>
      <c r="K33" s="383"/>
      <c r="L33" s="1"/>
      <c r="M33" s="1"/>
      <c r="N33" s="1"/>
      <c r="O33" s="1"/>
      <c r="P33" s="1"/>
      <c r="Q33" s="1"/>
      <c r="R33" s="1"/>
      <c r="S33" s="1"/>
      <c r="T33" s="1"/>
      <c r="U33" s="1"/>
      <c r="V33" s="1"/>
      <c r="W33" s="1"/>
      <c r="X33" s="1"/>
      <c r="Y33" s="1"/>
      <c r="Z33" s="1"/>
    </row>
    <row r="34" spans="1:26" s="200" customFormat="1" ht="409.5" customHeight="1" thickBot="1">
      <c r="A34" s="158"/>
      <c r="B34" s="191" t="s">
        <v>428</v>
      </c>
      <c r="C34" s="192" t="s">
        <v>429</v>
      </c>
      <c r="D34" s="190" t="s">
        <v>430</v>
      </c>
      <c r="E34" s="201"/>
      <c r="F34" s="406" t="s">
        <v>433</v>
      </c>
      <c r="G34" s="407"/>
      <c r="H34" s="407"/>
      <c r="I34" s="407"/>
      <c r="J34" s="407"/>
      <c r="K34" s="408"/>
      <c r="L34" s="1"/>
      <c r="M34" s="1"/>
      <c r="N34" s="1"/>
      <c r="O34" s="1"/>
      <c r="P34" s="1"/>
      <c r="Q34" s="1"/>
      <c r="R34" s="1"/>
      <c r="S34" s="1"/>
      <c r="T34" s="1"/>
      <c r="U34" s="1"/>
      <c r="V34" s="1"/>
      <c r="W34" s="1"/>
      <c r="X34" s="1"/>
      <c r="Y34" s="1"/>
      <c r="Z34" s="1"/>
    </row>
    <row r="35" spans="1:26" ht="20.25" customHeight="1" thickBot="1">
      <c r="A35" s="162"/>
      <c r="B35" s="116"/>
      <c r="C35" s="116"/>
      <c r="D35" s="116"/>
      <c r="E35" s="117"/>
      <c r="F35" s="364"/>
      <c r="G35" s="230"/>
      <c r="H35" s="230"/>
      <c r="I35" s="230"/>
      <c r="J35" s="230"/>
      <c r="K35" s="292"/>
      <c r="L35" s="1"/>
      <c r="M35" s="1"/>
      <c r="N35" s="1"/>
      <c r="O35" s="1"/>
      <c r="P35" s="1"/>
      <c r="Q35" s="1"/>
      <c r="R35" s="1"/>
      <c r="S35" s="1"/>
      <c r="T35" s="1"/>
      <c r="U35" s="1"/>
      <c r="V35" s="1"/>
      <c r="W35" s="1"/>
      <c r="X35" s="1"/>
      <c r="Y35" s="1"/>
      <c r="Z35" s="1"/>
    </row>
    <row r="36" spans="1:26" ht="20.25" customHeight="1">
      <c r="A36" s="1"/>
      <c r="B36" s="360" t="s">
        <v>301</v>
      </c>
      <c r="C36" s="361"/>
      <c r="D36" s="361"/>
      <c r="E36" s="361"/>
      <c r="F36" s="361"/>
      <c r="G36" s="361"/>
      <c r="H36" s="328"/>
      <c r="I36" s="1"/>
      <c r="J36" s="1"/>
      <c r="K36" s="1"/>
      <c r="L36" s="1"/>
      <c r="M36" s="1"/>
      <c r="N36" s="1"/>
      <c r="O36" s="1"/>
      <c r="P36" s="1"/>
      <c r="Q36" s="1"/>
      <c r="R36" s="1"/>
      <c r="S36" s="1"/>
      <c r="T36" s="1"/>
      <c r="U36" s="1"/>
      <c r="V36" s="1"/>
      <c r="W36" s="1"/>
      <c r="X36" s="1"/>
      <c r="Y36" s="1"/>
      <c r="Z36" s="1"/>
    </row>
    <row r="37" spans="1:26" ht="20.25" customHeight="1">
      <c r="A37" s="1"/>
      <c r="B37" s="362"/>
      <c r="C37" s="283"/>
      <c r="D37" s="283"/>
      <c r="E37" s="283"/>
      <c r="F37" s="283"/>
      <c r="G37" s="283"/>
      <c r="H37" s="319"/>
      <c r="I37" s="1"/>
      <c r="J37" s="1"/>
      <c r="K37" s="1"/>
      <c r="L37" s="1"/>
      <c r="M37" s="1"/>
      <c r="N37" s="1"/>
      <c r="O37" s="1"/>
      <c r="P37" s="1"/>
      <c r="Q37" s="1"/>
      <c r="R37" s="1"/>
      <c r="S37" s="1"/>
      <c r="T37" s="1"/>
      <c r="U37" s="1"/>
      <c r="V37" s="1"/>
      <c r="W37" s="1"/>
      <c r="X37" s="1"/>
      <c r="Y37" s="1"/>
      <c r="Z37" s="1"/>
    </row>
    <row r="38" spans="1:26" ht="20.25" customHeight="1" thickBot="1">
      <c r="A38" s="1"/>
      <c r="B38" s="329"/>
      <c r="C38" s="363"/>
      <c r="D38" s="363"/>
      <c r="E38" s="363"/>
      <c r="F38" s="363"/>
      <c r="G38" s="363"/>
      <c r="H38" s="330"/>
      <c r="I38" s="1"/>
      <c r="J38" s="1"/>
      <c r="K38" s="1"/>
      <c r="L38" s="1"/>
      <c r="M38" s="1"/>
      <c r="N38" s="1"/>
      <c r="O38" s="1"/>
      <c r="P38" s="1"/>
      <c r="Q38" s="1"/>
      <c r="R38" s="1"/>
      <c r="S38" s="1"/>
      <c r="T38" s="1"/>
      <c r="U38" s="1"/>
      <c r="V38" s="1"/>
      <c r="W38" s="1"/>
      <c r="X38" s="1"/>
      <c r="Y38" s="1"/>
      <c r="Z38" s="1"/>
    </row>
    <row r="39" spans="1:26" ht="20.25" customHeight="1">
      <c r="A39" s="325" t="s">
        <v>281</v>
      </c>
      <c r="B39" s="354">
        <v>199</v>
      </c>
      <c r="C39" s="1"/>
      <c r="D39" s="36"/>
      <c r="E39" s="36"/>
      <c r="F39" s="36"/>
      <c r="G39" s="36"/>
      <c r="H39" s="36"/>
      <c r="I39" s="36"/>
      <c r="J39" s="36"/>
      <c r="K39" s="1"/>
      <c r="L39" s="1"/>
      <c r="M39" s="1"/>
      <c r="N39" s="1"/>
      <c r="O39" s="1"/>
      <c r="P39" s="1"/>
      <c r="Q39" s="1"/>
      <c r="R39" s="1"/>
      <c r="S39" s="1"/>
      <c r="T39" s="1"/>
      <c r="U39" s="1"/>
      <c r="V39" s="1"/>
      <c r="W39" s="1"/>
      <c r="X39" s="1"/>
      <c r="Y39" s="1"/>
      <c r="Z39" s="1"/>
    </row>
    <row r="40" spans="1:26" ht="46.5" customHeight="1" thickBot="1">
      <c r="A40" s="326"/>
      <c r="B40" s="326"/>
      <c r="C40" s="1"/>
      <c r="D40" s="36"/>
      <c r="E40" s="36"/>
      <c r="F40" s="36"/>
      <c r="G40" s="36"/>
      <c r="H40" s="36"/>
      <c r="I40" s="36"/>
      <c r="J40" s="36"/>
      <c r="K40" s="1"/>
      <c r="L40" s="1"/>
      <c r="M40" s="1"/>
      <c r="N40" s="1"/>
      <c r="O40" s="1"/>
      <c r="P40" s="1"/>
      <c r="Q40" s="1"/>
      <c r="R40" s="1"/>
      <c r="S40" s="1"/>
      <c r="T40" s="1"/>
      <c r="U40" s="1"/>
      <c r="V40" s="1"/>
      <c r="W40" s="1"/>
      <c r="X40" s="1"/>
      <c r="Y40" s="1"/>
      <c r="Z40" s="1"/>
    </row>
    <row r="41" spans="1:26" ht="20.25" customHeight="1">
      <c r="A41" s="1"/>
      <c r="B41" s="1" t="s">
        <v>302</v>
      </c>
      <c r="C41" s="1"/>
      <c r="D41" s="36"/>
      <c r="E41" s="36"/>
      <c r="F41" s="36"/>
      <c r="G41" s="36"/>
      <c r="H41" s="36"/>
      <c r="I41" s="36"/>
      <c r="J41" s="36"/>
      <c r="K41" s="1"/>
      <c r="L41" s="1"/>
      <c r="M41" s="1"/>
      <c r="N41" s="1"/>
      <c r="O41" s="1"/>
      <c r="P41" s="1"/>
      <c r="Q41" s="1"/>
      <c r="R41" s="1"/>
      <c r="S41" s="1"/>
      <c r="T41" s="1"/>
      <c r="U41" s="1"/>
      <c r="V41" s="1"/>
      <c r="W41" s="1"/>
      <c r="X41" s="1"/>
      <c r="Y41" s="1"/>
      <c r="Z41" s="1"/>
    </row>
    <row r="42" spans="1:26" ht="20.25" customHeight="1">
      <c r="A42" s="1"/>
      <c r="B42" s="1"/>
      <c r="C42" s="1"/>
      <c r="D42" s="118"/>
      <c r="E42" s="119"/>
      <c r="F42" s="119"/>
      <c r="G42" s="119"/>
      <c r="H42" s="119"/>
      <c r="I42" s="119"/>
      <c r="J42" s="1"/>
      <c r="K42" s="1"/>
      <c r="L42" s="1"/>
      <c r="M42" s="1"/>
      <c r="N42" s="1"/>
      <c r="O42" s="1"/>
      <c r="P42" s="1"/>
      <c r="Q42" s="1"/>
      <c r="R42" s="1"/>
      <c r="S42" s="1"/>
      <c r="T42" s="1"/>
      <c r="U42" s="1"/>
      <c r="V42" s="1"/>
      <c r="W42" s="1"/>
      <c r="X42" s="1"/>
      <c r="Y42" s="1"/>
      <c r="Z42" s="1"/>
    </row>
    <row r="43" spans="1:26" ht="20.25" customHeight="1">
      <c r="A43" s="1"/>
      <c r="B43" s="1"/>
      <c r="C43" s="1"/>
      <c r="D43" s="120"/>
      <c r="E43" s="120"/>
      <c r="F43" s="120"/>
      <c r="G43" s="120"/>
      <c r="H43" s="120"/>
      <c r="I43" s="120"/>
      <c r="J43" s="120"/>
      <c r="K43" s="1"/>
      <c r="L43" s="1"/>
      <c r="M43" s="1"/>
      <c r="N43" s="1"/>
      <c r="O43" s="1"/>
      <c r="P43" s="1"/>
      <c r="Q43" s="1"/>
      <c r="R43" s="1"/>
      <c r="S43" s="1"/>
      <c r="T43" s="1"/>
      <c r="U43" s="1"/>
      <c r="V43" s="1"/>
      <c r="W43" s="1"/>
      <c r="X43" s="1"/>
      <c r="Y43" s="1"/>
      <c r="Z43" s="1"/>
    </row>
    <row r="44" spans="1:26" ht="20.25" customHeight="1">
      <c r="A44" s="1"/>
      <c r="B44" s="1"/>
      <c r="C44" s="1"/>
      <c r="D44" s="36"/>
      <c r="E44" s="36"/>
      <c r="F44" s="36"/>
      <c r="G44" s="36"/>
      <c r="H44" s="36"/>
      <c r="I44" s="36"/>
      <c r="J44" s="36"/>
      <c r="K44" s="1"/>
      <c r="L44" s="1"/>
      <c r="M44" s="1"/>
      <c r="N44" s="1"/>
      <c r="O44" s="1"/>
      <c r="P44" s="1"/>
      <c r="Q44" s="1"/>
      <c r="R44" s="1"/>
      <c r="S44" s="1"/>
      <c r="T44" s="1"/>
      <c r="U44" s="1"/>
      <c r="V44" s="1"/>
      <c r="W44" s="1"/>
      <c r="X44" s="1"/>
      <c r="Y44" s="1"/>
      <c r="Z44" s="1"/>
    </row>
    <row r="45" spans="1:26" ht="20.25" customHeight="1">
      <c r="A45" s="1"/>
      <c r="B45" s="1"/>
      <c r="C45" s="1"/>
      <c r="D45" s="36"/>
      <c r="E45" s="36"/>
      <c r="F45" s="36"/>
      <c r="G45" s="36"/>
      <c r="H45" s="36"/>
      <c r="I45" s="36"/>
      <c r="J45" s="36"/>
      <c r="K45" s="1"/>
      <c r="L45" s="1"/>
      <c r="M45" s="1"/>
      <c r="N45" s="1"/>
      <c r="O45" s="1"/>
      <c r="P45" s="1"/>
      <c r="Q45" s="1"/>
      <c r="R45" s="1"/>
      <c r="S45" s="1"/>
      <c r="T45" s="1"/>
      <c r="U45" s="1"/>
      <c r="V45" s="1"/>
      <c r="W45" s="1"/>
      <c r="X45" s="1"/>
      <c r="Y45" s="1"/>
      <c r="Z45" s="1"/>
    </row>
    <row r="46" spans="1:26" ht="20.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0.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20.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20.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0.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20.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0.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20.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0.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20.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20.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20.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20.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20.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20.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20.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20.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20.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20.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20.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20.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20.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20.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20.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20.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20.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20.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20.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20.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20.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20.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20.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20.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20.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30.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4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29.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29.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7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7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7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7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7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75" customHeight="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75" customHeight="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75" customHeight="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75" customHeight="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sheetData>
  <mergeCells count="34">
    <mergeCell ref="F35:K35"/>
    <mergeCell ref="B36:H38"/>
    <mergeCell ref="A39:A40"/>
    <mergeCell ref="B39:B40"/>
    <mergeCell ref="A5:M5"/>
    <mergeCell ref="C6:C7"/>
    <mergeCell ref="D6:D7"/>
    <mergeCell ref="E6:E7"/>
    <mergeCell ref="F6:K7"/>
    <mergeCell ref="E8:E33"/>
    <mergeCell ref="B6:B7"/>
    <mergeCell ref="F8:K10"/>
    <mergeCell ref="F11:K11"/>
    <mergeCell ref="F12:K14"/>
    <mergeCell ref="F15:K16"/>
    <mergeCell ref="F17:K18"/>
    <mergeCell ref="F34:K34"/>
    <mergeCell ref="F19:K19"/>
    <mergeCell ref="A1:M1"/>
    <mergeCell ref="A2:M2"/>
    <mergeCell ref="A3:M3"/>
    <mergeCell ref="A4:C4"/>
    <mergeCell ref="E4:M4"/>
    <mergeCell ref="F20:K20"/>
    <mergeCell ref="F21:K21"/>
    <mergeCell ref="F31:K31"/>
    <mergeCell ref="F32:K32"/>
    <mergeCell ref="F33:K33"/>
    <mergeCell ref="F22:K22"/>
    <mergeCell ref="F23:K23"/>
    <mergeCell ref="F24:K24"/>
    <mergeCell ref="F25:K28"/>
    <mergeCell ref="F29:K29"/>
    <mergeCell ref="F30:K30"/>
  </mergeCells>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99"/>
  <sheetViews>
    <sheetView topLeftCell="A4" workbookViewId="0">
      <selection activeCell="A3" sqref="A3:XFD3"/>
    </sheetView>
  </sheetViews>
  <sheetFormatPr defaultColWidth="14.42578125" defaultRowHeight="15" customHeight="1"/>
  <cols>
    <col min="1" max="1" width="20" customWidth="1"/>
    <col min="2" max="2" width="31.85546875" customWidth="1"/>
    <col min="3" max="3" width="31.28515625" customWidth="1"/>
    <col min="4" max="4" width="30.28515625" customWidth="1"/>
    <col min="5" max="6" width="13.5703125" customWidth="1"/>
    <col min="7" max="7" width="18.28515625" customWidth="1"/>
    <col min="8" max="8" width="22.140625" customWidth="1"/>
    <col min="9" max="9" width="19.85546875" customWidth="1"/>
    <col min="10" max="10" width="13.140625" customWidth="1"/>
    <col min="11" max="11" width="15.140625" customWidth="1"/>
    <col min="12" max="12" width="13.140625" customWidth="1"/>
    <col min="13" max="13" width="2.7109375" customWidth="1"/>
    <col min="14" max="26" width="9.140625" customWidth="1"/>
  </cols>
  <sheetData>
    <row r="1" spans="1:26" ht="18.75" customHeight="1">
      <c r="A1" s="369" t="s">
        <v>458</v>
      </c>
      <c r="B1" s="332"/>
      <c r="C1" s="332"/>
      <c r="D1" s="332"/>
      <c r="E1" s="332"/>
      <c r="F1" s="332"/>
      <c r="G1" s="332"/>
      <c r="H1" s="332"/>
      <c r="I1" s="332"/>
      <c r="J1" s="332"/>
      <c r="K1" s="332"/>
      <c r="L1" s="332"/>
      <c r="M1" s="333"/>
      <c r="N1" s="1"/>
      <c r="O1" s="1"/>
      <c r="P1" s="1"/>
      <c r="Q1" s="1"/>
      <c r="R1" s="1"/>
      <c r="S1" s="1"/>
      <c r="T1" s="1"/>
      <c r="U1" s="1"/>
      <c r="V1" s="1"/>
      <c r="W1" s="1"/>
      <c r="X1" s="1"/>
      <c r="Y1" s="1"/>
      <c r="Z1" s="1"/>
    </row>
    <row r="2" spans="1:26" ht="18.75" customHeight="1">
      <c r="A2" s="291" t="s">
        <v>295</v>
      </c>
      <c r="B2" s="230"/>
      <c r="C2" s="230"/>
      <c r="D2" s="230"/>
      <c r="E2" s="230"/>
      <c r="F2" s="230"/>
      <c r="G2" s="230"/>
      <c r="H2" s="230"/>
      <c r="I2" s="230"/>
      <c r="J2" s="230"/>
      <c r="K2" s="230"/>
      <c r="L2" s="230"/>
      <c r="M2" s="292"/>
      <c r="N2" s="1"/>
      <c r="O2" s="1"/>
      <c r="P2" s="1"/>
      <c r="Q2" s="1"/>
      <c r="R2" s="1"/>
      <c r="S2" s="1"/>
      <c r="T2" s="1"/>
      <c r="U2" s="1"/>
      <c r="V2" s="1"/>
      <c r="W2" s="1"/>
      <c r="X2" s="1"/>
      <c r="Y2" s="1"/>
      <c r="Z2" s="1"/>
    </row>
    <row r="3" spans="1:26" ht="15.75" customHeight="1">
      <c r="A3" s="370"/>
      <c r="B3" s="230"/>
      <c r="C3" s="230"/>
      <c r="D3" s="230"/>
      <c r="E3" s="230"/>
      <c r="F3" s="230"/>
      <c r="G3" s="230"/>
      <c r="H3" s="230"/>
      <c r="I3" s="230"/>
      <c r="J3" s="230"/>
      <c r="K3" s="230"/>
      <c r="L3" s="230"/>
      <c r="M3" s="292"/>
      <c r="N3" s="1"/>
      <c r="O3" s="1"/>
      <c r="P3" s="1"/>
      <c r="Q3" s="1"/>
      <c r="R3" s="1"/>
      <c r="S3" s="1"/>
      <c r="T3" s="1"/>
      <c r="U3" s="1"/>
      <c r="V3" s="1"/>
      <c r="W3" s="1"/>
      <c r="X3" s="1"/>
      <c r="Y3" s="1"/>
      <c r="Z3" s="1"/>
    </row>
    <row r="4" spans="1:26" ht="18.75">
      <c r="A4" s="371" t="s">
        <v>296</v>
      </c>
      <c r="B4" s="332"/>
      <c r="C4" s="344"/>
      <c r="D4" s="100"/>
      <c r="E4" s="372" t="s">
        <v>324</v>
      </c>
      <c r="F4" s="230"/>
      <c r="G4" s="230"/>
      <c r="H4" s="230"/>
      <c r="I4" s="230"/>
      <c r="J4" s="230"/>
      <c r="K4" s="230"/>
      <c r="L4" s="230"/>
      <c r="M4" s="292"/>
      <c r="N4" s="1"/>
      <c r="O4" s="1"/>
      <c r="P4" s="1"/>
      <c r="Q4" s="1"/>
      <c r="R4" s="1"/>
      <c r="S4" s="1"/>
      <c r="T4" s="1"/>
      <c r="U4" s="1"/>
      <c r="V4" s="1"/>
      <c r="W4" s="1"/>
      <c r="X4" s="1"/>
      <c r="Y4" s="1"/>
      <c r="Z4" s="1"/>
    </row>
    <row r="5" spans="1:26">
      <c r="A5" s="367"/>
      <c r="B5" s="230"/>
      <c r="C5" s="230"/>
      <c r="D5" s="230"/>
      <c r="E5" s="230"/>
      <c r="F5" s="230"/>
      <c r="G5" s="230"/>
      <c r="H5" s="230"/>
      <c r="I5" s="230"/>
      <c r="J5" s="230"/>
      <c r="K5" s="230"/>
      <c r="L5" s="230"/>
      <c r="M5" s="292"/>
      <c r="N5" s="1"/>
      <c r="O5" s="1"/>
      <c r="P5" s="1"/>
      <c r="Q5" s="1"/>
      <c r="R5" s="1"/>
      <c r="S5" s="1"/>
      <c r="T5" s="1"/>
      <c r="U5" s="1"/>
      <c r="V5" s="1"/>
      <c r="W5" s="1"/>
      <c r="X5" s="1"/>
      <c r="Y5" s="1"/>
      <c r="Z5" s="1"/>
    </row>
    <row r="6" spans="1:26" ht="48.75" customHeight="1">
      <c r="A6" s="101"/>
      <c r="B6" s="102" t="s">
        <v>126</v>
      </c>
      <c r="C6" s="355" t="s">
        <v>297</v>
      </c>
      <c r="D6" s="355" t="s">
        <v>298</v>
      </c>
      <c r="E6" s="355" t="s">
        <v>299</v>
      </c>
      <c r="F6" s="365" t="s">
        <v>11</v>
      </c>
      <c r="G6" s="361"/>
      <c r="H6" s="361"/>
      <c r="I6" s="361"/>
      <c r="J6" s="361"/>
      <c r="K6" s="328"/>
      <c r="L6" s="1"/>
      <c r="M6" s="1"/>
      <c r="N6" s="1"/>
      <c r="O6" s="1"/>
      <c r="P6" s="1"/>
      <c r="Q6" s="1"/>
      <c r="R6" s="1"/>
      <c r="S6" s="1"/>
      <c r="T6" s="1"/>
      <c r="U6" s="1"/>
      <c r="V6" s="1"/>
      <c r="W6" s="1"/>
      <c r="X6" s="1"/>
      <c r="Y6" s="1"/>
      <c r="Z6" s="1"/>
    </row>
    <row r="7" spans="1:26" ht="48.75" customHeight="1">
      <c r="A7" s="103"/>
      <c r="B7" s="102"/>
      <c r="C7" s="356"/>
      <c r="D7" s="356"/>
      <c r="E7" s="357"/>
      <c r="F7" s="366"/>
      <c r="G7" s="363"/>
      <c r="H7" s="363"/>
      <c r="I7" s="363"/>
      <c r="J7" s="363"/>
      <c r="K7" s="330"/>
      <c r="L7" s="1"/>
      <c r="M7" s="1"/>
      <c r="N7" s="1"/>
      <c r="O7" s="1"/>
      <c r="P7" s="1"/>
      <c r="Q7" s="1"/>
      <c r="R7" s="1"/>
      <c r="S7" s="1"/>
      <c r="T7" s="1"/>
      <c r="U7" s="1"/>
      <c r="V7" s="1"/>
      <c r="W7" s="1"/>
      <c r="X7" s="1"/>
      <c r="Y7" s="1"/>
      <c r="Z7" s="1"/>
    </row>
    <row r="8" spans="1:26" ht="105.75" customHeight="1">
      <c r="A8" s="104"/>
      <c r="B8" s="131" t="s">
        <v>303</v>
      </c>
      <c r="C8" s="106" t="s">
        <v>304</v>
      </c>
      <c r="D8" s="107" t="s">
        <v>305</v>
      </c>
      <c r="E8" s="416">
        <v>0.25</v>
      </c>
      <c r="F8" s="427" t="s">
        <v>323</v>
      </c>
      <c r="G8" s="428"/>
      <c r="H8" s="428"/>
      <c r="I8" s="428"/>
      <c r="J8" s="428"/>
      <c r="K8" s="429"/>
      <c r="L8" s="1"/>
      <c r="M8" s="1"/>
      <c r="N8" s="1"/>
      <c r="O8" s="1"/>
      <c r="P8" s="1"/>
      <c r="Q8" s="1"/>
      <c r="R8" s="1"/>
      <c r="S8" s="1"/>
      <c r="T8" s="1"/>
      <c r="U8" s="1"/>
      <c r="V8" s="1"/>
      <c r="W8" s="1"/>
      <c r="X8" s="1"/>
      <c r="Y8" s="1"/>
      <c r="Z8" s="1"/>
    </row>
    <row r="9" spans="1:26" ht="20.25" customHeight="1">
      <c r="A9" s="104"/>
      <c r="B9" s="105"/>
      <c r="C9" s="108"/>
      <c r="D9" s="109"/>
      <c r="E9" s="417"/>
      <c r="F9" s="110"/>
      <c r="G9" s="110"/>
      <c r="H9" s="110"/>
      <c r="I9" s="110"/>
      <c r="J9" s="110"/>
      <c r="K9" s="111"/>
      <c r="L9" s="1"/>
      <c r="M9" s="1"/>
      <c r="N9" s="1"/>
      <c r="O9" s="1"/>
      <c r="P9" s="1"/>
      <c r="Q9" s="1"/>
      <c r="R9" s="1"/>
      <c r="S9" s="1"/>
      <c r="T9" s="1"/>
      <c r="U9" s="1"/>
      <c r="V9" s="1"/>
      <c r="W9" s="1"/>
      <c r="X9" s="1"/>
      <c r="Y9" s="1"/>
      <c r="Z9" s="1"/>
    </row>
    <row r="10" spans="1:26" ht="20.25" customHeight="1">
      <c r="A10" s="104"/>
      <c r="B10" s="105"/>
      <c r="C10" s="108"/>
      <c r="D10" s="109"/>
      <c r="E10" s="417"/>
      <c r="F10" s="110"/>
      <c r="G10" s="110"/>
      <c r="H10" s="110"/>
      <c r="I10" s="110"/>
      <c r="J10" s="110"/>
      <c r="K10" s="111"/>
      <c r="L10" s="1"/>
      <c r="M10" s="1"/>
      <c r="N10" s="1"/>
      <c r="O10" s="1"/>
      <c r="P10" s="1"/>
      <c r="Q10" s="1"/>
      <c r="R10" s="1"/>
      <c r="S10" s="1"/>
      <c r="T10" s="1"/>
      <c r="U10" s="1"/>
      <c r="V10" s="1"/>
      <c r="W10" s="1"/>
      <c r="X10" s="1"/>
      <c r="Y10" s="1"/>
      <c r="Z10" s="1"/>
    </row>
    <row r="11" spans="1:26" ht="20.25" customHeight="1">
      <c r="A11" s="104"/>
      <c r="B11" s="105"/>
      <c r="C11" s="112"/>
      <c r="D11" s="113"/>
      <c r="E11" s="415"/>
      <c r="F11" s="110"/>
      <c r="G11" s="110"/>
      <c r="H11" s="110"/>
      <c r="I11" s="110"/>
      <c r="J11" s="110"/>
      <c r="K11" s="111"/>
      <c r="L11" s="1"/>
      <c r="M11" s="1"/>
      <c r="N11" s="1"/>
      <c r="O11" s="1"/>
      <c r="P11" s="1"/>
      <c r="Q11" s="1"/>
      <c r="R11" s="1"/>
      <c r="S11" s="1"/>
      <c r="T11" s="1"/>
      <c r="U11" s="1"/>
      <c r="V11" s="1"/>
      <c r="W11" s="1"/>
      <c r="X11" s="1"/>
      <c r="Y11" s="1"/>
      <c r="Z11" s="1"/>
    </row>
    <row r="12" spans="1:26" ht="20.25" customHeight="1">
      <c r="A12" s="114"/>
      <c r="B12" s="115"/>
      <c r="C12" s="116"/>
      <c r="D12" s="116"/>
      <c r="E12" s="117"/>
      <c r="F12" s="364"/>
      <c r="G12" s="230"/>
      <c r="H12" s="230"/>
      <c r="I12" s="230"/>
      <c r="J12" s="230"/>
      <c r="K12" s="292"/>
      <c r="L12" s="1"/>
      <c r="M12" s="1"/>
      <c r="N12" s="1"/>
      <c r="O12" s="1"/>
      <c r="P12" s="1"/>
      <c r="Q12" s="1"/>
      <c r="R12" s="1"/>
      <c r="S12" s="1"/>
      <c r="T12" s="1"/>
      <c r="U12" s="1"/>
      <c r="V12" s="1"/>
      <c r="W12" s="1"/>
      <c r="X12" s="1"/>
      <c r="Y12" s="1"/>
      <c r="Z12" s="1"/>
    </row>
    <row r="13" spans="1:26" ht="20.25" customHeight="1">
      <c r="A13" s="1"/>
      <c r="B13" s="418" t="s">
        <v>301</v>
      </c>
      <c r="C13" s="419"/>
      <c r="D13" s="419"/>
      <c r="E13" s="419"/>
      <c r="F13" s="419"/>
      <c r="G13" s="419"/>
      <c r="H13" s="420"/>
      <c r="I13" s="1"/>
      <c r="J13" s="1"/>
      <c r="K13" s="1"/>
      <c r="L13" s="1"/>
      <c r="M13" s="1"/>
      <c r="N13" s="1"/>
      <c r="O13" s="1"/>
      <c r="P13" s="1"/>
      <c r="Q13" s="1"/>
      <c r="R13" s="1"/>
      <c r="S13" s="1"/>
      <c r="T13" s="1"/>
      <c r="U13" s="1"/>
      <c r="V13" s="1"/>
      <c r="W13" s="1"/>
      <c r="X13" s="1"/>
      <c r="Y13" s="1"/>
      <c r="Z13" s="1"/>
    </row>
    <row r="14" spans="1:26" ht="20.25" customHeight="1">
      <c r="A14" s="1"/>
      <c r="B14" s="421"/>
      <c r="C14" s="422"/>
      <c r="D14" s="422"/>
      <c r="E14" s="422"/>
      <c r="F14" s="422"/>
      <c r="G14" s="422"/>
      <c r="H14" s="423"/>
      <c r="I14" s="1"/>
      <c r="J14" s="1"/>
      <c r="K14" s="1"/>
      <c r="L14" s="1"/>
      <c r="M14" s="1"/>
      <c r="N14" s="1"/>
      <c r="O14" s="1"/>
      <c r="P14" s="1"/>
      <c r="Q14" s="1"/>
      <c r="R14" s="1"/>
      <c r="S14" s="1"/>
      <c r="T14" s="1"/>
      <c r="U14" s="1"/>
      <c r="V14" s="1"/>
      <c r="W14" s="1"/>
      <c r="X14" s="1"/>
      <c r="Y14" s="1"/>
      <c r="Z14" s="1"/>
    </row>
    <row r="15" spans="1:26" ht="20.25" customHeight="1">
      <c r="A15" s="1"/>
      <c r="B15" s="424"/>
      <c r="C15" s="425"/>
      <c r="D15" s="425"/>
      <c r="E15" s="425"/>
      <c r="F15" s="425"/>
      <c r="G15" s="425"/>
      <c r="H15" s="426"/>
      <c r="I15" s="1"/>
      <c r="J15" s="1"/>
      <c r="K15" s="1"/>
      <c r="L15" s="1"/>
      <c r="M15" s="1"/>
      <c r="N15" s="1"/>
      <c r="O15" s="1"/>
      <c r="P15" s="1"/>
      <c r="Q15" s="1"/>
      <c r="R15" s="1"/>
      <c r="S15" s="1"/>
      <c r="T15" s="1"/>
      <c r="U15" s="1"/>
      <c r="V15" s="1"/>
      <c r="W15" s="1"/>
      <c r="X15" s="1"/>
      <c r="Y15" s="1"/>
      <c r="Z15" s="1"/>
    </row>
    <row r="16" spans="1:26" ht="20.25" customHeight="1">
      <c r="A16" s="325" t="s">
        <v>281</v>
      </c>
      <c r="B16" s="414" t="s">
        <v>307</v>
      </c>
      <c r="C16" s="1"/>
      <c r="D16" s="36"/>
      <c r="E16" s="36"/>
      <c r="F16" s="36"/>
      <c r="G16" s="36"/>
      <c r="H16" s="36"/>
      <c r="I16" s="36"/>
      <c r="J16" s="36"/>
      <c r="K16" s="1"/>
      <c r="L16" s="1"/>
      <c r="M16" s="1"/>
      <c r="N16" s="1"/>
      <c r="O16" s="1"/>
      <c r="P16" s="1"/>
      <c r="Q16" s="1"/>
      <c r="R16" s="1"/>
      <c r="S16" s="1"/>
      <c r="T16" s="1"/>
      <c r="U16" s="1"/>
      <c r="V16" s="1"/>
      <c r="W16" s="1"/>
      <c r="X16" s="1"/>
      <c r="Y16" s="1"/>
      <c r="Z16" s="1"/>
    </row>
    <row r="17" spans="1:26" ht="46.5" customHeight="1">
      <c r="A17" s="326"/>
      <c r="B17" s="415"/>
      <c r="C17" s="1"/>
      <c r="D17" s="36"/>
      <c r="E17" s="36"/>
      <c r="F17" s="36"/>
      <c r="G17" s="36"/>
      <c r="H17" s="36"/>
      <c r="I17" s="36"/>
      <c r="J17" s="36"/>
      <c r="K17" s="1"/>
      <c r="L17" s="1"/>
      <c r="M17" s="1"/>
      <c r="N17" s="1"/>
      <c r="O17" s="1"/>
      <c r="P17" s="1"/>
      <c r="Q17" s="1"/>
      <c r="R17" s="1"/>
      <c r="S17" s="1"/>
      <c r="T17" s="1"/>
      <c r="U17" s="1"/>
      <c r="V17" s="1"/>
      <c r="W17" s="1"/>
      <c r="X17" s="1"/>
      <c r="Y17" s="1"/>
      <c r="Z17" s="1"/>
    </row>
    <row r="18" spans="1:26" ht="20.25" customHeight="1">
      <c r="A18" s="1"/>
      <c r="B18" s="1" t="s">
        <v>302</v>
      </c>
      <c r="C18" s="1"/>
      <c r="D18" s="36"/>
      <c r="E18" s="36"/>
      <c r="F18" s="36"/>
      <c r="G18" s="36"/>
      <c r="H18" s="36"/>
      <c r="I18" s="36"/>
      <c r="J18" s="36"/>
      <c r="K18" s="1"/>
      <c r="L18" s="1"/>
      <c r="M18" s="1"/>
      <c r="N18" s="1"/>
      <c r="O18" s="1"/>
      <c r="P18" s="1"/>
      <c r="Q18" s="1"/>
      <c r="R18" s="1"/>
      <c r="S18" s="1"/>
      <c r="T18" s="1"/>
      <c r="U18" s="1"/>
      <c r="V18" s="1"/>
      <c r="W18" s="1"/>
      <c r="X18" s="1"/>
      <c r="Y18" s="1"/>
      <c r="Z18" s="1"/>
    </row>
    <row r="19" spans="1:26" ht="20.25" customHeight="1">
      <c r="A19" s="1"/>
      <c r="B19" s="1"/>
      <c r="C19" s="1"/>
      <c r="D19" s="118"/>
      <c r="E19" s="119"/>
      <c r="F19" s="119"/>
      <c r="G19" s="119"/>
      <c r="H19" s="119"/>
      <c r="I19" s="119"/>
      <c r="J19" s="1"/>
      <c r="K19" s="1"/>
      <c r="L19" s="1"/>
      <c r="M19" s="1"/>
      <c r="N19" s="1"/>
      <c r="O19" s="1"/>
      <c r="P19" s="1"/>
      <c r="Q19" s="1"/>
      <c r="R19" s="1"/>
      <c r="S19" s="1"/>
      <c r="T19" s="1"/>
      <c r="U19" s="1"/>
      <c r="V19" s="1"/>
      <c r="W19" s="1"/>
      <c r="X19" s="1"/>
      <c r="Y19" s="1"/>
      <c r="Z19" s="1"/>
    </row>
    <row r="20" spans="1:26" ht="20.25" customHeight="1">
      <c r="A20" s="1"/>
      <c r="B20" s="1"/>
      <c r="C20" s="1"/>
      <c r="D20" s="120"/>
      <c r="E20" s="120"/>
      <c r="F20" s="120"/>
      <c r="G20" s="120"/>
      <c r="H20" s="120"/>
      <c r="I20" s="120"/>
      <c r="J20" s="120"/>
      <c r="K20" s="1"/>
      <c r="L20" s="1"/>
      <c r="M20" s="1"/>
      <c r="N20" s="1"/>
      <c r="O20" s="1"/>
      <c r="P20" s="1"/>
      <c r="Q20" s="1"/>
      <c r="R20" s="1"/>
      <c r="S20" s="1"/>
      <c r="T20" s="1"/>
      <c r="U20" s="1"/>
      <c r="V20" s="1"/>
      <c r="W20" s="1"/>
      <c r="X20" s="1"/>
      <c r="Y20" s="1"/>
      <c r="Z20" s="1"/>
    </row>
    <row r="21" spans="1:26" ht="20.25" customHeight="1">
      <c r="A21" s="1"/>
      <c r="B21" s="1"/>
      <c r="C21" s="1"/>
      <c r="D21" s="36"/>
      <c r="E21" s="36"/>
      <c r="F21" s="36"/>
      <c r="G21" s="36"/>
      <c r="H21" s="36"/>
      <c r="I21" s="36"/>
      <c r="J21" s="36"/>
      <c r="K21" s="1"/>
      <c r="L21" s="1"/>
      <c r="M21" s="1"/>
      <c r="N21" s="1"/>
      <c r="O21" s="1"/>
      <c r="P21" s="1"/>
      <c r="Q21" s="1"/>
      <c r="R21" s="1"/>
      <c r="S21" s="1"/>
      <c r="T21" s="1"/>
      <c r="U21" s="1"/>
      <c r="V21" s="1"/>
      <c r="W21" s="1"/>
      <c r="X21" s="1"/>
      <c r="Y21" s="1"/>
      <c r="Z21" s="1"/>
    </row>
    <row r="22" spans="1:26" ht="20.25" customHeight="1">
      <c r="A22" s="1"/>
      <c r="B22" s="1"/>
      <c r="C22" s="1"/>
      <c r="D22" s="36"/>
      <c r="E22" s="36"/>
      <c r="F22" s="36"/>
      <c r="G22" s="36"/>
      <c r="H22" s="36"/>
      <c r="I22" s="36"/>
      <c r="J22" s="36"/>
      <c r="K22" s="1"/>
      <c r="L22" s="1"/>
      <c r="M22" s="1"/>
      <c r="N22" s="1"/>
      <c r="O22" s="1"/>
      <c r="P22" s="1"/>
      <c r="Q22" s="1"/>
      <c r="R22" s="1"/>
      <c r="S22" s="1"/>
      <c r="T22" s="1"/>
      <c r="U22" s="1"/>
      <c r="V22" s="1"/>
      <c r="W22" s="1"/>
      <c r="X22" s="1"/>
      <c r="Y22" s="1"/>
      <c r="Z22" s="1"/>
    </row>
    <row r="23" spans="1:26" ht="20.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0.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0.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20.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20.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20.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20.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0.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20.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0.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0.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20.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0.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0.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20.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20.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20.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20.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0.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20.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20.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20.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20.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20.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0.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20.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20.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0.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20.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0.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20.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0.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20.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20.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30.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4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29.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29.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6">
    <mergeCell ref="A5:M5"/>
    <mergeCell ref="F8:K8"/>
    <mergeCell ref="A1:M1"/>
    <mergeCell ref="A2:M2"/>
    <mergeCell ref="A3:M3"/>
    <mergeCell ref="A4:C4"/>
    <mergeCell ref="E4:M4"/>
    <mergeCell ref="A16:A17"/>
    <mergeCell ref="B16:B17"/>
    <mergeCell ref="C6:C7"/>
    <mergeCell ref="D6:D7"/>
    <mergeCell ref="E6:E7"/>
    <mergeCell ref="E8:E11"/>
    <mergeCell ref="B13:H15"/>
    <mergeCell ref="F12:K12"/>
    <mergeCell ref="F6:K7"/>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999"/>
  <sheetViews>
    <sheetView topLeftCell="A10" workbookViewId="0">
      <selection activeCell="A3" sqref="A3:XFD3"/>
    </sheetView>
  </sheetViews>
  <sheetFormatPr defaultColWidth="14.42578125" defaultRowHeight="15" customHeight="1"/>
  <cols>
    <col min="1" max="1" width="20" customWidth="1"/>
    <col min="2" max="2" width="31.85546875" customWidth="1"/>
    <col min="3" max="3" width="31.28515625" customWidth="1"/>
    <col min="4" max="4" width="30.28515625" customWidth="1"/>
    <col min="5" max="6" width="13.5703125" customWidth="1"/>
    <col min="7" max="7" width="18.28515625" customWidth="1"/>
    <col min="8" max="8" width="22.140625" customWidth="1"/>
    <col min="9" max="9" width="19.85546875" customWidth="1"/>
    <col min="10" max="10" width="13.140625" customWidth="1"/>
    <col min="11" max="11" width="15.140625" customWidth="1"/>
    <col min="12" max="12" width="13.140625" customWidth="1"/>
    <col min="13" max="13" width="2.7109375" customWidth="1"/>
    <col min="14" max="26" width="9.140625" customWidth="1"/>
  </cols>
  <sheetData>
    <row r="1" spans="1:26" ht="18.75" customHeight="1">
      <c r="A1" s="369" t="s">
        <v>458</v>
      </c>
      <c r="B1" s="332"/>
      <c r="C1" s="332"/>
      <c r="D1" s="332"/>
      <c r="E1" s="332"/>
      <c r="F1" s="332"/>
      <c r="G1" s="332"/>
      <c r="H1" s="332"/>
      <c r="I1" s="332"/>
      <c r="J1" s="332"/>
      <c r="K1" s="332"/>
      <c r="L1" s="332"/>
      <c r="M1" s="333"/>
      <c r="N1" s="1"/>
      <c r="O1" s="1"/>
      <c r="P1" s="1"/>
      <c r="Q1" s="1"/>
      <c r="R1" s="1"/>
      <c r="S1" s="1"/>
      <c r="T1" s="1"/>
      <c r="U1" s="1"/>
      <c r="V1" s="1"/>
      <c r="W1" s="1"/>
      <c r="X1" s="1"/>
      <c r="Y1" s="1"/>
      <c r="Z1" s="1"/>
    </row>
    <row r="2" spans="1:26" ht="18.75" customHeight="1" thickBot="1">
      <c r="A2" s="291" t="s">
        <v>295</v>
      </c>
      <c r="B2" s="230"/>
      <c r="C2" s="230"/>
      <c r="D2" s="230"/>
      <c r="E2" s="230"/>
      <c r="F2" s="230"/>
      <c r="G2" s="230"/>
      <c r="H2" s="230"/>
      <c r="I2" s="230"/>
      <c r="J2" s="230"/>
      <c r="K2" s="230"/>
      <c r="L2" s="230"/>
      <c r="M2" s="292"/>
      <c r="N2" s="1"/>
      <c r="O2" s="1"/>
      <c r="P2" s="1"/>
      <c r="Q2" s="1"/>
      <c r="R2" s="1"/>
      <c r="S2" s="1"/>
      <c r="T2" s="1"/>
      <c r="U2" s="1"/>
      <c r="V2" s="1"/>
      <c r="W2" s="1"/>
      <c r="X2" s="1"/>
      <c r="Y2" s="1"/>
      <c r="Z2" s="1"/>
    </row>
    <row r="3" spans="1:26" ht="15.75" customHeight="1" thickBot="1">
      <c r="A3" s="370"/>
      <c r="B3" s="230"/>
      <c r="C3" s="230"/>
      <c r="D3" s="230"/>
      <c r="E3" s="230"/>
      <c r="F3" s="230"/>
      <c r="G3" s="230"/>
      <c r="H3" s="230"/>
      <c r="I3" s="230"/>
      <c r="J3" s="230"/>
      <c r="K3" s="230"/>
      <c r="L3" s="230"/>
      <c r="M3" s="292"/>
      <c r="N3" s="1"/>
      <c r="O3" s="1"/>
      <c r="P3" s="1"/>
      <c r="Q3" s="1"/>
      <c r="R3" s="1"/>
      <c r="S3" s="1"/>
      <c r="T3" s="1"/>
      <c r="U3" s="1"/>
      <c r="V3" s="1"/>
      <c r="W3" s="1"/>
      <c r="X3" s="1"/>
      <c r="Y3" s="1"/>
      <c r="Z3" s="1"/>
    </row>
    <row r="4" spans="1:26" ht="18.75">
      <c r="A4" s="371" t="s">
        <v>296</v>
      </c>
      <c r="B4" s="332"/>
      <c r="C4" s="344"/>
      <c r="D4" s="100"/>
      <c r="E4" s="433" t="s">
        <v>310</v>
      </c>
      <c r="F4" s="230"/>
      <c r="G4" s="230"/>
      <c r="H4" s="230"/>
      <c r="I4" s="230"/>
      <c r="J4" s="230"/>
      <c r="K4" s="230"/>
      <c r="L4" s="230"/>
      <c r="M4" s="292"/>
      <c r="N4" s="1"/>
      <c r="O4" s="1"/>
      <c r="P4" s="1"/>
      <c r="Q4" s="1"/>
      <c r="R4" s="1"/>
      <c r="S4" s="1"/>
      <c r="T4" s="1"/>
      <c r="U4" s="1"/>
      <c r="V4" s="1"/>
      <c r="W4" s="1"/>
      <c r="X4" s="1"/>
      <c r="Y4" s="1"/>
      <c r="Z4" s="1"/>
    </row>
    <row r="5" spans="1:26">
      <c r="A5" s="367"/>
      <c r="B5" s="230"/>
      <c r="C5" s="230"/>
      <c r="D5" s="230"/>
      <c r="E5" s="230"/>
      <c r="F5" s="230"/>
      <c r="G5" s="230"/>
      <c r="H5" s="230"/>
      <c r="I5" s="230"/>
      <c r="J5" s="230"/>
      <c r="K5" s="230"/>
      <c r="L5" s="230"/>
      <c r="M5" s="292"/>
      <c r="N5" s="1"/>
      <c r="O5" s="1"/>
      <c r="P5" s="1"/>
      <c r="Q5" s="1"/>
      <c r="R5" s="1"/>
      <c r="S5" s="1"/>
      <c r="T5" s="1"/>
      <c r="U5" s="1"/>
      <c r="V5" s="1"/>
      <c r="W5" s="1"/>
      <c r="X5" s="1"/>
      <c r="Y5" s="1"/>
      <c r="Z5" s="1"/>
    </row>
    <row r="6" spans="1:26" ht="48.75" customHeight="1">
      <c r="A6" s="101"/>
      <c r="B6" s="102" t="s">
        <v>126</v>
      </c>
      <c r="C6" s="355" t="s">
        <v>297</v>
      </c>
      <c r="D6" s="355" t="s">
        <v>298</v>
      </c>
      <c r="E6" s="355" t="s">
        <v>299</v>
      </c>
      <c r="F6" s="365" t="s">
        <v>11</v>
      </c>
      <c r="G6" s="361"/>
      <c r="H6" s="361"/>
      <c r="I6" s="361"/>
      <c r="J6" s="361"/>
      <c r="K6" s="328"/>
      <c r="L6" s="1"/>
      <c r="M6" s="1"/>
      <c r="N6" s="1"/>
      <c r="O6" s="1"/>
      <c r="P6" s="1"/>
      <c r="Q6" s="1"/>
      <c r="R6" s="1"/>
      <c r="S6" s="1"/>
      <c r="T6" s="1"/>
      <c r="U6" s="1"/>
      <c r="V6" s="1"/>
      <c r="W6" s="1"/>
      <c r="X6" s="1"/>
      <c r="Y6" s="1"/>
      <c r="Z6" s="1"/>
    </row>
    <row r="7" spans="1:26" ht="48.75" customHeight="1" thickBot="1">
      <c r="A7" s="103"/>
      <c r="B7" s="102"/>
      <c r="C7" s="356"/>
      <c r="D7" s="356"/>
      <c r="E7" s="357"/>
      <c r="F7" s="366"/>
      <c r="G7" s="363"/>
      <c r="H7" s="363"/>
      <c r="I7" s="363"/>
      <c r="J7" s="363"/>
      <c r="K7" s="330"/>
      <c r="L7" s="1"/>
      <c r="M7" s="1"/>
      <c r="N7" s="1"/>
      <c r="O7" s="1"/>
      <c r="P7" s="1"/>
      <c r="Q7" s="1"/>
      <c r="R7" s="1"/>
      <c r="S7" s="1"/>
      <c r="T7" s="1"/>
      <c r="U7" s="1"/>
      <c r="V7" s="1"/>
      <c r="W7" s="1"/>
      <c r="X7" s="1"/>
      <c r="Y7" s="1"/>
      <c r="Z7" s="1"/>
    </row>
    <row r="8" spans="1:26" ht="195.75" thickBot="1">
      <c r="A8" s="104"/>
      <c r="B8" s="132" t="s">
        <v>317</v>
      </c>
      <c r="C8" s="106" t="s">
        <v>318</v>
      </c>
      <c r="D8" s="135" t="s">
        <v>319</v>
      </c>
      <c r="E8" s="416">
        <v>0.25</v>
      </c>
      <c r="F8" s="430" t="s">
        <v>315</v>
      </c>
      <c r="G8" s="431"/>
      <c r="H8" s="431"/>
      <c r="I8" s="431"/>
      <c r="J8" s="431"/>
      <c r="K8" s="432"/>
      <c r="L8" s="1"/>
      <c r="M8" s="1"/>
      <c r="N8" s="1"/>
      <c r="O8" s="1"/>
      <c r="P8" s="1"/>
      <c r="Q8" s="1"/>
      <c r="R8" s="1"/>
      <c r="S8" s="1"/>
      <c r="T8" s="1"/>
      <c r="U8" s="1"/>
      <c r="V8" s="1"/>
      <c r="W8" s="1"/>
      <c r="X8" s="1"/>
      <c r="Y8" s="1"/>
      <c r="Z8" s="1"/>
    </row>
    <row r="9" spans="1:26" ht="240.75" thickBot="1">
      <c r="A9" s="104"/>
      <c r="B9" s="134" t="s">
        <v>320</v>
      </c>
      <c r="C9" s="106" t="s">
        <v>321</v>
      </c>
      <c r="D9" s="107" t="s">
        <v>322</v>
      </c>
      <c r="E9" s="417"/>
      <c r="F9" s="430" t="s">
        <v>316</v>
      </c>
      <c r="G9" s="431"/>
      <c r="H9" s="431"/>
      <c r="I9" s="431"/>
      <c r="J9" s="431"/>
      <c r="K9" s="432"/>
      <c r="L9" s="1"/>
      <c r="M9" s="1"/>
      <c r="N9" s="1"/>
      <c r="O9" s="1"/>
      <c r="P9" s="1"/>
      <c r="Q9" s="1"/>
      <c r="R9" s="1"/>
      <c r="S9" s="1"/>
      <c r="T9" s="1"/>
      <c r="U9" s="1"/>
      <c r="V9" s="1"/>
      <c r="W9" s="1"/>
      <c r="X9" s="1"/>
      <c r="Y9" s="1"/>
      <c r="Z9" s="1"/>
    </row>
    <row r="10" spans="1:26" ht="20.25" customHeight="1" thickBot="1">
      <c r="A10" s="104"/>
      <c r="B10" s="133"/>
      <c r="C10" s="108"/>
      <c r="D10" s="109"/>
      <c r="E10" s="417"/>
      <c r="F10" s="110"/>
      <c r="G10" s="110"/>
      <c r="H10" s="110"/>
      <c r="I10" s="110"/>
      <c r="J10" s="110"/>
      <c r="K10" s="111"/>
      <c r="L10" s="1"/>
      <c r="M10" s="1"/>
      <c r="N10" s="1"/>
      <c r="O10" s="1"/>
      <c r="P10" s="1"/>
      <c r="Q10" s="1"/>
      <c r="R10" s="1"/>
      <c r="S10" s="1"/>
      <c r="T10" s="1"/>
      <c r="U10" s="1"/>
      <c r="V10" s="1"/>
      <c r="W10" s="1"/>
      <c r="X10" s="1"/>
      <c r="Y10" s="1"/>
      <c r="Z10" s="1"/>
    </row>
    <row r="11" spans="1:26" ht="20.25" customHeight="1">
      <c r="A11" s="104"/>
      <c r="B11" s="105"/>
      <c r="C11" s="112"/>
      <c r="D11" s="113"/>
      <c r="E11" s="415"/>
      <c r="F11" s="110"/>
      <c r="G11" s="110"/>
      <c r="H11" s="110"/>
      <c r="I11" s="110"/>
      <c r="J11" s="110"/>
      <c r="K11" s="111"/>
      <c r="L11" s="1"/>
      <c r="M11" s="1"/>
      <c r="N11" s="1"/>
      <c r="O11" s="1"/>
      <c r="P11" s="1"/>
      <c r="Q11" s="1"/>
      <c r="R11" s="1"/>
      <c r="S11" s="1"/>
      <c r="T11" s="1"/>
      <c r="U11" s="1"/>
      <c r="V11" s="1"/>
      <c r="W11" s="1"/>
      <c r="X11" s="1"/>
      <c r="Y11" s="1"/>
      <c r="Z11" s="1"/>
    </row>
    <row r="12" spans="1:26" ht="20.25" customHeight="1">
      <c r="A12" s="114"/>
      <c r="B12" s="115"/>
      <c r="C12" s="116"/>
      <c r="D12" s="116"/>
      <c r="E12" s="117">
        <v>0</v>
      </c>
      <c r="F12" s="364"/>
      <c r="G12" s="230"/>
      <c r="H12" s="230"/>
      <c r="I12" s="230"/>
      <c r="J12" s="230"/>
      <c r="K12" s="292"/>
      <c r="L12" s="1"/>
      <c r="M12" s="1"/>
      <c r="N12" s="1"/>
      <c r="O12" s="1"/>
      <c r="P12" s="1"/>
      <c r="Q12" s="1"/>
      <c r="R12" s="1"/>
      <c r="S12" s="1"/>
      <c r="T12" s="1"/>
      <c r="U12" s="1"/>
      <c r="V12" s="1"/>
      <c r="W12" s="1"/>
      <c r="X12" s="1"/>
      <c r="Y12" s="1"/>
      <c r="Z12" s="1"/>
    </row>
    <row r="13" spans="1:26" ht="20.25" customHeight="1">
      <c r="A13" s="1"/>
      <c r="B13" s="360" t="s">
        <v>301</v>
      </c>
      <c r="C13" s="361"/>
      <c r="D13" s="361"/>
      <c r="E13" s="361"/>
      <c r="F13" s="361"/>
      <c r="G13" s="361"/>
      <c r="H13" s="328"/>
      <c r="I13" s="1"/>
      <c r="J13" s="1"/>
      <c r="K13" s="1"/>
      <c r="L13" s="1"/>
      <c r="M13" s="1"/>
      <c r="N13" s="1"/>
      <c r="O13" s="1"/>
      <c r="P13" s="1"/>
      <c r="Q13" s="1"/>
      <c r="R13" s="1"/>
      <c r="S13" s="1"/>
      <c r="T13" s="1"/>
      <c r="U13" s="1"/>
      <c r="V13" s="1"/>
      <c r="W13" s="1"/>
      <c r="X13" s="1"/>
      <c r="Y13" s="1"/>
      <c r="Z13" s="1"/>
    </row>
    <row r="14" spans="1:26" ht="20.25" customHeight="1">
      <c r="A14" s="1"/>
      <c r="B14" s="362"/>
      <c r="C14" s="283"/>
      <c r="D14" s="283"/>
      <c r="E14" s="283"/>
      <c r="F14" s="283"/>
      <c r="G14" s="283"/>
      <c r="H14" s="319"/>
      <c r="I14" s="1"/>
      <c r="J14" s="1"/>
      <c r="K14" s="1"/>
      <c r="L14" s="1"/>
      <c r="M14" s="1"/>
      <c r="N14" s="1"/>
      <c r="O14" s="1"/>
      <c r="P14" s="1"/>
      <c r="Q14" s="1"/>
      <c r="R14" s="1"/>
      <c r="S14" s="1"/>
      <c r="T14" s="1"/>
      <c r="U14" s="1"/>
      <c r="V14" s="1"/>
      <c r="W14" s="1"/>
      <c r="X14" s="1"/>
      <c r="Y14" s="1"/>
      <c r="Z14" s="1"/>
    </row>
    <row r="15" spans="1:26" ht="20.25" customHeight="1">
      <c r="A15" s="1"/>
      <c r="B15" s="329"/>
      <c r="C15" s="363"/>
      <c r="D15" s="363"/>
      <c r="E15" s="363"/>
      <c r="F15" s="363"/>
      <c r="G15" s="363"/>
      <c r="H15" s="330"/>
      <c r="I15" s="1"/>
      <c r="J15" s="1"/>
      <c r="K15" s="1"/>
      <c r="L15" s="1"/>
      <c r="M15" s="1"/>
      <c r="N15" s="1"/>
      <c r="O15" s="1"/>
      <c r="P15" s="1"/>
      <c r="Q15" s="1"/>
      <c r="R15" s="1"/>
      <c r="S15" s="1"/>
      <c r="T15" s="1"/>
      <c r="U15" s="1"/>
      <c r="V15" s="1"/>
      <c r="W15" s="1"/>
      <c r="X15" s="1"/>
      <c r="Y15" s="1"/>
      <c r="Z15" s="1"/>
    </row>
    <row r="16" spans="1:26" ht="20.25" customHeight="1">
      <c r="A16" s="325" t="s">
        <v>281</v>
      </c>
      <c r="B16" s="414" t="s">
        <v>307</v>
      </c>
      <c r="C16" s="1"/>
      <c r="D16" s="36"/>
      <c r="E16" s="36"/>
      <c r="F16" s="36"/>
      <c r="G16" s="36"/>
      <c r="H16" s="36"/>
      <c r="I16" s="36"/>
      <c r="J16" s="36"/>
      <c r="K16" s="1"/>
      <c r="L16" s="1"/>
      <c r="M16" s="1"/>
      <c r="N16" s="1"/>
      <c r="O16" s="1"/>
      <c r="P16" s="1"/>
      <c r="Q16" s="1"/>
      <c r="R16" s="1"/>
      <c r="S16" s="1"/>
      <c r="T16" s="1"/>
      <c r="U16" s="1"/>
      <c r="V16" s="1"/>
      <c r="W16" s="1"/>
      <c r="X16" s="1"/>
      <c r="Y16" s="1"/>
      <c r="Z16" s="1"/>
    </row>
    <row r="17" spans="1:26" ht="46.5" customHeight="1">
      <c r="A17" s="326"/>
      <c r="B17" s="415"/>
      <c r="C17" s="1"/>
      <c r="D17" s="36"/>
      <c r="E17" s="36"/>
      <c r="F17" s="36"/>
      <c r="G17" s="36"/>
      <c r="H17" s="36"/>
      <c r="I17" s="36"/>
      <c r="J17" s="36"/>
      <c r="K17" s="1"/>
      <c r="L17" s="1"/>
      <c r="M17" s="1"/>
      <c r="N17" s="1"/>
      <c r="O17" s="1"/>
      <c r="P17" s="1"/>
      <c r="Q17" s="1"/>
      <c r="R17" s="1"/>
      <c r="S17" s="1"/>
      <c r="T17" s="1"/>
      <c r="U17" s="1"/>
      <c r="V17" s="1"/>
      <c r="W17" s="1"/>
      <c r="X17" s="1"/>
      <c r="Y17" s="1"/>
      <c r="Z17" s="1"/>
    </row>
    <row r="18" spans="1:26" ht="20.25" customHeight="1">
      <c r="A18" s="1"/>
      <c r="B18" s="1" t="s">
        <v>302</v>
      </c>
      <c r="C18" s="1"/>
      <c r="D18" s="36"/>
      <c r="E18" s="36"/>
      <c r="F18" s="36"/>
      <c r="G18" s="36"/>
      <c r="H18" s="36"/>
      <c r="I18" s="36"/>
      <c r="J18" s="36"/>
      <c r="K18" s="1"/>
      <c r="L18" s="1"/>
      <c r="M18" s="1"/>
      <c r="N18" s="1"/>
      <c r="O18" s="1"/>
      <c r="P18" s="1"/>
      <c r="Q18" s="1"/>
      <c r="R18" s="1"/>
      <c r="S18" s="1"/>
      <c r="T18" s="1"/>
      <c r="U18" s="1"/>
      <c r="V18" s="1"/>
      <c r="W18" s="1"/>
      <c r="X18" s="1"/>
      <c r="Y18" s="1"/>
      <c r="Z18" s="1"/>
    </row>
    <row r="19" spans="1:26" ht="20.25" customHeight="1">
      <c r="A19" s="1"/>
      <c r="B19" s="1"/>
      <c r="C19" s="1"/>
      <c r="D19" s="118"/>
      <c r="E19" s="119"/>
      <c r="F19" s="119"/>
      <c r="G19" s="119"/>
      <c r="H19" s="119"/>
      <c r="I19" s="119"/>
      <c r="J19" s="1"/>
      <c r="K19" s="1"/>
      <c r="L19" s="1"/>
      <c r="M19" s="1"/>
      <c r="N19" s="1"/>
      <c r="O19" s="1"/>
      <c r="P19" s="1"/>
      <c r="Q19" s="1"/>
      <c r="R19" s="1"/>
      <c r="S19" s="1"/>
      <c r="T19" s="1"/>
      <c r="U19" s="1"/>
      <c r="V19" s="1"/>
      <c r="W19" s="1"/>
      <c r="X19" s="1"/>
      <c r="Y19" s="1"/>
      <c r="Z19" s="1"/>
    </row>
    <row r="20" spans="1:26" ht="20.25" customHeight="1">
      <c r="A20" s="1"/>
      <c r="B20" s="1"/>
      <c r="C20" s="1"/>
      <c r="D20" s="120"/>
      <c r="E20" s="120"/>
      <c r="F20" s="120"/>
      <c r="G20" s="120"/>
      <c r="H20" s="120"/>
      <c r="I20" s="120"/>
      <c r="J20" s="120"/>
      <c r="K20" s="1"/>
      <c r="L20" s="1"/>
      <c r="M20" s="1"/>
      <c r="N20" s="1"/>
      <c r="O20" s="1"/>
      <c r="P20" s="1"/>
      <c r="Q20" s="1"/>
      <c r="R20" s="1"/>
      <c r="S20" s="1"/>
      <c r="T20" s="1"/>
      <c r="U20" s="1"/>
      <c r="V20" s="1"/>
      <c r="W20" s="1"/>
      <c r="X20" s="1"/>
      <c r="Y20" s="1"/>
      <c r="Z20" s="1"/>
    </row>
    <row r="21" spans="1:26" ht="20.25" customHeight="1">
      <c r="A21" s="1"/>
      <c r="B21" s="1"/>
      <c r="C21" s="1"/>
      <c r="D21" s="36"/>
      <c r="E21" s="36"/>
      <c r="F21" s="36"/>
      <c r="G21" s="36"/>
      <c r="H21" s="36"/>
      <c r="I21" s="36"/>
      <c r="J21" s="36"/>
      <c r="K21" s="1"/>
      <c r="L21" s="1"/>
      <c r="M21" s="1"/>
      <c r="N21" s="1"/>
      <c r="O21" s="1"/>
      <c r="P21" s="1"/>
      <c r="Q21" s="1"/>
      <c r="R21" s="1"/>
      <c r="S21" s="1"/>
      <c r="T21" s="1"/>
      <c r="U21" s="1"/>
      <c r="V21" s="1"/>
      <c r="W21" s="1"/>
      <c r="X21" s="1"/>
      <c r="Y21" s="1"/>
      <c r="Z21" s="1"/>
    </row>
    <row r="22" spans="1:26" ht="20.25" customHeight="1">
      <c r="A22" s="1"/>
      <c r="B22" s="1"/>
      <c r="C22" s="1"/>
      <c r="D22" s="36"/>
      <c r="E22" s="36"/>
      <c r="F22" s="36"/>
      <c r="G22" s="36"/>
      <c r="H22" s="36"/>
      <c r="I22" s="36"/>
      <c r="J22" s="36"/>
      <c r="K22" s="1"/>
      <c r="L22" s="1"/>
      <c r="M22" s="1"/>
      <c r="N22" s="1"/>
      <c r="O22" s="1"/>
      <c r="P22" s="1"/>
      <c r="Q22" s="1"/>
      <c r="R22" s="1"/>
      <c r="S22" s="1"/>
      <c r="T22" s="1"/>
      <c r="U22" s="1"/>
      <c r="V22" s="1"/>
      <c r="W22" s="1"/>
      <c r="X22" s="1"/>
      <c r="Y22" s="1"/>
      <c r="Z22" s="1"/>
    </row>
    <row r="23" spans="1:26" ht="20.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0.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0.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20.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20.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20.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20.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0.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20.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0.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0.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20.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0.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0.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20.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20.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20.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20.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0.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20.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20.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20.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20.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20.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0.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20.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20.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0.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20.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0.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20.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0.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20.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20.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30.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4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29.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29.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A5:M5"/>
    <mergeCell ref="F8:K8"/>
    <mergeCell ref="F9:K9"/>
    <mergeCell ref="A1:M1"/>
    <mergeCell ref="A2:M2"/>
    <mergeCell ref="A3:M3"/>
    <mergeCell ref="A4:C4"/>
    <mergeCell ref="E4:M4"/>
    <mergeCell ref="A16:A17"/>
    <mergeCell ref="B16:B17"/>
    <mergeCell ref="C6:C7"/>
    <mergeCell ref="D6:D7"/>
    <mergeCell ref="E6:E7"/>
    <mergeCell ref="E8:E11"/>
    <mergeCell ref="B13:H15"/>
    <mergeCell ref="F12:K12"/>
    <mergeCell ref="F6:K7"/>
  </mergeCells>
  <pageMargins left="0.7" right="0.7" top="0.75" bottom="0.75"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998"/>
  <sheetViews>
    <sheetView topLeftCell="A7" zoomScale="70" zoomScaleNormal="70" workbookViewId="0">
      <selection activeCell="A3" sqref="A3:XFD3"/>
    </sheetView>
  </sheetViews>
  <sheetFormatPr defaultColWidth="14.42578125" defaultRowHeight="15" customHeight="1"/>
  <cols>
    <col min="1" max="1" width="20" style="121" customWidth="1"/>
    <col min="2" max="2" width="31.85546875" style="121" customWidth="1"/>
    <col min="3" max="3" width="31.28515625" style="121" customWidth="1"/>
    <col min="4" max="4" width="30.28515625" style="121" customWidth="1"/>
    <col min="5" max="6" width="13.5703125" style="121" customWidth="1"/>
    <col min="7" max="7" width="18.28515625" style="121" customWidth="1"/>
    <col min="8" max="8" width="22.140625" style="121" customWidth="1"/>
    <col min="9" max="9" width="19.85546875" style="121" customWidth="1"/>
    <col min="10" max="10" width="13.140625" style="121" customWidth="1"/>
    <col min="11" max="11" width="15.140625" style="121" customWidth="1"/>
    <col min="12" max="12" width="13.140625" style="121" customWidth="1"/>
    <col min="13" max="13" width="2.7109375" style="121" customWidth="1"/>
    <col min="14" max="26" width="9.140625" style="121" customWidth="1"/>
    <col min="27" max="16384" width="14.42578125" style="121"/>
  </cols>
  <sheetData>
    <row r="1" spans="1:26" ht="18.75" customHeight="1" thickBot="1">
      <c r="A1" s="369" t="s">
        <v>458</v>
      </c>
      <c r="B1" s="332"/>
      <c r="C1" s="332"/>
      <c r="D1" s="332"/>
      <c r="E1" s="332"/>
      <c r="F1" s="332"/>
      <c r="G1" s="332"/>
      <c r="H1" s="332"/>
      <c r="I1" s="332"/>
      <c r="J1" s="332"/>
      <c r="K1" s="332"/>
      <c r="L1" s="332"/>
      <c r="M1" s="333"/>
      <c r="N1" s="1"/>
      <c r="O1" s="1"/>
      <c r="P1" s="1"/>
      <c r="Q1" s="1"/>
      <c r="R1" s="1"/>
      <c r="S1" s="1"/>
      <c r="T1" s="1"/>
      <c r="U1" s="1"/>
      <c r="V1" s="1"/>
      <c r="W1" s="1"/>
      <c r="X1" s="1"/>
      <c r="Y1" s="1"/>
      <c r="Z1" s="1"/>
    </row>
    <row r="2" spans="1:26" ht="18.75" customHeight="1" thickBot="1">
      <c r="A2" s="291" t="s">
        <v>295</v>
      </c>
      <c r="B2" s="230"/>
      <c r="C2" s="230"/>
      <c r="D2" s="230"/>
      <c r="E2" s="230"/>
      <c r="F2" s="230"/>
      <c r="G2" s="230"/>
      <c r="H2" s="230"/>
      <c r="I2" s="230"/>
      <c r="J2" s="230"/>
      <c r="K2" s="230"/>
      <c r="L2" s="230"/>
      <c r="M2" s="292"/>
      <c r="N2" s="1"/>
      <c r="O2" s="1"/>
      <c r="P2" s="1"/>
      <c r="Q2" s="1"/>
      <c r="R2" s="1"/>
      <c r="S2" s="1"/>
      <c r="T2" s="1"/>
      <c r="U2" s="1"/>
      <c r="V2" s="1"/>
      <c r="W2" s="1"/>
      <c r="X2" s="1"/>
      <c r="Y2" s="1"/>
      <c r="Z2" s="1"/>
    </row>
    <row r="3" spans="1:26" ht="15.75" customHeight="1" thickBot="1">
      <c r="A3" s="370"/>
      <c r="B3" s="230"/>
      <c r="C3" s="230"/>
      <c r="D3" s="230"/>
      <c r="E3" s="230"/>
      <c r="F3" s="230"/>
      <c r="G3" s="230"/>
      <c r="H3" s="230"/>
      <c r="I3" s="230"/>
      <c r="J3" s="230"/>
      <c r="K3" s="230"/>
      <c r="L3" s="230"/>
      <c r="M3" s="292"/>
      <c r="N3" s="1"/>
      <c r="O3" s="1"/>
      <c r="P3" s="1"/>
      <c r="Q3" s="1"/>
      <c r="R3" s="1"/>
      <c r="S3" s="1"/>
      <c r="T3" s="1"/>
      <c r="U3" s="1"/>
      <c r="V3" s="1"/>
      <c r="W3" s="1"/>
      <c r="X3" s="1"/>
      <c r="Y3" s="1"/>
      <c r="Z3" s="1"/>
    </row>
    <row r="4" spans="1:26" ht="19.5" thickBot="1">
      <c r="A4" s="371" t="s">
        <v>296</v>
      </c>
      <c r="B4" s="332"/>
      <c r="C4" s="344"/>
      <c r="D4" s="100"/>
      <c r="E4" s="372" t="s">
        <v>457</v>
      </c>
      <c r="F4" s="230"/>
      <c r="G4" s="230"/>
      <c r="H4" s="230"/>
      <c r="I4" s="230"/>
      <c r="J4" s="230"/>
      <c r="K4" s="230"/>
      <c r="L4" s="230"/>
      <c r="M4" s="292"/>
      <c r="N4" s="1"/>
      <c r="O4" s="1"/>
      <c r="P4" s="1"/>
      <c r="Q4" s="1"/>
      <c r="R4" s="1"/>
      <c r="S4" s="1"/>
      <c r="T4" s="1"/>
      <c r="U4" s="1"/>
      <c r="V4" s="1"/>
      <c r="W4" s="1"/>
      <c r="X4" s="1"/>
      <c r="Y4" s="1"/>
      <c r="Z4" s="1"/>
    </row>
    <row r="5" spans="1:26" ht="15.75" thickBot="1">
      <c r="A5" s="367"/>
      <c r="B5" s="230"/>
      <c r="C5" s="230"/>
      <c r="D5" s="230"/>
      <c r="E5" s="230"/>
      <c r="F5" s="230"/>
      <c r="G5" s="230"/>
      <c r="H5" s="230"/>
      <c r="I5" s="230"/>
      <c r="J5" s="230"/>
      <c r="K5" s="230"/>
      <c r="L5" s="230"/>
      <c r="M5" s="292"/>
      <c r="N5" s="1"/>
      <c r="O5" s="1"/>
      <c r="P5" s="1"/>
      <c r="Q5" s="1"/>
      <c r="R5" s="1"/>
      <c r="S5" s="1"/>
      <c r="T5" s="1"/>
      <c r="U5" s="1"/>
      <c r="V5" s="1"/>
      <c r="W5" s="1"/>
      <c r="X5" s="1"/>
      <c r="Y5" s="1"/>
      <c r="Z5" s="1"/>
    </row>
    <row r="6" spans="1:26" ht="48.75" customHeight="1">
      <c r="A6" s="101"/>
      <c r="B6" s="102" t="s">
        <v>126</v>
      </c>
      <c r="C6" s="355" t="s">
        <v>297</v>
      </c>
      <c r="D6" s="355" t="s">
        <v>298</v>
      </c>
      <c r="E6" s="355" t="s">
        <v>299</v>
      </c>
      <c r="F6" s="365" t="s">
        <v>11</v>
      </c>
      <c r="G6" s="361"/>
      <c r="H6" s="361"/>
      <c r="I6" s="361"/>
      <c r="J6" s="361"/>
      <c r="K6" s="328"/>
      <c r="L6" s="1"/>
      <c r="M6" s="1"/>
      <c r="N6" s="1"/>
      <c r="O6" s="1"/>
      <c r="P6" s="1"/>
      <c r="Q6" s="1"/>
      <c r="R6" s="1"/>
      <c r="S6" s="1"/>
      <c r="T6" s="1"/>
      <c r="U6" s="1"/>
      <c r="V6" s="1"/>
      <c r="W6" s="1"/>
      <c r="X6" s="1"/>
      <c r="Y6" s="1"/>
      <c r="Z6" s="1"/>
    </row>
    <row r="7" spans="1:26" ht="48.75" customHeight="1" thickBot="1">
      <c r="A7" s="103"/>
      <c r="B7" s="140"/>
      <c r="C7" s="357"/>
      <c r="D7" s="357"/>
      <c r="E7" s="357"/>
      <c r="F7" s="390"/>
      <c r="G7" s="344"/>
      <c r="H7" s="344"/>
      <c r="I7" s="344"/>
      <c r="J7" s="344"/>
      <c r="K7" s="319"/>
      <c r="L7" s="1"/>
      <c r="M7" s="1"/>
      <c r="N7" s="1"/>
      <c r="O7" s="1"/>
      <c r="P7" s="1"/>
      <c r="Q7" s="1"/>
      <c r="R7" s="1"/>
      <c r="S7" s="1"/>
      <c r="T7" s="1"/>
      <c r="U7" s="1"/>
      <c r="V7" s="1"/>
      <c r="W7" s="1"/>
      <c r="X7" s="1"/>
      <c r="Y7" s="1"/>
      <c r="Z7" s="1"/>
    </row>
    <row r="8" spans="1:26" ht="408.75" customHeight="1" thickBot="1">
      <c r="A8" s="158"/>
      <c r="B8" s="191" t="s">
        <v>419</v>
      </c>
      <c r="C8" s="192" t="s">
        <v>420</v>
      </c>
      <c r="D8" s="190" t="s">
        <v>421</v>
      </c>
      <c r="E8" s="442">
        <v>0.23</v>
      </c>
      <c r="F8" s="443" t="s">
        <v>431</v>
      </c>
      <c r="G8" s="444"/>
      <c r="H8" s="444"/>
      <c r="I8" s="444"/>
      <c r="J8" s="444"/>
      <c r="K8" s="444"/>
      <c r="L8" s="1"/>
      <c r="M8" s="1"/>
      <c r="N8" s="1"/>
      <c r="O8" s="1"/>
      <c r="P8" s="1"/>
      <c r="Q8" s="1"/>
      <c r="R8" s="1"/>
      <c r="S8" s="1"/>
      <c r="T8" s="1"/>
      <c r="U8" s="1"/>
      <c r="V8" s="1"/>
      <c r="W8" s="1"/>
      <c r="X8" s="1"/>
      <c r="Y8" s="1"/>
      <c r="Z8" s="1"/>
    </row>
    <row r="9" spans="1:26" ht="402" customHeight="1" thickBot="1">
      <c r="A9" s="158"/>
      <c r="B9" s="163" t="s">
        <v>422</v>
      </c>
      <c r="C9" s="164" t="s">
        <v>423</v>
      </c>
      <c r="D9" s="165" t="s">
        <v>424</v>
      </c>
      <c r="E9" s="391"/>
      <c r="F9" s="436" t="s">
        <v>432</v>
      </c>
      <c r="G9" s="437"/>
      <c r="H9" s="437"/>
      <c r="I9" s="437"/>
      <c r="J9" s="437"/>
      <c r="K9" s="438"/>
      <c r="L9" s="1"/>
      <c r="M9" s="1"/>
      <c r="N9" s="1"/>
      <c r="O9" s="1"/>
      <c r="P9" s="1"/>
      <c r="Q9" s="1"/>
      <c r="R9" s="1"/>
      <c r="S9" s="1"/>
      <c r="T9" s="1"/>
      <c r="U9" s="1"/>
      <c r="V9" s="1"/>
      <c r="W9" s="1"/>
      <c r="X9" s="1"/>
      <c r="Y9" s="1"/>
      <c r="Z9" s="1"/>
    </row>
    <row r="10" spans="1:26" ht="165.75" thickBot="1">
      <c r="A10" s="143"/>
      <c r="B10" s="149" t="s">
        <v>425</v>
      </c>
      <c r="C10" s="150" t="s">
        <v>426</v>
      </c>
      <c r="D10" s="151" t="s">
        <v>427</v>
      </c>
      <c r="E10" s="391"/>
      <c r="F10" s="439"/>
      <c r="G10" s="440"/>
      <c r="H10" s="440"/>
      <c r="I10" s="440"/>
      <c r="J10" s="440"/>
      <c r="K10" s="441"/>
      <c r="L10" s="1"/>
      <c r="M10" s="1"/>
      <c r="N10" s="1"/>
      <c r="O10" s="1"/>
      <c r="P10" s="1"/>
      <c r="Q10" s="1"/>
      <c r="R10" s="1"/>
      <c r="S10" s="1"/>
      <c r="T10" s="1"/>
      <c r="U10" s="1"/>
      <c r="V10" s="1"/>
      <c r="W10" s="1"/>
      <c r="X10" s="1"/>
      <c r="Y10" s="1"/>
      <c r="Z10" s="1"/>
    </row>
    <row r="11" spans="1:26" ht="20.25" customHeight="1" thickBot="1">
      <c r="A11" s="162"/>
      <c r="B11" s="116"/>
      <c r="C11" s="116"/>
      <c r="D11" s="116"/>
      <c r="E11" s="117"/>
      <c r="F11" s="434"/>
      <c r="G11" s="435"/>
      <c r="H11" s="435"/>
      <c r="I11" s="435"/>
      <c r="J11" s="435"/>
      <c r="K11" s="330"/>
      <c r="L11" s="1"/>
      <c r="M11" s="1"/>
      <c r="N11" s="1"/>
      <c r="O11" s="1"/>
      <c r="P11" s="1"/>
      <c r="Q11" s="1"/>
      <c r="R11" s="1"/>
      <c r="S11" s="1"/>
      <c r="T11" s="1"/>
      <c r="U11" s="1"/>
      <c r="V11" s="1"/>
      <c r="W11" s="1"/>
      <c r="X11" s="1"/>
      <c r="Y11" s="1"/>
      <c r="Z11" s="1"/>
    </row>
    <row r="12" spans="1:26" ht="20.25" customHeight="1">
      <c r="A12" s="1"/>
      <c r="B12" s="360" t="s">
        <v>301</v>
      </c>
      <c r="C12" s="361"/>
      <c r="D12" s="361"/>
      <c r="E12" s="361"/>
      <c r="F12" s="361"/>
      <c r="G12" s="361"/>
      <c r="H12" s="328"/>
      <c r="I12" s="1"/>
      <c r="J12" s="1"/>
      <c r="K12" s="1"/>
      <c r="L12" s="1"/>
      <c r="M12" s="1"/>
      <c r="N12" s="1"/>
      <c r="O12" s="1"/>
      <c r="P12" s="1"/>
      <c r="Q12" s="1"/>
      <c r="R12" s="1"/>
      <c r="S12" s="1"/>
      <c r="T12" s="1"/>
      <c r="U12" s="1"/>
      <c r="V12" s="1"/>
      <c r="W12" s="1"/>
      <c r="X12" s="1"/>
      <c r="Y12" s="1"/>
      <c r="Z12" s="1"/>
    </row>
    <row r="13" spans="1:26" ht="20.25" customHeight="1">
      <c r="A13" s="1"/>
      <c r="B13" s="362"/>
      <c r="C13" s="283"/>
      <c r="D13" s="283"/>
      <c r="E13" s="283"/>
      <c r="F13" s="283"/>
      <c r="G13" s="283"/>
      <c r="H13" s="319"/>
      <c r="I13" s="1"/>
      <c r="J13" s="1"/>
      <c r="K13" s="1"/>
      <c r="L13" s="1"/>
      <c r="M13" s="1"/>
      <c r="N13" s="1"/>
      <c r="O13" s="1"/>
      <c r="P13" s="1"/>
      <c r="Q13" s="1"/>
      <c r="R13" s="1"/>
      <c r="S13" s="1"/>
      <c r="T13" s="1"/>
      <c r="U13" s="1"/>
      <c r="V13" s="1"/>
      <c r="W13" s="1"/>
      <c r="X13" s="1"/>
      <c r="Y13" s="1"/>
      <c r="Z13" s="1"/>
    </row>
    <row r="14" spans="1:26" ht="20.25" customHeight="1" thickBot="1">
      <c r="A14" s="1"/>
      <c r="B14" s="329"/>
      <c r="C14" s="363"/>
      <c r="D14" s="363"/>
      <c r="E14" s="363"/>
      <c r="F14" s="363"/>
      <c r="G14" s="363"/>
      <c r="H14" s="330"/>
      <c r="I14" s="1"/>
      <c r="J14" s="1"/>
      <c r="K14" s="1"/>
      <c r="L14" s="1"/>
      <c r="M14" s="1"/>
      <c r="N14" s="1"/>
      <c r="O14" s="1"/>
      <c r="P14" s="1"/>
      <c r="Q14" s="1"/>
      <c r="R14" s="1"/>
      <c r="S14" s="1"/>
      <c r="T14" s="1"/>
      <c r="U14" s="1"/>
      <c r="V14" s="1"/>
      <c r="W14" s="1"/>
      <c r="X14" s="1"/>
      <c r="Y14" s="1"/>
      <c r="Z14" s="1"/>
    </row>
    <row r="15" spans="1:26" ht="20.25" customHeight="1">
      <c r="A15" s="325" t="s">
        <v>281</v>
      </c>
      <c r="B15" s="354">
        <v>199</v>
      </c>
      <c r="C15" s="1"/>
      <c r="D15" s="36"/>
      <c r="E15" s="36"/>
      <c r="F15" s="36"/>
      <c r="G15" s="36"/>
      <c r="H15" s="36"/>
      <c r="I15" s="36"/>
      <c r="J15" s="36"/>
      <c r="K15" s="1"/>
      <c r="L15" s="1"/>
      <c r="M15" s="1"/>
      <c r="N15" s="1"/>
      <c r="O15" s="1"/>
      <c r="P15" s="1"/>
      <c r="Q15" s="1"/>
      <c r="R15" s="1"/>
      <c r="S15" s="1"/>
      <c r="T15" s="1"/>
      <c r="U15" s="1"/>
      <c r="V15" s="1"/>
      <c r="W15" s="1"/>
      <c r="X15" s="1"/>
      <c r="Y15" s="1"/>
      <c r="Z15" s="1"/>
    </row>
    <row r="16" spans="1:26" ht="46.5" customHeight="1" thickBot="1">
      <c r="A16" s="326"/>
      <c r="B16" s="326"/>
      <c r="C16" s="1"/>
      <c r="D16" s="36"/>
      <c r="E16" s="36"/>
      <c r="F16" s="36"/>
      <c r="G16" s="36"/>
      <c r="H16" s="36"/>
      <c r="I16" s="36"/>
      <c r="J16" s="36"/>
      <c r="K16" s="1"/>
      <c r="L16" s="1"/>
      <c r="M16" s="1"/>
      <c r="N16" s="1"/>
      <c r="O16" s="1"/>
      <c r="P16" s="1"/>
      <c r="Q16" s="1"/>
      <c r="R16" s="1"/>
      <c r="S16" s="1"/>
      <c r="T16" s="1"/>
      <c r="U16" s="1"/>
      <c r="V16" s="1"/>
      <c r="W16" s="1"/>
      <c r="X16" s="1"/>
      <c r="Y16" s="1"/>
      <c r="Z16" s="1"/>
    </row>
    <row r="17" spans="1:26" ht="20.25" customHeight="1">
      <c r="A17" s="1"/>
      <c r="B17" s="1" t="s">
        <v>302</v>
      </c>
      <c r="C17" s="1"/>
      <c r="D17" s="36"/>
      <c r="E17" s="36"/>
      <c r="F17" s="36"/>
      <c r="G17" s="36"/>
      <c r="H17" s="36"/>
      <c r="I17" s="36"/>
      <c r="J17" s="36"/>
      <c r="K17" s="1"/>
      <c r="L17" s="1"/>
      <c r="M17" s="1"/>
      <c r="N17" s="1"/>
      <c r="O17" s="1"/>
      <c r="P17" s="1"/>
      <c r="Q17" s="1"/>
      <c r="R17" s="1"/>
      <c r="S17" s="1"/>
      <c r="T17" s="1"/>
      <c r="U17" s="1"/>
      <c r="V17" s="1"/>
      <c r="W17" s="1"/>
      <c r="X17" s="1"/>
      <c r="Y17" s="1"/>
      <c r="Z17" s="1"/>
    </row>
    <row r="18" spans="1:26" ht="20.25" customHeight="1">
      <c r="A18" s="1"/>
      <c r="B18" s="1"/>
      <c r="C18" s="1"/>
      <c r="D18" s="118"/>
      <c r="E18" s="119"/>
      <c r="F18" s="119"/>
      <c r="G18" s="119"/>
      <c r="H18" s="119"/>
      <c r="I18" s="119"/>
      <c r="J18" s="1"/>
      <c r="K18" s="1"/>
      <c r="L18" s="1"/>
      <c r="M18" s="1"/>
      <c r="N18" s="1"/>
      <c r="O18" s="1"/>
      <c r="P18" s="1"/>
      <c r="Q18" s="1"/>
      <c r="R18" s="1"/>
      <c r="S18" s="1"/>
      <c r="T18" s="1"/>
      <c r="U18" s="1"/>
      <c r="V18" s="1"/>
      <c r="W18" s="1"/>
      <c r="X18" s="1"/>
      <c r="Y18" s="1"/>
      <c r="Z18" s="1"/>
    </row>
    <row r="19" spans="1:26" ht="20.25" customHeight="1">
      <c r="A19" s="1"/>
      <c r="B19" s="1"/>
      <c r="C19" s="1"/>
      <c r="D19" s="120"/>
      <c r="E19" s="120"/>
      <c r="F19" s="120"/>
      <c r="G19" s="120"/>
      <c r="H19" s="120"/>
      <c r="I19" s="120"/>
      <c r="J19" s="120"/>
      <c r="K19" s="1"/>
      <c r="L19" s="1"/>
      <c r="M19" s="1"/>
      <c r="N19" s="1"/>
      <c r="O19" s="1"/>
      <c r="P19" s="1"/>
      <c r="Q19" s="1"/>
      <c r="R19" s="1"/>
      <c r="S19" s="1"/>
      <c r="T19" s="1"/>
      <c r="U19" s="1"/>
      <c r="V19" s="1"/>
      <c r="W19" s="1"/>
      <c r="X19" s="1"/>
      <c r="Y19" s="1"/>
      <c r="Z19" s="1"/>
    </row>
    <row r="20" spans="1:26" ht="20.25" customHeight="1">
      <c r="A20" s="1"/>
      <c r="B20" s="1"/>
      <c r="C20" s="1"/>
      <c r="D20" s="36"/>
      <c r="E20" s="36"/>
      <c r="F20" s="36"/>
      <c r="G20" s="36"/>
      <c r="H20" s="36"/>
      <c r="I20" s="36"/>
      <c r="J20" s="36"/>
      <c r="K20" s="1"/>
      <c r="L20" s="1"/>
      <c r="M20" s="1"/>
      <c r="N20" s="1"/>
      <c r="O20" s="1"/>
      <c r="P20" s="1"/>
      <c r="Q20" s="1"/>
      <c r="R20" s="1"/>
      <c r="S20" s="1"/>
      <c r="T20" s="1"/>
      <c r="U20" s="1"/>
      <c r="V20" s="1"/>
      <c r="W20" s="1"/>
      <c r="X20" s="1"/>
      <c r="Y20" s="1"/>
      <c r="Z20" s="1"/>
    </row>
    <row r="21" spans="1:26" ht="20.25" customHeight="1">
      <c r="A21" s="1"/>
      <c r="B21" s="1"/>
      <c r="C21" s="1"/>
      <c r="D21" s="36"/>
      <c r="E21" s="36"/>
      <c r="F21" s="36"/>
      <c r="G21" s="36"/>
      <c r="H21" s="36"/>
      <c r="I21" s="36"/>
      <c r="J21" s="36"/>
      <c r="K21" s="1"/>
      <c r="L21" s="1"/>
      <c r="M21" s="1"/>
      <c r="N21" s="1"/>
      <c r="O21" s="1"/>
      <c r="P21" s="1"/>
      <c r="Q21" s="1"/>
      <c r="R21" s="1"/>
      <c r="S21" s="1"/>
      <c r="T21" s="1"/>
      <c r="U21" s="1"/>
      <c r="V21" s="1"/>
      <c r="W21" s="1"/>
      <c r="X21" s="1"/>
      <c r="Y21" s="1"/>
      <c r="Z21" s="1"/>
    </row>
    <row r="22" spans="1:26" ht="20.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20.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0.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0.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20.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20.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20.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20.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0.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20.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0.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0.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20.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0.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0.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20.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20.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20.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20.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0.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20.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20.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20.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20.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20.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0.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20.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20.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0.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20.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0.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20.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0.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20.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30.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49.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29.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29.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7">
    <mergeCell ref="F11:K11"/>
    <mergeCell ref="B12:H14"/>
    <mergeCell ref="A15:A16"/>
    <mergeCell ref="B15:B16"/>
    <mergeCell ref="F9:K10"/>
    <mergeCell ref="E8:E10"/>
    <mergeCell ref="F8:K8"/>
    <mergeCell ref="A5:M5"/>
    <mergeCell ref="C6:C7"/>
    <mergeCell ref="D6:D7"/>
    <mergeCell ref="E6:E7"/>
    <mergeCell ref="F6:K7"/>
    <mergeCell ref="A1:M1"/>
    <mergeCell ref="A2:M2"/>
    <mergeCell ref="A3:M3"/>
    <mergeCell ref="A4:C4"/>
    <mergeCell ref="E4:M4"/>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999"/>
  <sheetViews>
    <sheetView topLeftCell="A10" workbookViewId="0">
      <selection activeCell="A3" sqref="A3:XFD3"/>
    </sheetView>
  </sheetViews>
  <sheetFormatPr defaultColWidth="14.42578125" defaultRowHeight="15" customHeight="1"/>
  <cols>
    <col min="1" max="1" width="20" customWidth="1"/>
    <col min="2" max="2" width="42.140625" customWidth="1"/>
    <col min="3" max="3" width="31.28515625" customWidth="1"/>
    <col min="4" max="4" width="30.28515625" customWidth="1"/>
    <col min="5" max="6" width="13.5703125" customWidth="1"/>
    <col min="7" max="7" width="18.28515625" customWidth="1"/>
    <col min="8" max="8" width="22.140625" customWidth="1"/>
    <col min="9" max="9" width="19.85546875" customWidth="1"/>
    <col min="10" max="10" width="13.140625" customWidth="1"/>
    <col min="11" max="11" width="15.140625" customWidth="1"/>
    <col min="12" max="12" width="13.140625" customWidth="1"/>
    <col min="13" max="13" width="2.7109375" customWidth="1"/>
    <col min="14" max="26" width="9.140625" customWidth="1"/>
  </cols>
  <sheetData>
    <row r="1" spans="1:26" ht="18.75" customHeight="1">
      <c r="A1" s="369" t="s">
        <v>458</v>
      </c>
      <c r="B1" s="332"/>
      <c r="C1" s="332"/>
      <c r="D1" s="332"/>
      <c r="E1" s="332"/>
      <c r="F1" s="332"/>
      <c r="G1" s="332"/>
      <c r="H1" s="332"/>
      <c r="I1" s="332"/>
      <c r="J1" s="332"/>
      <c r="K1" s="332"/>
      <c r="L1" s="332"/>
      <c r="M1" s="333"/>
      <c r="N1" s="1"/>
      <c r="O1" s="1"/>
      <c r="P1" s="1"/>
      <c r="Q1" s="1"/>
      <c r="R1" s="1"/>
      <c r="S1" s="1"/>
      <c r="T1" s="1"/>
      <c r="U1" s="1"/>
      <c r="V1" s="1"/>
      <c r="W1" s="1"/>
      <c r="X1" s="1"/>
      <c r="Y1" s="1"/>
      <c r="Z1" s="1"/>
    </row>
    <row r="2" spans="1:26" ht="18.75" customHeight="1" thickBot="1">
      <c r="A2" s="291" t="s">
        <v>295</v>
      </c>
      <c r="B2" s="230"/>
      <c r="C2" s="230"/>
      <c r="D2" s="230"/>
      <c r="E2" s="230"/>
      <c r="F2" s="230"/>
      <c r="G2" s="230"/>
      <c r="H2" s="230"/>
      <c r="I2" s="230"/>
      <c r="J2" s="230"/>
      <c r="K2" s="230"/>
      <c r="L2" s="230"/>
      <c r="M2" s="292"/>
      <c r="N2" s="1"/>
      <c r="O2" s="1"/>
      <c r="P2" s="1"/>
      <c r="Q2" s="1"/>
      <c r="R2" s="1"/>
      <c r="S2" s="1"/>
      <c r="T2" s="1"/>
      <c r="U2" s="1"/>
      <c r="V2" s="1"/>
      <c r="W2" s="1"/>
      <c r="X2" s="1"/>
      <c r="Y2" s="1"/>
      <c r="Z2" s="1"/>
    </row>
    <row r="3" spans="1:26" ht="15.75" customHeight="1" thickBot="1">
      <c r="A3" s="370"/>
      <c r="B3" s="230"/>
      <c r="C3" s="230"/>
      <c r="D3" s="230"/>
      <c r="E3" s="230"/>
      <c r="F3" s="230"/>
      <c r="G3" s="230"/>
      <c r="H3" s="230"/>
      <c r="I3" s="230"/>
      <c r="J3" s="230"/>
      <c r="K3" s="230"/>
      <c r="L3" s="230"/>
      <c r="M3" s="292"/>
      <c r="N3" s="1"/>
      <c r="O3" s="1"/>
      <c r="P3" s="1"/>
      <c r="Q3" s="1"/>
      <c r="R3" s="1"/>
      <c r="S3" s="1"/>
      <c r="T3" s="1"/>
      <c r="U3" s="1"/>
      <c r="V3" s="1"/>
      <c r="W3" s="1"/>
      <c r="X3" s="1"/>
      <c r="Y3" s="1"/>
      <c r="Z3" s="1"/>
    </row>
    <row r="4" spans="1:26" ht="18.75">
      <c r="A4" s="371" t="s">
        <v>296</v>
      </c>
      <c r="B4" s="332"/>
      <c r="C4" s="344"/>
      <c r="D4" s="100"/>
      <c r="E4" s="372" t="s">
        <v>310</v>
      </c>
      <c r="F4" s="230"/>
      <c r="G4" s="230"/>
      <c r="H4" s="230"/>
      <c r="I4" s="230"/>
      <c r="J4" s="230"/>
      <c r="K4" s="230"/>
      <c r="L4" s="230"/>
      <c r="M4" s="292"/>
      <c r="N4" s="1"/>
      <c r="O4" s="1"/>
      <c r="P4" s="1"/>
      <c r="Q4" s="1"/>
      <c r="R4" s="1"/>
      <c r="S4" s="1"/>
      <c r="T4" s="1"/>
      <c r="U4" s="1"/>
      <c r="V4" s="1"/>
      <c r="W4" s="1"/>
      <c r="X4" s="1"/>
      <c r="Y4" s="1"/>
      <c r="Z4" s="1"/>
    </row>
    <row r="5" spans="1:26">
      <c r="A5" s="367"/>
      <c r="B5" s="230"/>
      <c r="C5" s="230"/>
      <c r="D5" s="230"/>
      <c r="E5" s="230"/>
      <c r="F5" s="230"/>
      <c r="G5" s="230"/>
      <c r="H5" s="230"/>
      <c r="I5" s="230"/>
      <c r="J5" s="230"/>
      <c r="K5" s="230"/>
      <c r="L5" s="230"/>
      <c r="M5" s="292"/>
      <c r="N5" s="1"/>
      <c r="O5" s="1"/>
      <c r="P5" s="1"/>
      <c r="Q5" s="1"/>
      <c r="R5" s="1"/>
      <c r="S5" s="1"/>
      <c r="T5" s="1"/>
      <c r="U5" s="1"/>
      <c r="V5" s="1"/>
      <c r="W5" s="1"/>
      <c r="X5" s="1"/>
      <c r="Y5" s="1"/>
      <c r="Z5" s="1"/>
    </row>
    <row r="6" spans="1:26" ht="48.75" customHeight="1">
      <c r="A6" s="101"/>
      <c r="B6" s="102" t="s">
        <v>126</v>
      </c>
      <c r="C6" s="355" t="s">
        <v>297</v>
      </c>
      <c r="D6" s="355" t="s">
        <v>298</v>
      </c>
      <c r="E6" s="355" t="s">
        <v>299</v>
      </c>
      <c r="F6" s="365" t="s">
        <v>11</v>
      </c>
      <c r="G6" s="361"/>
      <c r="H6" s="361"/>
      <c r="I6" s="361"/>
      <c r="J6" s="361"/>
      <c r="K6" s="328"/>
      <c r="L6" s="1"/>
      <c r="M6" s="1"/>
      <c r="N6" s="1"/>
      <c r="O6" s="1"/>
      <c r="P6" s="1"/>
      <c r="Q6" s="1"/>
      <c r="R6" s="1"/>
      <c r="S6" s="1"/>
      <c r="T6" s="1"/>
      <c r="U6" s="1"/>
      <c r="V6" s="1"/>
      <c r="W6" s="1"/>
      <c r="X6" s="1"/>
      <c r="Y6" s="1"/>
      <c r="Z6" s="1"/>
    </row>
    <row r="7" spans="1:26" ht="48.75" customHeight="1">
      <c r="A7" s="103"/>
      <c r="B7" s="102"/>
      <c r="C7" s="356"/>
      <c r="D7" s="356"/>
      <c r="E7" s="357"/>
      <c r="F7" s="366"/>
      <c r="G7" s="363"/>
      <c r="H7" s="363"/>
      <c r="I7" s="363"/>
      <c r="J7" s="363"/>
      <c r="K7" s="330"/>
      <c r="L7" s="1"/>
      <c r="M7" s="1"/>
      <c r="N7" s="1"/>
      <c r="O7" s="1"/>
      <c r="P7" s="1"/>
      <c r="Q7" s="1"/>
      <c r="R7" s="1"/>
      <c r="S7" s="1"/>
      <c r="T7" s="1"/>
      <c r="U7" s="1"/>
      <c r="V7" s="1"/>
      <c r="W7" s="1"/>
      <c r="X7" s="1"/>
      <c r="Y7" s="1"/>
      <c r="Z7" s="1"/>
    </row>
    <row r="8" spans="1:26" ht="133.5" customHeight="1" thickBot="1">
      <c r="A8" s="104"/>
      <c r="B8" s="130" t="s">
        <v>313</v>
      </c>
      <c r="C8" s="106" t="s">
        <v>306</v>
      </c>
      <c r="D8" s="136" t="s">
        <v>326</v>
      </c>
      <c r="E8" s="445">
        <v>0.25</v>
      </c>
      <c r="F8" s="448" t="s">
        <v>333</v>
      </c>
      <c r="G8" s="230"/>
      <c r="H8" s="230"/>
      <c r="I8" s="230"/>
      <c r="J8" s="230"/>
      <c r="K8" s="292"/>
      <c r="L8" s="1"/>
      <c r="M8" s="1"/>
      <c r="N8" s="1"/>
      <c r="O8" s="1"/>
      <c r="P8" s="1"/>
      <c r="Q8" s="1"/>
      <c r="R8" s="1"/>
      <c r="S8" s="1"/>
      <c r="T8" s="1"/>
      <c r="U8" s="1"/>
      <c r="V8" s="1"/>
      <c r="W8" s="1"/>
      <c r="X8" s="1"/>
      <c r="Y8" s="1"/>
      <c r="Z8" s="1"/>
    </row>
    <row r="9" spans="1:26" ht="135.75" thickBot="1">
      <c r="A9" s="104"/>
      <c r="B9" s="130" t="s">
        <v>314</v>
      </c>
      <c r="C9" s="137" t="s">
        <v>328</v>
      </c>
      <c r="D9" s="136" t="s">
        <v>327</v>
      </c>
      <c r="E9" s="446"/>
      <c r="F9" s="448" t="s">
        <v>334</v>
      </c>
      <c r="G9" s="230"/>
      <c r="H9" s="230"/>
      <c r="I9" s="230"/>
      <c r="J9" s="230"/>
      <c r="K9" s="292"/>
      <c r="L9" s="1"/>
      <c r="M9" s="1"/>
      <c r="N9" s="1"/>
      <c r="O9" s="1"/>
      <c r="P9" s="1"/>
      <c r="Q9" s="1"/>
      <c r="R9" s="1"/>
      <c r="S9" s="1"/>
      <c r="T9" s="1"/>
      <c r="U9" s="1"/>
      <c r="V9" s="1"/>
      <c r="W9" s="1"/>
      <c r="X9" s="1"/>
      <c r="Y9" s="1"/>
      <c r="Z9" s="1"/>
    </row>
    <row r="10" spans="1:26" ht="20.25" customHeight="1" thickBot="1">
      <c r="A10" s="104"/>
      <c r="B10" s="105"/>
      <c r="C10" s="108"/>
      <c r="D10" s="109"/>
      <c r="E10" s="446"/>
      <c r="F10" s="110"/>
      <c r="G10" s="110"/>
      <c r="H10" s="110"/>
      <c r="I10" s="110"/>
      <c r="J10" s="110"/>
      <c r="K10" s="111"/>
      <c r="L10" s="1"/>
      <c r="M10" s="1"/>
      <c r="N10" s="1"/>
      <c r="O10" s="1"/>
      <c r="P10" s="1"/>
      <c r="Q10" s="1"/>
      <c r="R10" s="1"/>
      <c r="S10" s="1"/>
      <c r="T10" s="1"/>
      <c r="U10" s="1"/>
      <c r="V10" s="1"/>
      <c r="W10" s="1"/>
      <c r="X10" s="1"/>
      <c r="Y10" s="1"/>
      <c r="Z10" s="1"/>
    </row>
    <row r="11" spans="1:26" ht="20.25" customHeight="1">
      <c r="A11" s="104"/>
      <c r="B11" s="105"/>
      <c r="C11" s="112"/>
      <c r="D11" s="113"/>
      <c r="E11" s="447"/>
      <c r="F11" s="110"/>
      <c r="G11" s="110"/>
      <c r="H11" s="110"/>
      <c r="I11" s="110"/>
      <c r="J11" s="110"/>
      <c r="K11" s="111"/>
      <c r="L11" s="1"/>
      <c r="M11" s="1"/>
      <c r="N11" s="1"/>
      <c r="O11" s="1"/>
      <c r="P11" s="1"/>
      <c r="Q11" s="1"/>
      <c r="R11" s="1"/>
      <c r="S11" s="1"/>
      <c r="T11" s="1"/>
      <c r="U11" s="1"/>
      <c r="V11" s="1"/>
      <c r="W11" s="1"/>
      <c r="X11" s="1"/>
      <c r="Y11" s="1"/>
      <c r="Z11" s="1"/>
    </row>
    <row r="12" spans="1:26" ht="20.25" customHeight="1">
      <c r="A12" s="114"/>
      <c r="B12" s="115"/>
      <c r="C12" s="116"/>
      <c r="D12" s="116"/>
      <c r="E12" s="117">
        <v>0</v>
      </c>
      <c r="F12" s="364"/>
      <c r="G12" s="230"/>
      <c r="H12" s="230"/>
      <c r="I12" s="230"/>
      <c r="J12" s="230"/>
      <c r="K12" s="292"/>
      <c r="L12" s="1"/>
      <c r="M12" s="1"/>
      <c r="N12" s="1"/>
      <c r="O12" s="1"/>
      <c r="P12" s="1"/>
      <c r="Q12" s="1"/>
      <c r="R12" s="1"/>
      <c r="S12" s="1"/>
      <c r="T12" s="1"/>
      <c r="U12" s="1"/>
      <c r="V12" s="1"/>
      <c r="W12" s="1"/>
      <c r="X12" s="1"/>
      <c r="Y12" s="1"/>
      <c r="Z12" s="1"/>
    </row>
    <row r="13" spans="1:26" ht="20.25" customHeight="1">
      <c r="A13" s="1"/>
      <c r="B13" s="418" t="s">
        <v>301</v>
      </c>
      <c r="C13" s="419"/>
      <c r="D13" s="419"/>
      <c r="E13" s="419"/>
      <c r="F13" s="419"/>
      <c r="G13" s="419"/>
      <c r="H13" s="420"/>
      <c r="I13" s="1"/>
      <c r="J13" s="1"/>
      <c r="K13" s="1"/>
      <c r="L13" s="1"/>
      <c r="M13" s="1"/>
      <c r="N13" s="1"/>
      <c r="O13" s="1"/>
      <c r="P13" s="1"/>
      <c r="Q13" s="1"/>
      <c r="R13" s="1"/>
      <c r="S13" s="1"/>
      <c r="T13" s="1"/>
      <c r="U13" s="1"/>
      <c r="V13" s="1"/>
      <c r="W13" s="1"/>
      <c r="X13" s="1"/>
      <c r="Y13" s="1"/>
      <c r="Z13" s="1"/>
    </row>
    <row r="14" spans="1:26" ht="20.25" customHeight="1">
      <c r="A14" s="1"/>
      <c r="B14" s="421"/>
      <c r="C14" s="422"/>
      <c r="D14" s="422"/>
      <c r="E14" s="422"/>
      <c r="F14" s="422"/>
      <c r="G14" s="422"/>
      <c r="H14" s="423"/>
      <c r="I14" s="1"/>
      <c r="J14" s="1"/>
      <c r="K14" s="1"/>
      <c r="L14" s="1"/>
      <c r="M14" s="1"/>
      <c r="N14" s="1"/>
      <c r="O14" s="1"/>
      <c r="P14" s="1"/>
      <c r="Q14" s="1"/>
      <c r="R14" s="1"/>
      <c r="S14" s="1"/>
      <c r="T14" s="1"/>
      <c r="U14" s="1"/>
      <c r="V14" s="1"/>
      <c r="W14" s="1"/>
      <c r="X14" s="1"/>
      <c r="Y14" s="1"/>
      <c r="Z14" s="1"/>
    </row>
    <row r="15" spans="1:26" ht="20.25" customHeight="1">
      <c r="A15" s="1"/>
      <c r="B15" s="424"/>
      <c r="C15" s="425"/>
      <c r="D15" s="425"/>
      <c r="E15" s="425"/>
      <c r="F15" s="425"/>
      <c r="G15" s="425"/>
      <c r="H15" s="426"/>
      <c r="I15" s="1"/>
      <c r="J15" s="1"/>
      <c r="K15" s="1"/>
      <c r="L15" s="1"/>
      <c r="M15" s="1"/>
      <c r="N15" s="1"/>
      <c r="O15" s="1"/>
      <c r="P15" s="1"/>
      <c r="Q15" s="1"/>
      <c r="R15" s="1"/>
      <c r="S15" s="1"/>
      <c r="T15" s="1"/>
      <c r="U15" s="1"/>
      <c r="V15" s="1"/>
      <c r="W15" s="1"/>
      <c r="X15" s="1"/>
      <c r="Y15" s="1"/>
      <c r="Z15" s="1"/>
    </row>
    <row r="16" spans="1:26" ht="20.25" customHeight="1">
      <c r="A16" s="325" t="s">
        <v>281</v>
      </c>
      <c r="B16" s="354">
        <v>0</v>
      </c>
      <c r="C16" s="1"/>
      <c r="D16" s="36"/>
      <c r="E16" s="36"/>
      <c r="F16" s="36"/>
      <c r="G16" s="36"/>
      <c r="H16" s="36"/>
      <c r="I16" s="36"/>
      <c r="J16" s="36"/>
      <c r="K16" s="1"/>
      <c r="L16" s="1"/>
      <c r="M16" s="1"/>
      <c r="N16" s="1"/>
      <c r="O16" s="1"/>
      <c r="P16" s="1"/>
      <c r="Q16" s="1"/>
      <c r="R16" s="1"/>
      <c r="S16" s="1"/>
      <c r="T16" s="1"/>
      <c r="U16" s="1"/>
      <c r="V16" s="1"/>
      <c r="W16" s="1"/>
      <c r="X16" s="1"/>
      <c r="Y16" s="1"/>
      <c r="Z16" s="1"/>
    </row>
    <row r="17" spans="1:26" ht="46.5" customHeight="1">
      <c r="A17" s="326"/>
      <c r="B17" s="326"/>
      <c r="C17" s="1"/>
      <c r="D17" s="36"/>
      <c r="E17" s="36"/>
      <c r="F17" s="36"/>
      <c r="G17" s="36"/>
      <c r="H17" s="36"/>
      <c r="I17" s="36"/>
      <c r="J17" s="36"/>
      <c r="K17" s="1"/>
      <c r="L17" s="1"/>
      <c r="M17" s="1"/>
      <c r="N17" s="1"/>
      <c r="O17" s="1"/>
      <c r="P17" s="1"/>
      <c r="Q17" s="1"/>
      <c r="R17" s="1"/>
      <c r="S17" s="1"/>
      <c r="T17" s="1"/>
      <c r="U17" s="1"/>
      <c r="V17" s="1"/>
      <c r="W17" s="1"/>
      <c r="X17" s="1"/>
      <c r="Y17" s="1"/>
      <c r="Z17" s="1"/>
    </row>
    <row r="18" spans="1:26" ht="20.25" customHeight="1">
      <c r="A18" s="1"/>
      <c r="B18" s="1" t="s">
        <v>302</v>
      </c>
      <c r="C18" s="1"/>
      <c r="D18" s="36"/>
      <c r="E18" s="36"/>
      <c r="F18" s="36"/>
      <c r="G18" s="36"/>
      <c r="H18" s="36"/>
      <c r="I18" s="36"/>
      <c r="J18" s="36"/>
      <c r="K18" s="1"/>
      <c r="L18" s="1"/>
      <c r="M18" s="1"/>
      <c r="N18" s="1"/>
      <c r="O18" s="1"/>
      <c r="P18" s="1"/>
      <c r="Q18" s="1"/>
      <c r="R18" s="1"/>
      <c r="S18" s="1"/>
      <c r="T18" s="1"/>
      <c r="U18" s="1"/>
      <c r="V18" s="1"/>
      <c r="W18" s="1"/>
      <c r="X18" s="1"/>
      <c r="Y18" s="1"/>
      <c r="Z18" s="1"/>
    </row>
    <row r="19" spans="1:26" ht="20.25" customHeight="1">
      <c r="A19" s="1"/>
      <c r="B19" s="1"/>
      <c r="C19" s="1"/>
      <c r="D19" s="118"/>
      <c r="E19" s="119"/>
      <c r="F19" s="119"/>
      <c r="G19" s="119"/>
      <c r="H19" s="119"/>
      <c r="I19" s="119"/>
      <c r="J19" s="1"/>
      <c r="K19" s="1"/>
      <c r="L19" s="1"/>
      <c r="M19" s="1"/>
      <c r="N19" s="1"/>
      <c r="O19" s="1"/>
      <c r="P19" s="1"/>
      <c r="Q19" s="1"/>
      <c r="R19" s="1"/>
      <c r="S19" s="1"/>
      <c r="T19" s="1"/>
      <c r="U19" s="1"/>
      <c r="V19" s="1"/>
      <c r="W19" s="1"/>
      <c r="X19" s="1"/>
      <c r="Y19" s="1"/>
      <c r="Z19" s="1"/>
    </row>
    <row r="20" spans="1:26" ht="20.25" customHeight="1">
      <c r="A20" s="1"/>
      <c r="B20" s="1"/>
      <c r="C20" s="1"/>
      <c r="D20" s="120"/>
      <c r="E20" s="120"/>
      <c r="F20" s="120"/>
      <c r="G20" s="120"/>
      <c r="H20" s="120"/>
      <c r="I20" s="120"/>
      <c r="J20" s="120"/>
      <c r="K20" s="1"/>
      <c r="L20" s="1"/>
      <c r="M20" s="1"/>
      <c r="N20" s="1"/>
      <c r="O20" s="1"/>
      <c r="P20" s="1"/>
      <c r="Q20" s="1"/>
      <c r="R20" s="1"/>
      <c r="S20" s="1"/>
      <c r="T20" s="1"/>
      <c r="U20" s="1"/>
      <c r="V20" s="1"/>
      <c r="W20" s="1"/>
      <c r="X20" s="1"/>
      <c r="Y20" s="1"/>
      <c r="Z20" s="1"/>
    </row>
    <row r="21" spans="1:26" ht="20.25" customHeight="1">
      <c r="A21" s="1"/>
      <c r="B21" s="1"/>
      <c r="C21" s="1"/>
      <c r="D21" s="36"/>
      <c r="E21" s="36"/>
      <c r="F21" s="36"/>
      <c r="G21" s="36"/>
      <c r="H21" s="36"/>
      <c r="I21" s="36"/>
      <c r="J21" s="36"/>
      <c r="K21" s="1"/>
      <c r="L21" s="1"/>
      <c r="M21" s="1"/>
      <c r="N21" s="1"/>
      <c r="O21" s="1"/>
      <c r="P21" s="1"/>
      <c r="Q21" s="1"/>
      <c r="R21" s="1"/>
      <c r="S21" s="1"/>
      <c r="T21" s="1"/>
      <c r="U21" s="1"/>
      <c r="V21" s="1"/>
      <c r="W21" s="1"/>
      <c r="X21" s="1"/>
      <c r="Y21" s="1"/>
      <c r="Z21" s="1"/>
    </row>
    <row r="22" spans="1:26" ht="20.25" customHeight="1">
      <c r="A22" s="1"/>
      <c r="B22" s="1"/>
      <c r="C22" s="1"/>
      <c r="D22" s="36"/>
      <c r="E22" s="36"/>
      <c r="F22" s="36"/>
      <c r="G22" s="36"/>
      <c r="H22" s="36"/>
      <c r="I22" s="36"/>
      <c r="J22" s="36"/>
      <c r="K22" s="1"/>
      <c r="L22" s="1"/>
      <c r="M22" s="1"/>
      <c r="N22" s="1"/>
      <c r="O22" s="1"/>
      <c r="P22" s="1"/>
      <c r="Q22" s="1"/>
      <c r="R22" s="1"/>
      <c r="S22" s="1"/>
      <c r="T22" s="1"/>
      <c r="U22" s="1"/>
      <c r="V22" s="1"/>
      <c r="W22" s="1"/>
      <c r="X22" s="1"/>
      <c r="Y22" s="1"/>
      <c r="Z22" s="1"/>
    </row>
    <row r="23" spans="1:26" ht="20.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0.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0.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20.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20.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20.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20.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0.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20.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0.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0.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20.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0.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0.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20.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20.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20.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20.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0.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20.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20.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20.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20.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20.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0.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20.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20.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0.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20.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0.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20.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0.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20.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20.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30.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4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29.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29.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3:H15"/>
    <mergeCell ref="A16:A17"/>
    <mergeCell ref="B16:B17"/>
    <mergeCell ref="E8:E11"/>
    <mergeCell ref="E6:E7"/>
    <mergeCell ref="F9:K9"/>
    <mergeCell ref="F12:K12"/>
    <mergeCell ref="C6:C7"/>
    <mergeCell ref="D6:D7"/>
    <mergeCell ref="F6:K7"/>
    <mergeCell ref="F8:K8"/>
    <mergeCell ref="A5:M5"/>
    <mergeCell ref="A1:M1"/>
    <mergeCell ref="A2:M2"/>
    <mergeCell ref="A3:M3"/>
    <mergeCell ref="A4:C4"/>
    <mergeCell ref="E4:M4"/>
  </mergeCells>
  <pageMargins left="0.7" right="0.7" top="0.75" bottom="0.75" header="0" footer="0"/>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999"/>
  <sheetViews>
    <sheetView workbookViewId="0">
      <selection activeCell="A3" sqref="A3:XFD3"/>
    </sheetView>
  </sheetViews>
  <sheetFormatPr defaultColWidth="14.42578125" defaultRowHeight="15" customHeight="1"/>
  <cols>
    <col min="1" max="1" width="20" style="121" customWidth="1"/>
    <col min="2" max="2" width="31.85546875" style="121" customWidth="1"/>
    <col min="3" max="3" width="61" style="121" bestFit="1" customWidth="1"/>
    <col min="4" max="4" width="46" style="121" customWidth="1"/>
    <col min="5" max="6" width="13.5703125" style="121" customWidth="1"/>
    <col min="7" max="7" width="18.28515625" style="121" customWidth="1"/>
    <col min="8" max="8" width="22.140625" style="121" customWidth="1"/>
    <col min="9" max="9" width="19.85546875" style="121" customWidth="1"/>
    <col min="10" max="10" width="13.140625" style="121" customWidth="1"/>
    <col min="11" max="11" width="15.140625" style="121" customWidth="1"/>
    <col min="12" max="12" width="13.140625" style="121" customWidth="1"/>
    <col min="13" max="13" width="2.7109375" style="121" customWidth="1"/>
    <col min="14" max="26" width="9.140625" style="121" customWidth="1"/>
    <col min="27" max="16384" width="14.42578125" style="121"/>
  </cols>
  <sheetData>
    <row r="1" spans="1:26" ht="18.75" customHeight="1" thickBot="1">
      <c r="A1" s="369" t="s">
        <v>458</v>
      </c>
      <c r="B1" s="332"/>
      <c r="C1" s="332"/>
      <c r="D1" s="332"/>
      <c r="E1" s="332"/>
      <c r="F1" s="332"/>
      <c r="G1" s="332"/>
      <c r="H1" s="332"/>
      <c r="I1" s="332"/>
      <c r="J1" s="332"/>
      <c r="K1" s="332"/>
      <c r="L1" s="332"/>
      <c r="M1" s="333"/>
      <c r="N1" s="1"/>
      <c r="O1" s="1"/>
      <c r="P1" s="1"/>
      <c r="Q1" s="1"/>
      <c r="R1" s="1"/>
      <c r="S1" s="1"/>
      <c r="T1" s="1"/>
      <c r="U1" s="1"/>
      <c r="V1" s="1"/>
      <c r="W1" s="1"/>
      <c r="X1" s="1"/>
      <c r="Y1" s="1"/>
      <c r="Z1" s="1"/>
    </row>
    <row r="2" spans="1:26" ht="18.75" customHeight="1" thickBot="1">
      <c r="A2" s="291" t="s">
        <v>295</v>
      </c>
      <c r="B2" s="230"/>
      <c r="C2" s="230"/>
      <c r="D2" s="230"/>
      <c r="E2" s="230"/>
      <c r="F2" s="230"/>
      <c r="G2" s="230"/>
      <c r="H2" s="230"/>
      <c r="I2" s="230"/>
      <c r="J2" s="230"/>
      <c r="K2" s="230"/>
      <c r="L2" s="230"/>
      <c r="M2" s="292"/>
      <c r="N2" s="1"/>
      <c r="O2" s="1"/>
      <c r="P2" s="1"/>
      <c r="Q2" s="1"/>
      <c r="R2" s="1"/>
      <c r="S2" s="1"/>
      <c r="T2" s="1"/>
      <c r="U2" s="1"/>
      <c r="V2" s="1"/>
      <c r="W2" s="1"/>
      <c r="X2" s="1"/>
      <c r="Y2" s="1"/>
      <c r="Z2" s="1"/>
    </row>
    <row r="3" spans="1:26" ht="15.75" customHeight="1" thickBot="1">
      <c r="A3" s="370"/>
      <c r="B3" s="230"/>
      <c r="C3" s="230"/>
      <c r="D3" s="230"/>
      <c r="E3" s="230"/>
      <c r="F3" s="230"/>
      <c r="G3" s="230"/>
      <c r="H3" s="230"/>
      <c r="I3" s="230"/>
      <c r="J3" s="230"/>
      <c r="K3" s="230"/>
      <c r="L3" s="230"/>
      <c r="M3" s="292"/>
      <c r="N3" s="1"/>
      <c r="O3" s="1"/>
      <c r="P3" s="1"/>
      <c r="Q3" s="1"/>
      <c r="R3" s="1"/>
      <c r="S3" s="1"/>
      <c r="T3" s="1"/>
      <c r="U3" s="1"/>
      <c r="V3" s="1"/>
      <c r="W3" s="1"/>
      <c r="X3" s="1"/>
      <c r="Y3" s="1"/>
      <c r="Z3" s="1"/>
    </row>
    <row r="4" spans="1:26" ht="19.5" thickBot="1">
      <c r="A4" s="371" t="s">
        <v>296</v>
      </c>
      <c r="B4" s="332"/>
      <c r="C4" s="344"/>
      <c r="D4" s="100"/>
      <c r="E4" s="372" t="s">
        <v>310</v>
      </c>
      <c r="F4" s="230"/>
      <c r="G4" s="230"/>
      <c r="H4" s="230"/>
      <c r="I4" s="230"/>
      <c r="J4" s="230"/>
      <c r="K4" s="230"/>
      <c r="L4" s="230"/>
      <c r="M4" s="292"/>
      <c r="N4" s="1"/>
      <c r="O4" s="1"/>
      <c r="P4" s="1"/>
      <c r="Q4" s="1"/>
      <c r="R4" s="1"/>
      <c r="S4" s="1"/>
      <c r="T4" s="1"/>
      <c r="U4" s="1"/>
      <c r="V4" s="1"/>
      <c r="W4" s="1"/>
      <c r="X4" s="1"/>
      <c r="Y4" s="1"/>
      <c r="Z4" s="1"/>
    </row>
    <row r="5" spans="1:26" ht="15.75" thickBot="1">
      <c r="A5" s="367"/>
      <c r="B5" s="230"/>
      <c r="C5" s="230"/>
      <c r="D5" s="230"/>
      <c r="E5" s="230"/>
      <c r="F5" s="230"/>
      <c r="G5" s="230"/>
      <c r="H5" s="230"/>
      <c r="I5" s="230"/>
      <c r="J5" s="230"/>
      <c r="K5" s="230"/>
      <c r="L5" s="230"/>
      <c r="M5" s="292"/>
      <c r="N5" s="1"/>
      <c r="O5" s="1"/>
      <c r="P5" s="1"/>
      <c r="Q5" s="1"/>
      <c r="R5" s="1"/>
      <c r="S5" s="1"/>
      <c r="T5" s="1"/>
      <c r="U5" s="1"/>
      <c r="V5" s="1"/>
      <c r="W5" s="1"/>
      <c r="X5" s="1"/>
      <c r="Y5" s="1"/>
      <c r="Z5" s="1"/>
    </row>
    <row r="6" spans="1:26" ht="48.75" customHeight="1">
      <c r="A6" s="101"/>
      <c r="B6" s="102" t="s">
        <v>126</v>
      </c>
      <c r="C6" s="355" t="s">
        <v>297</v>
      </c>
      <c r="D6" s="355" t="s">
        <v>298</v>
      </c>
      <c r="E6" s="355" t="s">
        <v>299</v>
      </c>
      <c r="F6" s="365" t="s">
        <v>11</v>
      </c>
      <c r="G6" s="361"/>
      <c r="H6" s="361"/>
      <c r="I6" s="361"/>
      <c r="J6" s="361"/>
      <c r="K6" s="328"/>
      <c r="L6" s="1"/>
      <c r="M6" s="1"/>
      <c r="N6" s="1"/>
      <c r="O6" s="1"/>
      <c r="P6" s="1"/>
      <c r="Q6" s="1"/>
      <c r="R6" s="1"/>
      <c r="S6" s="1"/>
      <c r="T6" s="1"/>
      <c r="U6" s="1"/>
      <c r="V6" s="1"/>
      <c r="W6" s="1"/>
      <c r="X6" s="1"/>
      <c r="Y6" s="1"/>
      <c r="Z6" s="1"/>
    </row>
    <row r="7" spans="1:26" ht="48.75" customHeight="1" thickBot="1">
      <c r="A7" s="103"/>
      <c r="B7" s="102"/>
      <c r="C7" s="356"/>
      <c r="D7" s="356"/>
      <c r="E7" s="357"/>
      <c r="F7" s="366"/>
      <c r="G7" s="363"/>
      <c r="H7" s="363"/>
      <c r="I7" s="363"/>
      <c r="J7" s="363"/>
      <c r="K7" s="330"/>
      <c r="L7" s="1"/>
      <c r="M7" s="1"/>
      <c r="N7" s="1"/>
      <c r="O7" s="1"/>
      <c r="P7" s="1"/>
      <c r="Q7" s="1"/>
      <c r="R7" s="1"/>
      <c r="S7" s="1"/>
      <c r="T7" s="1"/>
      <c r="U7" s="1"/>
      <c r="V7" s="1"/>
      <c r="W7" s="1"/>
      <c r="X7" s="1"/>
      <c r="Y7" s="1"/>
      <c r="Z7" s="1"/>
    </row>
    <row r="8" spans="1:26" ht="156.75" customHeight="1" thickBot="1">
      <c r="A8" s="104"/>
      <c r="B8" s="449" t="s">
        <v>434</v>
      </c>
      <c r="C8" s="452" t="s">
        <v>436</v>
      </c>
      <c r="D8" s="455" t="s">
        <v>435</v>
      </c>
      <c r="E8" s="466">
        <v>0.25</v>
      </c>
      <c r="F8" s="457" t="s">
        <v>437</v>
      </c>
      <c r="G8" s="458"/>
      <c r="H8" s="458"/>
      <c r="I8" s="458"/>
      <c r="J8" s="458"/>
      <c r="K8" s="459"/>
      <c r="L8" s="1"/>
      <c r="M8" s="1"/>
      <c r="N8" s="1"/>
      <c r="O8" s="1"/>
      <c r="P8" s="1"/>
      <c r="Q8" s="1"/>
      <c r="R8" s="1"/>
      <c r="S8" s="1"/>
      <c r="T8" s="1"/>
      <c r="U8" s="1"/>
      <c r="V8" s="1"/>
      <c r="W8" s="1"/>
      <c r="X8" s="1"/>
      <c r="Y8" s="1"/>
      <c r="Z8" s="1"/>
    </row>
    <row r="9" spans="1:26" ht="148.5" customHeight="1" thickBot="1">
      <c r="A9" s="104"/>
      <c r="B9" s="450"/>
      <c r="C9" s="453"/>
      <c r="D9" s="339"/>
      <c r="E9" s="467"/>
      <c r="F9" s="460"/>
      <c r="G9" s="461"/>
      <c r="H9" s="461"/>
      <c r="I9" s="461"/>
      <c r="J9" s="461"/>
      <c r="K9" s="462"/>
      <c r="L9" s="1"/>
      <c r="M9" s="1"/>
      <c r="N9" s="1"/>
      <c r="O9" s="1"/>
      <c r="P9" s="1"/>
      <c r="Q9" s="1"/>
      <c r="R9" s="1"/>
      <c r="S9" s="1"/>
      <c r="T9" s="1"/>
      <c r="U9" s="1"/>
      <c r="V9" s="1"/>
      <c r="W9" s="1"/>
      <c r="X9" s="1"/>
      <c r="Y9" s="1"/>
      <c r="Z9" s="1"/>
    </row>
    <row r="10" spans="1:26" ht="62.25" customHeight="1" thickBot="1">
      <c r="A10" s="104"/>
      <c r="B10" s="450"/>
      <c r="C10" s="453"/>
      <c r="D10" s="339"/>
      <c r="E10" s="467"/>
      <c r="F10" s="460"/>
      <c r="G10" s="461"/>
      <c r="H10" s="461"/>
      <c r="I10" s="461"/>
      <c r="J10" s="461"/>
      <c r="K10" s="462"/>
      <c r="L10" s="1"/>
      <c r="M10" s="1"/>
      <c r="N10" s="1"/>
      <c r="O10" s="1"/>
      <c r="P10" s="1"/>
      <c r="Q10" s="1"/>
      <c r="R10" s="1"/>
      <c r="S10" s="1"/>
      <c r="T10" s="1"/>
      <c r="U10" s="1"/>
      <c r="V10" s="1"/>
      <c r="W10" s="1"/>
      <c r="X10" s="1"/>
      <c r="Y10" s="1"/>
      <c r="Z10" s="1"/>
    </row>
    <row r="11" spans="1:26" ht="75.75" customHeight="1" thickBot="1">
      <c r="A11" s="104"/>
      <c r="B11" s="451"/>
      <c r="C11" s="454"/>
      <c r="D11" s="456"/>
      <c r="E11" s="468"/>
      <c r="F11" s="463"/>
      <c r="G11" s="464"/>
      <c r="H11" s="464"/>
      <c r="I11" s="464"/>
      <c r="J11" s="464"/>
      <c r="K11" s="465"/>
      <c r="L11" s="1"/>
      <c r="M11" s="1"/>
      <c r="N11" s="1"/>
      <c r="O11" s="1"/>
      <c r="P11" s="1"/>
      <c r="Q11" s="1"/>
      <c r="R11" s="1"/>
      <c r="S11" s="1"/>
      <c r="T11" s="1"/>
      <c r="U11" s="1"/>
      <c r="V11" s="1"/>
      <c r="W11" s="1"/>
      <c r="X11" s="1"/>
      <c r="Y11" s="1"/>
      <c r="Z11" s="1"/>
    </row>
    <row r="12" spans="1:26" ht="20.25" customHeight="1" thickBot="1">
      <c r="A12" s="114"/>
      <c r="B12" s="115"/>
      <c r="C12" s="116"/>
      <c r="D12" s="116"/>
      <c r="E12" s="117"/>
      <c r="F12" s="364"/>
      <c r="G12" s="230"/>
      <c r="H12" s="230"/>
      <c r="I12" s="230"/>
      <c r="J12" s="230"/>
      <c r="K12" s="292"/>
      <c r="L12" s="1"/>
      <c r="M12" s="1"/>
      <c r="N12" s="1"/>
      <c r="O12" s="1"/>
      <c r="P12" s="1"/>
      <c r="Q12" s="1"/>
      <c r="R12" s="1"/>
      <c r="S12" s="1"/>
      <c r="T12" s="1"/>
      <c r="U12" s="1"/>
      <c r="V12" s="1"/>
      <c r="W12" s="1"/>
      <c r="X12" s="1"/>
      <c r="Y12" s="1"/>
      <c r="Z12" s="1"/>
    </row>
    <row r="13" spans="1:26" ht="20.25" customHeight="1">
      <c r="A13" s="1"/>
      <c r="B13" s="360" t="s">
        <v>301</v>
      </c>
      <c r="C13" s="361"/>
      <c r="D13" s="361"/>
      <c r="E13" s="361"/>
      <c r="F13" s="361"/>
      <c r="G13" s="361"/>
      <c r="H13" s="328"/>
      <c r="I13" s="1"/>
      <c r="J13" s="1"/>
      <c r="K13" s="1"/>
      <c r="L13" s="1"/>
      <c r="M13" s="1"/>
      <c r="N13" s="1"/>
      <c r="O13" s="1"/>
      <c r="P13" s="1"/>
      <c r="Q13" s="1"/>
      <c r="R13" s="1"/>
      <c r="S13" s="1"/>
      <c r="T13" s="1"/>
      <c r="U13" s="1"/>
      <c r="V13" s="1"/>
      <c r="W13" s="1"/>
      <c r="X13" s="1"/>
      <c r="Y13" s="1"/>
      <c r="Z13" s="1"/>
    </row>
    <row r="14" spans="1:26" ht="20.25" customHeight="1">
      <c r="A14" s="1"/>
      <c r="B14" s="362"/>
      <c r="C14" s="283"/>
      <c r="D14" s="283"/>
      <c r="E14" s="283"/>
      <c r="F14" s="283"/>
      <c r="G14" s="283"/>
      <c r="H14" s="319"/>
      <c r="I14" s="1"/>
      <c r="J14" s="1"/>
      <c r="K14" s="1"/>
      <c r="L14" s="1"/>
      <c r="M14" s="1"/>
      <c r="N14" s="1"/>
      <c r="O14" s="1"/>
      <c r="P14" s="1"/>
      <c r="Q14" s="1"/>
      <c r="R14" s="1"/>
      <c r="S14" s="1"/>
      <c r="T14" s="1"/>
      <c r="U14" s="1"/>
      <c r="V14" s="1"/>
      <c r="W14" s="1"/>
      <c r="X14" s="1"/>
      <c r="Y14" s="1"/>
      <c r="Z14" s="1"/>
    </row>
    <row r="15" spans="1:26" ht="20.25" customHeight="1" thickBot="1">
      <c r="A15" s="1"/>
      <c r="B15" s="329"/>
      <c r="C15" s="363"/>
      <c r="D15" s="363"/>
      <c r="E15" s="363"/>
      <c r="F15" s="363"/>
      <c r="G15" s="363"/>
      <c r="H15" s="330"/>
      <c r="I15" s="1"/>
      <c r="J15" s="1"/>
      <c r="K15" s="1"/>
      <c r="L15" s="1"/>
      <c r="M15" s="1"/>
      <c r="N15" s="1"/>
      <c r="O15" s="1"/>
      <c r="P15" s="1"/>
      <c r="Q15" s="1"/>
      <c r="R15" s="1"/>
      <c r="S15" s="1"/>
      <c r="T15" s="1"/>
      <c r="U15" s="1"/>
      <c r="V15" s="1"/>
      <c r="W15" s="1"/>
      <c r="X15" s="1"/>
      <c r="Y15" s="1"/>
      <c r="Z15" s="1"/>
    </row>
    <row r="16" spans="1:26" ht="20.25" customHeight="1">
      <c r="A16" s="325" t="s">
        <v>281</v>
      </c>
      <c r="B16" s="354">
        <v>0</v>
      </c>
      <c r="C16" s="1"/>
      <c r="D16" s="36"/>
      <c r="E16" s="36"/>
      <c r="F16" s="36"/>
      <c r="G16" s="36"/>
      <c r="H16" s="36"/>
      <c r="I16" s="36"/>
      <c r="J16" s="36"/>
      <c r="K16" s="1"/>
      <c r="L16" s="1"/>
      <c r="M16" s="1"/>
      <c r="N16" s="1"/>
      <c r="O16" s="1"/>
      <c r="P16" s="1"/>
      <c r="Q16" s="1"/>
      <c r="R16" s="1"/>
      <c r="S16" s="1"/>
      <c r="T16" s="1"/>
      <c r="U16" s="1"/>
      <c r="V16" s="1"/>
      <c r="W16" s="1"/>
      <c r="X16" s="1"/>
      <c r="Y16" s="1"/>
      <c r="Z16" s="1"/>
    </row>
    <row r="17" spans="1:26" ht="46.5" customHeight="1" thickBot="1">
      <c r="A17" s="326"/>
      <c r="B17" s="326"/>
      <c r="C17" s="1"/>
      <c r="D17" s="36"/>
      <c r="E17" s="36"/>
      <c r="F17" s="36"/>
      <c r="G17" s="36"/>
      <c r="H17" s="36"/>
      <c r="I17" s="36"/>
      <c r="J17" s="36"/>
      <c r="K17" s="1"/>
      <c r="L17" s="1"/>
      <c r="M17" s="1"/>
      <c r="N17" s="1"/>
      <c r="O17" s="1"/>
      <c r="P17" s="1"/>
      <c r="Q17" s="1"/>
      <c r="R17" s="1"/>
      <c r="S17" s="1"/>
      <c r="T17" s="1"/>
      <c r="U17" s="1"/>
      <c r="V17" s="1"/>
      <c r="W17" s="1"/>
      <c r="X17" s="1"/>
      <c r="Y17" s="1"/>
      <c r="Z17" s="1"/>
    </row>
    <row r="18" spans="1:26" ht="20.25" customHeight="1">
      <c r="A18" s="1"/>
      <c r="B18" s="1" t="s">
        <v>302</v>
      </c>
      <c r="C18" s="1"/>
      <c r="D18" s="36"/>
      <c r="E18" s="36"/>
      <c r="F18" s="36"/>
      <c r="G18" s="36"/>
      <c r="H18" s="36"/>
      <c r="I18" s="36"/>
      <c r="J18" s="36"/>
      <c r="K18" s="1"/>
      <c r="L18" s="1"/>
      <c r="M18" s="1"/>
      <c r="N18" s="1"/>
      <c r="O18" s="1"/>
      <c r="P18" s="1"/>
      <c r="Q18" s="1"/>
      <c r="R18" s="1"/>
      <c r="S18" s="1"/>
      <c r="T18" s="1"/>
      <c r="U18" s="1"/>
      <c r="V18" s="1"/>
      <c r="W18" s="1"/>
      <c r="X18" s="1"/>
      <c r="Y18" s="1"/>
      <c r="Z18" s="1"/>
    </row>
    <row r="19" spans="1:26" ht="20.25" customHeight="1">
      <c r="A19" s="1"/>
      <c r="B19" s="1"/>
      <c r="C19" s="1"/>
      <c r="D19" s="118"/>
      <c r="E19" s="119"/>
      <c r="F19" s="119"/>
      <c r="G19" s="119"/>
      <c r="H19" s="119"/>
      <c r="I19" s="119"/>
      <c r="J19" s="1"/>
      <c r="K19" s="1"/>
      <c r="L19" s="1"/>
      <c r="M19" s="1"/>
      <c r="N19" s="1"/>
      <c r="O19" s="1"/>
      <c r="P19" s="1"/>
      <c r="Q19" s="1"/>
      <c r="R19" s="1"/>
      <c r="S19" s="1"/>
      <c r="T19" s="1"/>
      <c r="U19" s="1"/>
      <c r="V19" s="1"/>
      <c r="W19" s="1"/>
      <c r="X19" s="1"/>
      <c r="Y19" s="1"/>
      <c r="Z19" s="1"/>
    </row>
    <row r="20" spans="1:26" ht="20.25" customHeight="1">
      <c r="A20" s="1"/>
      <c r="B20" s="1"/>
      <c r="C20" s="1"/>
      <c r="D20" s="120"/>
      <c r="E20" s="120"/>
      <c r="F20" s="120"/>
      <c r="G20" s="120"/>
      <c r="H20" s="120"/>
      <c r="I20" s="120"/>
      <c r="J20" s="120"/>
      <c r="K20" s="1"/>
      <c r="L20" s="1"/>
      <c r="M20" s="1"/>
      <c r="N20" s="1"/>
      <c r="O20" s="1"/>
      <c r="P20" s="1"/>
      <c r="Q20" s="1"/>
      <c r="R20" s="1"/>
      <c r="S20" s="1"/>
      <c r="T20" s="1"/>
      <c r="U20" s="1"/>
      <c r="V20" s="1"/>
      <c r="W20" s="1"/>
      <c r="X20" s="1"/>
      <c r="Y20" s="1"/>
      <c r="Z20" s="1"/>
    </row>
    <row r="21" spans="1:26" ht="20.25" customHeight="1">
      <c r="A21" s="1"/>
      <c r="B21" s="1"/>
      <c r="C21" s="1"/>
      <c r="D21" s="36"/>
      <c r="E21" s="36"/>
      <c r="F21" s="36"/>
      <c r="G21" s="36"/>
      <c r="H21" s="36"/>
      <c r="I21" s="36"/>
      <c r="J21" s="36"/>
      <c r="K21" s="1"/>
      <c r="L21" s="1"/>
      <c r="M21" s="1"/>
      <c r="N21" s="1"/>
      <c r="O21" s="1"/>
      <c r="P21" s="1"/>
      <c r="Q21" s="1"/>
      <c r="R21" s="1"/>
      <c r="S21" s="1"/>
      <c r="T21" s="1"/>
      <c r="U21" s="1"/>
      <c r="V21" s="1"/>
      <c r="W21" s="1"/>
      <c r="X21" s="1"/>
      <c r="Y21" s="1"/>
      <c r="Z21" s="1"/>
    </row>
    <row r="22" spans="1:26" ht="20.25" customHeight="1">
      <c r="A22" s="1"/>
      <c r="B22" s="1"/>
      <c r="C22" s="1"/>
      <c r="D22" s="36"/>
      <c r="E22" s="36"/>
      <c r="F22" s="36"/>
      <c r="G22" s="36"/>
      <c r="H22" s="36"/>
      <c r="I22" s="36"/>
      <c r="J22" s="36"/>
      <c r="K22" s="1"/>
      <c r="L22" s="1"/>
      <c r="M22" s="1"/>
      <c r="N22" s="1"/>
      <c r="O22" s="1"/>
      <c r="P22" s="1"/>
      <c r="Q22" s="1"/>
      <c r="R22" s="1"/>
      <c r="S22" s="1"/>
      <c r="T22" s="1"/>
      <c r="U22" s="1"/>
      <c r="V22" s="1"/>
      <c r="W22" s="1"/>
      <c r="X22" s="1"/>
      <c r="Y22" s="1"/>
      <c r="Z22" s="1"/>
    </row>
    <row r="23" spans="1:26" ht="20.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0.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0.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20.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20.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20.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20.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0.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20.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0.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0.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20.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0.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0.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20.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20.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20.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20.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0.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20.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20.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20.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20.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20.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0.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20.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20.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0.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20.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0.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20.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0.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20.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20.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30.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4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29.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29.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9">
    <mergeCell ref="F12:K12"/>
    <mergeCell ref="B13:H15"/>
    <mergeCell ref="A16:A17"/>
    <mergeCell ref="B16:B17"/>
    <mergeCell ref="B8:B11"/>
    <mergeCell ref="C8:C11"/>
    <mergeCell ref="D8:D11"/>
    <mergeCell ref="F8:K11"/>
    <mergeCell ref="E8:E11"/>
    <mergeCell ref="A5:M5"/>
    <mergeCell ref="C6:C7"/>
    <mergeCell ref="D6:D7"/>
    <mergeCell ref="E6:E7"/>
    <mergeCell ref="F6:K7"/>
    <mergeCell ref="A1:M1"/>
    <mergeCell ref="A2:M2"/>
    <mergeCell ref="A3:M3"/>
    <mergeCell ref="A4:C4"/>
    <mergeCell ref="E4:M4"/>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9"/>
  <sheetViews>
    <sheetView topLeftCell="A40" zoomScaleNormal="100" workbookViewId="0">
      <selection activeCell="A3" sqref="A3:XFD3"/>
    </sheetView>
  </sheetViews>
  <sheetFormatPr defaultColWidth="14.42578125" defaultRowHeight="15" customHeight="1"/>
  <cols>
    <col min="1" max="1" width="9.140625" customWidth="1"/>
    <col min="2" max="2" width="31.85546875" customWidth="1"/>
    <col min="3" max="4" width="19.7109375" customWidth="1"/>
    <col min="5" max="6" width="13.5703125" customWidth="1"/>
    <col min="7" max="7" width="18.28515625" customWidth="1"/>
    <col min="8" max="8" width="22.140625" customWidth="1"/>
    <col min="9" max="9" width="19.85546875" customWidth="1"/>
    <col min="10" max="10" width="13.140625" customWidth="1"/>
    <col min="11" max="11" width="15.140625" customWidth="1"/>
    <col min="12" max="12" width="13.140625" customWidth="1"/>
    <col min="13" max="13" width="2.7109375" customWidth="1"/>
    <col min="14" max="14" width="19" customWidth="1"/>
    <col min="15" max="26" width="8.7109375" customWidth="1"/>
  </cols>
  <sheetData>
    <row r="1" spans="1:26" ht="18.75" customHeight="1" thickBot="1">
      <c r="A1" s="276" t="s">
        <v>458</v>
      </c>
      <c r="B1" s="277"/>
      <c r="C1" s="277"/>
      <c r="D1" s="277"/>
      <c r="E1" s="277"/>
      <c r="F1" s="277"/>
      <c r="G1" s="277"/>
      <c r="H1" s="277"/>
      <c r="I1" s="277"/>
      <c r="J1" s="277"/>
      <c r="K1" s="277"/>
      <c r="L1" s="277"/>
      <c r="M1" s="277"/>
      <c r="N1" s="278"/>
      <c r="O1" s="2"/>
      <c r="P1" s="2"/>
      <c r="Q1" s="2"/>
      <c r="R1" s="2"/>
      <c r="S1" s="2"/>
      <c r="T1" s="2"/>
      <c r="U1" s="2"/>
      <c r="V1" s="2"/>
      <c r="W1" s="2"/>
      <c r="X1" s="2"/>
      <c r="Y1" s="2"/>
      <c r="Z1" s="2"/>
    </row>
    <row r="2" spans="1:26" ht="18.75" customHeight="1" thickTop="1" thickBot="1">
      <c r="A2" s="223" t="s">
        <v>0</v>
      </c>
      <c r="B2" s="279"/>
      <c r="C2" s="279"/>
      <c r="D2" s="279"/>
      <c r="E2" s="279"/>
      <c r="F2" s="279"/>
      <c r="G2" s="279"/>
      <c r="H2" s="279"/>
      <c r="I2" s="279"/>
      <c r="J2" s="279"/>
      <c r="K2" s="279"/>
      <c r="L2" s="279"/>
      <c r="M2" s="279"/>
      <c r="N2" s="280"/>
      <c r="O2" s="2"/>
      <c r="P2" s="2"/>
      <c r="Q2" s="2"/>
      <c r="R2" s="2"/>
      <c r="S2" s="2"/>
      <c r="T2" s="2"/>
      <c r="U2" s="2"/>
      <c r="V2" s="2"/>
      <c r="W2" s="2"/>
      <c r="X2" s="2"/>
      <c r="Y2" s="2"/>
      <c r="Z2" s="2"/>
    </row>
    <row r="3" spans="1:26" ht="18.75" customHeight="1" thickTop="1" thickBot="1">
      <c r="A3" s="248" t="s">
        <v>2</v>
      </c>
      <c r="B3" s="210"/>
      <c r="C3" s="249"/>
      <c r="D3" s="5"/>
      <c r="E3" s="265" t="s">
        <v>310</v>
      </c>
      <c r="F3" s="266"/>
      <c r="G3" s="266"/>
      <c r="H3" s="267"/>
      <c r="I3" s="236"/>
      <c r="J3" s="210"/>
      <c r="K3" s="210"/>
      <c r="L3" s="210"/>
      <c r="M3" s="210"/>
      <c r="N3" s="209"/>
      <c r="O3" s="2"/>
      <c r="P3" s="2"/>
      <c r="Q3" s="2"/>
      <c r="R3" s="2"/>
      <c r="S3" s="2"/>
      <c r="T3" s="2"/>
      <c r="U3" s="2"/>
      <c r="V3" s="2"/>
      <c r="W3" s="2"/>
      <c r="X3" s="2"/>
      <c r="Y3" s="2"/>
      <c r="Z3" s="2"/>
    </row>
    <row r="4" spans="1:26" ht="16.5" thickTop="1" thickBot="1">
      <c r="A4" s="6"/>
      <c r="B4" s="122"/>
      <c r="C4" s="122"/>
      <c r="D4" s="122"/>
      <c r="E4" s="122"/>
      <c r="F4" s="122"/>
      <c r="G4" s="122"/>
      <c r="H4" s="122"/>
      <c r="I4" s="122"/>
      <c r="J4" s="122"/>
      <c r="K4" s="122"/>
      <c r="L4" s="122"/>
      <c r="M4" s="122"/>
      <c r="N4" s="123"/>
      <c r="O4" s="2"/>
      <c r="P4" s="2"/>
      <c r="Q4" s="2"/>
      <c r="R4" s="2"/>
      <c r="S4" s="2"/>
      <c r="T4" s="2"/>
      <c r="U4" s="2"/>
      <c r="V4" s="2"/>
      <c r="W4" s="2"/>
      <c r="X4" s="2"/>
      <c r="Y4" s="2"/>
      <c r="Z4" s="2"/>
    </row>
    <row r="5" spans="1:26" ht="61.5" thickTop="1" thickBot="1">
      <c r="A5" s="7" t="s">
        <v>3</v>
      </c>
      <c r="B5" s="8" t="s">
        <v>4</v>
      </c>
      <c r="C5" s="8" t="s">
        <v>5</v>
      </c>
      <c r="D5" s="8" t="s">
        <v>6</v>
      </c>
      <c r="E5" s="8" t="s">
        <v>7</v>
      </c>
      <c r="F5" s="8" t="s">
        <v>8</v>
      </c>
      <c r="G5" s="8" t="s">
        <v>9</v>
      </c>
      <c r="H5" s="8" t="s">
        <v>10</v>
      </c>
      <c r="I5" s="281" t="s">
        <v>11</v>
      </c>
      <c r="J5" s="210"/>
      <c r="K5" s="210"/>
      <c r="L5" s="210"/>
      <c r="M5" s="210"/>
      <c r="N5" s="209"/>
      <c r="O5" s="2"/>
      <c r="P5" s="2"/>
      <c r="Q5" s="2"/>
      <c r="R5" s="2"/>
      <c r="S5" s="2"/>
      <c r="T5" s="2"/>
      <c r="U5" s="2"/>
      <c r="V5" s="2"/>
      <c r="W5" s="2"/>
      <c r="X5" s="2"/>
      <c r="Y5" s="2"/>
      <c r="Z5" s="2"/>
    </row>
    <row r="6" spans="1:26" ht="31.5" customHeight="1" thickTop="1" thickBot="1">
      <c r="A6" s="250">
        <v>1</v>
      </c>
      <c r="B6" s="256" t="s">
        <v>12</v>
      </c>
      <c r="C6" s="9" t="s">
        <v>13</v>
      </c>
      <c r="D6" s="9" t="s">
        <v>14</v>
      </c>
      <c r="E6" s="10">
        <v>37.49</v>
      </c>
      <c r="F6" s="11">
        <v>49.99</v>
      </c>
      <c r="G6" s="12">
        <v>0.25</v>
      </c>
      <c r="H6" s="253">
        <f>AVERAGE(E6:E8)</f>
        <v>28.74</v>
      </c>
      <c r="I6" s="245"/>
      <c r="J6" s="219"/>
      <c r="K6" s="219"/>
      <c r="L6" s="219"/>
      <c r="M6" s="219"/>
      <c r="N6" s="220"/>
      <c r="O6" s="2"/>
      <c r="P6" s="2"/>
      <c r="Q6" s="2"/>
      <c r="R6" s="2"/>
      <c r="S6" s="2"/>
      <c r="T6" s="2"/>
      <c r="U6" s="2"/>
      <c r="V6" s="2"/>
      <c r="W6" s="2"/>
      <c r="X6" s="2"/>
      <c r="Y6" s="2"/>
      <c r="Z6" s="2"/>
    </row>
    <row r="7" spans="1:26" ht="31.5" customHeight="1" thickTop="1" thickBot="1">
      <c r="A7" s="251"/>
      <c r="B7" s="251"/>
      <c r="C7" s="9" t="s">
        <v>13</v>
      </c>
      <c r="D7" s="9" t="s">
        <v>18</v>
      </c>
      <c r="E7" s="10">
        <v>26.24</v>
      </c>
      <c r="F7" s="11">
        <v>34.99</v>
      </c>
      <c r="G7" s="12">
        <v>0.25</v>
      </c>
      <c r="H7" s="254"/>
      <c r="I7" s="259"/>
      <c r="J7" s="260"/>
      <c r="K7" s="260"/>
      <c r="L7" s="260"/>
      <c r="M7" s="260"/>
      <c r="N7" s="261"/>
      <c r="O7" s="2"/>
      <c r="P7" s="2"/>
      <c r="Q7" s="2"/>
      <c r="R7" s="2"/>
      <c r="S7" s="2"/>
      <c r="T7" s="2"/>
      <c r="U7" s="2"/>
      <c r="V7" s="2"/>
      <c r="W7" s="2"/>
      <c r="X7" s="2"/>
      <c r="Y7" s="2"/>
      <c r="Z7" s="2"/>
    </row>
    <row r="8" spans="1:26" ht="31.5" customHeight="1" thickTop="1" thickBot="1">
      <c r="A8" s="252"/>
      <c r="B8" s="252"/>
      <c r="C8" s="9" t="s">
        <v>27</v>
      </c>
      <c r="D8" s="9" t="s">
        <v>28</v>
      </c>
      <c r="E8" s="10">
        <v>22.49</v>
      </c>
      <c r="F8" s="11">
        <v>29.99</v>
      </c>
      <c r="G8" s="12">
        <v>0.25</v>
      </c>
      <c r="H8" s="255"/>
      <c r="I8" s="247"/>
      <c r="J8" s="271"/>
      <c r="K8" s="271"/>
      <c r="L8" s="271"/>
      <c r="M8" s="271"/>
      <c r="N8" s="272"/>
      <c r="O8" s="2"/>
      <c r="P8" s="2"/>
      <c r="Q8" s="2"/>
      <c r="R8" s="2"/>
      <c r="S8" s="2"/>
      <c r="T8" s="2"/>
      <c r="U8" s="2"/>
      <c r="V8" s="2"/>
      <c r="W8" s="2"/>
      <c r="X8" s="2"/>
      <c r="Y8" s="2"/>
      <c r="Z8" s="2"/>
    </row>
    <row r="9" spans="1:26" ht="31.5" customHeight="1" thickTop="1" thickBot="1">
      <c r="A9" s="250">
        <v>2</v>
      </c>
      <c r="B9" s="256" t="s">
        <v>30</v>
      </c>
      <c r="C9" s="9" t="s">
        <v>31</v>
      </c>
      <c r="D9" s="9" t="s">
        <v>32</v>
      </c>
      <c r="E9" s="10">
        <v>29.99</v>
      </c>
      <c r="F9" s="11">
        <v>39.99</v>
      </c>
      <c r="G9" s="12">
        <v>0.25</v>
      </c>
      <c r="H9" s="253">
        <f t="shared" ref="H9" si="0">AVERAGE(E9:E11)</f>
        <v>22.49</v>
      </c>
      <c r="I9" s="245"/>
      <c r="J9" s="257"/>
      <c r="K9" s="257"/>
      <c r="L9" s="257"/>
      <c r="M9" s="257"/>
      <c r="N9" s="258"/>
      <c r="O9" s="2"/>
      <c r="P9" s="2"/>
      <c r="Q9" s="2"/>
      <c r="R9" s="2"/>
      <c r="S9" s="2"/>
      <c r="T9" s="2"/>
      <c r="U9" s="2"/>
      <c r="V9" s="2"/>
      <c r="W9" s="2"/>
      <c r="X9" s="2"/>
      <c r="Y9" s="2"/>
      <c r="Z9" s="2"/>
    </row>
    <row r="10" spans="1:26" ht="46.5" customHeight="1" thickTop="1" thickBot="1">
      <c r="A10" s="251"/>
      <c r="B10" s="251"/>
      <c r="C10" s="9" t="s">
        <v>33</v>
      </c>
      <c r="D10" s="9" t="s">
        <v>34</v>
      </c>
      <c r="E10" s="10">
        <v>18.739999999999998</v>
      </c>
      <c r="F10" s="11">
        <v>24.99</v>
      </c>
      <c r="G10" s="12">
        <v>0.25</v>
      </c>
      <c r="H10" s="254"/>
      <c r="I10" s="259"/>
      <c r="J10" s="260"/>
      <c r="K10" s="260"/>
      <c r="L10" s="260"/>
      <c r="M10" s="260"/>
      <c r="N10" s="261"/>
      <c r="O10" s="2"/>
      <c r="P10" s="2"/>
      <c r="Q10" s="2"/>
      <c r="R10" s="2"/>
      <c r="S10" s="2"/>
      <c r="T10" s="2"/>
      <c r="U10" s="2"/>
      <c r="V10" s="2"/>
      <c r="W10" s="2"/>
      <c r="X10" s="2"/>
      <c r="Y10" s="2"/>
      <c r="Z10" s="2"/>
    </row>
    <row r="11" spans="1:26" ht="46.5" customHeight="1" thickTop="1" thickBot="1">
      <c r="A11" s="252"/>
      <c r="B11" s="252"/>
      <c r="C11" s="9" t="s">
        <v>33</v>
      </c>
      <c r="D11" s="9" t="s">
        <v>35</v>
      </c>
      <c r="E11" s="10">
        <v>18.739999999999998</v>
      </c>
      <c r="F11" s="11">
        <v>24.99</v>
      </c>
      <c r="G11" s="12">
        <v>0.25</v>
      </c>
      <c r="H11" s="255"/>
      <c r="I11" s="247"/>
      <c r="J11" s="271"/>
      <c r="K11" s="271"/>
      <c r="L11" s="271"/>
      <c r="M11" s="271"/>
      <c r="N11" s="272"/>
      <c r="O11" s="2"/>
      <c r="P11" s="2"/>
      <c r="Q11" s="2"/>
      <c r="R11" s="2"/>
      <c r="S11" s="2"/>
      <c r="T11" s="2"/>
      <c r="U11" s="2"/>
      <c r="V11" s="2"/>
      <c r="W11" s="2"/>
      <c r="X11" s="2"/>
      <c r="Y11" s="2"/>
      <c r="Z11" s="2"/>
    </row>
    <row r="12" spans="1:26" ht="31.5" customHeight="1" thickTop="1" thickBot="1">
      <c r="A12" s="250">
        <v>3</v>
      </c>
      <c r="B12" s="256" t="s">
        <v>36</v>
      </c>
      <c r="C12" s="9" t="s">
        <v>37</v>
      </c>
      <c r="D12" s="9" t="s">
        <v>38</v>
      </c>
      <c r="E12" s="10">
        <v>22.49</v>
      </c>
      <c r="F12" s="11">
        <v>29.99</v>
      </c>
      <c r="G12" s="12">
        <v>0.25</v>
      </c>
      <c r="H12" s="268">
        <f t="shared" ref="H12" si="1">AVERAGE(E12:E14)</f>
        <v>24.99</v>
      </c>
      <c r="I12" s="245"/>
      <c r="J12" s="257"/>
      <c r="K12" s="257"/>
      <c r="L12" s="257"/>
      <c r="M12" s="257"/>
      <c r="N12" s="258"/>
      <c r="O12" s="2"/>
      <c r="P12" s="2"/>
      <c r="Q12" s="2"/>
      <c r="R12" s="2"/>
      <c r="S12" s="2"/>
      <c r="T12" s="2"/>
      <c r="U12" s="2"/>
      <c r="V12" s="2"/>
      <c r="W12" s="2"/>
      <c r="X12" s="2"/>
      <c r="Y12" s="2"/>
      <c r="Z12" s="2"/>
    </row>
    <row r="13" spans="1:26" ht="46.5" customHeight="1" thickTop="1" thickBot="1">
      <c r="A13" s="251"/>
      <c r="B13" s="251"/>
      <c r="C13" s="9" t="s">
        <v>37</v>
      </c>
      <c r="D13" s="9" t="s">
        <v>40</v>
      </c>
      <c r="E13" s="10">
        <v>22.49</v>
      </c>
      <c r="F13" s="11">
        <v>29.99</v>
      </c>
      <c r="G13" s="12">
        <v>0.25</v>
      </c>
      <c r="H13" s="269"/>
      <c r="I13" s="259"/>
      <c r="J13" s="260"/>
      <c r="K13" s="260"/>
      <c r="L13" s="260"/>
      <c r="M13" s="260"/>
      <c r="N13" s="261"/>
      <c r="O13" s="2"/>
      <c r="P13" s="2"/>
      <c r="Q13" s="2"/>
      <c r="R13" s="2"/>
      <c r="S13" s="2"/>
      <c r="T13" s="2"/>
      <c r="U13" s="2"/>
      <c r="V13" s="2"/>
      <c r="W13" s="2"/>
      <c r="X13" s="2"/>
      <c r="Y13" s="2"/>
      <c r="Z13" s="2"/>
    </row>
    <row r="14" spans="1:26" ht="46.5" customHeight="1" thickTop="1" thickBot="1">
      <c r="A14" s="252"/>
      <c r="B14" s="252"/>
      <c r="C14" s="9" t="s">
        <v>37</v>
      </c>
      <c r="D14" s="9" t="s">
        <v>41</v>
      </c>
      <c r="E14" s="10">
        <v>29.99</v>
      </c>
      <c r="F14" s="11">
        <v>39.99</v>
      </c>
      <c r="G14" s="12">
        <v>0.25</v>
      </c>
      <c r="H14" s="270"/>
      <c r="I14" s="247"/>
      <c r="J14" s="271"/>
      <c r="K14" s="271"/>
      <c r="L14" s="271"/>
      <c r="M14" s="271"/>
      <c r="N14" s="272"/>
      <c r="O14" s="2"/>
      <c r="P14" s="2"/>
      <c r="Q14" s="2"/>
      <c r="R14" s="2"/>
      <c r="S14" s="2"/>
      <c r="T14" s="2"/>
      <c r="U14" s="2"/>
      <c r="V14" s="2"/>
      <c r="W14" s="2"/>
      <c r="X14" s="2"/>
      <c r="Y14" s="2"/>
      <c r="Z14" s="2"/>
    </row>
    <row r="15" spans="1:26" ht="31.5" customHeight="1" thickTop="1" thickBot="1">
      <c r="A15" s="250">
        <v>4</v>
      </c>
      <c r="B15" s="256" t="s">
        <v>42</v>
      </c>
      <c r="C15" s="9" t="s">
        <v>43</v>
      </c>
      <c r="D15" s="9" t="s">
        <v>44</v>
      </c>
      <c r="E15" s="10">
        <v>22.49</v>
      </c>
      <c r="F15" s="11">
        <v>29.99</v>
      </c>
      <c r="G15" s="12">
        <v>0.25</v>
      </c>
      <c r="H15" s="253">
        <f t="shared" ref="H15" si="2">AVERAGE(E15:E17)</f>
        <v>19.989999999999998</v>
      </c>
      <c r="I15" s="245"/>
      <c r="J15" s="257"/>
      <c r="K15" s="257"/>
      <c r="L15" s="257"/>
      <c r="M15" s="257"/>
      <c r="N15" s="258"/>
      <c r="O15" s="2"/>
      <c r="P15" s="2"/>
      <c r="Q15" s="2"/>
      <c r="R15" s="2"/>
      <c r="S15" s="2"/>
      <c r="T15" s="2"/>
      <c r="U15" s="2"/>
      <c r="V15" s="2"/>
      <c r="W15" s="2"/>
      <c r="X15" s="2"/>
      <c r="Y15" s="2"/>
      <c r="Z15" s="2"/>
    </row>
    <row r="16" spans="1:26" ht="31.5" customHeight="1" thickTop="1" thickBot="1">
      <c r="A16" s="251"/>
      <c r="B16" s="251"/>
      <c r="C16" s="9" t="s">
        <v>45</v>
      </c>
      <c r="D16" s="9" t="s">
        <v>46</v>
      </c>
      <c r="E16" s="10">
        <v>14.99</v>
      </c>
      <c r="F16" s="11">
        <v>19.989999999999998</v>
      </c>
      <c r="G16" s="12">
        <v>0.25</v>
      </c>
      <c r="H16" s="254"/>
      <c r="I16" s="259"/>
      <c r="J16" s="260"/>
      <c r="K16" s="260"/>
      <c r="L16" s="260"/>
      <c r="M16" s="260"/>
      <c r="N16" s="261"/>
      <c r="O16" s="2"/>
      <c r="P16" s="2"/>
      <c r="Q16" s="2"/>
      <c r="R16" s="2"/>
      <c r="S16" s="2"/>
      <c r="T16" s="2"/>
      <c r="U16" s="2"/>
      <c r="V16" s="2"/>
      <c r="W16" s="2"/>
      <c r="X16" s="2"/>
      <c r="Y16" s="2"/>
      <c r="Z16" s="2"/>
    </row>
    <row r="17" spans="1:26" ht="31.5" customHeight="1" thickTop="1" thickBot="1">
      <c r="A17" s="252"/>
      <c r="B17" s="252"/>
      <c r="C17" s="9" t="s">
        <v>33</v>
      </c>
      <c r="D17" s="9" t="s">
        <v>47</v>
      </c>
      <c r="E17" s="10">
        <v>22.49</v>
      </c>
      <c r="F17" s="11">
        <v>29.99</v>
      </c>
      <c r="G17" s="12">
        <v>0.25</v>
      </c>
      <c r="H17" s="255"/>
      <c r="I17" s="247"/>
      <c r="J17" s="271"/>
      <c r="K17" s="271"/>
      <c r="L17" s="271"/>
      <c r="M17" s="271"/>
      <c r="N17" s="272"/>
      <c r="O17" s="2"/>
      <c r="P17" s="2"/>
      <c r="Q17" s="2"/>
      <c r="R17" s="2"/>
      <c r="S17" s="2"/>
      <c r="T17" s="2"/>
      <c r="U17" s="2"/>
      <c r="V17" s="2"/>
      <c r="W17" s="2"/>
      <c r="X17" s="2"/>
      <c r="Y17" s="2"/>
      <c r="Z17" s="2"/>
    </row>
    <row r="18" spans="1:26" ht="46.5" customHeight="1" thickTop="1" thickBot="1">
      <c r="A18" s="250">
        <v>5</v>
      </c>
      <c r="B18" s="256" t="s">
        <v>49</v>
      </c>
      <c r="C18" s="9" t="s">
        <v>50</v>
      </c>
      <c r="D18" s="9" t="s">
        <v>51</v>
      </c>
      <c r="E18" s="10">
        <v>44.99</v>
      </c>
      <c r="F18" s="11">
        <v>59.99</v>
      </c>
      <c r="G18" s="12">
        <v>0.25</v>
      </c>
      <c r="H18" s="253">
        <f t="shared" ref="H18" si="3">AVERAGE(E18:E20)</f>
        <v>64.989999999999995</v>
      </c>
      <c r="I18" s="245"/>
      <c r="J18" s="257"/>
      <c r="K18" s="257"/>
      <c r="L18" s="257"/>
      <c r="M18" s="257"/>
      <c r="N18" s="258"/>
      <c r="O18" s="2"/>
      <c r="P18" s="2"/>
      <c r="Q18" s="2"/>
      <c r="R18" s="2"/>
      <c r="S18" s="2"/>
      <c r="T18" s="2"/>
      <c r="U18" s="2"/>
      <c r="V18" s="2"/>
      <c r="W18" s="2"/>
      <c r="X18" s="2"/>
      <c r="Y18" s="2"/>
      <c r="Z18" s="2"/>
    </row>
    <row r="19" spans="1:26" ht="46.5" customHeight="1" thickTop="1" thickBot="1">
      <c r="A19" s="251"/>
      <c r="B19" s="251"/>
      <c r="C19" s="9" t="s">
        <v>53</v>
      </c>
      <c r="D19" s="9" t="s">
        <v>54</v>
      </c>
      <c r="E19" s="10">
        <v>74.989999999999995</v>
      </c>
      <c r="F19" s="11">
        <v>99.99</v>
      </c>
      <c r="G19" s="12">
        <v>0.25</v>
      </c>
      <c r="H19" s="254"/>
      <c r="I19" s="259"/>
      <c r="J19" s="260"/>
      <c r="K19" s="260"/>
      <c r="L19" s="260"/>
      <c r="M19" s="260"/>
      <c r="N19" s="261"/>
      <c r="O19" s="2"/>
      <c r="P19" s="2"/>
      <c r="Q19" s="2"/>
      <c r="R19" s="2"/>
      <c r="S19" s="2"/>
      <c r="T19" s="2"/>
      <c r="U19" s="2"/>
      <c r="V19" s="2"/>
      <c r="W19" s="2"/>
      <c r="X19" s="2"/>
      <c r="Y19" s="2"/>
      <c r="Z19" s="2"/>
    </row>
    <row r="20" spans="1:26" ht="16.5" customHeight="1" thickTop="1" thickBot="1">
      <c r="A20" s="252"/>
      <c r="B20" s="252"/>
      <c r="C20" s="9" t="s">
        <v>50</v>
      </c>
      <c r="D20" s="9" t="s">
        <v>55</v>
      </c>
      <c r="E20" s="10">
        <v>74.989999999999995</v>
      </c>
      <c r="F20" s="11">
        <v>99.99</v>
      </c>
      <c r="G20" s="12">
        <v>0.25</v>
      </c>
      <c r="H20" s="255"/>
      <c r="I20" s="247"/>
      <c r="J20" s="271"/>
      <c r="K20" s="271"/>
      <c r="L20" s="271"/>
      <c r="M20" s="271"/>
      <c r="N20" s="272"/>
      <c r="O20" s="2"/>
      <c r="P20" s="2"/>
      <c r="Q20" s="2"/>
      <c r="R20" s="2"/>
      <c r="S20" s="2"/>
      <c r="T20" s="2"/>
      <c r="U20" s="2"/>
      <c r="V20" s="2"/>
      <c r="W20" s="2"/>
      <c r="X20" s="2"/>
      <c r="Y20" s="2"/>
      <c r="Z20" s="2"/>
    </row>
    <row r="21" spans="1:26" ht="20.25" customHeight="1" thickTop="1" thickBot="1">
      <c r="A21" s="250">
        <v>6</v>
      </c>
      <c r="B21" s="262" t="s">
        <v>56</v>
      </c>
      <c r="C21" s="25"/>
      <c r="D21" s="25"/>
      <c r="E21" s="26">
        <v>0</v>
      </c>
      <c r="F21" s="25"/>
      <c r="G21" s="25"/>
      <c r="H21" s="253">
        <f t="shared" ref="H21" si="4">AVERAGE(E21:E23)</f>
        <v>0</v>
      </c>
      <c r="I21" s="245"/>
      <c r="J21" s="219"/>
      <c r="K21" s="219"/>
      <c r="L21" s="219"/>
      <c r="M21" s="219"/>
      <c r="N21" s="220"/>
      <c r="O21" s="2"/>
      <c r="P21" s="2"/>
      <c r="Q21" s="2"/>
      <c r="R21" s="2"/>
      <c r="S21" s="2"/>
      <c r="T21" s="2"/>
      <c r="U21" s="2"/>
      <c r="V21" s="2"/>
      <c r="W21" s="2"/>
      <c r="X21" s="2"/>
      <c r="Y21" s="2"/>
      <c r="Z21" s="2"/>
    </row>
    <row r="22" spans="1:26" ht="20.25" customHeight="1" thickBot="1">
      <c r="A22" s="251"/>
      <c r="B22" s="263"/>
      <c r="C22" s="25"/>
      <c r="D22" s="25"/>
      <c r="E22" s="26">
        <v>0</v>
      </c>
      <c r="F22" s="25"/>
      <c r="G22" s="25"/>
      <c r="H22" s="254"/>
      <c r="I22" s="246"/>
      <c r="J22" s="230"/>
      <c r="K22" s="230"/>
      <c r="L22" s="230"/>
      <c r="M22" s="230"/>
      <c r="N22" s="231"/>
      <c r="O22" s="2"/>
      <c r="P22" s="2"/>
      <c r="Q22" s="2"/>
      <c r="R22" s="2"/>
      <c r="S22" s="2"/>
      <c r="T22" s="2"/>
      <c r="U22" s="2"/>
      <c r="V22" s="2"/>
      <c r="W22" s="2"/>
      <c r="X22" s="2"/>
      <c r="Y22" s="2"/>
      <c r="Z22" s="2"/>
    </row>
    <row r="23" spans="1:26" ht="20.25" customHeight="1" thickBot="1">
      <c r="A23" s="252"/>
      <c r="B23" s="264"/>
      <c r="C23" s="27"/>
      <c r="D23" s="27"/>
      <c r="E23" s="28">
        <v>0</v>
      </c>
      <c r="F23" s="27"/>
      <c r="G23" s="27"/>
      <c r="H23" s="255"/>
      <c r="I23" s="247"/>
      <c r="J23" s="216"/>
      <c r="K23" s="216"/>
      <c r="L23" s="216"/>
      <c r="M23" s="216"/>
      <c r="N23" s="217"/>
      <c r="O23" s="2"/>
      <c r="P23" s="2"/>
      <c r="Q23" s="2"/>
      <c r="R23" s="2"/>
      <c r="S23" s="2"/>
      <c r="T23" s="2"/>
      <c r="U23" s="2"/>
      <c r="V23" s="2"/>
      <c r="W23" s="2"/>
      <c r="X23" s="2"/>
      <c r="Y23" s="2"/>
      <c r="Z23" s="2"/>
    </row>
    <row r="24" spans="1:26" ht="20.25" customHeight="1" thickTop="1" thickBot="1">
      <c r="A24" s="250">
        <v>7</v>
      </c>
      <c r="B24" s="262" t="s">
        <v>62</v>
      </c>
      <c r="C24" s="25"/>
      <c r="D24" s="25"/>
      <c r="E24" s="26">
        <v>0</v>
      </c>
      <c r="F24" s="25"/>
      <c r="G24" s="25"/>
      <c r="H24" s="253">
        <f t="shared" ref="H24" si="5">AVERAGE(E24:E26)</f>
        <v>0</v>
      </c>
      <c r="I24" s="245"/>
      <c r="J24" s="219"/>
      <c r="K24" s="219"/>
      <c r="L24" s="219"/>
      <c r="M24" s="219"/>
      <c r="N24" s="220"/>
      <c r="O24" s="2"/>
      <c r="P24" s="2"/>
      <c r="Q24" s="2"/>
      <c r="R24" s="2"/>
      <c r="S24" s="2"/>
      <c r="T24" s="2"/>
      <c r="U24" s="2"/>
      <c r="V24" s="2"/>
      <c r="W24" s="2"/>
      <c r="X24" s="2"/>
      <c r="Y24" s="2"/>
      <c r="Z24" s="2"/>
    </row>
    <row r="25" spans="1:26" ht="20.25" customHeight="1" thickBot="1">
      <c r="A25" s="251"/>
      <c r="B25" s="263"/>
      <c r="C25" s="25"/>
      <c r="D25" s="25"/>
      <c r="E25" s="26">
        <v>0</v>
      </c>
      <c r="F25" s="25"/>
      <c r="G25" s="25"/>
      <c r="H25" s="254"/>
      <c r="I25" s="246"/>
      <c r="J25" s="230"/>
      <c r="K25" s="230"/>
      <c r="L25" s="230"/>
      <c r="M25" s="230"/>
      <c r="N25" s="231"/>
      <c r="O25" s="2"/>
      <c r="P25" s="2"/>
      <c r="Q25" s="2"/>
      <c r="R25" s="2"/>
      <c r="S25" s="2"/>
      <c r="T25" s="2"/>
      <c r="U25" s="2"/>
      <c r="V25" s="2"/>
      <c r="W25" s="2"/>
      <c r="X25" s="2"/>
      <c r="Y25" s="2"/>
      <c r="Z25" s="2"/>
    </row>
    <row r="26" spans="1:26" ht="20.25" customHeight="1" thickBot="1">
      <c r="A26" s="252"/>
      <c r="B26" s="264"/>
      <c r="C26" s="27"/>
      <c r="D26" s="27"/>
      <c r="E26" s="28">
        <v>0</v>
      </c>
      <c r="F26" s="27"/>
      <c r="G26" s="27"/>
      <c r="H26" s="255"/>
      <c r="I26" s="247"/>
      <c r="J26" s="216"/>
      <c r="K26" s="216"/>
      <c r="L26" s="216"/>
      <c r="M26" s="216"/>
      <c r="N26" s="217"/>
      <c r="O26" s="2"/>
      <c r="P26" s="2"/>
      <c r="Q26" s="2"/>
      <c r="R26" s="2"/>
      <c r="S26" s="2"/>
      <c r="T26" s="2"/>
      <c r="U26" s="2"/>
      <c r="V26" s="2"/>
      <c r="W26" s="2"/>
      <c r="X26" s="2"/>
      <c r="Y26" s="2"/>
      <c r="Z26" s="2"/>
    </row>
    <row r="27" spans="1:26" ht="20.25" customHeight="1" thickTop="1" thickBot="1">
      <c r="A27" s="250">
        <v>8</v>
      </c>
      <c r="B27" s="262" t="s">
        <v>66</v>
      </c>
      <c r="C27" s="25"/>
      <c r="D27" s="25"/>
      <c r="E27" s="26">
        <v>0</v>
      </c>
      <c r="F27" s="25"/>
      <c r="G27" s="25"/>
      <c r="H27" s="253">
        <f t="shared" ref="H27" si="6">AVERAGE(E27:E29)</f>
        <v>0</v>
      </c>
      <c r="I27" s="245"/>
      <c r="J27" s="219"/>
      <c r="K27" s="219"/>
      <c r="L27" s="219"/>
      <c r="M27" s="219"/>
      <c r="N27" s="220"/>
      <c r="O27" s="2"/>
      <c r="P27" s="2"/>
      <c r="Q27" s="2"/>
      <c r="R27" s="2"/>
      <c r="S27" s="2"/>
      <c r="T27" s="2"/>
      <c r="U27" s="2"/>
      <c r="V27" s="2"/>
      <c r="W27" s="2"/>
      <c r="X27" s="2"/>
      <c r="Y27" s="2"/>
      <c r="Z27" s="2"/>
    </row>
    <row r="28" spans="1:26" ht="20.25" customHeight="1" thickBot="1">
      <c r="A28" s="251"/>
      <c r="B28" s="263"/>
      <c r="C28" s="25"/>
      <c r="D28" s="25"/>
      <c r="E28" s="26">
        <v>0</v>
      </c>
      <c r="F28" s="25"/>
      <c r="G28" s="25"/>
      <c r="H28" s="254"/>
      <c r="I28" s="246"/>
      <c r="J28" s="230"/>
      <c r="K28" s="230"/>
      <c r="L28" s="230"/>
      <c r="M28" s="230"/>
      <c r="N28" s="231"/>
      <c r="O28" s="2"/>
      <c r="P28" s="2"/>
      <c r="Q28" s="2"/>
      <c r="R28" s="2"/>
      <c r="S28" s="2"/>
      <c r="T28" s="2"/>
      <c r="U28" s="2"/>
      <c r="V28" s="2"/>
      <c r="W28" s="2"/>
      <c r="X28" s="2"/>
      <c r="Y28" s="2"/>
      <c r="Z28" s="2"/>
    </row>
    <row r="29" spans="1:26" ht="20.25" customHeight="1" thickBot="1">
      <c r="A29" s="252"/>
      <c r="B29" s="264"/>
      <c r="C29" s="27"/>
      <c r="D29" s="27"/>
      <c r="E29" s="28">
        <v>0</v>
      </c>
      <c r="F29" s="27"/>
      <c r="G29" s="27"/>
      <c r="H29" s="255"/>
      <c r="I29" s="247"/>
      <c r="J29" s="216"/>
      <c r="K29" s="216"/>
      <c r="L29" s="216"/>
      <c r="M29" s="216"/>
      <c r="N29" s="217"/>
      <c r="O29" s="2"/>
      <c r="P29" s="2"/>
      <c r="Q29" s="2"/>
      <c r="R29" s="2"/>
      <c r="S29" s="2"/>
      <c r="T29" s="2"/>
      <c r="U29" s="2"/>
      <c r="V29" s="2"/>
      <c r="W29" s="2"/>
      <c r="X29" s="2"/>
      <c r="Y29" s="2"/>
      <c r="Z29" s="2"/>
    </row>
    <row r="30" spans="1:26" ht="20.25" customHeight="1" thickTop="1" thickBot="1">
      <c r="A30" s="250">
        <v>9</v>
      </c>
      <c r="B30" s="262" t="s">
        <v>69</v>
      </c>
      <c r="C30" s="25"/>
      <c r="D30" s="25"/>
      <c r="E30" s="26">
        <v>0</v>
      </c>
      <c r="F30" s="25"/>
      <c r="G30" s="25"/>
      <c r="H30" s="253">
        <f t="shared" ref="H30" si="7">AVERAGE(E30:E32)</f>
        <v>0</v>
      </c>
      <c r="I30" s="245"/>
      <c r="J30" s="219"/>
      <c r="K30" s="219"/>
      <c r="L30" s="219"/>
      <c r="M30" s="219"/>
      <c r="N30" s="220"/>
      <c r="O30" s="2"/>
      <c r="P30" s="2"/>
      <c r="Q30" s="2"/>
      <c r="R30" s="2"/>
      <c r="S30" s="2"/>
      <c r="T30" s="2"/>
      <c r="U30" s="2"/>
      <c r="V30" s="2"/>
      <c r="W30" s="2"/>
      <c r="X30" s="2"/>
      <c r="Y30" s="2"/>
      <c r="Z30" s="2"/>
    </row>
    <row r="31" spans="1:26" ht="20.25" customHeight="1" thickBot="1">
      <c r="A31" s="251"/>
      <c r="B31" s="263"/>
      <c r="C31" s="25"/>
      <c r="D31" s="25"/>
      <c r="E31" s="26">
        <v>0</v>
      </c>
      <c r="F31" s="25"/>
      <c r="G31" s="25"/>
      <c r="H31" s="254"/>
      <c r="I31" s="246"/>
      <c r="J31" s="230"/>
      <c r="K31" s="230"/>
      <c r="L31" s="230"/>
      <c r="M31" s="230"/>
      <c r="N31" s="231"/>
      <c r="O31" s="2"/>
      <c r="P31" s="2"/>
      <c r="Q31" s="2"/>
      <c r="R31" s="2"/>
      <c r="S31" s="2"/>
      <c r="T31" s="2"/>
      <c r="U31" s="2"/>
      <c r="V31" s="2"/>
      <c r="W31" s="2"/>
      <c r="X31" s="2"/>
      <c r="Y31" s="2"/>
      <c r="Z31" s="2"/>
    </row>
    <row r="32" spans="1:26" ht="20.25" customHeight="1" thickBot="1">
      <c r="A32" s="252"/>
      <c r="B32" s="264"/>
      <c r="C32" s="27"/>
      <c r="D32" s="27"/>
      <c r="E32" s="28">
        <v>0</v>
      </c>
      <c r="F32" s="27"/>
      <c r="G32" s="27"/>
      <c r="H32" s="255"/>
      <c r="I32" s="247"/>
      <c r="J32" s="216"/>
      <c r="K32" s="216"/>
      <c r="L32" s="216"/>
      <c r="M32" s="216"/>
      <c r="N32" s="217"/>
      <c r="O32" s="2"/>
      <c r="P32" s="2"/>
      <c r="Q32" s="2"/>
      <c r="R32" s="2"/>
      <c r="S32" s="2"/>
      <c r="T32" s="2"/>
      <c r="U32" s="2"/>
      <c r="V32" s="2"/>
      <c r="W32" s="2"/>
      <c r="X32" s="2"/>
      <c r="Y32" s="2"/>
      <c r="Z32" s="2"/>
    </row>
    <row r="33" spans="1:26" ht="20.25" customHeight="1" thickTop="1" thickBot="1">
      <c r="A33" s="250">
        <v>10</v>
      </c>
      <c r="B33" s="262" t="s">
        <v>70</v>
      </c>
      <c r="C33" s="25"/>
      <c r="D33" s="25"/>
      <c r="E33" s="26">
        <v>0</v>
      </c>
      <c r="F33" s="25"/>
      <c r="G33" s="25"/>
      <c r="H33" s="253">
        <f t="shared" ref="H33" si="8">AVERAGE(E33:E35)</f>
        <v>0</v>
      </c>
      <c r="I33" s="245"/>
      <c r="J33" s="219"/>
      <c r="K33" s="219"/>
      <c r="L33" s="219"/>
      <c r="M33" s="219"/>
      <c r="N33" s="220"/>
      <c r="O33" s="2"/>
      <c r="P33" s="2"/>
      <c r="Q33" s="2"/>
      <c r="R33" s="2"/>
      <c r="S33" s="2"/>
      <c r="T33" s="2"/>
      <c r="U33" s="2"/>
      <c r="V33" s="2"/>
      <c r="W33" s="2"/>
      <c r="X33" s="2"/>
      <c r="Y33" s="2"/>
      <c r="Z33" s="2"/>
    </row>
    <row r="34" spans="1:26" ht="20.25" customHeight="1" thickBot="1">
      <c r="A34" s="251"/>
      <c r="B34" s="263"/>
      <c r="C34" s="25"/>
      <c r="D34" s="25"/>
      <c r="E34" s="26">
        <v>0</v>
      </c>
      <c r="F34" s="25"/>
      <c r="G34" s="25"/>
      <c r="H34" s="254"/>
      <c r="I34" s="246"/>
      <c r="J34" s="230"/>
      <c r="K34" s="230"/>
      <c r="L34" s="230"/>
      <c r="M34" s="230"/>
      <c r="N34" s="231"/>
      <c r="O34" s="2"/>
      <c r="P34" s="2"/>
      <c r="Q34" s="2"/>
      <c r="R34" s="2"/>
      <c r="S34" s="2"/>
      <c r="T34" s="2"/>
      <c r="U34" s="2"/>
      <c r="V34" s="2"/>
      <c r="W34" s="2"/>
      <c r="X34" s="2"/>
      <c r="Y34" s="2"/>
      <c r="Z34" s="2"/>
    </row>
    <row r="35" spans="1:26" ht="20.25" customHeight="1" thickBot="1">
      <c r="A35" s="252"/>
      <c r="B35" s="264"/>
      <c r="C35" s="27"/>
      <c r="D35" s="27"/>
      <c r="E35" s="28">
        <v>0</v>
      </c>
      <c r="F35" s="27"/>
      <c r="G35" s="27"/>
      <c r="H35" s="255"/>
      <c r="I35" s="247"/>
      <c r="J35" s="216"/>
      <c r="K35" s="216"/>
      <c r="L35" s="216"/>
      <c r="M35" s="216"/>
      <c r="N35" s="217"/>
      <c r="O35" s="2"/>
      <c r="P35" s="2"/>
      <c r="Q35" s="2"/>
      <c r="R35" s="2"/>
      <c r="S35" s="2"/>
      <c r="T35" s="2"/>
      <c r="U35" s="2"/>
      <c r="V35" s="2"/>
      <c r="W35" s="2"/>
      <c r="X35" s="2"/>
      <c r="Y35" s="2"/>
      <c r="Z35" s="2"/>
    </row>
    <row r="36" spans="1:26" ht="20.25" customHeight="1" thickTop="1" thickBot="1">
      <c r="A36" s="250">
        <v>11</v>
      </c>
      <c r="B36" s="262" t="s">
        <v>72</v>
      </c>
      <c r="C36" s="25"/>
      <c r="D36" s="25"/>
      <c r="E36" s="26">
        <v>0</v>
      </c>
      <c r="F36" s="25"/>
      <c r="G36" s="25"/>
      <c r="H36" s="253">
        <f t="shared" ref="H36" si="9">AVERAGE(E36:E38)</f>
        <v>0</v>
      </c>
      <c r="I36" s="245"/>
      <c r="J36" s="219"/>
      <c r="K36" s="219"/>
      <c r="L36" s="219"/>
      <c r="M36" s="219"/>
      <c r="N36" s="220"/>
      <c r="O36" s="2"/>
      <c r="P36" s="2"/>
      <c r="Q36" s="2"/>
      <c r="R36" s="2"/>
      <c r="S36" s="2"/>
      <c r="T36" s="2"/>
      <c r="U36" s="2"/>
      <c r="V36" s="2"/>
      <c r="W36" s="2"/>
      <c r="X36" s="2"/>
      <c r="Y36" s="2"/>
      <c r="Z36" s="2"/>
    </row>
    <row r="37" spans="1:26" ht="20.25" customHeight="1" thickBot="1">
      <c r="A37" s="251"/>
      <c r="B37" s="263"/>
      <c r="C37" s="25"/>
      <c r="D37" s="25"/>
      <c r="E37" s="26">
        <v>0</v>
      </c>
      <c r="F37" s="25"/>
      <c r="G37" s="25"/>
      <c r="H37" s="254"/>
      <c r="I37" s="246"/>
      <c r="J37" s="230"/>
      <c r="K37" s="230"/>
      <c r="L37" s="230"/>
      <c r="M37" s="230"/>
      <c r="N37" s="231"/>
      <c r="O37" s="2"/>
      <c r="P37" s="2"/>
      <c r="Q37" s="2"/>
      <c r="R37" s="2"/>
      <c r="S37" s="2"/>
      <c r="T37" s="2"/>
      <c r="U37" s="2"/>
      <c r="V37" s="2"/>
      <c r="W37" s="2"/>
      <c r="X37" s="2"/>
      <c r="Y37" s="2"/>
      <c r="Z37" s="2"/>
    </row>
    <row r="38" spans="1:26" ht="20.25" customHeight="1" thickBot="1">
      <c r="A38" s="252"/>
      <c r="B38" s="264"/>
      <c r="C38" s="27"/>
      <c r="D38" s="27"/>
      <c r="E38" s="28">
        <v>0</v>
      </c>
      <c r="F38" s="27"/>
      <c r="G38" s="27"/>
      <c r="H38" s="255"/>
      <c r="I38" s="247"/>
      <c r="J38" s="216"/>
      <c r="K38" s="216"/>
      <c r="L38" s="216"/>
      <c r="M38" s="216"/>
      <c r="N38" s="217"/>
      <c r="O38" s="2"/>
      <c r="P38" s="2"/>
      <c r="Q38" s="2"/>
      <c r="R38" s="2"/>
      <c r="S38" s="2"/>
      <c r="T38" s="2"/>
      <c r="U38" s="2"/>
      <c r="V38" s="2"/>
      <c r="W38" s="2"/>
      <c r="X38" s="2"/>
      <c r="Y38" s="2"/>
      <c r="Z38" s="2"/>
    </row>
    <row r="39" spans="1:26" ht="20.25" customHeight="1" thickTop="1" thickBot="1">
      <c r="A39" s="250">
        <v>12</v>
      </c>
      <c r="B39" s="262" t="s">
        <v>73</v>
      </c>
      <c r="C39" s="25"/>
      <c r="D39" s="25"/>
      <c r="E39" s="26">
        <v>0</v>
      </c>
      <c r="F39" s="25"/>
      <c r="G39" s="25"/>
      <c r="H39" s="253">
        <f t="shared" ref="H39" si="10">AVERAGE(E39:E41)</f>
        <v>0</v>
      </c>
      <c r="I39" s="245"/>
      <c r="J39" s="219"/>
      <c r="K39" s="219"/>
      <c r="L39" s="219"/>
      <c r="M39" s="219"/>
      <c r="N39" s="220"/>
      <c r="O39" s="2"/>
      <c r="P39" s="2"/>
      <c r="Q39" s="2"/>
      <c r="R39" s="2"/>
      <c r="S39" s="2"/>
      <c r="T39" s="2"/>
      <c r="U39" s="2"/>
      <c r="V39" s="2"/>
      <c r="W39" s="2"/>
      <c r="X39" s="2"/>
      <c r="Y39" s="2"/>
      <c r="Z39" s="2"/>
    </row>
    <row r="40" spans="1:26" ht="20.25" customHeight="1" thickBot="1">
      <c r="A40" s="251"/>
      <c r="B40" s="263"/>
      <c r="C40" s="25"/>
      <c r="D40" s="25"/>
      <c r="E40" s="26">
        <v>0</v>
      </c>
      <c r="F40" s="25"/>
      <c r="G40" s="25"/>
      <c r="H40" s="254"/>
      <c r="I40" s="246"/>
      <c r="J40" s="230"/>
      <c r="K40" s="230"/>
      <c r="L40" s="230"/>
      <c r="M40" s="230"/>
      <c r="N40" s="231"/>
      <c r="O40" s="2"/>
      <c r="P40" s="2"/>
      <c r="Q40" s="2"/>
      <c r="R40" s="2"/>
      <c r="S40" s="2"/>
      <c r="T40" s="2"/>
      <c r="U40" s="2"/>
      <c r="V40" s="2"/>
      <c r="W40" s="2"/>
      <c r="X40" s="2"/>
      <c r="Y40" s="2"/>
      <c r="Z40" s="2"/>
    </row>
    <row r="41" spans="1:26" ht="20.25" customHeight="1" thickBot="1">
      <c r="A41" s="252"/>
      <c r="B41" s="264"/>
      <c r="C41" s="27"/>
      <c r="D41" s="27"/>
      <c r="E41" s="28">
        <v>0</v>
      </c>
      <c r="F41" s="27"/>
      <c r="G41" s="27"/>
      <c r="H41" s="255"/>
      <c r="I41" s="247"/>
      <c r="J41" s="216"/>
      <c r="K41" s="216"/>
      <c r="L41" s="216"/>
      <c r="M41" s="216"/>
      <c r="N41" s="217"/>
      <c r="O41" s="2"/>
      <c r="P41" s="2"/>
      <c r="Q41" s="2"/>
      <c r="R41" s="2"/>
      <c r="S41" s="2"/>
      <c r="T41" s="2"/>
      <c r="U41" s="2"/>
      <c r="V41" s="2"/>
      <c r="W41" s="2"/>
      <c r="X41" s="2"/>
      <c r="Y41" s="2"/>
      <c r="Z41" s="2"/>
    </row>
    <row r="42" spans="1:26" ht="20.25" customHeight="1" thickTop="1" thickBot="1">
      <c r="A42" s="250">
        <v>13</v>
      </c>
      <c r="B42" s="262" t="s">
        <v>75</v>
      </c>
      <c r="C42" s="25"/>
      <c r="D42" s="25"/>
      <c r="E42" s="26">
        <v>0</v>
      </c>
      <c r="F42" s="25"/>
      <c r="G42" s="25"/>
      <c r="H42" s="253">
        <f t="shared" ref="H42" si="11">AVERAGE(E42:E44)</f>
        <v>0</v>
      </c>
      <c r="I42" s="245"/>
      <c r="J42" s="219"/>
      <c r="K42" s="219"/>
      <c r="L42" s="219"/>
      <c r="M42" s="219"/>
      <c r="N42" s="220"/>
      <c r="O42" s="2"/>
      <c r="P42" s="2"/>
      <c r="Q42" s="2"/>
      <c r="R42" s="2"/>
      <c r="S42" s="2"/>
      <c r="T42" s="2"/>
      <c r="U42" s="2"/>
      <c r="V42" s="2"/>
      <c r="W42" s="2"/>
      <c r="X42" s="2"/>
      <c r="Y42" s="2"/>
      <c r="Z42" s="2"/>
    </row>
    <row r="43" spans="1:26" ht="20.25" customHeight="1" thickBot="1">
      <c r="A43" s="251"/>
      <c r="B43" s="263"/>
      <c r="C43" s="25"/>
      <c r="D43" s="25"/>
      <c r="E43" s="26">
        <v>0</v>
      </c>
      <c r="F43" s="25"/>
      <c r="G43" s="25"/>
      <c r="H43" s="254"/>
      <c r="I43" s="246"/>
      <c r="J43" s="230"/>
      <c r="K43" s="230"/>
      <c r="L43" s="230"/>
      <c r="M43" s="230"/>
      <c r="N43" s="231"/>
      <c r="O43" s="2"/>
      <c r="P43" s="2"/>
      <c r="Q43" s="2"/>
      <c r="R43" s="2"/>
      <c r="S43" s="2"/>
      <c r="T43" s="2"/>
      <c r="U43" s="2"/>
      <c r="V43" s="2"/>
      <c r="W43" s="2"/>
      <c r="X43" s="2"/>
      <c r="Y43" s="2"/>
      <c r="Z43" s="2"/>
    </row>
    <row r="44" spans="1:26" ht="20.25" customHeight="1" thickBot="1">
      <c r="A44" s="252"/>
      <c r="B44" s="264"/>
      <c r="C44" s="27"/>
      <c r="D44" s="27"/>
      <c r="E44" s="28">
        <v>0</v>
      </c>
      <c r="F44" s="27"/>
      <c r="G44" s="27"/>
      <c r="H44" s="255"/>
      <c r="I44" s="247"/>
      <c r="J44" s="216"/>
      <c r="K44" s="216"/>
      <c r="L44" s="216"/>
      <c r="M44" s="216"/>
      <c r="N44" s="217"/>
      <c r="O44" s="2"/>
      <c r="P44" s="2"/>
      <c r="Q44" s="2"/>
      <c r="R44" s="2"/>
      <c r="S44" s="2"/>
      <c r="T44" s="2"/>
      <c r="U44" s="2"/>
      <c r="V44" s="2"/>
      <c r="W44" s="2"/>
      <c r="X44" s="2"/>
      <c r="Y44" s="2"/>
      <c r="Z44" s="2"/>
    </row>
    <row r="45" spans="1:26" ht="20.25" customHeight="1" thickTop="1" thickBot="1">
      <c r="A45" s="250">
        <v>14</v>
      </c>
      <c r="B45" s="262" t="s">
        <v>77</v>
      </c>
      <c r="C45" s="25"/>
      <c r="D45" s="25"/>
      <c r="E45" s="26">
        <v>0</v>
      </c>
      <c r="F45" s="25"/>
      <c r="G45" s="25"/>
      <c r="H45" s="253">
        <f t="shared" ref="H45" si="12">AVERAGE(E45:E47)</f>
        <v>0</v>
      </c>
      <c r="I45" s="245"/>
      <c r="J45" s="219"/>
      <c r="K45" s="219"/>
      <c r="L45" s="219"/>
      <c r="M45" s="219"/>
      <c r="N45" s="220"/>
      <c r="O45" s="2"/>
      <c r="P45" s="2"/>
      <c r="Q45" s="2"/>
      <c r="R45" s="2"/>
      <c r="S45" s="2"/>
      <c r="T45" s="2"/>
      <c r="U45" s="2"/>
      <c r="V45" s="2"/>
      <c r="W45" s="2"/>
      <c r="X45" s="2"/>
      <c r="Y45" s="2"/>
      <c r="Z45" s="2"/>
    </row>
    <row r="46" spans="1:26" ht="20.25" customHeight="1" thickBot="1">
      <c r="A46" s="251"/>
      <c r="B46" s="263"/>
      <c r="C46" s="25"/>
      <c r="D46" s="25"/>
      <c r="E46" s="26">
        <v>0</v>
      </c>
      <c r="F46" s="25"/>
      <c r="G46" s="25"/>
      <c r="H46" s="254"/>
      <c r="I46" s="246"/>
      <c r="J46" s="230"/>
      <c r="K46" s="230"/>
      <c r="L46" s="230"/>
      <c r="M46" s="230"/>
      <c r="N46" s="231"/>
      <c r="O46" s="2"/>
      <c r="P46" s="2"/>
      <c r="Q46" s="2"/>
      <c r="R46" s="2"/>
      <c r="S46" s="2"/>
      <c r="T46" s="2"/>
      <c r="U46" s="2"/>
      <c r="V46" s="2"/>
      <c r="W46" s="2"/>
      <c r="X46" s="2"/>
      <c r="Y46" s="2"/>
      <c r="Z46" s="2"/>
    </row>
    <row r="47" spans="1:26" ht="20.25" customHeight="1" thickBot="1">
      <c r="A47" s="252"/>
      <c r="B47" s="264"/>
      <c r="C47" s="27"/>
      <c r="D47" s="27"/>
      <c r="E47" s="28">
        <v>0</v>
      </c>
      <c r="F47" s="27"/>
      <c r="G47" s="27"/>
      <c r="H47" s="255"/>
      <c r="I47" s="247"/>
      <c r="J47" s="216"/>
      <c r="K47" s="216"/>
      <c r="L47" s="216"/>
      <c r="M47" s="216"/>
      <c r="N47" s="217"/>
      <c r="O47" s="2"/>
      <c r="P47" s="2"/>
      <c r="Q47" s="2"/>
      <c r="R47" s="2"/>
      <c r="S47" s="2"/>
      <c r="T47" s="2"/>
      <c r="U47" s="2"/>
      <c r="V47" s="2"/>
      <c r="W47" s="2"/>
      <c r="X47" s="2"/>
      <c r="Y47" s="2"/>
      <c r="Z47" s="2"/>
    </row>
    <row r="48" spans="1:26" ht="20.25" customHeight="1" thickTop="1" thickBot="1">
      <c r="A48" s="250">
        <v>15</v>
      </c>
      <c r="B48" s="262" t="s">
        <v>81</v>
      </c>
      <c r="C48" s="25"/>
      <c r="D48" s="25"/>
      <c r="E48" s="26">
        <v>0</v>
      </c>
      <c r="F48" s="25"/>
      <c r="G48" s="25"/>
      <c r="H48" s="253">
        <f t="shared" ref="H48" si="13">AVERAGE(E48:E50)</f>
        <v>0</v>
      </c>
      <c r="I48" s="245"/>
      <c r="J48" s="219"/>
      <c r="K48" s="219"/>
      <c r="L48" s="219"/>
      <c r="M48" s="219"/>
      <c r="N48" s="220"/>
      <c r="O48" s="2"/>
      <c r="P48" s="2"/>
      <c r="Q48" s="2"/>
      <c r="R48" s="2"/>
      <c r="S48" s="2"/>
      <c r="T48" s="2"/>
      <c r="U48" s="2"/>
      <c r="V48" s="2"/>
      <c r="W48" s="2"/>
      <c r="X48" s="2"/>
      <c r="Y48" s="2"/>
      <c r="Z48" s="2"/>
    </row>
    <row r="49" spans="1:26" ht="20.25" customHeight="1" thickBot="1">
      <c r="A49" s="251"/>
      <c r="B49" s="263"/>
      <c r="C49" s="25"/>
      <c r="D49" s="25"/>
      <c r="E49" s="26">
        <v>0</v>
      </c>
      <c r="F49" s="25"/>
      <c r="G49" s="25"/>
      <c r="H49" s="254"/>
      <c r="I49" s="246"/>
      <c r="J49" s="230"/>
      <c r="K49" s="230"/>
      <c r="L49" s="230"/>
      <c r="M49" s="230"/>
      <c r="N49" s="231"/>
      <c r="O49" s="2"/>
      <c r="P49" s="2"/>
      <c r="Q49" s="2"/>
      <c r="R49" s="2"/>
      <c r="S49" s="2"/>
      <c r="T49" s="2"/>
      <c r="U49" s="2"/>
      <c r="V49" s="2"/>
      <c r="W49" s="2"/>
      <c r="X49" s="2"/>
      <c r="Y49" s="2"/>
      <c r="Z49" s="2"/>
    </row>
    <row r="50" spans="1:26" ht="20.25" customHeight="1" thickBot="1">
      <c r="A50" s="252"/>
      <c r="B50" s="264"/>
      <c r="C50" s="27"/>
      <c r="D50" s="27"/>
      <c r="E50" s="28">
        <v>0</v>
      </c>
      <c r="F50" s="27"/>
      <c r="G50" s="27"/>
      <c r="H50" s="255"/>
      <c r="I50" s="247"/>
      <c r="J50" s="216"/>
      <c r="K50" s="216"/>
      <c r="L50" s="216"/>
      <c r="M50" s="216"/>
      <c r="N50" s="217"/>
      <c r="O50" s="2"/>
      <c r="P50" s="2"/>
      <c r="Q50" s="2"/>
      <c r="R50" s="2"/>
      <c r="S50" s="2"/>
      <c r="T50" s="2"/>
      <c r="U50" s="2"/>
      <c r="V50" s="2"/>
      <c r="W50" s="2"/>
      <c r="X50" s="2"/>
      <c r="Y50" s="2"/>
      <c r="Z50" s="2"/>
    </row>
    <row r="51" spans="1:26" ht="20.25" customHeight="1" thickTop="1" thickBot="1">
      <c r="A51" s="250">
        <v>16</v>
      </c>
      <c r="B51" s="262" t="s">
        <v>82</v>
      </c>
      <c r="C51" s="25"/>
      <c r="D51" s="25"/>
      <c r="E51" s="26">
        <v>0</v>
      </c>
      <c r="F51" s="25"/>
      <c r="G51" s="25"/>
      <c r="H51" s="253">
        <f t="shared" ref="H51" si="14">AVERAGE(E51:E53)</f>
        <v>0</v>
      </c>
      <c r="I51" s="245"/>
      <c r="J51" s="219"/>
      <c r="K51" s="219"/>
      <c r="L51" s="219"/>
      <c r="M51" s="219"/>
      <c r="N51" s="220"/>
      <c r="O51" s="2"/>
      <c r="P51" s="2"/>
      <c r="Q51" s="2"/>
      <c r="R51" s="2"/>
      <c r="S51" s="2"/>
      <c r="T51" s="2"/>
      <c r="U51" s="2"/>
      <c r="V51" s="2"/>
      <c r="W51" s="2"/>
      <c r="X51" s="2"/>
      <c r="Y51" s="2"/>
      <c r="Z51" s="2"/>
    </row>
    <row r="52" spans="1:26" ht="20.25" customHeight="1" thickBot="1">
      <c r="A52" s="251"/>
      <c r="B52" s="263"/>
      <c r="C52" s="25"/>
      <c r="D52" s="25"/>
      <c r="E52" s="26">
        <v>0</v>
      </c>
      <c r="F52" s="25"/>
      <c r="G52" s="25"/>
      <c r="H52" s="254"/>
      <c r="I52" s="246"/>
      <c r="J52" s="230"/>
      <c r="K52" s="230"/>
      <c r="L52" s="230"/>
      <c r="M52" s="230"/>
      <c r="N52" s="231"/>
      <c r="O52" s="2"/>
      <c r="P52" s="2"/>
      <c r="Q52" s="2"/>
      <c r="R52" s="2"/>
      <c r="S52" s="2"/>
      <c r="T52" s="2"/>
      <c r="U52" s="2"/>
      <c r="V52" s="2"/>
      <c r="W52" s="2"/>
      <c r="X52" s="2"/>
      <c r="Y52" s="2"/>
      <c r="Z52" s="2"/>
    </row>
    <row r="53" spans="1:26" ht="20.25" customHeight="1" thickBot="1">
      <c r="A53" s="252"/>
      <c r="B53" s="264"/>
      <c r="C53" s="27"/>
      <c r="D53" s="27"/>
      <c r="E53" s="28">
        <v>0</v>
      </c>
      <c r="F53" s="27"/>
      <c r="G53" s="27"/>
      <c r="H53" s="255"/>
      <c r="I53" s="247"/>
      <c r="J53" s="216"/>
      <c r="K53" s="216"/>
      <c r="L53" s="216"/>
      <c r="M53" s="216"/>
      <c r="N53" s="217"/>
      <c r="O53" s="2"/>
      <c r="P53" s="2"/>
      <c r="Q53" s="2"/>
      <c r="R53" s="2"/>
      <c r="S53" s="2"/>
      <c r="T53" s="2"/>
      <c r="U53" s="2"/>
      <c r="V53" s="2"/>
      <c r="W53" s="2"/>
      <c r="X53" s="2"/>
      <c r="Y53" s="2"/>
      <c r="Z53" s="2"/>
    </row>
    <row r="54" spans="1:26" ht="20.25" customHeight="1" thickTop="1" thickBot="1">
      <c r="A54" s="275" t="s">
        <v>83</v>
      </c>
      <c r="B54" s="210"/>
      <c r="C54" s="210"/>
      <c r="D54" s="210"/>
      <c r="E54" s="210"/>
      <c r="F54" s="210"/>
      <c r="G54" s="209"/>
      <c r="H54" s="129">
        <f>SUM(H6:H20)</f>
        <v>161.19999999999999</v>
      </c>
      <c r="I54" s="274"/>
      <c r="J54" s="210"/>
      <c r="K54" s="210"/>
      <c r="L54" s="210"/>
      <c r="M54" s="210"/>
      <c r="N54" s="209"/>
      <c r="O54" s="2"/>
      <c r="P54" s="2"/>
      <c r="Q54" s="2"/>
      <c r="R54" s="2"/>
      <c r="S54" s="2"/>
      <c r="T54" s="2"/>
      <c r="U54" s="2"/>
      <c r="V54" s="2"/>
      <c r="W54" s="2"/>
      <c r="X54" s="2"/>
      <c r="Y54" s="2"/>
      <c r="Z54" s="2"/>
    </row>
    <row r="55" spans="1:26" ht="30.75" customHeight="1" thickTop="1" thickBot="1">
      <c r="A55" s="238" t="s">
        <v>85</v>
      </c>
      <c r="B55" s="219"/>
      <c r="C55" s="219"/>
      <c r="D55" s="219"/>
      <c r="E55" s="219"/>
      <c r="F55" s="219"/>
      <c r="G55" s="219"/>
      <c r="H55" s="220"/>
      <c r="I55" s="2"/>
      <c r="J55" s="2"/>
      <c r="K55" s="2"/>
      <c r="L55" s="2"/>
      <c r="M55" s="2"/>
      <c r="N55" s="2"/>
      <c r="O55" s="2"/>
      <c r="P55" s="2"/>
      <c r="Q55" s="2"/>
      <c r="R55" s="2"/>
      <c r="S55" s="2"/>
      <c r="T55" s="2"/>
      <c r="U55" s="2"/>
      <c r="V55" s="2"/>
      <c r="W55" s="2"/>
      <c r="X55" s="2"/>
      <c r="Y55" s="2"/>
      <c r="Z55" s="2"/>
    </row>
    <row r="56" spans="1:26" ht="49.5" customHeight="1">
      <c r="A56" s="244" t="s">
        <v>86</v>
      </c>
      <c r="B56" s="230"/>
      <c r="C56" s="230"/>
      <c r="D56" s="230"/>
      <c r="E56" s="230"/>
      <c r="F56" s="230"/>
      <c r="G56" s="230"/>
      <c r="H56" s="231"/>
      <c r="I56" s="2"/>
      <c r="J56" s="2"/>
      <c r="K56" s="2"/>
      <c r="L56" s="2"/>
      <c r="M56" s="2"/>
      <c r="N56" s="2"/>
      <c r="O56" s="2"/>
      <c r="P56" s="2"/>
      <c r="Q56" s="2"/>
      <c r="R56" s="2"/>
      <c r="S56" s="2"/>
      <c r="T56" s="2"/>
      <c r="U56" s="2"/>
      <c r="V56" s="2"/>
      <c r="W56" s="2"/>
      <c r="X56" s="2"/>
      <c r="Y56" s="2"/>
      <c r="Z56" s="2"/>
    </row>
    <row r="57" spans="1:26" ht="29.25" customHeight="1">
      <c r="A57" s="241" t="s">
        <v>87</v>
      </c>
      <c r="B57" s="231"/>
      <c r="C57" s="8" t="s">
        <v>88</v>
      </c>
      <c r="D57" s="215" t="s">
        <v>89</v>
      </c>
      <c r="E57" s="216"/>
      <c r="F57" s="216"/>
      <c r="G57" s="216"/>
      <c r="H57" s="217"/>
      <c r="I57" s="2"/>
      <c r="J57" s="2"/>
      <c r="K57" s="2"/>
      <c r="L57" s="2"/>
      <c r="M57" s="2"/>
      <c r="N57" s="2"/>
      <c r="O57" s="2"/>
      <c r="P57" s="2"/>
      <c r="Q57" s="2"/>
      <c r="R57" s="2"/>
      <c r="S57" s="2"/>
      <c r="T57" s="2"/>
      <c r="U57" s="2"/>
      <c r="V57" s="2"/>
      <c r="W57" s="2"/>
      <c r="X57" s="2"/>
      <c r="Y57" s="2"/>
      <c r="Z57" s="2"/>
    </row>
    <row r="58" spans="1:26" ht="30" customHeight="1">
      <c r="A58" s="240" t="s">
        <v>90</v>
      </c>
      <c r="B58" s="217"/>
      <c r="C58" s="56">
        <v>0.25</v>
      </c>
      <c r="D58" s="273" t="s">
        <v>92</v>
      </c>
      <c r="E58" s="210"/>
      <c r="F58" s="210"/>
      <c r="G58" s="210"/>
      <c r="H58" s="209"/>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
      <c r="D259" s="1"/>
      <c r="H259" s="1"/>
    </row>
    <row r="260" spans="1:26" ht="15.75" customHeight="1">
      <c r="A260" s="1"/>
      <c r="D260" s="1"/>
      <c r="H260" s="1"/>
    </row>
    <row r="261" spans="1:26" ht="15.75" customHeight="1">
      <c r="A261" s="1"/>
      <c r="D261" s="1"/>
      <c r="H261" s="1"/>
    </row>
    <row r="262" spans="1:26" ht="15.75" customHeight="1">
      <c r="A262" s="1"/>
      <c r="D262" s="1"/>
      <c r="H262" s="1"/>
    </row>
    <row r="263" spans="1:26" ht="15.75" customHeight="1">
      <c r="A263" s="1"/>
      <c r="D263" s="1"/>
      <c r="H263" s="1"/>
    </row>
    <row r="264" spans="1:26" ht="15.75" customHeight="1">
      <c r="A264" s="1"/>
      <c r="D264" s="1"/>
      <c r="H264" s="1"/>
    </row>
    <row r="265" spans="1:26" ht="15.75" customHeight="1">
      <c r="A265" s="1"/>
      <c r="D265" s="1"/>
      <c r="H265" s="1"/>
    </row>
    <row r="266" spans="1:26" ht="15.75" customHeight="1">
      <c r="A266" s="1"/>
      <c r="D266" s="1"/>
      <c r="H266" s="1"/>
    </row>
    <row r="267" spans="1:26" ht="15.75" customHeight="1">
      <c r="A267" s="1"/>
      <c r="D267" s="1"/>
      <c r="H267" s="1"/>
    </row>
    <row r="268" spans="1:26" ht="15.75" customHeight="1">
      <c r="A268" s="1"/>
      <c r="D268" s="1"/>
      <c r="H268" s="1"/>
    </row>
    <row r="269" spans="1:26" ht="15.75" customHeight="1">
      <c r="A269" s="1"/>
      <c r="D269" s="1"/>
      <c r="H269" s="1"/>
    </row>
    <row r="270" spans="1:26" ht="15.75" customHeight="1">
      <c r="A270" s="1"/>
      <c r="D270" s="1"/>
      <c r="H270" s="1"/>
    </row>
    <row r="271" spans="1:26" ht="15.75" customHeight="1">
      <c r="A271" s="1"/>
      <c r="D271" s="1"/>
      <c r="H271" s="1"/>
    </row>
    <row r="272" spans="1:26" ht="15.75" customHeight="1">
      <c r="A272" s="1"/>
      <c r="D272" s="1"/>
      <c r="H272" s="1"/>
    </row>
    <row r="273" spans="1:8" ht="15.75" customHeight="1">
      <c r="A273" s="1"/>
      <c r="D273" s="1"/>
      <c r="H273" s="1"/>
    </row>
    <row r="274" spans="1:8" ht="15.75" customHeight="1">
      <c r="A274" s="1"/>
      <c r="D274" s="1"/>
      <c r="H274" s="1"/>
    </row>
    <row r="275" spans="1:8" ht="15.75" customHeight="1">
      <c r="A275" s="1"/>
      <c r="D275" s="1"/>
      <c r="H275" s="1"/>
    </row>
    <row r="276" spans="1:8" ht="15.75" customHeight="1">
      <c r="A276" s="1"/>
      <c r="D276" s="1"/>
      <c r="H276" s="1"/>
    </row>
    <row r="277" spans="1:8" ht="15.75" customHeight="1">
      <c r="A277" s="1"/>
      <c r="D277" s="1"/>
      <c r="H277" s="1"/>
    </row>
    <row r="278" spans="1:8" ht="15.75" customHeight="1">
      <c r="A278" s="1"/>
      <c r="D278" s="1"/>
      <c r="H278" s="1"/>
    </row>
    <row r="279" spans="1:8" ht="15.75" customHeight="1">
      <c r="A279" s="1"/>
      <c r="D279" s="1"/>
      <c r="H279" s="1"/>
    </row>
    <row r="280" spans="1:8" ht="15.75" customHeight="1">
      <c r="A280" s="1"/>
      <c r="D280" s="1"/>
      <c r="H280" s="1"/>
    </row>
    <row r="281" spans="1:8" ht="15.75" customHeight="1">
      <c r="A281" s="1"/>
      <c r="D281" s="1"/>
      <c r="H281" s="1"/>
    </row>
    <row r="282" spans="1:8" ht="15.75" customHeight="1">
      <c r="A282" s="1"/>
      <c r="D282" s="1"/>
      <c r="H282" s="1"/>
    </row>
    <row r="283" spans="1:8" ht="15.75" customHeight="1">
      <c r="A283" s="1"/>
      <c r="D283" s="1"/>
      <c r="H283" s="1"/>
    </row>
    <row r="284" spans="1:8" ht="15.75" customHeight="1">
      <c r="A284" s="1"/>
      <c r="D284" s="1"/>
      <c r="H284" s="1"/>
    </row>
    <row r="285" spans="1:8" ht="15.75" customHeight="1">
      <c r="A285" s="1"/>
      <c r="D285" s="1"/>
      <c r="H285" s="1"/>
    </row>
    <row r="286" spans="1:8" ht="15.75" customHeight="1">
      <c r="A286" s="1"/>
      <c r="D286" s="1"/>
      <c r="H286" s="1"/>
    </row>
    <row r="287" spans="1:8" ht="15.75" customHeight="1">
      <c r="A287" s="1"/>
      <c r="D287" s="1"/>
      <c r="H287" s="1"/>
    </row>
    <row r="288" spans="1:8" ht="15.75" customHeight="1">
      <c r="A288" s="1"/>
      <c r="D288" s="1"/>
      <c r="H288" s="1"/>
    </row>
    <row r="289" spans="1:8" ht="15.75" customHeight="1">
      <c r="A289" s="1"/>
      <c r="D289" s="1"/>
      <c r="H289" s="1"/>
    </row>
    <row r="290" spans="1:8" ht="15.75" customHeight="1">
      <c r="A290" s="1"/>
      <c r="D290" s="1"/>
      <c r="H290" s="1"/>
    </row>
    <row r="291" spans="1:8" ht="15.75" customHeight="1">
      <c r="A291" s="1"/>
      <c r="D291" s="1"/>
      <c r="H291" s="1"/>
    </row>
    <row r="292" spans="1:8" ht="15.75" customHeight="1">
      <c r="A292" s="1"/>
      <c r="D292" s="1"/>
      <c r="H292" s="1"/>
    </row>
    <row r="293" spans="1:8" ht="15.75" customHeight="1">
      <c r="A293" s="1"/>
      <c r="D293" s="1"/>
      <c r="H293" s="1"/>
    </row>
    <row r="294" spans="1:8" ht="15.75" customHeight="1">
      <c r="A294" s="1"/>
      <c r="D294" s="1"/>
      <c r="H294" s="1"/>
    </row>
    <row r="295" spans="1:8" ht="15.75" customHeight="1">
      <c r="A295" s="1"/>
      <c r="D295" s="1"/>
      <c r="H295" s="1"/>
    </row>
    <row r="296" spans="1:8" ht="15.75" customHeight="1">
      <c r="A296" s="1"/>
      <c r="D296" s="1"/>
      <c r="H296" s="1"/>
    </row>
    <row r="297" spans="1:8" ht="15.75" customHeight="1">
      <c r="A297" s="1"/>
      <c r="D297" s="1"/>
      <c r="H297" s="1"/>
    </row>
    <row r="298" spans="1:8" ht="15.75" customHeight="1">
      <c r="A298" s="1"/>
      <c r="D298" s="1"/>
      <c r="H298" s="1"/>
    </row>
    <row r="299" spans="1:8" ht="15.75" customHeight="1">
      <c r="A299" s="1"/>
      <c r="D299" s="1"/>
      <c r="H299" s="1"/>
    </row>
    <row r="300" spans="1:8" ht="15.75" customHeight="1">
      <c r="A300" s="1"/>
      <c r="D300" s="1"/>
      <c r="H300" s="1"/>
    </row>
    <row r="301" spans="1:8" ht="15.75" customHeight="1">
      <c r="A301" s="1"/>
      <c r="D301" s="1"/>
      <c r="H301" s="1"/>
    </row>
    <row r="302" spans="1:8" ht="15.75" customHeight="1">
      <c r="A302" s="1"/>
      <c r="D302" s="1"/>
      <c r="H302" s="1"/>
    </row>
    <row r="303" spans="1:8" ht="15.75" customHeight="1">
      <c r="A303" s="1"/>
      <c r="D303" s="1"/>
      <c r="H303" s="1"/>
    </row>
    <row r="304" spans="1:8" ht="15.75" customHeight="1">
      <c r="A304" s="1"/>
      <c r="D304" s="1"/>
      <c r="H304" s="1"/>
    </row>
    <row r="305" spans="1:8" ht="15.75" customHeight="1">
      <c r="A305" s="1"/>
      <c r="D305" s="1"/>
      <c r="H305" s="1"/>
    </row>
    <row r="306" spans="1:8" ht="15.75" customHeight="1">
      <c r="A306" s="1"/>
      <c r="D306" s="1"/>
      <c r="H306" s="1"/>
    </row>
    <row r="307" spans="1:8" ht="15.75" customHeight="1">
      <c r="A307" s="1"/>
      <c r="D307" s="1"/>
      <c r="H307" s="1"/>
    </row>
    <row r="308" spans="1:8" ht="15.75" customHeight="1">
      <c r="A308" s="1"/>
      <c r="D308" s="1"/>
      <c r="H308" s="1"/>
    </row>
    <row r="309" spans="1:8" ht="15.75" customHeight="1">
      <c r="A309" s="1"/>
      <c r="D309" s="1"/>
      <c r="H309" s="1"/>
    </row>
    <row r="310" spans="1:8" ht="15.75" customHeight="1">
      <c r="A310" s="1"/>
      <c r="D310" s="1"/>
      <c r="H310" s="1"/>
    </row>
    <row r="311" spans="1:8" ht="15.75" customHeight="1">
      <c r="A311" s="1"/>
      <c r="D311" s="1"/>
      <c r="H311" s="1"/>
    </row>
    <row r="312" spans="1:8" ht="15.75" customHeight="1">
      <c r="A312" s="1"/>
      <c r="D312" s="1"/>
      <c r="H312" s="1"/>
    </row>
    <row r="313" spans="1:8" ht="15.75" customHeight="1">
      <c r="A313" s="1"/>
      <c r="D313" s="1"/>
      <c r="H313" s="1"/>
    </row>
    <row r="314" spans="1:8" ht="15.75" customHeight="1">
      <c r="A314" s="1"/>
      <c r="D314" s="1"/>
      <c r="H314" s="1"/>
    </row>
    <row r="315" spans="1:8" ht="15.75" customHeight="1">
      <c r="A315" s="1"/>
      <c r="D315" s="1"/>
      <c r="H315" s="1"/>
    </row>
    <row r="316" spans="1:8" ht="15.75" customHeight="1">
      <c r="A316" s="1"/>
      <c r="D316" s="1"/>
      <c r="H316" s="1"/>
    </row>
    <row r="317" spans="1:8" ht="15.75" customHeight="1">
      <c r="A317" s="1"/>
      <c r="D317" s="1"/>
      <c r="H317" s="1"/>
    </row>
    <row r="318" spans="1:8" ht="15.75" customHeight="1">
      <c r="A318" s="1"/>
      <c r="D318" s="1"/>
      <c r="H318" s="1"/>
    </row>
    <row r="319" spans="1:8" ht="15.75" customHeight="1">
      <c r="A319" s="1"/>
      <c r="D319" s="1"/>
      <c r="H319" s="1"/>
    </row>
    <row r="320" spans="1:8" ht="15.75" customHeight="1">
      <c r="A320" s="1"/>
      <c r="D320" s="1"/>
      <c r="H320" s="1"/>
    </row>
    <row r="321" spans="1:8" ht="15.75" customHeight="1">
      <c r="A321" s="1"/>
      <c r="D321" s="1"/>
      <c r="H321" s="1"/>
    </row>
    <row r="322" spans="1:8" ht="15.75" customHeight="1">
      <c r="A322" s="1"/>
      <c r="D322" s="1"/>
      <c r="H322" s="1"/>
    </row>
    <row r="323" spans="1:8" ht="15.75" customHeight="1">
      <c r="A323" s="1"/>
      <c r="D323" s="1"/>
      <c r="H323" s="1"/>
    </row>
    <row r="324" spans="1:8" ht="15.75" customHeight="1">
      <c r="A324" s="1"/>
      <c r="D324" s="1"/>
      <c r="H324" s="1"/>
    </row>
    <row r="325" spans="1:8" ht="15.75" customHeight="1">
      <c r="A325" s="1"/>
      <c r="D325" s="1"/>
      <c r="H325" s="1"/>
    </row>
    <row r="326" spans="1:8" ht="15.75" customHeight="1">
      <c r="A326" s="1"/>
      <c r="D326" s="1"/>
      <c r="H326" s="1"/>
    </row>
    <row r="327" spans="1:8" ht="15.75" customHeight="1">
      <c r="A327" s="1"/>
      <c r="D327" s="1"/>
      <c r="H327" s="1"/>
    </row>
    <row r="328" spans="1:8" ht="15.75" customHeight="1">
      <c r="A328" s="1"/>
      <c r="D328" s="1"/>
      <c r="H328" s="1"/>
    </row>
    <row r="329" spans="1:8" ht="15.75" customHeight="1">
      <c r="A329" s="1"/>
      <c r="D329" s="1"/>
      <c r="H329" s="1"/>
    </row>
    <row r="330" spans="1:8" ht="15.75" customHeight="1">
      <c r="A330" s="1"/>
      <c r="D330" s="1"/>
      <c r="H330" s="1"/>
    </row>
    <row r="331" spans="1:8" ht="15.75" customHeight="1">
      <c r="A331" s="1"/>
      <c r="D331" s="1"/>
      <c r="H331" s="1"/>
    </row>
    <row r="332" spans="1:8" ht="15.75" customHeight="1">
      <c r="A332" s="1"/>
      <c r="D332" s="1"/>
      <c r="H332" s="1"/>
    </row>
    <row r="333" spans="1:8" ht="15.75" customHeight="1">
      <c r="A333" s="1"/>
      <c r="D333" s="1"/>
      <c r="H333" s="1"/>
    </row>
    <row r="334" spans="1:8" ht="15.75" customHeight="1">
      <c r="A334" s="1"/>
      <c r="D334" s="1"/>
      <c r="H334" s="1"/>
    </row>
    <row r="335" spans="1:8" ht="15.75" customHeight="1">
      <c r="A335" s="1"/>
      <c r="D335" s="1"/>
      <c r="H335" s="1"/>
    </row>
    <row r="336" spans="1:8" ht="15.75" customHeight="1">
      <c r="A336" s="1"/>
      <c r="D336" s="1"/>
      <c r="H336" s="1"/>
    </row>
    <row r="337" spans="1:8" ht="15.75" customHeight="1">
      <c r="A337" s="1"/>
      <c r="D337" s="1"/>
      <c r="H337" s="1"/>
    </row>
    <row r="338" spans="1:8" ht="15.75" customHeight="1">
      <c r="A338" s="1"/>
      <c r="D338" s="1"/>
      <c r="H338" s="1"/>
    </row>
    <row r="339" spans="1:8" ht="15.75" customHeight="1">
      <c r="A339" s="1"/>
      <c r="D339" s="1"/>
      <c r="H339" s="1"/>
    </row>
    <row r="340" spans="1:8" ht="15.75" customHeight="1">
      <c r="A340" s="1"/>
      <c r="D340" s="1"/>
      <c r="H340" s="1"/>
    </row>
    <row r="341" spans="1:8" ht="15.75" customHeight="1">
      <c r="A341" s="1"/>
      <c r="D341" s="1"/>
      <c r="H341" s="1"/>
    </row>
    <row r="342" spans="1:8" ht="15.75" customHeight="1">
      <c r="A342" s="1"/>
      <c r="D342" s="1"/>
      <c r="H342" s="1"/>
    </row>
    <row r="343" spans="1:8" ht="15.75" customHeight="1">
      <c r="A343" s="1"/>
      <c r="D343" s="1"/>
      <c r="H343" s="1"/>
    </row>
    <row r="344" spans="1:8" ht="15.75" customHeight="1">
      <c r="A344" s="1"/>
      <c r="D344" s="1"/>
      <c r="H344" s="1"/>
    </row>
    <row r="345" spans="1:8" ht="15.75" customHeight="1">
      <c r="A345" s="1"/>
      <c r="D345" s="1"/>
      <c r="H345" s="1"/>
    </row>
    <row r="346" spans="1:8" ht="15.75" customHeight="1">
      <c r="A346" s="1"/>
      <c r="D346" s="1"/>
      <c r="H346" s="1"/>
    </row>
    <row r="347" spans="1:8" ht="15.75" customHeight="1">
      <c r="A347" s="1"/>
      <c r="D347" s="1"/>
      <c r="H347" s="1"/>
    </row>
    <row r="348" spans="1:8" ht="15.75" customHeight="1">
      <c r="A348" s="1"/>
      <c r="D348" s="1"/>
      <c r="H348" s="1"/>
    </row>
    <row r="349" spans="1:8" ht="15.75" customHeight="1">
      <c r="A349" s="1"/>
      <c r="D349" s="1"/>
      <c r="H349" s="1"/>
    </row>
    <row r="350" spans="1:8" ht="15.75" customHeight="1">
      <c r="A350" s="1"/>
      <c r="D350" s="1"/>
      <c r="H350" s="1"/>
    </row>
    <row r="351" spans="1:8" ht="15.75" customHeight="1">
      <c r="A351" s="1"/>
      <c r="D351" s="1"/>
      <c r="H351" s="1"/>
    </row>
    <row r="352" spans="1:8" ht="15.75" customHeight="1">
      <c r="A352" s="1"/>
      <c r="D352" s="1"/>
      <c r="H352" s="1"/>
    </row>
    <row r="353" spans="1:8" ht="15.75" customHeight="1">
      <c r="A353" s="1"/>
      <c r="D353" s="1"/>
      <c r="H353" s="1"/>
    </row>
    <row r="354" spans="1:8" ht="15.75" customHeight="1">
      <c r="A354" s="1"/>
      <c r="D354" s="1"/>
      <c r="H354" s="1"/>
    </row>
    <row r="355" spans="1:8" ht="15.75" customHeight="1">
      <c r="A355" s="1"/>
      <c r="D355" s="1"/>
      <c r="H355" s="1"/>
    </row>
    <row r="356" spans="1:8" ht="15.75" customHeight="1">
      <c r="A356" s="1"/>
      <c r="D356" s="1"/>
      <c r="H356" s="1"/>
    </row>
    <row r="357" spans="1:8" ht="15.75" customHeight="1">
      <c r="A357" s="1"/>
      <c r="D357" s="1"/>
      <c r="H357" s="1"/>
    </row>
    <row r="358" spans="1:8" ht="15.75" customHeight="1">
      <c r="A358" s="1"/>
      <c r="D358" s="1"/>
      <c r="H358" s="1"/>
    </row>
    <row r="359" spans="1:8" ht="15.75" customHeight="1">
      <c r="A359" s="1"/>
      <c r="D359" s="1"/>
      <c r="H359" s="1"/>
    </row>
    <row r="360" spans="1:8" ht="15.75" customHeight="1">
      <c r="A360" s="1"/>
      <c r="D360" s="1"/>
      <c r="H360" s="1"/>
    </row>
    <row r="361" spans="1:8" ht="15.75" customHeight="1">
      <c r="A361" s="1"/>
      <c r="D361" s="1"/>
      <c r="H361" s="1"/>
    </row>
    <row r="362" spans="1:8" ht="15.75" customHeight="1">
      <c r="A362" s="1"/>
      <c r="D362" s="1"/>
      <c r="H362" s="1"/>
    </row>
    <row r="363" spans="1:8" ht="15.75" customHeight="1">
      <c r="A363" s="1"/>
      <c r="D363" s="1"/>
      <c r="H363" s="1"/>
    </row>
    <row r="364" spans="1:8" ht="15.75" customHeight="1">
      <c r="A364" s="1"/>
      <c r="D364" s="1"/>
      <c r="H364" s="1"/>
    </row>
    <row r="365" spans="1:8" ht="15.75" customHeight="1">
      <c r="A365" s="1"/>
      <c r="D365" s="1"/>
      <c r="H365" s="1"/>
    </row>
    <row r="366" spans="1:8" ht="15.75" customHeight="1">
      <c r="A366" s="1"/>
      <c r="D366" s="1"/>
      <c r="H366" s="1"/>
    </row>
    <row r="367" spans="1:8" ht="15.75" customHeight="1">
      <c r="A367" s="1"/>
      <c r="D367" s="1"/>
      <c r="H367" s="1"/>
    </row>
    <row r="368" spans="1:8" ht="15.75" customHeight="1">
      <c r="A368" s="1"/>
      <c r="D368" s="1"/>
      <c r="H368" s="1"/>
    </row>
    <row r="369" spans="1:8" ht="15.75" customHeight="1">
      <c r="A369" s="1"/>
      <c r="D369" s="1"/>
      <c r="H369" s="1"/>
    </row>
    <row r="370" spans="1:8" ht="15.75" customHeight="1">
      <c r="A370" s="1"/>
      <c r="D370" s="1"/>
      <c r="H370" s="1"/>
    </row>
    <row r="371" spans="1:8" ht="15.75" customHeight="1">
      <c r="A371" s="1"/>
      <c r="D371" s="1"/>
      <c r="H371" s="1"/>
    </row>
    <row r="372" spans="1:8" ht="15.75" customHeight="1">
      <c r="A372" s="1"/>
      <c r="D372" s="1"/>
      <c r="H372" s="1"/>
    </row>
    <row r="373" spans="1:8" ht="15.75" customHeight="1">
      <c r="A373" s="1"/>
      <c r="D373" s="1"/>
      <c r="H373" s="1"/>
    </row>
    <row r="374" spans="1:8" ht="15.75" customHeight="1">
      <c r="A374" s="1"/>
      <c r="D374" s="1"/>
      <c r="H374" s="1"/>
    </row>
    <row r="375" spans="1:8" ht="15.75" customHeight="1">
      <c r="A375" s="1"/>
      <c r="D375" s="1"/>
      <c r="H375" s="1"/>
    </row>
    <row r="376" spans="1:8" ht="15.75" customHeight="1">
      <c r="A376" s="1"/>
      <c r="D376" s="1"/>
      <c r="H376" s="1"/>
    </row>
    <row r="377" spans="1:8" ht="15.75" customHeight="1">
      <c r="A377" s="1"/>
      <c r="D377" s="1"/>
      <c r="H377" s="1"/>
    </row>
    <row r="378" spans="1:8" ht="15.75" customHeight="1">
      <c r="A378" s="1"/>
      <c r="D378" s="1"/>
      <c r="H378" s="1"/>
    </row>
    <row r="379" spans="1:8" ht="15.75" customHeight="1">
      <c r="A379" s="1"/>
      <c r="D379" s="1"/>
      <c r="H379" s="1"/>
    </row>
    <row r="380" spans="1:8" ht="15.75" customHeight="1">
      <c r="A380" s="1"/>
      <c r="D380" s="1"/>
      <c r="H380" s="1"/>
    </row>
    <row r="381" spans="1:8" ht="15.75" customHeight="1">
      <c r="A381" s="1"/>
      <c r="D381" s="1"/>
      <c r="H381" s="1"/>
    </row>
    <row r="382" spans="1:8" ht="15.75" customHeight="1">
      <c r="A382" s="1"/>
      <c r="D382" s="1"/>
      <c r="H382" s="1"/>
    </row>
    <row r="383" spans="1:8" ht="15.75" customHeight="1">
      <c r="A383" s="1"/>
      <c r="D383" s="1"/>
      <c r="H383" s="1"/>
    </row>
    <row r="384" spans="1:8" ht="15.75" customHeight="1">
      <c r="A384" s="1"/>
      <c r="D384" s="1"/>
      <c r="H384" s="1"/>
    </row>
    <row r="385" spans="1:8" ht="15.75" customHeight="1">
      <c r="A385" s="1"/>
      <c r="D385" s="1"/>
      <c r="H385" s="1"/>
    </row>
    <row r="386" spans="1:8" ht="15.75" customHeight="1">
      <c r="A386" s="1"/>
      <c r="D386" s="1"/>
      <c r="H386" s="1"/>
    </row>
    <row r="387" spans="1:8" ht="15.75" customHeight="1">
      <c r="A387" s="1"/>
      <c r="D387" s="1"/>
      <c r="H387" s="1"/>
    </row>
    <row r="388" spans="1:8" ht="15.75" customHeight="1">
      <c r="A388" s="1"/>
      <c r="D388" s="1"/>
      <c r="H388" s="1"/>
    </row>
    <row r="389" spans="1:8" ht="15.75" customHeight="1">
      <c r="A389" s="1"/>
      <c r="D389" s="1"/>
      <c r="H389" s="1"/>
    </row>
    <row r="390" spans="1:8" ht="15.75" customHeight="1">
      <c r="A390" s="1"/>
      <c r="D390" s="1"/>
      <c r="H390" s="1"/>
    </row>
    <row r="391" spans="1:8" ht="15.75" customHeight="1">
      <c r="A391" s="1"/>
      <c r="D391" s="1"/>
      <c r="H391" s="1"/>
    </row>
    <row r="392" spans="1:8" ht="15.75" customHeight="1">
      <c r="A392" s="1"/>
      <c r="D392" s="1"/>
      <c r="H392" s="1"/>
    </row>
    <row r="393" spans="1:8" ht="15.75" customHeight="1">
      <c r="A393" s="1"/>
      <c r="D393" s="1"/>
      <c r="H393" s="1"/>
    </row>
    <row r="394" spans="1:8" ht="15.75" customHeight="1">
      <c r="A394" s="1"/>
      <c r="D394" s="1"/>
      <c r="H394" s="1"/>
    </row>
    <row r="395" spans="1:8" ht="15.75" customHeight="1">
      <c r="A395" s="1"/>
      <c r="D395" s="1"/>
      <c r="H395" s="1"/>
    </row>
    <row r="396" spans="1:8" ht="15.75" customHeight="1">
      <c r="A396" s="1"/>
      <c r="D396" s="1"/>
      <c r="H396" s="1"/>
    </row>
    <row r="397" spans="1:8" ht="15.75" customHeight="1">
      <c r="A397" s="1"/>
      <c r="D397" s="1"/>
      <c r="H397" s="1"/>
    </row>
    <row r="398" spans="1:8" ht="15.75" customHeight="1">
      <c r="A398" s="1"/>
      <c r="D398" s="1"/>
      <c r="H398" s="1"/>
    </row>
    <row r="399" spans="1:8" ht="15.75" customHeight="1">
      <c r="A399" s="1"/>
      <c r="D399" s="1"/>
      <c r="H399" s="1"/>
    </row>
    <row r="400" spans="1:8" ht="15.75" customHeight="1">
      <c r="A400" s="1"/>
      <c r="D400" s="1"/>
      <c r="H400" s="1"/>
    </row>
    <row r="401" spans="1:8" ht="15.75" customHeight="1">
      <c r="A401" s="1"/>
      <c r="D401" s="1"/>
      <c r="H401" s="1"/>
    </row>
    <row r="402" spans="1:8" ht="15.75" customHeight="1">
      <c r="A402" s="1"/>
      <c r="D402" s="1"/>
      <c r="H402" s="1"/>
    </row>
    <row r="403" spans="1:8" ht="15.75" customHeight="1">
      <c r="A403" s="1"/>
      <c r="D403" s="1"/>
      <c r="H403" s="1"/>
    </row>
    <row r="404" spans="1:8" ht="15.75" customHeight="1">
      <c r="A404" s="1"/>
      <c r="D404" s="1"/>
      <c r="H404" s="1"/>
    </row>
    <row r="405" spans="1:8" ht="15.75" customHeight="1">
      <c r="A405" s="1"/>
      <c r="D405" s="1"/>
      <c r="H405" s="1"/>
    </row>
    <row r="406" spans="1:8" ht="15.75" customHeight="1">
      <c r="A406" s="1"/>
      <c r="D406" s="1"/>
      <c r="H406" s="1"/>
    </row>
    <row r="407" spans="1:8" ht="15.75" customHeight="1">
      <c r="A407" s="1"/>
      <c r="D407" s="1"/>
      <c r="H407" s="1"/>
    </row>
    <row r="408" spans="1:8" ht="15.75" customHeight="1">
      <c r="A408" s="1"/>
      <c r="D408" s="1"/>
      <c r="H408" s="1"/>
    </row>
    <row r="409" spans="1:8" ht="15.75" customHeight="1">
      <c r="A409" s="1"/>
      <c r="D409" s="1"/>
      <c r="H409" s="1"/>
    </row>
    <row r="410" spans="1:8" ht="15.75" customHeight="1">
      <c r="A410" s="1"/>
      <c r="D410" s="1"/>
      <c r="H410" s="1"/>
    </row>
    <row r="411" spans="1:8" ht="15.75" customHeight="1">
      <c r="A411" s="1"/>
      <c r="D411" s="1"/>
      <c r="H411" s="1"/>
    </row>
    <row r="412" spans="1:8" ht="15.75" customHeight="1">
      <c r="A412" s="1"/>
      <c r="D412" s="1"/>
      <c r="H412" s="1"/>
    </row>
    <row r="413" spans="1:8" ht="15.75" customHeight="1">
      <c r="A413" s="1"/>
      <c r="D413" s="1"/>
      <c r="H413" s="1"/>
    </row>
    <row r="414" spans="1:8" ht="15.75" customHeight="1">
      <c r="A414" s="1"/>
      <c r="D414" s="1"/>
      <c r="H414" s="1"/>
    </row>
    <row r="415" spans="1:8" ht="15.75" customHeight="1">
      <c r="A415" s="1"/>
      <c r="D415" s="1"/>
      <c r="H415" s="1"/>
    </row>
    <row r="416" spans="1:8" ht="15.75" customHeight="1">
      <c r="A416" s="1"/>
      <c r="D416" s="1"/>
      <c r="H416" s="1"/>
    </row>
    <row r="417" spans="1:8" ht="15.75" customHeight="1">
      <c r="A417" s="1"/>
      <c r="D417" s="1"/>
      <c r="H417" s="1"/>
    </row>
    <row r="418" spans="1:8" ht="15.75" customHeight="1">
      <c r="A418" s="1"/>
      <c r="D418" s="1"/>
      <c r="H418" s="1"/>
    </row>
    <row r="419" spans="1:8" ht="15.75" customHeight="1">
      <c r="A419" s="1"/>
      <c r="D419" s="1"/>
      <c r="H419" s="1"/>
    </row>
    <row r="420" spans="1:8" ht="15.75" customHeight="1">
      <c r="A420" s="1"/>
      <c r="D420" s="1"/>
      <c r="H420" s="1"/>
    </row>
    <row r="421" spans="1:8" ht="15.75" customHeight="1">
      <c r="A421" s="1"/>
      <c r="D421" s="1"/>
      <c r="H421" s="1"/>
    </row>
    <row r="422" spans="1:8" ht="15.75" customHeight="1">
      <c r="A422" s="1"/>
      <c r="D422" s="1"/>
      <c r="H422" s="1"/>
    </row>
    <row r="423" spans="1:8" ht="15.75" customHeight="1">
      <c r="A423" s="1"/>
      <c r="D423" s="1"/>
      <c r="H423" s="1"/>
    </row>
    <row r="424" spans="1:8" ht="15.75" customHeight="1">
      <c r="A424" s="1"/>
      <c r="D424" s="1"/>
      <c r="H424" s="1"/>
    </row>
    <row r="425" spans="1:8" ht="15.75" customHeight="1">
      <c r="A425" s="1"/>
      <c r="D425" s="1"/>
      <c r="H425" s="1"/>
    </row>
    <row r="426" spans="1:8" ht="15.75" customHeight="1">
      <c r="A426" s="1"/>
      <c r="D426" s="1"/>
      <c r="H426" s="1"/>
    </row>
    <row r="427" spans="1:8" ht="15.75" customHeight="1">
      <c r="A427" s="1"/>
      <c r="D427" s="1"/>
      <c r="H427" s="1"/>
    </row>
    <row r="428" spans="1:8" ht="15.75" customHeight="1">
      <c r="A428" s="1"/>
      <c r="D428" s="1"/>
      <c r="H428" s="1"/>
    </row>
    <row r="429" spans="1:8" ht="15.75" customHeight="1">
      <c r="A429" s="1"/>
      <c r="D429" s="1"/>
      <c r="H429" s="1"/>
    </row>
    <row r="430" spans="1:8" ht="15.75" customHeight="1">
      <c r="A430" s="1"/>
      <c r="D430" s="1"/>
      <c r="H430" s="1"/>
    </row>
    <row r="431" spans="1:8" ht="15.75" customHeight="1">
      <c r="A431" s="1"/>
      <c r="D431" s="1"/>
      <c r="H431" s="1"/>
    </row>
    <row r="432" spans="1:8" ht="15.75" customHeight="1">
      <c r="A432" s="1"/>
      <c r="D432" s="1"/>
      <c r="H432" s="1"/>
    </row>
    <row r="433" spans="1:8" ht="15.75" customHeight="1">
      <c r="A433" s="1"/>
      <c r="D433" s="1"/>
      <c r="H433" s="1"/>
    </row>
    <row r="434" spans="1:8" ht="15.75" customHeight="1">
      <c r="A434" s="1"/>
      <c r="D434" s="1"/>
      <c r="H434" s="1"/>
    </row>
    <row r="435" spans="1:8" ht="15.75" customHeight="1">
      <c r="A435" s="1"/>
      <c r="D435" s="1"/>
      <c r="H435" s="1"/>
    </row>
    <row r="436" spans="1:8" ht="15.75" customHeight="1">
      <c r="A436" s="1"/>
      <c r="D436" s="1"/>
      <c r="H436" s="1"/>
    </row>
    <row r="437" spans="1:8" ht="15.75" customHeight="1">
      <c r="A437" s="1"/>
      <c r="D437" s="1"/>
      <c r="H437" s="1"/>
    </row>
    <row r="438" spans="1:8" ht="15.75" customHeight="1">
      <c r="A438" s="1"/>
      <c r="D438" s="1"/>
      <c r="H438" s="1"/>
    </row>
    <row r="439" spans="1:8" ht="15.75" customHeight="1">
      <c r="A439" s="1"/>
      <c r="D439" s="1"/>
      <c r="H439" s="1"/>
    </row>
    <row r="440" spans="1:8" ht="15.75" customHeight="1">
      <c r="A440" s="1"/>
      <c r="D440" s="1"/>
      <c r="H440" s="1"/>
    </row>
    <row r="441" spans="1:8" ht="15.75" customHeight="1">
      <c r="A441" s="1"/>
      <c r="D441" s="1"/>
      <c r="H441" s="1"/>
    </row>
    <row r="442" spans="1:8" ht="15.75" customHeight="1">
      <c r="A442" s="1"/>
      <c r="D442" s="1"/>
      <c r="H442" s="1"/>
    </row>
    <row r="443" spans="1:8" ht="15.75" customHeight="1">
      <c r="A443" s="1"/>
      <c r="D443" s="1"/>
      <c r="H443" s="1"/>
    </row>
    <row r="444" spans="1:8" ht="15.75" customHeight="1">
      <c r="A444" s="1"/>
      <c r="D444" s="1"/>
      <c r="H444" s="1"/>
    </row>
    <row r="445" spans="1:8" ht="15.75" customHeight="1">
      <c r="A445" s="1"/>
      <c r="D445" s="1"/>
      <c r="H445" s="1"/>
    </row>
    <row r="446" spans="1:8" ht="15.75" customHeight="1">
      <c r="A446" s="1"/>
      <c r="D446" s="1"/>
      <c r="H446" s="1"/>
    </row>
    <row r="447" spans="1:8" ht="15.75" customHeight="1">
      <c r="A447" s="1"/>
      <c r="D447" s="1"/>
      <c r="H447" s="1"/>
    </row>
    <row r="448" spans="1:8" ht="15.75" customHeight="1">
      <c r="A448" s="1"/>
      <c r="D448" s="1"/>
      <c r="H448" s="1"/>
    </row>
    <row r="449" spans="1:8" ht="15.75" customHeight="1">
      <c r="A449" s="1"/>
      <c r="D449" s="1"/>
      <c r="H449" s="1"/>
    </row>
    <row r="450" spans="1:8" ht="15.75" customHeight="1">
      <c r="A450" s="1"/>
      <c r="D450" s="1"/>
      <c r="H450" s="1"/>
    </row>
    <row r="451" spans="1:8" ht="15.75" customHeight="1">
      <c r="A451" s="1"/>
      <c r="D451" s="1"/>
      <c r="H451" s="1"/>
    </row>
    <row r="452" spans="1:8" ht="15.75" customHeight="1">
      <c r="A452" s="1"/>
      <c r="D452" s="1"/>
      <c r="H452" s="1"/>
    </row>
    <row r="453" spans="1:8" ht="15.75" customHeight="1">
      <c r="A453" s="1"/>
      <c r="D453" s="1"/>
      <c r="H453" s="1"/>
    </row>
    <row r="454" spans="1:8" ht="15.75" customHeight="1">
      <c r="A454" s="1"/>
      <c r="D454" s="1"/>
      <c r="H454" s="1"/>
    </row>
    <row r="455" spans="1:8" ht="15.75" customHeight="1">
      <c r="A455" s="1"/>
      <c r="D455" s="1"/>
      <c r="H455" s="1"/>
    </row>
    <row r="456" spans="1:8" ht="15.75" customHeight="1">
      <c r="A456" s="1"/>
      <c r="D456" s="1"/>
      <c r="H456" s="1"/>
    </row>
    <row r="457" spans="1:8" ht="15.75" customHeight="1">
      <c r="A457" s="1"/>
      <c r="D457" s="1"/>
      <c r="H457" s="1"/>
    </row>
    <row r="458" spans="1:8" ht="15.75" customHeight="1">
      <c r="A458" s="1"/>
      <c r="D458" s="1"/>
      <c r="H458" s="1"/>
    </row>
    <row r="459" spans="1:8" ht="15.75" customHeight="1">
      <c r="A459" s="1"/>
      <c r="D459" s="1"/>
      <c r="H459" s="1"/>
    </row>
    <row r="460" spans="1:8" ht="15.75" customHeight="1">
      <c r="A460" s="1"/>
      <c r="D460" s="1"/>
      <c r="H460" s="1"/>
    </row>
    <row r="461" spans="1:8" ht="15.75" customHeight="1">
      <c r="A461" s="1"/>
      <c r="D461" s="1"/>
      <c r="H461" s="1"/>
    </row>
    <row r="462" spans="1:8" ht="15.75" customHeight="1">
      <c r="A462" s="1"/>
      <c r="D462" s="1"/>
      <c r="H462" s="1"/>
    </row>
    <row r="463" spans="1:8" ht="15.75" customHeight="1">
      <c r="A463" s="1"/>
      <c r="D463" s="1"/>
      <c r="H463" s="1"/>
    </row>
    <row r="464" spans="1:8" ht="15.75" customHeight="1">
      <c r="A464" s="1"/>
      <c r="D464" s="1"/>
      <c r="H464" s="1"/>
    </row>
    <row r="465" spans="1:8" ht="15.75" customHeight="1">
      <c r="A465" s="1"/>
      <c r="D465" s="1"/>
      <c r="H465" s="1"/>
    </row>
    <row r="466" spans="1:8" ht="15.75" customHeight="1">
      <c r="A466" s="1"/>
      <c r="D466" s="1"/>
      <c r="H466" s="1"/>
    </row>
    <row r="467" spans="1:8" ht="15.75" customHeight="1">
      <c r="A467" s="1"/>
      <c r="D467" s="1"/>
      <c r="H467" s="1"/>
    </row>
    <row r="468" spans="1:8" ht="15.75" customHeight="1">
      <c r="A468" s="1"/>
      <c r="D468" s="1"/>
      <c r="H468" s="1"/>
    </row>
    <row r="469" spans="1:8" ht="15.75" customHeight="1">
      <c r="A469" s="1"/>
      <c r="D469" s="1"/>
      <c r="H469" s="1"/>
    </row>
    <row r="470" spans="1:8" ht="15.75" customHeight="1">
      <c r="A470" s="1"/>
      <c r="D470" s="1"/>
      <c r="H470" s="1"/>
    </row>
    <row r="471" spans="1:8" ht="15.75" customHeight="1">
      <c r="A471" s="1"/>
      <c r="D471" s="1"/>
      <c r="H471" s="1"/>
    </row>
    <row r="472" spans="1:8" ht="15.75" customHeight="1">
      <c r="A472" s="1"/>
      <c r="D472" s="1"/>
      <c r="H472" s="1"/>
    </row>
    <row r="473" spans="1:8" ht="15.75" customHeight="1">
      <c r="A473" s="1"/>
      <c r="D473" s="1"/>
      <c r="H473" s="1"/>
    </row>
    <row r="474" spans="1:8" ht="15.75" customHeight="1">
      <c r="A474" s="1"/>
      <c r="D474" s="1"/>
      <c r="H474" s="1"/>
    </row>
    <row r="475" spans="1:8" ht="15.75" customHeight="1">
      <c r="A475" s="1"/>
      <c r="D475" s="1"/>
      <c r="H475" s="1"/>
    </row>
    <row r="476" spans="1:8" ht="15.75" customHeight="1">
      <c r="A476" s="1"/>
      <c r="D476" s="1"/>
      <c r="H476" s="1"/>
    </row>
    <row r="477" spans="1:8" ht="15.75" customHeight="1">
      <c r="A477" s="1"/>
      <c r="D477" s="1"/>
      <c r="H477" s="1"/>
    </row>
    <row r="478" spans="1:8" ht="15.75" customHeight="1">
      <c r="A478" s="1"/>
      <c r="D478" s="1"/>
      <c r="H478" s="1"/>
    </row>
    <row r="479" spans="1:8" ht="15.75" customHeight="1">
      <c r="A479" s="1"/>
      <c r="D479" s="1"/>
      <c r="H479" s="1"/>
    </row>
    <row r="480" spans="1:8" ht="15.75" customHeight="1">
      <c r="A480" s="1"/>
      <c r="D480" s="1"/>
      <c r="H480" s="1"/>
    </row>
    <row r="481" spans="1:8" ht="15.75" customHeight="1">
      <c r="A481" s="1"/>
      <c r="D481" s="1"/>
      <c r="H481" s="1"/>
    </row>
    <row r="482" spans="1:8" ht="15.75" customHeight="1">
      <c r="A482" s="1"/>
      <c r="D482" s="1"/>
      <c r="H482" s="1"/>
    </row>
    <row r="483" spans="1:8" ht="15.75" customHeight="1">
      <c r="A483" s="1"/>
      <c r="D483" s="1"/>
      <c r="H483" s="1"/>
    </row>
    <row r="484" spans="1:8" ht="15.75" customHeight="1">
      <c r="A484" s="1"/>
      <c r="D484" s="1"/>
      <c r="H484" s="1"/>
    </row>
    <row r="485" spans="1:8" ht="15.75" customHeight="1">
      <c r="A485" s="1"/>
      <c r="D485" s="1"/>
      <c r="H485" s="1"/>
    </row>
    <row r="486" spans="1:8" ht="15.75" customHeight="1">
      <c r="A486" s="1"/>
      <c r="D486" s="1"/>
      <c r="H486" s="1"/>
    </row>
    <row r="487" spans="1:8" ht="15.75" customHeight="1">
      <c r="A487" s="1"/>
      <c r="D487" s="1"/>
      <c r="H487" s="1"/>
    </row>
    <row r="488" spans="1:8" ht="15.75" customHeight="1">
      <c r="A488" s="1"/>
      <c r="D488" s="1"/>
      <c r="H488" s="1"/>
    </row>
    <row r="489" spans="1:8" ht="15.75" customHeight="1">
      <c r="A489" s="1"/>
      <c r="D489" s="1"/>
      <c r="H489" s="1"/>
    </row>
    <row r="490" spans="1:8" ht="15.75" customHeight="1">
      <c r="A490" s="1"/>
      <c r="D490" s="1"/>
      <c r="H490" s="1"/>
    </row>
    <row r="491" spans="1:8" ht="15.75" customHeight="1">
      <c r="A491" s="1"/>
      <c r="D491" s="1"/>
      <c r="H491" s="1"/>
    </row>
    <row r="492" spans="1:8" ht="15.75" customHeight="1">
      <c r="A492" s="1"/>
      <c r="D492" s="1"/>
      <c r="H492" s="1"/>
    </row>
    <row r="493" spans="1:8" ht="15.75" customHeight="1">
      <c r="A493" s="1"/>
      <c r="D493" s="1"/>
      <c r="H493" s="1"/>
    </row>
    <row r="494" spans="1:8" ht="15.75" customHeight="1">
      <c r="A494" s="1"/>
      <c r="D494" s="1"/>
      <c r="H494" s="1"/>
    </row>
    <row r="495" spans="1:8" ht="15.75" customHeight="1">
      <c r="A495" s="1"/>
      <c r="D495" s="1"/>
      <c r="H495" s="1"/>
    </row>
    <row r="496" spans="1:8" ht="15.75" customHeight="1">
      <c r="A496" s="1"/>
      <c r="D496" s="1"/>
      <c r="H496" s="1"/>
    </row>
    <row r="497" spans="1:8" ht="15.75" customHeight="1">
      <c r="A497" s="1"/>
      <c r="D497" s="1"/>
      <c r="H497" s="1"/>
    </row>
    <row r="498" spans="1:8" ht="15.75" customHeight="1">
      <c r="A498" s="1"/>
      <c r="D498" s="1"/>
      <c r="H498" s="1"/>
    </row>
    <row r="499" spans="1:8" ht="15.75" customHeight="1">
      <c r="A499" s="1"/>
      <c r="D499" s="1"/>
      <c r="H499" s="1"/>
    </row>
    <row r="500" spans="1:8" ht="15.75" customHeight="1">
      <c r="A500" s="1"/>
      <c r="D500" s="1"/>
      <c r="H500" s="1"/>
    </row>
    <row r="501" spans="1:8" ht="15.75" customHeight="1">
      <c r="A501" s="1"/>
      <c r="D501" s="1"/>
      <c r="H501" s="1"/>
    </row>
    <row r="502" spans="1:8" ht="15.75" customHeight="1">
      <c r="A502" s="1"/>
      <c r="D502" s="1"/>
      <c r="H502" s="1"/>
    </row>
    <row r="503" spans="1:8" ht="15.75" customHeight="1">
      <c r="A503" s="1"/>
      <c r="D503" s="1"/>
      <c r="H503" s="1"/>
    </row>
    <row r="504" spans="1:8" ht="15.75" customHeight="1">
      <c r="A504" s="1"/>
      <c r="D504" s="1"/>
      <c r="H504" s="1"/>
    </row>
    <row r="505" spans="1:8" ht="15.75" customHeight="1">
      <c r="A505" s="1"/>
      <c r="D505" s="1"/>
      <c r="H505" s="1"/>
    </row>
    <row r="506" spans="1:8" ht="15.75" customHeight="1">
      <c r="A506" s="1"/>
      <c r="D506" s="1"/>
      <c r="H506" s="1"/>
    </row>
    <row r="507" spans="1:8" ht="15.75" customHeight="1">
      <c r="A507" s="1"/>
      <c r="D507" s="1"/>
      <c r="H507" s="1"/>
    </row>
    <row r="508" spans="1:8" ht="15.75" customHeight="1">
      <c r="A508" s="1"/>
      <c r="D508" s="1"/>
      <c r="H508" s="1"/>
    </row>
    <row r="509" spans="1:8" ht="15.75" customHeight="1">
      <c r="A509" s="1"/>
      <c r="D509" s="1"/>
      <c r="H509" s="1"/>
    </row>
    <row r="510" spans="1:8" ht="15.75" customHeight="1">
      <c r="A510" s="1"/>
      <c r="D510" s="1"/>
      <c r="H510" s="1"/>
    </row>
    <row r="511" spans="1:8" ht="15.75" customHeight="1">
      <c r="A511" s="1"/>
      <c r="D511" s="1"/>
      <c r="H511" s="1"/>
    </row>
    <row r="512" spans="1:8" ht="15.75" customHeight="1">
      <c r="A512" s="1"/>
      <c r="D512" s="1"/>
      <c r="H512" s="1"/>
    </row>
    <row r="513" spans="1:8" ht="15.75" customHeight="1">
      <c r="A513" s="1"/>
      <c r="D513" s="1"/>
      <c r="H513" s="1"/>
    </row>
    <row r="514" spans="1:8" ht="15.75" customHeight="1">
      <c r="A514" s="1"/>
      <c r="D514" s="1"/>
      <c r="H514" s="1"/>
    </row>
    <row r="515" spans="1:8" ht="15.75" customHeight="1">
      <c r="A515" s="1"/>
      <c r="D515" s="1"/>
      <c r="H515" s="1"/>
    </row>
    <row r="516" spans="1:8" ht="15.75" customHeight="1">
      <c r="A516" s="1"/>
      <c r="D516" s="1"/>
      <c r="H516" s="1"/>
    </row>
    <row r="517" spans="1:8" ht="15.75" customHeight="1">
      <c r="A517" s="1"/>
      <c r="D517" s="1"/>
      <c r="H517" s="1"/>
    </row>
    <row r="518" spans="1:8" ht="15.75" customHeight="1">
      <c r="A518" s="1"/>
      <c r="D518" s="1"/>
      <c r="H518" s="1"/>
    </row>
    <row r="519" spans="1:8" ht="15.75" customHeight="1">
      <c r="A519" s="1"/>
      <c r="D519" s="1"/>
      <c r="H519" s="1"/>
    </row>
    <row r="520" spans="1:8" ht="15.75" customHeight="1">
      <c r="A520" s="1"/>
      <c r="D520" s="1"/>
      <c r="H520" s="1"/>
    </row>
    <row r="521" spans="1:8" ht="15.75" customHeight="1">
      <c r="A521" s="1"/>
      <c r="D521" s="1"/>
      <c r="H521" s="1"/>
    </row>
    <row r="522" spans="1:8" ht="15.75" customHeight="1">
      <c r="A522" s="1"/>
      <c r="D522" s="1"/>
      <c r="H522" s="1"/>
    </row>
    <row r="523" spans="1:8" ht="15.75" customHeight="1">
      <c r="A523" s="1"/>
      <c r="D523" s="1"/>
      <c r="H523" s="1"/>
    </row>
    <row r="524" spans="1:8" ht="15.75" customHeight="1">
      <c r="A524" s="1"/>
      <c r="D524" s="1"/>
      <c r="H524" s="1"/>
    </row>
    <row r="525" spans="1:8" ht="15.75" customHeight="1">
      <c r="A525" s="1"/>
      <c r="D525" s="1"/>
      <c r="H525" s="1"/>
    </row>
    <row r="526" spans="1:8" ht="15.75" customHeight="1">
      <c r="A526" s="1"/>
      <c r="D526" s="1"/>
      <c r="H526" s="1"/>
    </row>
    <row r="527" spans="1:8" ht="15.75" customHeight="1">
      <c r="A527" s="1"/>
      <c r="D527" s="1"/>
      <c r="H527" s="1"/>
    </row>
    <row r="528" spans="1:8" ht="15.75" customHeight="1">
      <c r="A528" s="1"/>
      <c r="D528" s="1"/>
      <c r="H528" s="1"/>
    </row>
    <row r="529" spans="1:8" ht="15.75" customHeight="1">
      <c r="A529" s="1"/>
      <c r="D529" s="1"/>
      <c r="H529" s="1"/>
    </row>
    <row r="530" spans="1:8" ht="15.75" customHeight="1">
      <c r="A530" s="1"/>
      <c r="D530" s="1"/>
      <c r="H530" s="1"/>
    </row>
    <row r="531" spans="1:8" ht="15.75" customHeight="1">
      <c r="A531" s="1"/>
      <c r="D531" s="1"/>
      <c r="H531" s="1"/>
    </row>
    <row r="532" spans="1:8" ht="15.75" customHeight="1">
      <c r="A532" s="1"/>
      <c r="D532" s="1"/>
      <c r="H532" s="1"/>
    </row>
    <row r="533" spans="1:8" ht="15.75" customHeight="1">
      <c r="A533" s="1"/>
      <c r="D533" s="1"/>
      <c r="H533" s="1"/>
    </row>
    <row r="534" spans="1:8" ht="15.75" customHeight="1">
      <c r="A534" s="1"/>
      <c r="D534" s="1"/>
      <c r="H534" s="1"/>
    </row>
    <row r="535" spans="1:8" ht="15.75" customHeight="1">
      <c r="A535" s="1"/>
      <c r="D535" s="1"/>
      <c r="H535" s="1"/>
    </row>
    <row r="536" spans="1:8" ht="15.75" customHeight="1">
      <c r="A536" s="1"/>
      <c r="D536" s="1"/>
      <c r="H536" s="1"/>
    </row>
    <row r="537" spans="1:8" ht="15.75" customHeight="1">
      <c r="A537" s="1"/>
      <c r="D537" s="1"/>
      <c r="H537" s="1"/>
    </row>
    <row r="538" spans="1:8" ht="15.75" customHeight="1">
      <c r="A538" s="1"/>
      <c r="D538" s="1"/>
      <c r="H538" s="1"/>
    </row>
    <row r="539" spans="1:8" ht="15.75" customHeight="1">
      <c r="A539" s="1"/>
      <c r="D539" s="1"/>
      <c r="H539" s="1"/>
    </row>
    <row r="540" spans="1:8" ht="15.75" customHeight="1">
      <c r="A540" s="1"/>
      <c r="D540" s="1"/>
      <c r="H540" s="1"/>
    </row>
    <row r="541" spans="1:8" ht="15.75" customHeight="1">
      <c r="A541" s="1"/>
      <c r="D541" s="1"/>
      <c r="H541" s="1"/>
    </row>
    <row r="542" spans="1:8" ht="15.75" customHeight="1">
      <c r="A542" s="1"/>
      <c r="D542" s="1"/>
      <c r="H542" s="1"/>
    </row>
    <row r="543" spans="1:8" ht="15.75" customHeight="1">
      <c r="A543" s="1"/>
      <c r="D543" s="1"/>
      <c r="H543" s="1"/>
    </row>
    <row r="544" spans="1:8" ht="15.75" customHeight="1">
      <c r="A544" s="1"/>
      <c r="D544" s="1"/>
      <c r="H544" s="1"/>
    </row>
    <row r="545" spans="1:8" ht="15.75" customHeight="1">
      <c r="A545" s="1"/>
      <c r="D545" s="1"/>
      <c r="H545" s="1"/>
    </row>
    <row r="546" spans="1:8" ht="15.75" customHeight="1">
      <c r="A546" s="1"/>
      <c r="D546" s="1"/>
      <c r="H546" s="1"/>
    </row>
    <row r="547" spans="1:8" ht="15.75" customHeight="1">
      <c r="A547" s="1"/>
      <c r="D547" s="1"/>
      <c r="H547" s="1"/>
    </row>
    <row r="548" spans="1:8" ht="15.75" customHeight="1">
      <c r="A548" s="1"/>
      <c r="D548" s="1"/>
      <c r="H548" s="1"/>
    </row>
    <row r="549" spans="1:8" ht="15.75" customHeight="1">
      <c r="A549" s="1"/>
      <c r="D549" s="1"/>
      <c r="H549" s="1"/>
    </row>
    <row r="550" spans="1:8" ht="15.75" customHeight="1">
      <c r="A550" s="1"/>
      <c r="D550" s="1"/>
      <c r="H550" s="1"/>
    </row>
    <row r="551" spans="1:8" ht="15.75" customHeight="1">
      <c r="A551" s="1"/>
      <c r="D551" s="1"/>
      <c r="H551" s="1"/>
    </row>
    <row r="552" spans="1:8" ht="15.75" customHeight="1">
      <c r="A552" s="1"/>
      <c r="D552" s="1"/>
      <c r="H552" s="1"/>
    </row>
    <row r="553" spans="1:8" ht="15.75" customHeight="1">
      <c r="A553" s="1"/>
      <c r="D553" s="1"/>
      <c r="H553" s="1"/>
    </row>
    <row r="554" spans="1:8" ht="15.75" customHeight="1">
      <c r="A554" s="1"/>
      <c r="D554" s="1"/>
      <c r="H554" s="1"/>
    </row>
    <row r="555" spans="1:8" ht="15.75" customHeight="1">
      <c r="A555" s="1"/>
      <c r="D555" s="1"/>
      <c r="H555" s="1"/>
    </row>
    <row r="556" spans="1:8" ht="15.75" customHeight="1">
      <c r="A556" s="1"/>
      <c r="D556" s="1"/>
      <c r="H556" s="1"/>
    </row>
    <row r="557" spans="1:8" ht="15.75" customHeight="1">
      <c r="A557" s="1"/>
      <c r="D557" s="1"/>
      <c r="H557" s="1"/>
    </row>
    <row r="558" spans="1:8" ht="15.75" customHeight="1">
      <c r="A558" s="1"/>
      <c r="D558" s="1"/>
      <c r="H558" s="1"/>
    </row>
    <row r="559" spans="1:8" ht="15.75" customHeight="1">
      <c r="A559" s="1"/>
      <c r="D559" s="1"/>
      <c r="H559" s="1"/>
    </row>
    <row r="560" spans="1:8" ht="15.75" customHeight="1">
      <c r="A560" s="1"/>
      <c r="D560" s="1"/>
      <c r="H560" s="1"/>
    </row>
    <row r="561" spans="1:8" ht="15.75" customHeight="1">
      <c r="A561" s="1"/>
      <c r="D561" s="1"/>
      <c r="H561" s="1"/>
    </row>
    <row r="562" spans="1:8" ht="15.75" customHeight="1">
      <c r="A562" s="1"/>
      <c r="D562" s="1"/>
      <c r="H562" s="1"/>
    </row>
    <row r="563" spans="1:8" ht="15.75" customHeight="1">
      <c r="A563" s="1"/>
      <c r="D563" s="1"/>
      <c r="H563" s="1"/>
    </row>
    <row r="564" spans="1:8" ht="15.75" customHeight="1">
      <c r="A564" s="1"/>
      <c r="D564" s="1"/>
      <c r="H564" s="1"/>
    </row>
    <row r="565" spans="1:8" ht="15.75" customHeight="1">
      <c r="A565" s="1"/>
      <c r="D565" s="1"/>
      <c r="H565" s="1"/>
    </row>
    <row r="566" spans="1:8" ht="15.75" customHeight="1">
      <c r="A566" s="1"/>
      <c r="D566" s="1"/>
      <c r="H566" s="1"/>
    </row>
    <row r="567" spans="1:8" ht="15.75" customHeight="1">
      <c r="A567" s="1"/>
      <c r="D567" s="1"/>
      <c r="H567" s="1"/>
    </row>
    <row r="568" spans="1:8" ht="15.75" customHeight="1">
      <c r="A568" s="1"/>
      <c r="D568" s="1"/>
      <c r="H568" s="1"/>
    </row>
    <row r="569" spans="1:8" ht="15.75" customHeight="1">
      <c r="A569" s="1"/>
      <c r="D569" s="1"/>
      <c r="H569" s="1"/>
    </row>
    <row r="570" spans="1:8" ht="15.75" customHeight="1">
      <c r="A570" s="1"/>
      <c r="D570" s="1"/>
      <c r="H570" s="1"/>
    </row>
    <row r="571" spans="1:8" ht="15.75" customHeight="1">
      <c r="A571" s="1"/>
      <c r="D571" s="1"/>
      <c r="H571" s="1"/>
    </row>
    <row r="572" spans="1:8" ht="15.75" customHeight="1">
      <c r="A572" s="1"/>
      <c r="D572" s="1"/>
      <c r="H572" s="1"/>
    </row>
    <row r="573" spans="1:8" ht="15.75" customHeight="1">
      <c r="A573" s="1"/>
      <c r="D573" s="1"/>
      <c r="H573" s="1"/>
    </row>
    <row r="574" spans="1:8" ht="15.75" customHeight="1">
      <c r="A574" s="1"/>
      <c r="D574" s="1"/>
      <c r="H574" s="1"/>
    </row>
    <row r="575" spans="1:8" ht="15.75" customHeight="1">
      <c r="A575" s="1"/>
      <c r="D575" s="1"/>
      <c r="H575" s="1"/>
    </row>
    <row r="576" spans="1:8" ht="15.75" customHeight="1">
      <c r="A576" s="1"/>
      <c r="D576" s="1"/>
      <c r="H576" s="1"/>
    </row>
    <row r="577" spans="1:8" ht="15.75" customHeight="1">
      <c r="A577" s="1"/>
      <c r="D577" s="1"/>
      <c r="H577" s="1"/>
    </row>
    <row r="578" spans="1:8" ht="15.75" customHeight="1">
      <c r="A578" s="1"/>
      <c r="D578" s="1"/>
      <c r="H578" s="1"/>
    </row>
    <row r="579" spans="1:8" ht="15.75" customHeight="1">
      <c r="A579" s="1"/>
      <c r="D579" s="1"/>
      <c r="H579" s="1"/>
    </row>
    <row r="580" spans="1:8" ht="15.75" customHeight="1">
      <c r="A580" s="1"/>
      <c r="D580" s="1"/>
      <c r="H580" s="1"/>
    </row>
    <row r="581" spans="1:8" ht="15.75" customHeight="1">
      <c r="A581" s="1"/>
      <c r="D581" s="1"/>
      <c r="H581" s="1"/>
    </row>
    <row r="582" spans="1:8" ht="15.75" customHeight="1">
      <c r="A582" s="1"/>
      <c r="D582" s="1"/>
      <c r="H582" s="1"/>
    </row>
    <row r="583" spans="1:8" ht="15.75" customHeight="1">
      <c r="A583" s="1"/>
      <c r="D583" s="1"/>
      <c r="H583" s="1"/>
    </row>
    <row r="584" spans="1:8" ht="15.75" customHeight="1">
      <c r="A584" s="1"/>
      <c r="D584" s="1"/>
      <c r="H584" s="1"/>
    </row>
    <row r="585" spans="1:8" ht="15.75" customHeight="1">
      <c r="A585" s="1"/>
      <c r="D585" s="1"/>
      <c r="H585" s="1"/>
    </row>
    <row r="586" spans="1:8" ht="15.75" customHeight="1">
      <c r="A586" s="1"/>
      <c r="D586" s="1"/>
      <c r="H586" s="1"/>
    </row>
    <row r="587" spans="1:8" ht="15.75" customHeight="1">
      <c r="A587" s="1"/>
      <c r="D587" s="1"/>
      <c r="H587" s="1"/>
    </row>
    <row r="588" spans="1:8" ht="15.75" customHeight="1">
      <c r="A588" s="1"/>
      <c r="D588" s="1"/>
      <c r="H588" s="1"/>
    </row>
    <row r="589" spans="1:8" ht="15.75" customHeight="1">
      <c r="A589" s="1"/>
      <c r="D589" s="1"/>
      <c r="H589" s="1"/>
    </row>
    <row r="590" spans="1:8" ht="15.75" customHeight="1">
      <c r="A590" s="1"/>
      <c r="D590" s="1"/>
      <c r="H590" s="1"/>
    </row>
    <row r="591" spans="1:8" ht="15.75" customHeight="1">
      <c r="A591" s="1"/>
      <c r="D591" s="1"/>
      <c r="H591" s="1"/>
    </row>
    <row r="592" spans="1:8" ht="15.75" customHeight="1">
      <c r="A592" s="1"/>
      <c r="D592" s="1"/>
      <c r="H592" s="1"/>
    </row>
    <row r="593" spans="1:8" ht="15.75" customHeight="1">
      <c r="A593" s="1"/>
      <c r="D593" s="1"/>
      <c r="H593" s="1"/>
    </row>
    <row r="594" spans="1:8" ht="15.75" customHeight="1">
      <c r="A594" s="1"/>
      <c r="D594" s="1"/>
      <c r="H594" s="1"/>
    </row>
    <row r="595" spans="1:8" ht="15.75" customHeight="1">
      <c r="A595" s="1"/>
      <c r="D595" s="1"/>
      <c r="H595" s="1"/>
    </row>
    <row r="596" spans="1:8" ht="15.75" customHeight="1">
      <c r="A596" s="1"/>
      <c r="D596" s="1"/>
      <c r="H596" s="1"/>
    </row>
    <row r="597" spans="1:8" ht="15.75" customHeight="1">
      <c r="A597" s="1"/>
      <c r="D597" s="1"/>
      <c r="H597" s="1"/>
    </row>
    <row r="598" spans="1:8" ht="15.75" customHeight="1">
      <c r="A598" s="1"/>
      <c r="D598" s="1"/>
      <c r="H598" s="1"/>
    </row>
    <row r="599" spans="1:8" ht="15.75" customHeight="1">
      <c r="A599" s="1"/>
      <c r="D599" s="1"/>
      <c r="H599" s="1"/>
    </row>
    <row r="600" spans="1:8" ht="15.75" customHeight="1">
      <c r="A600" s="1"/>
      <c r="D600" s="1"/>
      <c r="H600" s="1"/>
    </row>
    <row r="601" spans="1:8" ht="15.75" customHeight="1">
      <c r="A601" s="1"/>
      <c r="D601" s="1"/>
      <c r="H601" s="1"/>
    </row>
    <row r="602" spans="1:8" ht="15.75" customHeight="1">
      <c r="A602" s="1"/>
      <c r="D602" s="1"/>
      <c r="H602" s="1"/>
    </row>
    <row r="603" spans="1:8" ht="15.75" customHeight="1">
      <c r="A603" s="1"/>
      <c r="D603" s="1"/>
      <c r="H603" s="1"/>
    </row>
    <row r="604" spans="1:8" ht="15.75" customHeight="1">
      <c r="A604" s="1"/>
      <c r="D604" s="1"/>
      <c r="H604" s="1"/>
    </row>
    <row r="605" spans="1:8" ht="15.75" customHeight="1">
      <c r="A605" s="1"/>
      <c r="D605" s="1"/>
      <c r="H605" s="1"/>
    </row>
    <row r="606" spans="1:8" ht="15.75" customHeight="1">
      <c r="A606" s="1"/>
      <c r="D606" s="1"/>
      <c r="H606" s="1"/>
    </row>
    <row r="607" spans="1:8" ht="15.75" customHeight="1">
      <c r="A607" s="1"/>
      <c r="D607" s="1"/>
      <c r="H607" s="1"/>
    </row>
    <row r="608" spans="1:8" ht="15.75" customHeight="1">
      <c r="A608" s="1"/>
      <c r="D608" s="1"/>
      <c r="H608" s="1"/>
    </row>
    <row r="609" spans="1:8" ht="15.75" customHeight="1">
      <c r="A609" s="1"/>
      <c r="D609" s="1"/>
      <c r="H609" s="1"/>
    </row>
    <row r="610" spans="1:8" ht="15.75" customHeight="1">
      <c r="A610" s="1"/>
      <c r="D610" s="1"/>
      <c r="H610" s="1"/>
    </row>
    <row r="611" spans="1:8" ht="15.75" customHeight="1">
      <c r="A611" s="1"/>
      <c r="D611" s="1"/>
      <c r="H611" s="1"/>
    </row>
    <row r="612" spans="1:8" ht="15.75" customHeight="1">
      <c r="A612" s="1"/>
      <c r="D612" s="1"/>
      <c r="H612" s="1"/>
    </row>
    <row r="613" spans="1:8" ht="15.75" customHeight="1">
      <c r="A613" s="1"/>
      <c r="D613" s="1"/>
      <c r="H613" s="1"/>
    </row>
    <row r="614" spans="1:8" ht="15.75" customHeight="1">
      <c r="A614" s="1"/>
      <c r="D614" s="1"/>
      <c r="H614" s="1"/>
    </row>
    <row r="615" spans="1:8" ht="15.75" customHeight="1">
      <c r="A615" s="1"/>
      <c r="D615" s="1"/>
      <c r="H615" s="1"/>
    </row>
    <row r="616" spans="1:8" ht="15.75" customHeight="1">
      <c r="A616" s="1"/>
      <c r="D616" s="1"/>
      <c r="H616" s="1"/>
    </row>
    <row r="617" spans="1:8" ht="15.75" customHeight="1">
      <c r="A617" s="1"/>
      <c r="D617" s="1"/>
      <c r="H617" s="1"/>
    </row>
    <row r="618" spans="1:8" ht="15.75" customHeight="1">
      <c r="A618" s="1"/>
      <c r="D618" s="1"/>
      <c r="H618" s="1"/>
    </row>
    <row r="619" spans="1:8" ht="15.75" customHeight="1">
      <c r="A619" s="1"/>
      <c r="D619" s="1"/>
      <c r="H619" s="1"/>
    </row>
    <row r="620" spans="1:8" ht="15.75" customHeight="1">
      <c r="A620" s="1"/>
      <c r="D620" s="1"/>
      <c r="H620" s="1"/>
    </row>
    <row r="621" spans="1:8" ht="15.75" customHeight="1">
      <c r="A621" s="1"/>
      <c r="D621" s="1"/>
      <c r="H621" s="1"/>
    </row>
    <row r="622" spans="1:8" ht="15.75" customHeight="1">
      <c r="A622" s="1"/>
      <c r="D622" s="1"/>
      <c r="H622" s="1"/>
    </row>
    <row r="623" spans="1:8" ht="15.75" customHeight="1">
      <c r="A623" s="1"/>
      <c r="D623" s="1"/>
      <c r="H623" s="1"/>
    </row>
    <row r="624" spans="1:8" ht="15.75" customHeight="1">
      <c r="A624" s="1"/>
      <c r="D624" s="1"/>
      <c r="H624" s="1"/>
    </row>
    <row r="625" spans="1:8" ht="15.75" customHeight="1">
      <c r="A625" s="1"/>
      <c r="D625" s="1"/>
      <c r="H625" s="1"/>
    </row>
    <row r="626" spans="1:8" ht="15.75" customHeight="1">
      <c r="A626" s="1"/>
      <c r="D626" s="1"/>
      <c r="H626" s="1"/>
    </row>
    <row r="627" spans="1:8" ht="15.75" customHeight="1">
      <c r="A627" s="1"/>
      <c r="D627" s="1"/>
      <c r="H627" s="1"/>
    </row>
    <row r="628" spans="1:8" ht="15.75" customHeight="1">
      <c r="A628" s="1"/>
      <c r="D628" s="1"/>
      <c r="H628" s="1"/>
    </row>
    <row r="629" spans="1:8" ht="15.75" customHeight="1">
      <c r="A629" s="1"/>
      <c r="D629" s="1"/>
      <c r="H629" s="1"/>
    </row>
    <row r="630" spans="1:8" ht="15.75" customHeight="1">
      <c r="A630" s="1"/>
      <c r="D630" s="1"/>
      <c r="H630" s="1"/>
    </row>
    <row r="631" spans="1:8" ht="15.75" customHeight="1">
      <c r="A631" s="1"/>
      <c r="D631" s="1"/>
      <c r="H631" s="1"/>
    </row>
    <row r="632" spans="1:8" ht="15.75" customHeight="1">
      <c r="A632" s="1"/>
      <c r="D632" s="1"/>
      <c r="H632" s="1"/>
    </row>
    <row r="633" spans="1:8" ht="15.75" customHeight="1">
      <c r="A633" s="1"/>
      <c r="D633" s="1"/>
      <c r="H633" s="1"/>
    </row>
    <row r="634" spans="1:8" ht="15.75" customHeight="1">
      <c r="A634" s="1"/>
      <c r="D634" s="1"/>
      <c r="H634" s="1"/>
    </row>
    <row r="635" spans="1:8" ht="15.75" customHeight="1">
      <c r="A635" s="1"/>
      <c r="D635" s="1"/>
      <c r="H635" s="1"/>
    </row>
    <row r="636" spans="1:8" ht="15.75" customHeight="1">
      <c r="A636" s="1"/>
      <c r="D636" s="1"/>
      <c r="H636" s="1"/>
    </row>
    <row r="637" spans="1:8" ht="15.75" customHeight="1">
      <c r="A637" s="1"/>
      <c r="D637" s="1"/>
      <c r="H637" s="1"/>
    </row>
    <row r="638" spans="1:8" ht="15.75" customHeight="1">
      <c r="A638" s="1"/>
      <c r="D638" s="1"/>
      <c r="H638" s="1"/>
    </row>
    <row r="639" spans="1:8" ht="15.75" customHeight="1">
      <c r="A639" s="1"/>
      <c r="D639" s="1"/>
      <c r="H639" s="1"/>
    </row>
    <row r="640" spans="1:8" ht="15.75" customHeight="1">
      <c r="A640" s="1"/>
      <c r="D640" s="1"/>
      <c r="H640" s="1"/>
    </row>
    <row r="641" spans="1:8" ht="15.75" customHeight="1">
      <c r="A641" s="1"/>
      <c r="D641" s="1"/>
      <c r="H641" s="1"/>
    </row>
    <row r="642" spans="1:8" ht="15.75" customHeight="1">
      <c r="A642" s="1"/>
      <c r="D642" s="1"/>
      <c r="H642" s="1"/>
    </row>
    <row r="643" spans="1:8" ht="15.75" customHeight="1">
      <c r="A643" s="1"/>
      <c r="D643" s="1"/>
      <c r="H643" s="1"/>
    </row>
    <row r="644" spans="1:8" ht="15.75" customHeight="1">
      <c r="A644" s="1"/>
      <c r="D644" s="1"/>
      <c r="H644" s="1"/>
    </row>
    <row r="645" spans="1:8" ht="15.75" customHeight="1">
      <c r="A645" s="1"/>
      <c r="D645" s="1"/>
      <c r="H645" s="1"/>
    </row>
    <row r="646" spans="1:8" ht="15.75" customHeight="1">
      <c r="A646" s="1"/>
      <c r="D646" s="1"/>
      <c r="H646" s="1"/>
    </row>
    <row r="647" spans="1:8" ht="15.75" customHeight="1">
      <c r="A647" s="1"/>
      <c r="D647" s="1"/>
      <c r="H647" s="1"/>
    </row>
    <row r="648" spans="1:8" ht="15.75" customHeight="1">
      <c r="A648" s="1"/>
      <c r="D648" s="1"/>
      <c r="H648" s="1"/>
    </row>
    <row r="649" spans="1:8" ht="15.75" customHeight="1">
      <c r="A649" s="1"/>
      <c r="D649" s="1"/>
      <c r="H649" s="1"/>
    </row>
    <row r="650" spans="1:8" ht="15.75" customHeight="1">
      <c r="A650" s="1"/>
      <c r="D650" s="1"/>
      <c r="H650" s="1"/>
    </row>
    <row r="651" spans="1:8" ht="15.75" customHeight="1">
      <c r="A651" s="1"/>
      <c r="D651" s="1"/>
      <c r="H651" s="1"/>
    </row>
    <row r="652" spans="1:8" ht="15.75" customHeight="1">
      <c r="A652" s="1"/>
      <c r="D652" s="1"/>
      <c r="H652" s="1"/>
    </row>
    <row r="653" spans="1:8" ht="15.75" customHeight="1">
      <c r="A653" s="1"/>
      <c r="D653" s="1"/>
      <c r="H653" s="1"/>
    </row>
    <row r="654" spans="1:8" ht="15.75" customHeight="1">
      <c r="A654" s="1"/>
      <c r="D654" s="1"/>
      <c r="H654" s="1"/>
    </row>
    <row r="655" spans="1:8" ht="15.75" customHeight="1">
      <c r="A655" s="1"/>
      <c r="D655" s="1"/>
      <c r="H655" s="1"/>
    </row>
    <row r="656" spans="1:8" ht="15.75" customHeight="1">
      <c r="A656" s="1"/>
      <c r="D656" s="1"/>
      <c r="H656" s="1"/>
    </row>
    <row r="657" spans="1:8" ht="15.75" customHeight="1">
      <c r="A657" s="1"/>
      <c r="D657" s="1"/>
      <c r="H657" s="1"/>
    </row>
    <row r="658" spans="1:8" ht="15.75" customHeight="1">
      <c r="A658" s="1"/>
      <c r="D658" s="1"/>
      <c r="H658" s="1"/>
    </row>
    <row r="659" spans="1:8" ht="15.75" customHeight="1">
      <c r="A659" s="1"/>
      <c r="D659" s="1"/>
      <c r="H659" s="1"/>
    </row>
    <row r="660" spans="1:8" ht="15.75" customHeight="1">
      <c r="A660" s="1"/>
      <c r="D660" s="1"/>
      <c r="H660" s="1"/>
    </row>
    <row r="661" spans="1:8" ht="15.75" customHeight="1">
      <c r="A661" s="1"/>
      <c r="D661" s="1"/>
      <c r="H661" s="1"/>
    </row>
    <row r="662" spans="1:8" ht="15.75" customHeight="1">
      <c r="A662" s="1"/>
      <c r="D662" s="1"/>
      <c r="H662" s="1"/>
    </row>
    <row r="663" spans="1:8" ht="15.75" customHeight="1">
      <c r="A663" s="1"/>
      <c r="D663" s="1"/>
      <c r="H663" s="1"/>
    </row>
    <row r="664" spans="1:8" ht="15.75" customHeight="1">
      <c r="A664" s="1"/>
      <c r="D664" s="1"/>
      <c r="H664" s="1"/>
    </row>
    <row r="665" spans="1:8" ht="15.75" customHeight="1">
      <c r="A665" s="1"/>
      <c r="D665" s="1"/>
      <c r="H665" s="1"/>
    </row>
    <row r="666" spans="1:8" ht="15.75" customHeight="1">
      <c r="A666" s="1"/>
      <c r="D666" s="1"/>
      <c r="H666" s="1"/>
    </row>
    <row r="667" spans="1:8" ht="15.75" customHeight="1">
      <c r="A667" s="1"/>
      <c r="D667" s="1"/>
      <c r="H667" s="1"/>
    </row>
    <row r="668" spans="1:8" ht="15.75" customHeight="1">
      <c r="A668" s="1"/>
      <c r="D668" s="1"/>
      <c r="H668" s="1"/>
    </row>
    <row r="669" spans="1:8" ht="15.75" customHeight="1">
      <c r="A669" s="1"/>
      <c r="D669" s="1"/>
      <c r="H669" s="1"/>
    </row>
    <row r="670" spans="1:8" ht="15.75" customHeight="1">
      <c r="A670" s="1"/>
      <c r="D670" s="1"/>
      <c r="H670" s="1"/>
    </row>
    <row r="671" spans="1:8" ht="15.75" customHeight="1">
      <c r="A671" s="1"/>
      <c r="D671" s="1"/>
      <c r="H671" s="1"/>
    </row>
    <row r="672" spans="1:8" ht="15.75" customHeight="1">
      <c r="A672" s="1"/>
      <c r="D672" s="1"/>
      <c r="H672" s="1"/>
    </row>
    <row r="673" spans="1:8" ht="15.75" customHeight="1">
      <c r="A673" s="1"/>
      <c r="D673" s="1"/>
      <c r="H673" s="1"/>
    </row>
    <row r="674" spans="1:8" ht="15.75" customHeight="1">
      <c r="A674" s="1"/>
      <c r="D674" s="1"/>
      <c r="H674" s="1"/>
    </row>
    <row r="675" spans="1:8" ht="15.75" customHeight="1">
      <c r="A675" s="1"/>
      <c r="D675" s="1"/>
      <c r="H675" s="1"/>
    </row>
    <row r="676" spans="1:8" ht="15.75" customHeight="1">
      <c r="A676" s="1"/>
      <c r="D676" s="1"/>
      <c r="H676" s="1"/>
    </row>
    <row r="677" spans="1:8" ht="15.75" customHeight="1">
      <c r="A677" s="1"/>
      <c r="D677" s="1"/>
      <c r="H677" s="1"/>
    </row>
    <row r="678" spans="1:8" ht="15.75" customHeight="1">
      <c r="A678" s="1"/>
      <c r="D678" s="1"/>
      <c r="H678" s="1"/>
    </row>
    <row r="679" spans="1:8" ht="15.75" customHeight="1">
      <c r="A679" s="1"/>
      <c r="D679" s="1"/>
      <c r="H679" s="1"/>
    </row>
    <row r="680" spans="1:8" ht="15.75" customHeight="1">
      <c r="A680" s="1"/>
      <c r="D680" s="1"/>
      <c r="H680" s="1"/>
    </row>
    <row r="681" spans="1:8" ht="15.75" customHeight="1">
      <c r="A681" s="1"/>
      <c r="D681" s="1"/>
      <c r="H681" s="1"/>
    </row>
    <row r="682" spans="1:8" ht="15.75" customHeight="1">
      <c r="A682" s="1"/>
      <c r="D682" s="1"/>
      <c r="H682" s="1"/>
    </row>
    <row r="683" spans="1:8" ht="15.75" customHeight="1">
      <c r="A683" s="1"/>
      <c r="D683" s="1"/>
      <c r="H683" s="1"/>
    </row>
    <row r="684" spans="1:8" ht="15.75" customHeight="1">
      <c r="A684" s="1"/>
      <c r="D684" s="1"/>
      <c r="H684" s="1"/>
    </row>
    <row r="685" spans="1:8" ht="15.75" customHeight="1">
      <c r="A685" s="1"/>
      <c r="D685" s="1"/>
      <c r="H685" s="1"/>
    </row>
    <row r="686" spans="1:8" ht="15.75" customHeight="1">
      <c r="A686" s="1"/>
      <c r="D686" s="1"/>
      <c r="H686" s="1"/>
    </row>
    <row r="687" spans="1:8" ht="15.75" customHeight="1">
      <c r="A687" s="1"/>
      <c r="D687" s="1"/>
      <c r="H687" s="1"/>
    </row>
    <row r="688" spans="1:8" ht="15.75" customHeight="1">
      <c r="A688" s="1"/>
      <c r="D688" s="1"/>
      <c r="H688" s="1"/>
    </row>
    <row r="689" spans="1:8" ht="15.75" customHeight="1">
      <c r="A689" s="1"/>
      <c r="D689" s="1"/>
      <c r="H689" s="1"/>
    </row>
    <row r="690" spans="1:8" ht="15.75" customHeight="1">
      <c r="A690" s="1"/>
      <c r="D690" s="1"/>
      <c r="H690" s="1"/>
    </row>
    <row r="691" spans="1:8" ht="15.75" customHeight="1">
      <c r="A691" s="1"/>
      <c r="D691" s="1"/>
      <c r="H691" s="1"/>
    </row>
    <row r="692" spans="1:8" ht="15.75" customHeight="1">
      <c r="A692" s="1"/>
      <c r="D692" s="1"/>
      <c r="H692" s="1"/>
    </row>
    <row r="693" spans="1:8" ht="15.75" customHeight="1">
      <c r="A693" s="1"/>
      <c r="D693" s="1"/>
      <c r="H693" s="1"/>
    </row>
    <row r="694" spans="1:8" ht="15.75" customHeight="1">
      <c r="A694" s="1"/>
      <c r="D694" s="1"/>
      <c r="H694" s="1"/>
    </row>
    <row r="695" spans="1:8" ht="15.75" customHeight="1">
      <c r="A695" s="1"/>
      <c r="D695" s="1"/>
      <c r="H695" s="1"/>
    </row>
    <row r="696" spans="1:8" ht="15.75" customHeight="1">
      <c r="A696" s="1"/>
      <c r="D696" s="1"/>
      <c r="H696" s="1"/>
    </row>
    <row r="697" spans="1:8" ht="15.75" customHeight="1">
      <c r="A697" s="1"/>
      <c r="D697" s="1"/>
      <c r="H697" s="1"/>
    </row>
    <row r="698" spans="1:8" ht="15.75" customHeight="1">
      <c r="A698" s="1"/>
      <c r="D698" s="1"/>
      <c r="H698" s="1"/>
    </row>
    <row r="699" spans="1:8" ht="15.75" customHeight="1">
      <c r="A699" s="1"/>
      <c r="D699" s="1"/>
      <c r="H699" s="1"/>
    </row>
    <row r="700" spans="1:8" ht="15.75" customHeight="1">
      <c r="A700" s="1"/>
      <c r="D700" s="1"/>
      <c r="H700" s="1"/>
    </row>
    <row r="701" spans="1:8" ht="15.75" customHeight="1">
      <c r="A701" s="1"/>
      <c r="D701" s="1"/>
      <c r="H701" s="1"/>
    </row>
    <row r="702" spans="1:8" ht="15.75" customHeight="1">
      <c r="A702" s="1"/>
      <c r="D702" s="1"/>
      <c r="H702" s="1"/>
    </row>
    <row r="703" spans="1:8" ht="15.75" customHeight="1">
      <c r="A703" s="1"/>
      <c r="D703" s="1"/>
      <c r="H703" s="1"/>
    </row>
    <row r="704" spans="1:8" ht="15.75" customHeight="1">
      <c r="A704" s="1"/>
      <c r="D704" s="1"/>
      <c r="H704" s="1"/>
    </row>
    <row r="705" spans="1:8" ht="15.75" customHeight="1">
      <c r="A705" s="1"/>
      <c r="D705" s="1"/>
      <c r="H705" s="1"/>
    </row>
    <row r="706" spans="1:8" ht="15.75" customHeight="1">
      <c r="A706" s="1"/>
      <c r="D706" s="1"/>
      <c r="H706" s="1"/>
    </row>
    <row r="707" spans="1:8" ht="15.75" customHeight="1">
      <c r="A707" s="1"/>
      <c r="D707" s="1"/>
      <c r="H707" s="1"/>
    </row>
    <row r="708" spans="1:8" ht="15.75" customHeight="1">
      <c r="A708" s="1"/>
      <c r="D708" s="1"/>
      <c r="H708" s="1"/>
    </row>
    <row r="709" spans="1:8" ht="15.75" customHeight="1">
      <c r="A709" s="1"/>
      <c r="D709" s="1"/>
      <c r="H709" s="1"/>
    </row>
    <row r="710" spans="1:8" ht="15.75" customHeight="1">
      <c r="A710" s="1"/>
      <c r="D710" s="1"/>
      <c r="H710" s="1"/>
    </row>
    <row r="711" spans="1:8" ht="15.75" customHeight="1">
      <c r="A711" s="1"/>
      <c r="D711" s="1"/>
      <c r="H711" s="1"/>
    </row>
    <row r="712" spans="1:8" ht="15.75" customHeight="1">
      <c r="A712" s="1"/>
      <c r="D712" s="1"/>
      <c r="H712" s="1"/>
    </row>
    <row r="713" spans="1:8" ht="15.75" customHeight="1">
      <c r="A713" s="1"/>
      <c r="D713" s="1"/>
      <c r="H713" s="1"/>
    </row>
    <row r="714" spans="1:8" ht="15.75" customHeight="1">
      <c r="A714" s="1"/>
      <c r="D714" s="1"/>
      <c r="H714" s="1"/>
    </row>
    <row r="715" spans="1:8" ht="15.75" customHeight="1">
      <c r="A715" s="1"/>
      <c r="D715" s="1"/>
      <c r="H715" s="1"/>
    </row>
    <row r="716" spans="1:8" ht="15.75" customHeight="1">
      <c r="A716" s="1"/>
      <c r="D716" s="1"/>
      <c r="H716" s="1"/>
    </row>
    <row r="717" spans="1:8" ht="15.75" customHeight="1">
      <c r="A717" s="1"/>
      <c r="D717" s="1"/>
      <c r="H717" s="1"/>
    </row>
    <row r="718" spans="1:8" ht="15.75" customHeight="1">
      <c r="A718" s="1"/>
      <c r="D718" s="1"/>
      <c r="H718" s="1"/>
    </row>
    <row r="719" spans="1:8" ht="15.75" customHeight="1">
      <c r="A719" s="1"/>
      <c r="D719" s="1"/>
      <c r="H719" s="1"/>
    </row>
    <row r="720" spans="1:8" ht="15.75" customHeight="1">
      <c r="A720" s="1"/>
      <c r="D720" s="1"/>
      <c r="H720" s="1"/>
    </row>
    <row r="721" spans="1:8" ht="15.75" customHeight="1">
      <c r="A721" s="1"/>
      <c r="D721" s="1"/>
      <c r="H721" s="1"/>
    </row>
    <row r="722" spans="1:8" ht="15.75" customHeight="1">
      <c r="A722" s="1"/>
      <c r="D722" s="1"/>
      <c r="H722" s="1"/>
    </row>
    <row r="723" spans="1:8" ht="15.75" customHeight="1">
      <c r="A723" s="1"/>
      <c r="D723" s="1"/>
      <c r="H723" s="1"/>
    </row>
    <row r="724" spans="1:8" ht="15.75" customHeight="1">
      <c r="A724" s="1"/>
      <c r="D724" s="1"/>
      <c r="H724" s="1"/>
    </row>
    <row r="725" spans="1:8" ht="15.75" customHeight="1">
      <c r="A725" s="1"/>
      <c r="D725" s="1"/>
      <c r="H725" s="1"/>
    </row>
    <row r="726" spans="1:8" ht="15.75" customHeight="1">
      <c r="A726" s="1"/>
      <c r="D726" s="1"/>
      <c r="H726" s="1"/>
    </row>
    <row r="727" spans="1:8" ht="15.75" customHeight="1">
      <c r="A727" s="1"/>
      <c r="D727" s="1"/>
      <c r="H727" s="1"/>
    </row>
    <row r="728" spans="1:8" ht="15.75" customHeight="1">
      <c r="A728" s="1"/>
      <c r="D728" s="1"/>
      <c r="H728" s="1"/>
    </row>
    <row r="729" spans="1:8" ht="15.75" customHeight="1">
      <c r="A729" s="1"/>
      <c r="D729" s="1"/>
      <c r="H729" s="1"/>
    </row>
    <row r="730" spans="1:8" ht="15.75" customHeight="1">
      <c r="A730" s="1"/>
      <c r="D730" s="1"/>
      <c r="H730" s="1"/>
    </row>
    <row r="731" spans="1:8" ht="15.75" customHeight="1">
      <c r="A731" s="1"/>
      <c r="D731" s="1"/>
      <c r="H731" s="1"/>
    </row>
    <row r="732" spans="1:8" ht="15.75" customHeight="1">
      <c r="A732" s="1"/>
      <c r="D732" s="1"/>
      <c r="H732" s="1"/>
    </row>
    <row r="733" spans="1:8" ht="15.75" customHeight="1">
      <c r="A733" s="1"/>
      <c r="D733" s="1"/>
      <c r="H733" s="1"/>
    </row>
    <row r="734" spans="1:8" ht="15.75" customHeight="1">
      <c r="A734" s="1"/>
      <c r="D734" s="1"/>
      <c r="H734" s="1"/>
    </row>
    <row r="735" spans="1:8" ht="15.75" customHeight="1">
      <c r="A735" s="1"/>
      <c r="D735" s="1"/>
      <c r="H735" s="1"/>
    </row>
    <row r="736" spans="1:8" ht="15.75" customHeight="1">
      <c r="A736" s="1"/>
      <c r="D736" s="1"/>
      <c r="H736" s="1"/>
    </row>
    <row r="737" spans="1:8" ht="15.75" customHeight="1">
      <c r="A737" s="1"/>
      <c r="D737" s="1"/>
      <c r="H737" s="1"/>
    </row>
    <row r="738" spans="1:8" ht="15.75" customHeight="1">
      <c r="A738" s="1"/>
      <c r="D738" s="1"/>
      <c r="H738" s="1"/>
    </row>
    <row r="739" spans="1:8" ht="15.75" customHeight="1">
      <c r="A739" s="1"/>
      <c r="D739" s="1"/>
      <c r="H739" s="1"/>
    </row>
    <row r="740" spans="1:8" ht="15.75" customHeight="1">
      <c r="A740" s="1"/>
      <c r="D740" s="1"/>
      <c r="H740" s="1"/>
    </row>
    <row r="741" spans="1:8" ht="15.75" customHeight="1">
      <c r="A741" s="1"/>
      <c r="D741" s="1"/>
      <c r="H741" s="1"/>
    </row>
    <row r="742" spans="1:8" ht="15.75" customHeight="1">
      <c r="A742" s="1"/>
      <c r="D742" s="1"/>
      <c r="H742" s="1"/>
    </row>
    <row r="743" spans="1:8" ht="15.75" customHeight="1">
      <c r="A743" s="1"/>
      <c r="D743" s="1"/>
      <c r="H743" s="1"/>
    </row>
    <row r="744" spans="1:8" ht="15.75" customHeight="1">
      <c r="A744" s="1"/>
      <c r="D744" s="1"/>
      <c r="H744" s="1"/>
    </row>
    <row r="745" spans="1:8" ht="15.75" customHeight="1">
      <c r="A745" s="1"/>
      <c r="D745" s="1"/>
      <c r="H745" s="1"/>
    </row>
    <row r="746" spans="1:8" ht="15.75" customHeight="1">
      <c r="A746" s="1"/>
      <c r="D746" s="1"/>
      <c r="H746" s="1"/>
    </row>
    <row r="747" spans="1:8" ht="15.75" customHeight="1">
      <c r="A747" s="1"/>
      <c r="D747" s="1"/>
      <c r="H747" s="1"/>
    </row>
    <row r="748" spans="1:8" ht="15.75" customHeight="1">
      <c r="A748" s="1"/>
      <c r="D748" s="1"/>
      <c r="H748" s="1"/>
    </row>
    <row r="749" spans="1:8" ht="15.75" customHeight="1">
      <c r="A749" s="1"/>
      <c r="D749" s="1"/>
      <c r="H749" s="1"/>
    </row>
    <row r="750" spans="1:8" ht="15.75" customHeight="1">
      <c r="A750" s="1"/>
      <c r="D750" s="1"/>
      <c r="H750" s="1"/>
    </row>
    <row r="751" spans="1:8" ht="15.75" customHeight="1">
      <c r="A751" s="1"/>
      <c r="D751" s="1"/>
      <c r="H751" s="1"/>
    </row>
    <row r="752" spans="1:8" ht="15.75" customHeight="1">
      <c r="A752" s="1"/>
      <c r="D752" s="1"/>
      <c r="H752" s="1"/>
    </row>
    <row r="753" spans="1:8" ht="15.75" customHeight="1">
      <c r="A753" s="1"/>
      <c r="D753" s="1"/>
      <c r="H753" s="1"/>
    </row>
    <row r="754" spans="1:8" ht="15.75" customHeight="1">
      <c r="A754" s="1"/>
      <c r="D754" s="1"/>
      <c r="H754" s="1"/>
    </row>
    <row r="755" spans="1:8" ht="15.75" customHeight="1">
      <c r="A755" s="1"/>
      <c r="D755" s="1"/>
      <c r="H755" s="1"/>
    </row>
    <row r="756" spans="1:8" ht="15.75" customHeight="1">
      <c r="A756" s="1"/>
      <c r="D756" s="1"/>
      <c r="H756" s="1"/>
    </row>
    <row r="757" spans="1:8" ht="15.75" customHeight="1">
      <c r="A757" s="1"/>
      <c r="D757" s="1"/>
      <c r="H757" s="1"/>
    </row>
    <row r="758" spans="1:8" ht="15.75" customHeight="1">
      <c r="A758" s="1"/>
      <c r="D758" s="1"/>
      <c r="H758" s="1"/>
    </row>
    <row r="759" spans="1:8" ht="15.75" customHeight="1">
      <c r="A759" s="1"/>
      <c r="D759" s="1"/>
      <c r="H759" s="1"/>
    </row>
    <row r="760" spans="1:8" ht="15.75" customHeight="1">
      <c r="A760" s="1"/>
      <c r="D760" s="1"/>
      <c r="H760" s="1"/>
    </row>
    <row r="761" spans="1:8" ht="15.75" customHeight="1">
      <c r="A761" s="1"/>
      <c r="D761" s="1"/>
      <c r="H761" s="1"/>
    </row>
    <row r="762" spans="1:8" ht="15.75" customHeight="1">
      <c r="A762" s="1"/>
      <c r="D762" s="1"/>
      <c r="H762" s="1"/>
    </row>
    <row r="763" spans="1:8" ht="15.75" customHeight="1">
      <c r="A763" s="1"/>
      <c r="D763" s="1"/>
      <c r="H763" s="1"/>
    </row>
    <row r="764" spans="1:8" ht="15.75" customHeight="1">
      <c r="A764" s="1"/>
      <c r="D764" s="1"/>
      <c r="H764" s="1"/>
    </row>
    <row r="765" spans="1:8" ht="15.75" customHeight="1">
      <c r="A765" s="1"/>
      <c r="D765" s="1"/>
      <c r="H765" s="1"/>
    </row>
    <row r="766" spans="1:8" ht="15.75" customHeight="1">
      <c r="A766" s="1"/>
      <c r="D766" s="1"/>
      <c r="H766" s="1"/>
    </row>
    <row r="767" spans="1:8" ht="15.75" customHeight="1">
      <c r="A767" s="1"/>
      <c r="D767" s="1"/>
      <c r="H767" s="1"/>
    </row>
    <row r="768" spans="1:8" ht="15.75" customHeight="1">
      <c r="A768" s="1"/>
      <c r="D768" s="1"/>
      <c r="H768" s="1"/>
    </row>
    <row r="769" spans="1:8" ht="15.75" customHeight="1">
      <c r="A769" s="1"/>
      <c r="D769" s="1"/>
      <c r="H769" s="1"/>
    </row>
    <row r="770" spans="1:8" ht="15.75" customHeight="1">
      <c r="A770" s="1"/>
      <c r="D770" s="1"/>
      <c r="H770" s="1"/>
    </row>
    <row r="771" spans="1:8" ht="15.75" customHeight="1">
      <c r="A771" s="1"/>
      <c r="D771" s="1"/>
      <c r="H771" s="1"/>
    </row>
    <row r="772" spans="1:8" ht="15.75" customHeight="1">
      <c r="A772" s="1"/>
      <c r="D772" s="1"/>
      <c r="H772" s="1"/>
    </row>
    <row r="773" spans="1:8" ht="15.75" customHeight="1">
      <c r="A773" s="1"/>
      <c r="D773" s="1"/>
      <c r="H773" s="1"/>
    </row>
    <row r="774" spans="1:8" ht="15.75" customHeight="1">
      <c r="A774" s="1"/>
      <c r="D774" s="1"/>
      <c r="H774" s="1"/>
    </row>
    <row r="775" spans="1:8" ht="15.75" customHeight="1">
      <c r="A775" s="1"/>
      <c r="D775" s="1"/>
      <c r="H775" s="1"/>
    </row>
    <row r="776" spans="1:8" ht="15.75" customHeight="1">
      <c r="A776" s="1"/>
      <c r="D776" s="1"/>
      <c r="H776" s="1"/>
    </row>
    <row r="777" spans="1:8" ht="15.75" customHeight="1">
      <c r="A777" s="1"/>
      <c r="D777" s="1"/>
      <c r="H777" s="1"/>
    </row>
    <row r="778" spans="1:8" ht="15.75" customHeight="1">
      <c r="A778" s="1"/>
      <c r="D778" s="1"/>
      <c r="H778" s="1"/>
    </row>
    <row r="779" spans="1:8" ht="15.75" customHeight="1">
      <c r="A779" s="1"/>
      <c r="D779" s="1"/>
      <c r="H779" s="1"/>
    </row>
    <row r="780" spans="1:8" ht="15.75" customHeight="1">
      <c r="A780" s="1"/>
      <c r="D780" s="1"/>
      <c r="H780" s="1"/>
    </row>
    <row r="781" spans="1:8" ht="15.75" customHeight="1">
      <c r="A781" s="1"/>
      <c r="D781" s="1"/>
      <c r="H781" s="1"/>
    </row>
    <row r="782" spans="1:8" ht="15.75" customHeight="1">
      <c r="A782" s="1"/>
      <c r="D782" s="1"/>
      <c r="H782" s="1"/>
    </row>
    <row r="783" spans="1:8" ht="15.75" customHeight="1">
      <c r="A783" s="1"/>
      <c r="D783" s="1"/>
      <c r="H783" s="1"/>
    </row>
    <row r="784" spans="1:8" ht="15.75" customHeight="1">
      <c r="A784" s="1"/>
      <c r="D784" s="1"/>
      <c r="H784" s="1"/>
    </row>
    <row r="785" spans="1:8" ht="15.75" customHeight="1">
      <c r="A785" s="1"/>
      <c r="D785" s="1"/>
      <c r="H785" s="1"/>
    </row>
    <row r="786" spans="1:8" ht="15.75" customHeight="1">
      <c r="A786" s="1"/>
      <c r="D786" s="1"/>
      <c r="H786" s="1"/>
    </row>
    <row r="787" spans="1:8" ht="15.75" customHeight="1">
      <c r="A787" s="1"/>
      <c r="D787" s="1"/>
      <c r="H787" s="1"/>
    </row>
    <row r="788" spans="1:8" ht="15.75" customHeight="1">
      <c r="A788" s="1"/>
      <c r="D788" s="1"/>
      <c r="H788" s="1"/>
    </row>
    <row r="789" spans="1:8" ht="15.75" customHeight="1">
      <c r="A789" s="1"/>
      <c r="D789" s="1"/>
      <c r="H789" s="1"/>
    </row>
    <row r="790" spans="1:8" ht="15.75" customHeight="1">
      <c r="A790" s="1"/>
      <c r="D790" s="1"/>
      <c r="H790" s="1"/>
    </row>
    <row r="791" spans="1:8" ht="15.75" customHeight="1">
      <c r="A791" s="1"/>
      <c r="D791" s="1"/>
      <c r="H791" s="1"/>
    </row>
    <row r="792" spans="1:8" ht="15.75" customHeight="1">
      <c r="A792" s="1"/>
      <c r="D792" s="1"/>
      <c r="H792" s="1"/>
    </row>
    <row r="793" spans="1:8" ht="15.75" customHeight="1">
      <c r="A793" s="1"/>
      <c r="D793" s="1"/>
      <c r="H793" s="1"/>
    </row>
    <row r="794" spans="1:8" ht="15.75" customHeight="1">
      <c r="A794" s="1"/>
      <c r="D794" s="1"/>
      <c r="H794" s="1"/>
    </row>
    <row r="795" spans="1:8" ht="15.75" customHeight="1">
      <c r="A795" s="1"/>
      <c r="D795" s="1"/>
      <c r="H795" s="1"/>
    </row>
    <row r="796" spans="1:8" ht="15.75" customHeight="1">
      <c r="A796" s="1"/>
      <c r="D796" s="1"/>
      <c r="H796" s="1"/>
    </row>
    <row r="797" spans="1:8" ht="15.75" customHeight="1">
      <c r="A797" s="1"/>
      <c r="D797" s="1"/>
      <c r="H797" s="1"/>
    </row>
    <row r="798" spans="1:8" ht="15.75" customHeight="1">
      <c r="A798" s="1"/>
      <c r="D798" s="1"/>
      <c r="H798" s="1"/>
    </row>
    <row r="799" spans="1:8" ht="15.75" customHeight="1">
      <c r="A799" s="1"/>
      <c r="D799" s="1"/>
      <c r="H799" s="1"/>
    </row>
    <row r="800" spans="1:8" ht="15.75" customHeight="1">
      <c r="A800" s="1"/>
      <c r="D800" s="1"/>
      <c r="H800" s="1"/>
    </row>
    <row r="801" spans="1:8" ht="15.75" customHeight="1">
      <c r="A801" s="1"/>
      <c r="D801" s="1"/>
      <c r="H801" s="1"/>
    </row>
    <row r="802" spans="1:8" ht="15.75" customHeight="1">
      <c r="A802" s="1"/>
      <c r="D802" s="1"/>
      <c r="H802" s="1"/>
    </row>
    <row r="803" spans="1:8" ht="15.75" customHeight="1">
      <c r="A803" s="1"/>
      <c r="D803" s="1"/>
      <c r="H803" s="1"/>
    </row>
    <row r="804" spans="1:8" ht="15.75" customHeight="1">
      <c r="A804" s="1"/>
      <c r="D804" s="1"/>
      <c r="H804" s="1"/>
    </row>
    <row r="805" spans="1:8" ht="15.75" customHeight="1">
      <c r="A805" s="1"/>
      <c r="D805" s="1"/>
      <c r="H805" s="1"/>
    </row>
    <row r="806" spans="1:8" ht="15.75" customHeight="1">
      <c r="A806" s="1"/>
      <c r="D806" s="1"/>
      <c r="H806" s="1"/>
    </row>
    <row r="807" spans="1:8" ht="15.75" customHeight="1">
      <c r="A807" s="1"/>
      <c r="D807" s="1"/>
      <c r="H807" s="1"/>
    </row>
    <row r="808" spans="1:8" ht="15.75" customHeight="1">
      <c r="A808" s="1"/>
      <c r="D808" s="1"/>
      <c r="H808" s="1"/>
    </row>
    <row r="809" spans="1:8" ht="15.75" customHeight="1">
      <c r="A809" s="1"/>
      <c r="D809" s="1"/>
      <c r="H809" s="1"/>
    </row>
    <row r="810" spans="1:8" ht="15.75" customHeight="1">
      <c r="A810" s="1"/>
      <c r="D810" s="1"/>
      <c r="H810" s="1"/>
    </row>
    <row r="811" spans="1:8" ht="15.75" customHeight="1">
      <c r="A811" s="1"/>
      <c r="D811" s="1"/>
      <c r="H811" s="1"/>
    </row>
    <row r="812" spans="1:8" ht="15.75" customHeight="1">
      <c r="A812" s="1"/>
      <c r="D812" s="1"/>
      <c r="H812" s="1"/>
    </row>
    <row r="813" spans="1:8" ht="15.75" customHeight="1">
      <c r="A813" s="1"/>
      <c r="D813" s="1"/>
      <c r="H813" s="1"/>
    </row>
    <row r="814" spans="1:8" ht="15.75" customHeight="1">
      <c r="A814" s="1"/>
      <c r="D814" s="1"/>
      <c r="H814" s="1"/>
    </row>
    <row r="815" spans="1:8" ht="15.75" customHeight="1">
      <c r="A815" s="1"/>
      <c r="D815" s="1"/>
      <c r="H815" s="1"/>
    </row>
    <row r="816" spans="1:8" ht="15.75" customHeight="1">
      <c r="A816" s="1"/>
      <c r="D816" s="1"/>
      <c r="H816" s="1"/>
    </row>
    <row r="817" spans="1:8" ht="15.75" customHeight="1">
      <c r="A817" s="1"/>
      <c r="D817" s="1"/>
      <c r="H817" s="1"/>
    </row>
    <row r="818" spans="1:8" ht="15.75" customHeight="1">
      <c r="A818" s="1"/>
      <c r="D818" s="1"/>
      <c r="H818" s="1"/>
    </row>
    <row r="819" spans="1:8" ht="15.75" customHeight="1">
      <c r="A819" s="1"/>
      <c r="D819" s="1"/>
      <c r="H819" s="1"/>
    </row>
    <row r="820" spans="1:8" ht="15.75" customHeight="1">
      <c r="A820" s="1"/>
      <c r="D820" s="1"/>
      <c r="H820" s="1"/>
    </row>
    <row r="821" spans="1:8" ht="15.75" customHeight="1">
      <c r="A821" s="1"/>
      <c r="D821" s="1"/>
      <c r="H821" s="1"/>
    </row>
    <row r="822" spans="1:8" ht="15.75" customHeight="1">
      <c r="A822" s="1"/>
      <c r="D822" s="1"/>
      <c r="H822" s="1"/>
    </row>
    <row r="823" spans="1:8" ht="15.75" customHeight="1">
      <c r="A823" s="1"/>
      <c r="D823" s="1"/>
      <c r="H823" s="1"/>
    </row>
    <row r="824" spans="1:8" ht="15.75" customHeight="1">
      <c r="A824" s="1"/>
      <c r="D824" s="1"/>
      <c r="H824" s="1"/>
    </row>
    <row r="825" spans="1:8" ht="15.75" customHeight="1">
      <c r="A825" s="1"/>
      <c r="D825" s="1"/>
      <c r="H825" s="1"/>
    </row>
    <row r="826" spans="1:8" ht="15.75" customHeight="1">
      <c r="A826" s="1"/>
      <c r="D826" s="1"/>
      <c r="H826" s="1"/>
    </row>
    <row r="827" spans="1:8" ht="15.75" customHeight="1">
      <c r="A827" s="1"/>
      <c r="D827" s="1"/>
      <c r="H827" s="1"/>
    </row>
    <row r="828" spans="1:8" ht="15.75" customHeight="1">
      <c r="A828" s="1"/>
      <c r="D828" s="1"/>
      <c r="H828" s="1"/>
    </row>
    <row r="829" spans="1:8" ht="15.75" customHeight="1">
      <c r="A829" s="1"/>
      <c r="D829" s="1"/>
      <c r="H829" s="1"/>
    </row>
    <row r="830" spans="1:8" ht="15.75" customHeight="1">
      <c r="A830" s="1"/>
      <c r="D830" s="1"/>
      <c r="H830" s="1"/>
    </row>
    <row r="831" spans="1:8" ht="15.75" customHeight="1">
      <c r="A831" s="1"/>
      <c r="D831" s="1"/>
      <c r="H831" s="1"/>
    </row>
    <row r="832" spans="1:8" ht="15.75" customHeight="1">
      <c r="A832" s="1"/>
      <c r="D832" s="1"/>
      <c r="H832" s="1"/>
    </row>
    <row r="833" spans="1:8" ht="15.75" customHeight="1">
      <c r="A833" s="1"/>
      <c r="D833" s="1"/>
      <c r="H833" s="1"/>
    </row>
    <row r="834" spans="1:8" ht="15.75" customHeight="1">
      <c r="A834" s="1"/>
      <c r="D834" s="1"/>
      <c r="H834" s="1"/>
    </row>
    <row r="835" spans="1:8" ht="15.75" customHeight="1">
      <c r="A835" s="1"/>
      <c r="D835" s="1"/>
      <c r="H835" s="1"/>
    </row>
    <row r="836" spans="1:8" ht="15.75" customHeight="1">
      <c r="A836" s="1"/>
      <c r="D836" s="1"/>
      <c r="H836" s="1"/>
    </row>
    <row r="837" spans="1:8" ht="15.75" customHeight="1">
      <c r="A837" s="1"/>
      <c r="D837" s="1"/>
      <c r="H837" s="1"/>
    </row>
    <row r="838" spans="1:8" ht="15.75" customHeight="1">
      <c r="A838" s="1"/>
      <c r="D838" s="1"/>
      <c r="H838" s="1"/>
    </row>
    <row r="839" spans="1:8" ht="15.75" customHeight="1">
      <c r="A839" s="1"/>
      <c r="D839" s="1"/>
      <c r="H839" s="1"/>
    </row>
    <row r="840" spans="1:8" ht="15.75" customHeight="1">
      <c r="A840" s="1"/>
      <c r="D840" s="1"/>
      <c r="H840" s="1"/>
    </row>
    <row r="841" spans="1:8" ht="15.75" customHeight="1">
      <c r="A841" s="1"/>
      <c r="D841" s="1"/>
      <c r="H841" s="1"/>
    </row>
    <row r="842" spans="1:8" ht="15.75" customHeight="1">
      <c r="A842" s="1"/>
      <c r="D842" s="1"/>
      <c r="H842" s="1"/>
    </row>
    <row r="843" spans="1:8" ht="15.75" customHeight="1">
      <c r="A843" s="1"/>
      <c r="D843" s="1"/>
      <c r="H843" s="1"/>
    </row>
    <row r="844" spans="1:8" ht="15.75" customHeight="1">
      <c r="A844" s="1"/>
      <c r="D844" s="1"/>
      <c r="H844" s="1"/>
    </row>
    <row r="845" spans="1:8" ht="15.75" customHeight="1">
      <c r="A845" s="1"/>
      <c r="D845" s="1"/>
      <c r="H845" s="1"/>
    </row>
    <row r="846" spans="1:8" ht="15.75" customHeight="1">
      <c r="A846" s="1"/>
      <c r="D846" s="1"/>
      <c r="H846" s="1"/>
    </row>
    <row r="847" spans="1:8" ht="15.75" customHeight="1">
      <c r="A847" s="1"/>
      <c r="D847" s="1"/>
      <c r="H847" s="1"/>
    </row>
    <row r="848" spans="1:8" ht="15.75" customHeight="1">
      <c r="A848" s="1"/>
      <c r="D848" s="1"/>
      <c r="H848" s="1"/>
    </row>
    <row r="849" spans="1:8" ht="15.75" customHeight="1">
      <c r="A849" s="1"/>
      <c r="D849" s="1"/>
      <c r="H849" s="1"/>
    </row>
    <row r="850" spans="1:8" ht="15.75" customHeight="1">
      <c r="A850" s="1"/>
      <c r="D850" s="1"/>
      <c r="H850" s="1"/>
    </row>
    <row r="851" spans="1:8" ht="15.75" customHeight="1">
      <c r="A851" s="1"/>
      <c r="D851" s="1"/>
      <c r="H851" s="1"/>
    </row>
    <row r="852" spans="1:8" ht="15.75" customHeight="1">
      <c r="A852" s="1"/>
      <c r="D852" s="1"/>
      <c r="H852" s="1"/>
    </row>
    <row r="853" spans="1:8" ht="15.75" customHeight="1">
      <c r="A853" s="1"/>
      <c r="D853" s="1"/>
      <c r="H853" s="1"/>
    </row>
    <row r="854" spans="1:8" ht="15.75" customHeight="1">
      <c r="A854" s="1"/>
      <c r="D854" s="1"/>
      <c r="H854" s="1"/>
    </row>
    <row r="855" spans="1:8" ht="15.75" customHeight="1">
      <c r="A855" s="1"/>
      <c r="D855" s="1"/>
      <c r="H855" s="1"/>
    </row>
    <row r="856" spans="1:8" ht="15.75" customHeight="1">
      <c r="A856" s="1"/>
      <c r="D856" s="1"/>
      <c r="H856" s="1"/>
    </row>
    <row r="857" spans="1:8" ht="15.75" customHeight="1">
      <c r="A857" s="1"/>
      <c r="D857" s="1"/>
      <c r="H857" s="1"/>
    </row>
    <row r="858" spans="1:8" ht="15.75" customHeight="1">
      <c r="A858" s="1"/>
      <c r="D858" s="1"/>
      <c r="H858" s="1"/>
    </row>
    <row r="859" spans="1:8" ht="15.75" customHeight="1">
      <c r="A859" s="1"/>
      <c r="D859" s="1"/>
      <c r="H859" s="1"/>
    </row>
    <row r="860" spans="1:8" ht="15.75" customHeight="1">
      <c r="A860" s="1"/>
      <c r="D860" s="1"/>
      <c r="H860" s="1"/>
    </row>
    <row r="861" spans="1:8" ht="15.75" customHeight="1">
      <c r="A861" s="1"/>
      <c r="D861" s="1"/>
      <c r="H861" s="1"/>
    </row>
    <row r="862" spans="1:8" ht="15.75" customHeight="1">
      <c r="A862" s="1"/>
      <c r="D862" s="1"/>
      <c r="H862" s="1"/>
    </row>
    <row r="863" spans="1:8" ht="15.75" customHeight="1">
      <c r="A863" s="1"/>
      <c r="D863" s="1"/>
      <c r="H863" s="1"/>
    </row>
    <row r="864" spans="1:8" ht="15.75" customHeight="1">
      <c r="A864" s="1"/>
      <c r="D864" s="1"/>
      <c r="H864" s="1"/>
    </row>
    <row r="865" spans="1:8" ht="15.75" customHeight="1">
      <c r="A865" s="1"/>
      <c r="D865" s="1"/>
      <c r="H865" s="1"/>
    </row>
    <row r="866" spans="1:8" ht="15.75" customHeight="1">
      <c r="A866" s="1"/>
      <c r="D866" s="1"/>
      <c r="H866" s="1"/>
    </row>
    <row r="867" spans="1:8" ht="15.75" customHeight="1">
      <c r="A867" s="1"/>
      <c r="D867" s="1"/>
      <c r="H867" s="1"/>
    </row>
    <row r="868" spans="1:8" ht="15.75" customHeight="1">
      <c r="A868" s="1"/>
      <c r="D868" s="1"/>
      <c r="H868" s="1"/>
    </row>
    <row r="869" spans="1:8" ht="15.75" customHeight="1">
      <c r="A869" s="1"/>
      <c r="D869" s="1"/>
      <c r="H869" s="1"/>
    </row>
    <row r="870" spans="1:8" ht="15.75" customHeight="1">
      <c r="A870" s="1"/>
      <c r="D870" s="1"/>
      <c r="H870" s="1"/>
    </row>
    <row r="871" spans="1:8" ht="15.75" customHeight="1">
      <c r="A871" s="1"/>
      <c r="D871" s="1"/>
      <c r="H871" s="1"/>
    </row>
    <row r="872" spans="1:8" ht="15.75" customHeight="1">
      <c r="A872" s="1"/>
      <c r="D872" s="1"/>
      <c r="H872" s="1"/>
    </row>
    <row r="873" spans="1:8" ht="15.75" customHeight="1">
      <c r="A873" s="1"/>
      <c r="D873" s="1"/>
      <c r="H873" s="1"/>
    </row>
    <row r="874" spans="1:8" ht="15.75" customHeight="1">
      <c r="A874" s="1"/>
      <c r="D874" s="1"/>
      <c r="H874" s="1"/>
    </row>
    <row r="875" spans="1:8" ht="15.75" customHeight="1">
      <c r="A875" s="1"/>
      <c r="D875" s="1"/>
      <c r="H875" s="1"/>
    </row>
    <row r="876" spans="1:8" ht="15.75" customHeight="1">
      <c r="A876" s="1"/>
      <c r="D876" s="1"/>
      <c r="H876" s="1"/>
    </row>
    <row r="877" spans="1:8" ht="15.75" customHeight="1">
      <c r="A877" s="1"/>
      <c r="D877" s="1"/>
      <c r="H877" s="1"/>
    </row>
    <row r="878" spans="1:8" ht="15.75" customHeight="1">
      <c r="A878" s="1"/>
      <c r="D878" s="1"/>
      <c r="H878" s="1"/>
    </row>
    <row r="879" spans="1:8" ht="15.75" customHeight="1">
      <c r="A879" s="1"/>
      <c r="D879" s="1"/>
      <c r="H879" s="1"/>
    </row>
    <row r="880" spans="1:8" ht="15.75" customHeight="1">
      <c r="A880" s="1"/>
      <c r="D880" s="1"/>
      <c r="H880" s="1"/>
    </row>
    <row r="881" spans="1:8" ht="15.75" customHeight="1">
      <c r="A881" s="1"/>
      <c r="D881" s="1"/>
      <c r="H881" s="1"/>
    </row>
    <row r="882" spans="1:8" ht="15.75" customHeight="1">
      <c r="A882" s="1"/>
      <c r="D882" s="1"/>
      <c r="H882" s="1"/>
    </row>
    <row r="883" spans="1:8" ht="15.75" customHeight="1">
      <c r="A883" s="1"/>
      <c r="D883" s="1"/>
      <c r="H883" s="1"/>
    </row>
    <row r="884" spans="1:8" ht="15.75" customHeight="1">
      <c r="A884" s="1"/>
      <c r="D884" s="1"/>
      <c r="H884" s="1"/>
    </row>
    <row r="885" spans="1:8" ht="15.75" customHeight="1">
      <c r="A885" s="1"/>
      <c r="D885" s="1"/>
      <c r="H885" s="1"/>
    </row>
    <row r="886" spans="1:8" ht="15.75" customHeight="1">
      <c r="A886" s="1"/>
      <c r="D886" s="1"/>
      <c r="H886" s="1"/>
    </row>
    <row r="887" spans="1:8" ht="15.75" customHeight="1">
      <c r="A887" s="1"/>
      <c r="D887" s="1"/>
      <c r="H887" s="1"/>
    </row>
    <row r="888" spans="1:8" ht="15.75" customHeight="1">
      <c r="A888" s="1"/>
      <c r="D888" s="1"/>
      <c r="H888" s="1"/>
    </row>
    <row r="889" spans="1:8" ht="15.75" customHeight="1">
      <c r="A889" s="1"/>
      <c r="D889" s="1"/>
      <c r="H889" s="1"/>
    </row>
    <row r="890" spans="1:8" ht="15.75" customHeight="1">
      <c r="A890" s="1"/>
      <c r="D890" s="1"/>
      <c r="H890" s="1"/>
    </row>
    <row r="891" spans="1:8" ht="15.75" customHeight="1">
      <c r="A891" s="1"/>
      <c r="D891" s="1"/>
      <c r="H891" s="1"/>
    </row>
    <row r="892" spans="1:8" ht="15.75" customHeight="1">
      <c r="A892" s="1"/>
      <c r="D892" s="1"/>
      <c r="H892" s="1"/>
    </row>
    <row r="893" spans="1:8" ht="15.75" customHeight="1">
      <c r="A893" s="1"/>
      <c r="D893" s="1"/>
      <c r="H893" s="1"/>
    </row>
    <row r="894" spans="1:8" ht="15.75" customHeight="1">
      <c r="A894" s="1"/>
      <c r="D894" s="1"/>
      <c r="H894" s="1"/>
    </row>
    <row r="895" spans="1:8" ht="15.75" customHeight="1">
      <c r="A895" s="1"/>
      <c r="D895" s="1"/>
      <c r="H895" s="1"/>
    </row>
    <row r="896" spans="1:8" ht="15.75" customHeight="1">
      <c r="A896" s="1"/>
      <c r="D896" s="1"/>
      <c r="H896" s="1"/>
    </row>
    <row r="897" spans="1:8" ht="15.75" customHeight="1">
      <c r="A897" s="1"/>
      <c r="D897" s="1"/>
      <c r="H897" s="1"/>
    </row>
    <row r="898" spans="1:8" ht="15.75" customHeight="1">
      <c r="A898" s="1"/>
      <c r="D898" s="1"/>
      <c r="H898" s="1"/>
    </row>
    <row r="899" spans="1:8" ht="15.75" customHeight="1">
      <c r="A899" s="1"/>
      <c r="D899" s="1"/>
      <c r="H899" s="1"/>
    </row>
    <row r="900" spans="1:8" ht="15.75" customHeight="1">
      <c r="A900" s="1"/>
      <c r="D900" s="1"/>
      <c r="H900" s="1"/>
    </row>
    <row r="901" spans="1:8" ht="15.75" customHeight="1">
      <c r="A901" s="1"/>
      <c r="D901" s="1"/>
      <c r="H901" s="1"/>
    </row>
    <row r="902" spans="1:8" ht="15.75" customHeight="1">
      <c r="A902" s="1"/>
      <c r="D902" s="1"/>
      <c r="H902" s="1"/>
    </row>
    <row r="903" spans="1:8" ht="15.75" customHeight="1">
      <c r="A903" s="1"/>
      <c r="D903" s="1"/>
      <c r="H903" s="1"/>
    </row>
    <row r="904" spans="1:8" ht="15.75" customHeight="1">
      <c r="A904" s="1"/>
      <c r="D904" s="1"/>
      <c r="H904" s="1"/>
    </row>
    <row r="905" spans="1:8" ht="15.75" customHeight="1">
      <c r="A905" s="1"/>
      <c r="D905" s="1"/>
      <c r="H905" s="1"/>
    </row>
    <row r="906" spans="1:8" ht="15.75" customHeight="1">
      <c r="A906" s="1"/>
      <c r="D906" s="1"/>
      <c r="H906" s="1"/>
    </row>
    <row r="907" spans="1:8" ht="15.75" customHeight="1">
      <c r="A907" s="1"/>
      <c r="D907" s="1"/>
      <c r="H907" s="1"/>
    </row>
    <row r="908" spans="1:8" ht="15.75" customHeight="1">
      <c r="A908" s="1"/>
      <c r="D908" s="1"/>
      <c r="H908" s="1"/>
    </row>
    <row r="909" spans="1:8" ht="15.75" customHeight="1">
      <c r="A909" s="1"/>
      <c r="D909" s="1"/>
      <c r="H909" s="1"/>
    </row>
    <row r="910" spans="1:8" ht="15.75" customHeight="1">
      <c r="A910" s="1"/>
      <c r="D910" s="1"/>
      <c r="H910" s="1"/>
    </row>
    <row r="911" spans="1:8" ht="15.75" customHeight="1">
      <c r="A911" s="1"/>
      <c r="D911" s="1"/>
      <c r="H911" s="1"/>
    </row>
    <row r="912" spans="1:8" ht="15.75" customHeight="1">
      <c r="A912" s="1"/>
      <c r="D912" s="1"/>
      <c r="H912" s="1"/>
    </row>
    <row r="913" spans="1:8" ht="15.75" customHeight="1">
      <c r="A913" s="1"/>
      <c r="D913" s="1"/>
      <c r="H913" s="1"/>
    </row>
    <row r="914" spans="1:8" ht="15.75" customHeight="1">
      <c r="A914" s="1"/>
      <c r="D914" s="1"/>
      <c r="H914" s="1"/>
    </row>
    <row r="915" spans="1:8" ht="15.75" customHeight="1">
      <c r="A915" s="1"/>
      <c r="D915" s="1"/>
      <c r="H915" s="1"/>
    </row>
    <row r="916" spans="1:8" ht="15.75" customHeight="1">
      <c r="A916" s="1"/>
      <c r="D916" s="1"/>
      <c r="H916" s="1"/>
    </row>
    <row r="917" spans="1:8" ht="15.75" customHeight="1">
      <c r="A917" s="1"/>
      <c r="D917" s="1"/>
      <c r="H917" s="1"/>
    </row>
    <row r="918" spans="1:8" ht="15.75" customHeight="1">
      <c r="A918" s="1"/>
      <c r="D918" s="1"/>
      <c r="H918" s="1"/>
    </row>
    <row r="919" spans="1:8" ht="15.75" customHeight="1">
      <c r="A919" s="1"/>
      <c r="D919" s="1"/>
      <c r="H919" s="1"/>
    </row>
    <row r="920" spans="1:8" ht="15.75" customHeight="1">
      <c r="A920" s="1"/>
      <c r="D920" s="1"/>
      <c r="H920" s="1"/>
    </row>
    <row r="921" spans="1:8" ht="15.75" customHeight="1">
      <c r="A921" s="1"/>
      <c r="D921" s="1"/>
      <c r="H921" s="1"/>
    </row>
    <row r="922" spans="1:8" ht="15.75" customHeight="1">
      <c r="A922" s="1"/>
      <c r="D922" s="1"/>
      <c r="H922" s="1"/>
    </row>
    <row r="923" spans="1:8" ht="15.75" customHeight="1">
      <c r="A923" s="1"/>
      <c r="D923" s="1"/>
      <c r="H923" s="1"/>
    </row>
    <row r="924" spans="1:8" ht="15.75" customHeight="1">
      <c r="A924" s="1"/>
      <c r="D924" s="1"/>
      <c r="H924" s="1"/>
    </row>
    <row r="925" spans="1:8" ht="15.75" customHeight="1">
      <c r="A925" s="1"/>
      <c r="D925" s="1"/>
      <c r="H925" s="1"/>
    </row>
    <row r="926" spans="1:8" ht="15.75" customHeight="1">
      <c r="A926" s="1"/>
      <c r="D926" s="1"/>
      <c r="H926" s="1"/>
    </row>
    <row r="927" spans="1:8" ht="15.75" customHeight="1">
      <c r="A927" s="1"/>
      <c r="D927" s="1"/>
      <c r="H927" s="1"/>
    </row>
    <row r="928" spans="1:8" ht="15.75" customHeight="1">
      <c r="A928" s="1"/>
      <c r="D928" s="1"/>
      <c r="H928" s="1"/>
    </row>
    <row r="929" spans="1:8" ht="15.75" customHeight="1">
      <c r="A929" s="1"/>
      <c r="D929" s="1"/>
      <c r="H929" s="1"/>
    </row>
    <row r="930" spans="1:8" ht="15.75" customHeight="1">
      <c r="A930" s="1"/>
      <c r="D930" s="1"/>
      <c r="H930" s="1"/>
    </row>
    <row r="931" spans="1:8" ht="15.75" customHeight="1">
      <c r="A931" s="1"/>
      <c r="D931" s="1"/>
      <c r="H931" s="1"/>
    </row>
    <row r="932" spans="1:8" ht="15.75" customHeight="1">
      <c r="A932" s="1"/>
      <c r="D932" s="1"/>
      <c r="H932" s="1"/>
    </row>
    <row r="933" spans="1:8" ht="15.75" customHeight="1">
      <c r="A933" s="1"/>
      <c r="D933" s="1"/>
      <c r="H933" s="1"/>
    </row>
    <row r="934" spans="1:8" ht="15.75" customHeight="1">
      <c r="A934" s="1"/>
      <c r="D934" s="1"/>
      <c r="H934" s="1"/>
    </row>
    <row r="935" spans="1:8" ht="15.75" customHeight="1">
      <c r="A935" s="1"/>
      <c r="D935" s="1"/>
      <c r="H935" s="1"/>
    </row>
    <row r="936" spans="1:8" ht="15.75" customHeight="1">
      <c r="A936" s="1"/>
      <c r="D936" s="1"/>
      <c r="H936" s="1"/>
    </row>
    <row r="937" spans="1:8" ht="15.75" customHeight="1">
      <c r="A937" s="1"/>
      <c r="D937" s="1"/>
      <c r="H937" s="1"/>
    </row>
    <row r="938" spans="1:8" ht="15.75" customHeight="1">
      <c r="A938" s="1"/>
      <c r="D938" s="1"/>
      <c r="H938" s="1"/>
    </row>
    <row r="939" spans="1:8" ht="15.75" customHeight="1">
      <c r="A939" s="1"/>
      <c r="D939" s="1"/>
      <c r="H939" s="1"/>
    </row>
    <row r="940" spans="1:8" ht="15.75" customHeight="1">
      <c r="A940" s="1"/>
      <c r="D940" s="1"/>
      <c r="H940" s="1"/>
    </row>
    <row r="941" spans="1:8" ht="15.75" customHeight="1">
      <c r="A941" s="1"/>
      <c r="D941" s="1"/>
      <c r="H941" s="1"/>
    </row>
    <row r="942" spans="1:8" ht="15.75" customHeight="1">
      <c r="A942" s="1"/>
      <c r="D942" s="1"/>
      <c r="H942" s="1"/>
    </row>
    <row r="943" spans="1:8" ht="15.75" customHeight="1">
      <c r="A943" s="1"/>
      <c r="D943" s="1"/>
      <c r="H943" s="1"/>
    </row>
    <row r="944" spans="1:8" ht="15.75" customHeight="1">
      <c r="A944" s="1"/>
      <c r="D944" s="1"/>
      <c r="H944" s="1"/>
    </row>
    <row r="945" spans="1:8" ht="15.75" customHeight="1">
      <c r="A945" s="1"/>
      <c r="D945" s="1"/>
      <c r="H945" s="1"/>
    </row>
    <row r="946" spans="1:8" ht="15.75" customHeight="1">
      <c r="A946" s="1"/>
      <c r="D946" s="1"/>
      <c r="H946" s="1"/>
    </row>
    <row r="947" spans="1:8" ht="15.75" customHeight="1">
      <c r="A947" s="1"/>
      <c r="D947" s="1"/>
      <c r="H947" s="1"/>
    </row>
    <row r="948" spans="1:8" ht="15.75" customHeight="1">
      <c r="A948" s="1"/>
      <c r="D948" s="1"/>
      <c r="H948" s="1"/>
    </row>
    <row r="949" spans="1:8" ht="15.75" customHeight="1">
      <c r="A949" s="1"/>
      <c r="D949" s="1"/>
      <c r="H949" s="1"/>
    </row>
    <row r="950" spans="1:8" ht="15.75" customHeight="1">
      <c r="A950" s="1"/>
      <c r="D950" s="1"/>
      <c r="H950" s="1"/>
    </row>
    <row r="951" spans="1:8" ht="15.75" customHeight="1">
      <c r="A951" s="1"/>
      <c r="D951" s="1"/>
      <c r="H951" s="1"/>
    </row>
    <row r="952" spans="1:8" ht="15.75" customHeight="1">
      <c r="A952" s="1"/>
      <c r="D952" s="1"/>
      <c r="H952" s="1"/>
    </row>
    <row r="953" spans="1:8" ht="15.75" customHeight="1">
      <c r="A953" s="1"/>
      <c r="D953" s="1"/>
      <c r="H953" s="1"/>
    </row>
    <row r="954" spans="1:8" ht="15.75" customHeight="1">
      <c r="A954" s="1"/>
      <c r="D954" s="1"/>
      <c r="H954" s="1"/>
    </row>
    <row r="955" spans="1:8" ht="15.75" customHeight="1">
      <c r="A955" s="1"/>
      <c r="D955" s="1"/>
      <c r="H955" s="1"/>
    </row>
    <row r="956" spans="1:8" ht="15.75" customHeight="1">
      <c r="A956" s="1"/>
      <c r="D956" s="1"/>
      <c r="H956" s="1"/>
    </row>
    <row r="957" spans="1:8" ht="15.75" customHeight="1">
      <c r="A957" s="1"/>
      <c r="D957" s="1"/>
      <c r="H957" s="1"/>
    </row>
    <row r="958" spans="1:8" ht="15.75" customHeight="1">
      <c r="A958" s="1"/>
      <c r="D958" s="1"/>
      <c r="H958" s="1"/>
    </row>
    <row r="959" spans="1:8" ht="15.75" customHeight="1">
      <c r="A959" s="1"/>
      <c r="D959" s="1"/>
      <c r="H959" s="1"/>
    </row>
    <row r="960" spans="1:8" ht="15.75" customHeight="1">
      <c r="A960" s="1"/>
      <c r="D960" s="1"/>
      <c r="H960" s="1"/>
    </row>
    <row r="961" spans="1:8" ht="15.75" customHeight="1">
      <c r="A961" s="1"/>
      <c r="D961" s="1"/>
      <c r="H961" s="1"/>
    </row>
    <row r="962" spans="1:8" ht="15.75" customHeight="1">
      <c r="A962" s="1"/>
      <c r="D962" s="1"/>
      <c r="H962" s="1"/>
    </row>
    <row r="963" spans="1:8" ht="15.75" customHeight="1">
      <c r="A963" s="1"/>
      <c r="D963" s="1"/>
      <c r="H963" s="1"/>
    </row>
    <row r="964" spans="1:8" ht="15.75" customHeight="1">
      <c r="A964" s="1"/>
      <c r="D964" s="1"/>
      <c r="H964" s="1"/>
    </row>
    <row r="965" spans="1:8" ht="15.75" customHeight="1">
      <c r="A965" s="1"/>
      <c r="D965" s="1"/>
      <c r="H965" s="1"/>
    </row>
    <row r="966" spans="1:8" ht="15.75" customHeight="1">
      <c r="A966" s="1"/>
      <c r="D966" s="1"/>
      <c r="H966" s="1"/>
    </row>
    <row r="967" spans="1:8" ht="15.75" customHeight="1">
      <c r="A967" s="1"/>
      <c r="D967" s="1"/>
      <c r="H967" s="1"/>
    </row>
    <row r="968" spans="1:8" ht="15.75" customHeight="1">
      <c r="A968" s="1"/>
      <c r="D968" s="1"/>
      <c r="H968" s="1"/>
    </row>
    <row r="969" spans="1:8" ht="15.75" customHeight="1">
      <c r="A969" s="1"/>
      <c r="D969" s="1"/>
      <c r="H969" s="1"/>
    </row>
    <row r="970" spans="1:8" ht="15.75" customHeight="1">
      <c r="A970" s="1"/>
      <c r="D970" s="1"/>
      <c r="H970" s="1"/>
    </row>
    <row r="971" spans="1:8" ht="15.75" customHeight="1">
      <c r="A971" s="1"/>
      <c r="D971" s="1"/>
      <c r="H971" s="1"/>
    </row>
    <row r="972" spans="1:8" ht="15.75" customHeight="1">
      <c r="A972" s="1"/>
      <c r="D972" s="1"/>
      <c r="H972" s="1"/>
    </row>
    <row r="973" spans="1:8" ht="15.75" customHeight="1">
      <c r="A973" s="1"/>
      <c r="D973" s="1"/>
      <c r="H973" s="1"/>
    </row>
    <row r="974" spans="1:8" ht="15.75" customHeight="1">
      <c r="A974" s="1"/>
      <c r="D974" s="1"/>
      <c r="H974" s="1"/>
    </row>
    <row r="975" spans="1:8" ht="15.75" customHeight="1">
      <c r="A975" s="1"/>
      <c r="D975" s="1"/>
      <c r="H975" s="1"/>
    </row>
    <row r="976" spans="1:8" ht="15.75" customHeight="1">
      <c r="A976" s="1"/>
      <c r="D976" s="1"/>
      <c r="H976" s="1"/>
    </row>
    <row r="977" spans="1:8" ht="15.75" customHeight="1">
      <c r="A977" s="1"/>
      <c r="D977" s="1"/>
      <c r="H977" s="1"/>
    </row>
    <row r="978" spans="1:8" ht="15.75" customHeight="1">
      <c r="A978" s="1"/>
      <c r="D978" s="1"/>
      <c r="H978" s="1"/>
    </row>
    <row r="979" spans="1:8" ht="15.75" customHeight="1">
      <c r="A979" s="1"/>
      <c r="D979" s="1"/>
      <c r="H979" s="1"/>
    </row>
    <row r="980" spans="1:8" ht="15.75" customHeight="1">
      <c r="A980" s="1"/>
      <c r="D980" s="1"/>
      <c r="H980" s="1"/>
    </row>
    <row r="981" spans="1:8" ht="15.75" customHeight="1">
      <c r="A981" s="1"/>
      <c r="D981" s="1"/>
      <c r="H981" s="1"/>
    </row>
    <row r="982" spans="1:8" ht="15.75" customHeight="1">
      <c r="A982" s="1"/>
      <c r="D982" s="1"/>
      <c r="H982" s="1"/>
    </row>
    <row r="983" spans="1:8" ht="15.75" customHeight="1">
      <c r="A983" s="1"/>
      <c r="D983" s="1"/>
      <c r="H983" s="1"/>
    </row>
    <row r="984" spans="1:8" ht="15.75" customHeight="1">
      <c r="A984" s="1"/>
      <c r="D984" s="1"/>
      <c r="H984" s="1"/>
    </row>
    <row r="985" spans="1:8" ht="15.75" customHeight="1">
      <c r="A985" s="1"/>
      <c r="D985" s="1"/>
      <c r="H985" s="1"/>
    </row>
    <row r="986" spans="1:8" ht="15.75" customHeight="1">
      <c r="A986" s="1"/>
      <c r="D986" s="1"/>
      <c r="H986" s="1"/>
    </row>
    <row r="987" spans="1:8" ht="15.75" customHeight="1">
      <c r="A987" s="1"/>
      <c r="D987" s="1"/>
      <c r="H987" s="1"/>
    </row>
    <row r="988" spans="1:8" ht="15.75" customHeight="1">
      <c r="A988" s="1"/>
      <c r="D988" s="1"/>
      <c r="H988" s="1"/>
    </row>
    <row r="989" spans="1:8" ht="15.75" customHeight="1">
      <c r="A989" s="1"/>
      <c r="D989" s="1"/>
      <c r="H989" s="1"/>
    </row>
    <row r="990" spans="1:8" ht="15.75" customHeight="1">
      <c r="A990" s="1"/>
      <c r="D990" s="1"/>
      <c r="H990" s="1"/>
    </row>
    <row r="991" spans="1:8" ht="15.75" customHeight="1">
      <c r="A991" s="1"/>
      <c r="D991" s="1"/>
      <c r="H991" s="1"/>
    </row>
    <row r="992" spans="1:8" ht="15.75" customHeight="1">
      <c r="A992" s="1"/>
      <c r="D992" s="1"/>
      <c r="H992" s="1"/>
    </row>
    <row r="993" spans="1:8" ht="15.75" customHeight="1">
      <c r="A993" s="1"/>
      <c r="D993" s="1"/>
      <c r="H993" s="1"/>
    </row>
    <row r="994" spans="1:8" ht="15.75" customHeight="1">
      <c r="A994" s="1"/>
      <c r="D994" s="1"/>
      <c r="H994" s="1"/>
    </row>
    <row r="995" spans="1:8" ht="15.75" customHeight="1">
      <c r="A995" s="1"/>
      <c r="D995" s="1"/>
      <c r="H995" s="1"/>
    </row>
    <row r="996" spans="1:8" ht="15.75" customHeight="1">
      <c r="A996" s="1"/>
      <c r="D996" s="1"/>
      <c r="H996" s="1"/>
    </row>
    <row r="997" spans="1:8" ht="15.75" customHeight="1">
      <c r="A997" s="1"/>
      <c r="D997" s="1"/>
      <c r="H997" s="1"/>
    </row>
    <row r="998" spans="1:8" ht="15.75" customHeight="1">
      <c r="A998" s="1"/>
      <c r="D998" s="1"/>
      <c r="H998" s="1"/>
    </row>
    <row r="999" spans="1:8" ht="15.75" customHeight="1">
      <c r="A999" s="1"/>
      <c r="D999" s="1"/>
      <c r="H999" s="1"/>
    </row>
  </sheetData>
  <mergeCells count="110">
    <mergeCell ref="A1:N1"/>
    <mergeCell ref="A2:N2"/>
    <mergeCell ref="I16:N16"/>
    <mergeCell ref="I17:N17"/>
    <mergeCell ref="A12:A14"/>
    <mergeCell ref="B12:B14"/>
    <mergeCell ref="B18:B20"/>
    <mergeCell ref="I5:N5"/>
    <mergeCell ref="I6:N6"/>
    <mergeCell ref="A6:A8"/>
    <mergeCell ref="H6:H8"/>
    <mergeCell ref="I11:N11"/>
    <mergeCell ref="I9:N9"/>
    <mergeCell ref="I10:N10"/>
    <mergeCell ref="I7:N7"/>
    <mergeCell ref="I8:N8"/>
    <mergeCell ref="I18:N18"/>
    <mergeCell ref="I19:N19"/>
    <mergeCell ref="I20:N20"/>
    <mergeCell ref="A24:A26"/>
    <mergeCell ref="A27:A29"/>
    <mergeCell ref="A33:A35"/>
    <mergeCell ref="A30:A32"/>
    <mergeCell ref="A36:A38"/>
    <mergeCell ref="A39:A41"/>
    <mergeCell ref="A42:A44"/>
    <mergeCell ref="I54:N54"/>
    <mergeCell ref="A54:G54"/>
    <mergeCell ref="I25:N25"/>
    <mergeCell ref="I26:N26"/>
    <mergeCell ref="B24:B26"/>
    <mergeCell ref="B36:B38"/>
    <mergeCell ref="B39:B41"/>
    <mergeCell ref="B30:B32"/>
    <mergeCell ref="B33:B35"/>
    <mergeCell ref="B42:B44"/>
    <mergeCell ref="B27:B29"/>
    <mergeCell ref="I29:N29"/>
    <mergeCell ref="I27:N27"/>
    <mergeCell ref="I24:N24"/>
    <mergeCell ref="H42:H44"/>
    <mergeCell ref="I43:N43"/>
    <mergeCell ref="I44:N44"/>
    <mergeCell ref="A55:H55"/>
    <mergeCell ref="A56:H56"/>
    <mergeCell ref="I53:N53"/>
    <mergeCell ref="H51:H53"/>
    <mergeCell ref="I49:N49"/>
    <mergeCell ref="I50:N50"/>
    <mergeCell ref="I51:N51"/>
    <mergeCell ref="I52:N52"/>
    <mergeCell ref="D57:H57"/>
    <mergeCell ref="A57:B57"/>
    <mergeCell ref="H48:H50"/>
    <mergeCell ref="I48:N48"/>
    <mergeCell ref="I42:N42"/>
    <mergeCell ref="I33:N33"/>
    <mergeCell ref="H45:H47"/>
    <mergeCell ref="I47:N47"/>
    <mergeCell ref="I36:N36"/>
    <mergeCell ref="I37:N37"/>
    <mergeCell ref="H30:H32"/>
    <mergeCell ref="I31:N31"/>
    <mergeCell ref="I32:N32"/>
    <mergeCell ref="I30:N30"/>
    <mergeCell ref="H33:H35"/>
    <mergeCell ref="H36:H38"/>
    <mergeCell ref="H39:H41"/>
    <mergeCell ref="I28:N28"/>
    <mergeCell ref="H27:H29"/>
    <mergeCell ref="H12:H14"/>
    <mergeCell ref="H15:H17"/>
    <mergeCell ref="H21:H23"/>
    <mergeCell ref="H24:H26"/>
    <mergeCell ref="I14:N14"/>
    <mergeCell ref="I15:N15"/>
    <mergeCell ref="A58:B58"/>
    <mergeCell ref="A45:A47"/>
    <mergeCell ref="B45:B47"/>
    <mergeCell ref="A48:A50"/>
    <mergeCell ref="A51:A53"/>
    <mergeCell ref="B48:B50"/>
    <mergeCell ref="I46:N46"/>
    <mergeCell ref="I45:N45"/>
    <mergeCell ref="I38:N38"/>
    <mergeCell ref="I39:N39"/>
    <mergeCell ref="D58:H58"/>
    <mergeCell ref="B51:B53"/>
    <mergeCell ref="I40:N40"/>
    <mergeCell ref="I41:N41"/>
    <mergeCell ref="I34:N34"/>
    <mergeCell ref="I35:N35"/>
    <mergeCell ref="I21:N21"/>
    <mergeCell ref="I22:N22"/>
    <mergeCell ref="I23:N23"/>
    <mergeCell ref="A3:C3"/>
    <mergeCell ref="A9:A11"/>
    <mergeCell ref="H9:H11"/>
    <mergeCell ref="A18:A20"/>
    <mergeCell ref="A21:A23"/>
    <mergeCell ref="B15:B17"/>
    <mergeCell ref="A15:A17"/>
    <mergeCell ref="I12:N12"/>
    <mergeCell ref="I13:N13"/>
    <mergeCell ref="B21:B23"/>
    <mergeCell ref="I3:N3"/>
    <mergeCell ref="E3:H3"/>
    <mergeCell ref="B9:B11"/>
    <mergeCell ref="B6:B8"/>
    <mergeCell ref="H18:H20"/>
  </mergeCells>
  <pageMargins left="0.7" right="0.7" top="0.75" bottom="0.75" header="0" footer="0"/>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9"/>
  <sheetViews>
    <sheetView topLeftCell="A13" zoomScale="85" zoomScaleNormal="85" workbookViewId="0">
      <selection activeCell="A3" sqref="A3:XFD3"/>
    </sheetView>
  </sheetViews>
  <sheetFormatPr defaultColWidth="14.42578125" defaultRowHeight="15" customHeight="1"/>
  <cols>
    <col min="1" max="1" width="41.42578125" customWidth="1"/>
    <col min="2" max="2" width="12" customWidth="1"/>
    <col min="3" max="3" width="9" customWidth="1"/>
    <col min="4" max="4" width="15.5703125" customWidth="1"/>
    <col min="5" max="5" width="72.42578125" customWidth="1"/>
    <col min="6" max="6" width="2.42578125" customWidth="1"/>
    <col min="7" max="10" width="9.140625" customWidth="1"/>
    <col min="11" max="11" width="12.5703125" customWidth="1"/>
    <col min="12" max="12" width="10.5703125" customWidth="1"/>
    <col min="13" max="26" width="9.140625" customWidth="1"/>
  </cols>
  <sheetData>
    <row r="1" spans="1:26" ht="18.75">
      <c r="A1" s="288" t="s">
        <v>458</v>
      </c>
      <c r="B1" s="289"/>
      <c r="C1" s="289"/>
      <c r="D1" s="289"/>
      <c r="E1" s="290"/>
      <c r="F1" s="1"/>
      <c r="G1" s="1"/>
      <c r="H1" s="20"/>
      <c r="I1" s="20"/>
      <c r="J1" s="20"/>
      <c r="K1" s="1"/>
      <c r="L1" s="1"/>
      <c r="M1" s="1"/>
      <c r="N1" s="1"/>
      <c r="O1" s="1"/>
      <c r="P1" s="1"/>
      <c r="Q1" s="1"/>
      <c r="R1" s="1"/>
      <c r="S1" s="1"/>
      <c r="T1" s="1"/>
      <c r="U1" s="1"/>
      <c r="V1" s="1"/>
      <c r="W1" s="1"/>
      <c r="X1" s="1"/>
      <c r="Y1" s="1"/>
      <c r="Z1" s="1"/>
    </row>
    <row r="2" spans="1:26" ht="18.75">
      <c r="A2" s="291" t="s">
        <v>39</v>
      </c>
      <c r="B2" s="230"/>
      <c r="C2" s="230"/>
      <c r="D2" s="230"/>
      <c r="E2" s="292"/>
      <c r="F2" s="1"/>
      <c r="G2" s="1"/>
      <c r="H2" s="1"/>
      <c r="I2" s="1"/>
      <c r="J2" s="1"/>
      <c r="K2" s="1"/>
      <c r="L2" s="1"/>
      <c r="M2" s="1"/>
      <c r="N2" s="1"/>
      <c r="O2" s="1"/>
      <c r="P2" s="1"/>
      <c r="Q2" s="1"/>
      <c r="R2" s="1"/>
      <c r="S2" s="1"/>
      <c r="T2" s="1"/>
      <c r="U2" s="1"/>
      <c r="V2" s="1"/>
      <c r="W2" s="1"/>
      <c r="X2" s="1"/>
      <c r="Y2" s="1"/>
      <c r="Z2" s="1"/>
    </row>
    <row r="3" spans="1:26" ht="18.75">
      <c r="A3" s="23" t="s">
        <v>48</v>
      </c>
      <c r="B3" s="24"/>
      <c r="C3" s="311" t="s">
        <v>57</v>
      </c>
      <c r="D3" s="312"/>
      <c r="E3" s="313"/>
      <c r="F3" s="1"/>
      <c r="G3" s="1"/>
      <c r="H3" s="1"/>
      <c r="I3" s="1"/>
      <c r="J3" s="1"/>
      <c r="K3" s="1"/>
      <c r="L3" s="1"/>
      <c r="M3" s="1"/>
      <c r="N3" s="1"/>
      <c r="O3" s="1"/>
      <c r="P3" s="1"/>
      <c r="Q3" s="1"/>
      <c r="R3" s="1"/>
      <c r="S3" s="1"/>
      <c r="T3" s="1"/>
      <c r="U3" s="1"/>
      <c r="V3" s="1"/>
      <c r="W3" s="1"/>
      <c r="X3" s="1"/>
      <c r="Y3" s="1"/>
      <c r="Z3" s="1"/>
    </row>
    <row r="4" spans="1:26">
      <c r="A4" s="310" t="s">
        <v>58</v>
      </c>
      <c r="B4" s="230"/>
      <c r="C4" s="230"/>
      <c r="D4" s="230"/>
      <c r="E4" s="292"/>
      <c r="F4" s="1"/>
      <c r="G4" s="1"/>
      <c r="H4" s="1"/>
      <c r="I4" s="1"/>
      <c r="J4" s="1"/>
      <c r="K4" s="1"/>
      <c r="L4" s="1"/>
      <c r="M4" s="1"/>
      <c r="N4" s="1"/>
      <c r="O4" s="1"/>
      <c r="P4" s="1"/>
      <c r="Q4" s="1"/>
      <c r="R4" s="1"/>
      <c r="S4" s="1"/>
      <c r="T4" s="1"/>
      <c r="U4" s="1"/>
      <c r="V4" s="1"/>
      <c r="W4" s="1"/>
      <c r="X4" s="1"/>
      <c r="Y4" s="1"/>
      <c r="Z4" s="1"/>
    </row>
    <row r="5" spans="1:26" ht="45">
      <c r="A5" s="29" t="s">
        <v>59</v>
      </c>
      <c r="B5" s="30" t="s">
        <v>61</v>
      </c>
      <c r="C5" s="30" t="s">
        <v>65</v>
      </c>
      <c r="D5" s="31" t="s">
        <v>67</v>
      </c>
      <c r="E5" s="32" t="s">
        <v>68</v>
      </c>
      <c r="F5" s="33"/>
      <c r="G5" s="33"/>
      <c r="H5" s="35"/>
      <c r="I5" s="36"/>
      <c r="J5" s="36"/>
      <c r="K5" s="36"/>
      <c r="L5" s="36"/>
      <c r="M5" s="36"/>
      <c r="N5" s="36"/>
      <c r="O5" s="36"/>
      <c r="P5" s="36"/>
      <c r="Q5" s="33"/>
      <c r="R5" s="33"/>
      <c r="S5" s="33"/>
      <c r="T5" s="33"/>
      <c r="U5" s="33"/>
      <c r="V5" s="33"/>
      <c r="W5" s="33"/>
      <c r="X5" s="33"/>
      <c r="Y5" s="33"/>
      <c r="Z5" s="33"/>
    </row>
    <row r="6" spans="1:26" ht="67.5" customHeight="1">
      <c r="A6" s="302" t="s">
        <v>71</v>
      </c>
      <c r="B6" s="37">
        <v>10</v>
      </c>
      <c r="C6" s="139">
        <f t="shared" ref="C6:C10" si="0">((35+85)/12)+19</f>
        <v>29</v>
      </c>
      <c r="D6" s="38">
        <f t="shared" ref="D6:D10" si="1">12*B6*C6</f>
        <v>3480</v>
      </c>
      <c r="E6" s="307" t="s">
        <v>74</v>
      </c>
      <c r="F6" s="33"/>
      <c r="G6" s="33"/>
      <c r="H6" s="35"/>
      <c r="I6" s="33"/>
      <c r="J6" s="33"/>
      <c r="K6" s="33"/>
      <c r="L6" s="33"/>
      <c r="M6" s="33"/>
      <c r="N6" s="33"/>
      <c r="O6" s="33"/>
      <c r="P6" s="33"/>
      <c r="Q6" s="33"/>
      <c r="R6" s="33"/>
      <c r="S6" s="33"/>
      <c r="T6" s="33"/>
      <c r="U6" s="33"/>
      <c r="V6" s="33"/>
      <c r="W6" s="33"/>
      <c r="X6" s="33"/>
      <c r="Y6" s="33"/>
      <c r="Z6" s="33"/>
    </row>
    <row r="7" spans="1:26" ht="67.5" customHeight="1">
      <c r="A7" s="303"/>
      <c r="B7" s="37">
        <v>100</v>
      </c>
      <c r="C7" s="139">
        <f t="shared" si="0"/>
        <v>29</v>
      </c>
      <c r="D7" s="38">
        <f t="shared" si="1"/>
        <v>34800</v>
      </c>
      <c r="E7" s="308"/>
      <c r="F7" s="33"/>
      <c r="G7" s="33"/>
      <c r="H7" s="39"/>
      <c r="I7" s="33"/>
      <c r="J7" s="33"/>
      <c r="K7" s="33"/>
      <c r="L7" s="33"/>
      <c r="M7" s="33"/>
      <c r="N7" s="33"/>
      <c r="O7" s="33"/>
      <c r="P7" s="33"/>
      <c r="Q7" s="33"/>
      <c r="R7" s="33"/>
      <c r="S7" s="33"/>
      <c r="T7" s="33"/>
      <c r="U7" s="33"/>
      <c r="V7" s="33"/>
      <c r="W7" s="33"/>
      <c r="X7" s="33"/>
      <c r="Y7" s="33"/>
      <c r="Z7" s="33"/>
    </row>
    <row r="8" spans="1:26" ht="67.5" customHeight="1">
      <c r="A8" s="303"/>
      <c r="B8" s="37">
        <v>500</v>
      </c>
      <c r="C8" s="139">
        <f t="shared" si="0"/>
        <v>29</v>
      </c>
      <c r="D8" s="38">
        <f t="shared" si="1"/>
        <v>174000</v>
      </c>
      <c r="E8" s="308"/>
      <c r="F8" s="33"/>
      <c r="G8" s="33"/>
      <c r="H8" s="39"/>
      <c r="I8" s="33"/>
      <c r="J8" s="33"/>
      <c r="K8" s="33"/>
      <c r="L8" s="33"/>
      <c r="M8" s="33"/>
      <c r="N8" s="33"/>
      <c r="O8" s="33"/>
      <c r="P8" s="33"/>
      <c r="Q8" s="33"/>
      <c r="R8" s="33"/>
      <c r="S8" s="33"/>
      <c r="T8" s="33"/>
      <c r="U8" s="33"/>
      <c r="V8" s="33"/>
      <c r="W8" s="33"/>
      <c r="X8" s="33"/>
      <c r="Y8" s="33"/>
      <c r="Z8" s="33"/>
    </row>
    <row r="9" spans="1:26" ht="67.5" customHeight="1">
      <c r="A9" s="303"/>
      <c r="B9" s="37">
        <v>1000</v>
      </c>
      <c r="C9" s="139">
        <f t="shared" si="0"/>
        <v>29</v>
      </c>
      <c r="D9" s="38">
        <f t="shared" si="1"/>
        <v>348000</v>
      </c>
      <c r="E9" s="308"/>
      <c r="F9" s="33"/>
      <c r="G9" s="33"/>
      <c r="H9" s="39"/>
      <c r="I9" s="33"/>
      <c r="J9" s="33"/>
      <c r="K9" s="33"/>
      <c r="L9" s="33"/>
      <c r="M9" s="33"/>
      <c r="N9" s="33"/>
      <c r="O9" s="33"/>
      <c r="P9" s="33"/>
      <c r="Q9" s="33"/>
      <c r="R9" s="33"/>
      <c r="S9" s="33"/>
      <c r="T9" s="33"/>
      <c r="U9" s="33"/>
      <c r="V9" s="33"/>
      <c r="W9" s="33"/>
      <c r="X9" s="33"/>
      <c r="Y9" s="33"/>
      <c r="Z9" s="33"/>
    </row>
    <row r="10" spans="1:26" ht="100.5" customHeight="1">
      <c r="A10" s="304"/>
      <c r="B10" s="37">
        <v>5000</v>
      </c>
      <c r="C10" s="139">
        <f t="shared" si="0"/>
        <v>29</v>
      </c>
      <c r="D10" s="38">
        <f t="shared" si="1"/>
        <v>1740000</v>
      </c>
      <c r="E10" s="309"/>
      <c r="F10" s="33"/>
      <c r="G10" s="33"/>
      <c r="H10" s="39"/>
      <c r="I10" s="33"/>
      <c r="J10" s="33"/>
      <c r="K10" s="33"/>
      <c r="L10" s="33"/>
      <c r="M10" s="33"/>
      <c r="N10" s="33"/>
      <c r="O10" s="33"/>
      <c r="P10" s="33"/>
      <c r="Q10" s="33"/>
      <c r="R10" s="33"/>
      <c r="S10" s="33"/>
      <c r="T10" s="33"/>
      <c r="U10" s="33"/>
      <c r="V10" s="33"/>
      <c r="W10" s="33"/>
      <c r="X10" s="33"/>
      <c r="Y10" s="33"/>
      <c r="Z10" s="33"/>
    </row>
    <row r="11" spans="1:26">
      <c r="A11" s="317" t="s">
        <v>79</v>
      </c>
      <c r="B11" s="287"/>
      <c r="C11" s="43"/>
      <c r="D11" s="44">
        <f>SUM(D6:D10)</f>
        <v>2300280</v>
      </c>
      <c r="E11" s="45"/>
      <c r="F11" s="1"/>
      <c r="G11" s="1"/>
      <c r="H11" s="39"/>
      <c r="I11" s="1"/>
      <c r="J11" s="1"/>
      <c r="K11" s="1"/>
      <c r="L11" s="1"/>
      <c r="M11" s="1"/>
      <c r="N11" s="1"/>
      <c r="O11" s="1"/>
      <c r="P11" s="1"/>
      <c r="Q11" s="1"/>
      <c r="R11" s="1"/>
      <c r="S11" s="1"/>
      <c r="T11" s="1"/>
      <c r="U11" s="1"/>
      <c r="V11" s="1"/>
      <c r="W11" s="1"/>
      <c r="X11" s="1"/>
      <c r="Y11" s="1"/>
      <c r="Z11" s="1"/>
    </row>
    <row r="12" spans="1:26" ht="76.5" customHeight="1">
      <c r="A12" s="314" t="s">
        <v>329</v>
      </c>
      <c r="B12" s="315"/>
      <c r="C12" s="315"/>
      <c r="D12" s="315"/>
      <c r="E12" s="316"/>
      <c r="F12" s="1"/>
      <c r="G12" s="1"/>
      <c r="H12" s="39"/>
      <c r="I12" s="1"/>
      <c r="J12" s="1"/>
      <c r="K12" s="1"/>
      <c r="L12" s="1"/>
      <c r="M12" s="1"/>
      <c r="N12" s="1"/>
      <c r="O12" s="1"/>
      <c r="P12" s="1"/>
      <c r="Q12" s="1"/>
      <c r="R12" s="1"/>
      <c r="S12" s="1"/>
      <c r="T12" s="1"/>
      <c r="U12" s="1"/>
      <c r="V12" s="1"/>
      <c r="W12" s="1"/>
      <c r="X12" s="1"/>
      <c r="Y12" s="1"/>
      <c r="Z12" s="1"/>
    </row>
    <row r="13" spans="1:26" ht="15" customHeight="1">
      <c r="A13" s="46"/>
      <c r="B13" s="1"/>
      <c r="C13" s="318"/>
      <c r="D13" s="283"/>
      <c r="E13" s="319"/>
      <c r="F13" s="1"/>
      <c r="G13" s="1"/>
      <c r="H13" s="20"/>
      <c r="I13" s="1"/>
      <c r="J13" s="1"/>
      <c r="K13" s="1"/>
      <c r="L13" s="1"/>
      <c r="M13" s="1"/>
      <c r="N13" s="1"/>
      <c r="O13" s="1"/>
      <c r="P13" s="1"/>
      <c r="Q13" s="1"/>
      <c r="R13" s="1"/>
      <c r="S13" s="1"/>
      <c r="T13" s="1"/>
      <c r="U13" s="1"/>
      <c r="V13" s="1"/>
      <c r="W13" s="1"/>
      <c r="X13" s="1"/>
      <c r="Y13" s="1"/>
      <c r="Z13" s="1"/>
    </row>
    <row r="14" spans="1:26" ht="18" customHeight="1">
      <c r="A14" s="306" t="s">
        <v>84</v>
      </c>
      <c r="B14" s="286"/>
      <c r="C14" s="286"/>
      <c r="D14" s="286"/>
      <c r="E14" s="298"/>
      <c r="F14" s="33"/>
      <c r="G14" s="33"/>
      <c r="H14" s="39"/>
      <c r="I14" s="33"/>
      <c r="J14" s="33"/>
      <c r="K14" s="33"/>
      <c r="L14" s="33"/>
      <c r="M14" s="33"/>
      <c r="N14" s="33"/>
      <c r="O14" s="33"/>
      <c r="P14" s="33"/>
      <c r="Q14" s="33"/>
      <c r="R14" s="33"/>
      <c r="S14" s="33"/>
      <c r="T14" s="33"/>
      <c r="U14" s="33"/>
      <c r="V14" s="33"/>
      <c r="W14" s="33"/>
      <c r="X14" s="33"/>
      <c r="Y14" s="33"/>
      <c r="Z14" s="33"/>
    </row>
    <row r="15" spans="1:26" ht="15" customHeight="1">
      <c r="A15" s="50" t="s">
        <v>59</v>
      </c>
      <c r="B15" s="53"/>
      <c r="C15" s="297" t="s">
        <v>91</v>
      </c>
      <c r="D15" s="286"/>
      <c r="E15" s="298"/>
      <c r="F15" s="1"/>
      <c r="G15" s="1"/>
      <c r="H15" s="57"/>
      <c r="I15" s="1"/>
      <c r="J15" s="1"/>
      <c r="K15" s="1"/>
      <c r="L15" s="1"/>
      <c r="M15" s="1"/>
      <c r="N15" s="1"/>
      <c r="O15" s="1"/>
      <c r="P15" s="1"/>
      <c r="Q15" s="1"/>
      <c r="R15" s="1"/>
      <c r="S15" s="1"/>
      <c r="T15" s="1"/>
      <c r="U15" s="1"/>
      <c r="V15" s="1"/>
      <c r="W15" s="1"/>
      <c r="X15" s="1"/>
      <c r="Y15" s="1"/>
      <c r="Z15" s="1"/>
    </row>
    <row r="16" spans="1:26" ht="90" customHeight="1">
      <c r="A16" s="58" t="s">
        <v>71</v>
      </c>
      <c r="B16" s="59"/>
      <c r="C16" s="211" t="s">
        <v>94</v>
      </c>
      <c r="D16" s="286"/>
      <c r="E16" s="298"/>
      <c r="F16" s="60"/>
      <c r="G16" s="60"/>
      <c r="H16" s="60"/>
      <c r="I16" s="60"/>
      <c r="J16" s="60"/>
      <c r="K16" s="60"/>
      <c r="L16" s="60"/>
      <c r="M16" s="60"/>
      <c r="N16" s="60"/>
      <c r="O16" s="60"/>
      <c r="P16" s="60"/>
      <c r="Q16" s="60"/>
      <c r="R16" s="60"/>
      <c r="S16" s="60"/>
      <c r="T16" s="60"/>
      <c r="U16" s="60"/>
      <c r="V16" s="60"/>
      <c r="W16" s="60"/>
      <c r="X16" s="60"/>
      <c r="Y16" s="60"/>
      <c r="Z16" s="60"/>
    </row>
    <row r="17" spans="1:26" ht="15" customHeight="1">
      <c r="A17" s="46"/>
      <c r="B17" s="1"/>
      <c r="C17" s="318"/>
      <c r="D17" s="283"/>
      <c r="E17" s="319"/>
      <c r="F17" s="1"/>
      <c r="G17" s="1"/>
      <c r="H17" s="20"/>
      <c r="I17" s="1"/>
      <c r="J17" s="1"/>
      <c r="K17" s="1"/>
      <c r="L17" s="1"/>
      <c r="M17" s="1"/>
      <c r="N17" s="1"/>
      <c r="O17" s="1"/>
      <c r="P17" s="1"/>
      <c r="Q17" s="1"/>
      <c r="R17" s="1"/>
      <c r="S17" s="1"/>
      <c r="T17" s="1"/>
      <c r="U17" s="1"/>
      <c r="V17" s="1"/>
      <c r="W17" s="1"/>
      <c r="X17" s="1"/>
      <c r="Y17" s="1"/>
      <c r="Z17" s="1"/>
    </row>
    <row r="18" spans="1:26">
      <c r="A18" s="306" t="s">
        <v>96</v>
      </c>
      <c r="B18" s="286"/>
      <c r="C18" s="286"/>
      <c r="D18" s="286"/>
      <c r="E18" s="298"/>
      <c r="F18" s="1"/>
      <c r="G18" s="1"/>
      <c r="H18" s="1"/>
      <c r="I18" s="1"/>
      <c r="J18" s="1"/>
      <c r="K18" s="1"/>
      <c r="L18" s="1"/>
      <c r="M18" s="1"/>
      <c r="N18" s="1"/>
      <c r="O18" s="1"/>
      <c r="P18" s="1"/>
      <c r="Q18" s="1"/>
      <c r="R18" s="1"/>
      <c r="S18" s="1"/>
      <c r="T18" s="1"/>
      <c r="U18" s="1"/>
      <c r="V18" s="1"/>
      <c r="W18" s="1"/>
      <c r="X18" s="1"/>
      <c r="Y18" s="1"/>
      <c r="Z18" s="1"/>
    </row>
    <row r="19" spans="1:26" ht="45" customHeight="1">
      <c r="A19" s="50" t="s">
        <v>59</v>
      </c>
      <c r="B19" s="61" t="s">
        <v>61</v>
      </c>
      <c r="C19" s="61" t="s">
        <v>97</v>
      </c>
      <c r="D19" s="61" t="s">
        <v>98</v>
      </c>
      <c r="E19" s="62" t="s">
        <v>99</v>
      </c>
      <c r="F19" s="33"/>
      <c r="G19" s="33"/>
      <c r="H19" s="1"/>
      <c r="I19" s="1"/>
      <c r="J19" s="1"/>
      <c r="K19" s="1"/>
      <c r="L19" s="1"/>
      <c r="M19" s="1"/>
      <c r="N19" s="1"/>
      <c r="O19" s="1"/>
      <c r="P19" s="1"/>
      <c r="Q19" s="1"/>
      <c r="R19" s="33"/>
      <c r="S19" s="33"/>
      <c r="T19" s="33"/>
      <c r="U19" s="33"/>
      <c r="V19" s="33"/>
      <c r="W19" s="33"/>
      <c r="X19" s="33"/>
      <c r="Y19" s="33"/>
      <c r="Z19" s="33"/>
    </row>
    <row r="20" spans="1:26" ht="93" customHeight="1">
      <c r="A20" s="302" t="s">
        <v>100</v>
      </c>
      <c r="B20" s="37">
        <v>10</v>
      </c>
      <c r="C20" s="63">
        <v>65</v>
      </c>
      <c r="D20" s="38">
        <f t="shared" ref="D20:D24" si="2">B20*C20</f>
        <v>650</v>
      </c>
      <c r="E20" s="293" t="s">
        <v>102</v>
      </c>
      <c r="F20" s="33"/>
      <c r="G20" s="33"/>
      <c r="H20" s="1"/>
      <c r="I20" s="1"/>
      <c r="J20" s="1"/>
      <c r="K20" s="1"/>
      <c r="L20" s="1"/>
      <c r="M20" s="1"/>
      <c r="N20" s="1"/>
      <c r="O20" s="1"/>
      <c r="P20" s="1"/>
      <c r="Q20" s="1"/>
      <c r="R20" s="33"/>
      <c r="S20" s="33"/>
      <c r="T20" s="33"/>
      <c r="U20" s="33"/>
      <c r="V20" s="33"/>
      <c r="W20" s="33"/>
      <c r="X20" s="33"/>
      <c r="Y20" s="33"/>
      <c r="Z20" s="33"/>
    </row>
    <row r="21" spans="1:26" ht="67.5" customHeight="1">
      <c r="A21" s="303"/>
      <c r="B21" s="37">
        <v>100</v>
      </c>
      <c r="C21" s="63">
        <v>65</v>
      </c>
      <c r="D21" s="38">
        <f t="shared" si="2"/>
        <v>6500</v>
      </c>
      <c r="E21" s="294"/>
      <c r="F21" s="33"/>
      <c r="G21" s="33"/>
      <c r="H21" s="1"/>
      <c r="I21" s="1"/>
      <c r="J21" s="1"/>
      <c r="K21" s="1"/>
      <c r="L21" s="1"/>
      <c r="M21" s="1"/>
      <c r="N21" s="1"/>
      <c r="O21" s="1"/>
      <c r="P21" s="1"/>
      <c r="Q21" s="1"/>
      <c r="R21" s="33"/>
      <c r="S21" s="33"/>
      <c r="T21" s="33"/>
      <c r="U21" s="33"/>
      <c r="V21" s="33"/>
      <c r="W21" s="33"/>
      <c r="X21" s="33"/>
      <c r="Y21" s="33"/>
      <c r="Z21" s="33"/>
    </row>
    <row r="22" spans="1:26" ht="67.5" customHeight="1">
      <c r="A22" s="303"/>
      <c r="B22" s="37">
        <v>500</v>
      </c>
      <c r="C22" s="63">
        <v>65</v>
      </c>
      <c r="D22" s="38">
        <f t="shared" si="2"/>
        <v>32500</v>
      </c>
      <c r="E22" s="294"/>
      <c r="F22" s="33"/>
      <c r="G22" s="33"/>
      <c r="H22" s="1"/>
      <c r="I22" s="1"/>
      <c r="J22" s="1"/>
      <c r="K22" s="1"/>
      <c r="L22" s="1"/>
      <c r="M22" s="1"/>
      <c r="N22" s="1"/>
      <c r="O22" s="1"/>
      <c r="P22" s="1"/>
      <c r="Q22" s="1"/>
      <c r="R22" s="33"/>
      <c r="S22" s="33"/>
      <c r="T22" s="33"/>
      <c r="U22" s="33"/>
      <c r="V22" s="33"/>
      <c r="W22" s="33"/>
      <c r="X22" s="33"/>
      <c r="Y22" s="33"/>
      <c r="Z22" s="33"/>
    </row>
    <row r="23" spans="1:26" ht="67.5" customHeight="1">
      <c r="A23" s="303"/>
      <c r="B23" s="37">
        <v>1000</v>
      </c>
      <c r="C23" s="63">
        <v>65</v>
      </c>
      <c r="D23" s="38">
        <f t="shared" si="2"/>
        <v>65000</v>
      </c>
      <c r="E23" s="294"/>
      <c r="F23" s="33"/>
      <c r="G23" s="33"/>
      <c r="H23" s="1"/>
      <c r="I23" s="1"/>
      <c r="J23" s="1"/>
      <c r="K23" s="1"/>
      <c r="L23" s="1"/>
      <c r="M23" s="1"/>
      <c r="N23" s="1"/>
      <c r="O23" s="1"/>
      <c r="P23" s="1"/>
      <c r="Q23" s="1"/>
      <c r="R23" s="33"/>
      <c r="S23" s="33"/>
      <c r="T23" s="33"/>
      <c r="U23" s="33"/>
      <c r="V23" s="33"/>
      <c r="W23" s="33"/>
      <c r="X23" s="33"/>
      <c r="Y23" s="33"/>
      <c r="Z23" s="33"/>
    </row>
    <row r="24" spans="1:26" ht="121.5" customHeight="1">
      <c r="A24" s="304"/>
      <c r="B24" s="67">
        <v>5000</v>
      </c>
      <c r="C24" s="63">
        <v>65</v>
      </c>
      <c r="D24" s="38">
        <f t="shared" si="2"/>
        <v>325000</v>
      </c>
      <c r="E24" s="295"/>
      <c r="F24" s="33"/>
      <c r="G24" s="33"/>
      <c r="H24" s="1"/>
      <c r="I24" s="1"/>
      <c r="J24" s="1"/>
      <c r="K24" s="1"/>
      <c r="L24" s="1"/>
      <c r="M24" s="1"/>
      <c r="N24" s="1"/>
      <c r="O24" s="1"/>
      <c r="P24" s="1"/>
      <c r="Q24" s="1"/>
      <c r="R24" s="33"/>
      <c r="S24" s="33"/>
      <c r="T24" s="33"/>
      <c r="U24" s="33"/>
      <c r="V24" s="33"/>
      <c r="W24" s="33"/>
      <c r="X24" s="33"/>
      <c r="Y24" s="33"/>
      <c r="Z24" s="33"/>
    </row>
    <row r="25" spans="1:26" ht="15.75" customHeight="1">
      <c r="A25" s="305" t="s">
        <v>108</v>
      </c>
      <c r="B25" s="286"/>
      <c r="C25" s="287"/>
      <c r="D25" s="44">
        <f>SUM(D20:D24)</f>
        <v>429650</v>
      </c>
      <c r="E25" s="68"/>
      <c r="F25" s="1"/>
      <c r="G25" s="1"/>
      <c r="H25" s="1"/>
      <c r="I25" s="1"/>
      <c r="J25" s="1"/>
      <c r="K25" s="1"/>
      <c r="L25" s="1"/>
      <c r="M25" s="1"/>
      <c r="N25" s="1"/>
      <c r="O25" s="1"/>
      <c r="P25" s="1"/>
      <c r="Q25" s="1"/>
      <c r="R25" s="1"/>
      <c r="S25" s="1"/>
      <c r="T25" s="1"/>
      <c r="U25" s="1"/>
      <c r="V25" s="1"/>
      <c r="W25" s="1"/>
      <c r="X25" s="1"/>
      <c r="Y25" s="1"/>
      <c r="Z25" s="1"/>
    </row>
    <row r="26" spans="1:26" ht="15" customHeight="1">
      <c r="A26" s="46"/>
      <c r="B26" s="1"/>
      <c r="C26" s="48"/>
      <c r="D26" s="48"/>
      <c r="E26" s="69"/>
      <c r="F26" s="1"/>
      <c r="G26" s="1"/>
      <c r="H26" s="1"/>
      <c r="I26" s="1"/>
      <c r="J26" s="1"/>
      <c r="K26" s="1"/>
      <c r="L26" s="1"/>
      <c r="M26" s="1"/>
      <c r="N26" s="1"/>
      <c r="O26" s="1"/>
      <c r="P26" s="1"/>
      <c r="Q26" s="1"/>
      <c r="R26" s="1"/>
      <c r="S26" s="1"/>
      <c r="T26" s="1"/>
      <c r="U26" s="1"/>
      <c r="V26" s="1"/>
      <c r="W26" s="1"/>
      <c r="X26" s="1"/>
      <c r="Y26" s="1"/>
      <c r="Z26" s="1"/>
    </row>
    <row r="27" spans="1:26" ht="15.75" customHeight="1">
      <c r="A27" s="306" t="s">
        <v>115</v>
      </c>
      <c r="B27" s="286"/>
      <c r="C27" s="286"/>
      <c r="D27" s="286"/>
      <c r="E27" s="298"/>
      <c r="F27" s="1"/>
      <c r="G27" s="1"/>
      <c r="H27" s="1"/>
      <c r="I27" s="1"/>
      <c r="J27" s="1"/>
      <c r="K27" s="1"/>
      <c r="L27" s="1"/>
      <c r="M27" s="1"/>
      <c r="N27" s="1"/>
      <c r="O27" s="1"/>
      <c r="P27" s="1"/>
      <c r="Q27" s="1"/>
      <c r="R27" s="1"/>
      <c r="S27" s="1"/>
      <c r="T27" s="1"/>
      <c r="U27" s="1"/>
      <c r="V27" s="1"/>
      <c r="W27" s="1"/>
      <c r="X27" s="1"/>
      <c r="Y27" s="1"/>
      <c r="Z27" s="1"/>
    </row>
    <row r="28" spans="1:26" ht="15.75" customHeight="1">
      <c r="A28" s="50" t="s">
        <v>59</v>
      </c>
      <c r="B28" s="53"/>
      <c r="C28" s="297" t="s">
        <v>91</v>
      </c>
      <c r="D28" s="286"/>
      <c r="E28" s="298"/>
      <c r="F28" s="1"/>
      <c r="G28" s="1"/>
      <c r="H28" s="1"/>
      <c r="I28" s="1"/>
      <c r="J28" s="1"/>
      <c r="K28" s="1"/>
      <c r="L28" s="1"/>
      <c r="M28" s="1"/>
      <c r="N28" s="1"/>
      <c r="O28" s="1"/>
      <c r="P28" s="1"/>
      <c r="Q28" s="1"/>
      <c r="R28" s="1"/>
      <c r="S28" s="1"/>
      <c r="T28" s="1"/>
      <c r="U28" s="1"/>
      <c r="V28" s="1"/>
      <c r="W28" s="1"/>
      <c r="X28" s="1"/>
      <c r="Y28" s="1"/>
      <c r="Z28" s="1"/>
    </row>
    <row r="29" spans="1:26" ht="31.5" customHeight="1">
      <c r="A29" s="72" t="s">
        <v>117</v>
      </c>
      <c r="B29" s="73"/>
      <c r="C29" s="299" t="s">
        <v>121</v>
      </c>
      <c r="D29" s="300"/>
      <c r="E29" s="301"/>
      <c r="F29" s="1"/>
      <c r="G29" s="1"/>
      <c r="H29" s="1"/>
      <c r="I29" s="1"/>
      <c r="J29" s="1"/>
      <c r="K29" s="1"/>
      <c r="L29" s="1"/>
      <c r="M29" s="1"/>
      <c r="N29" s="1"/>
      <c r="O29" s="1"/>
      <c r="P29" s="1"/>
      <c r="Q29" s="1"/>
      <c r="R29" s="1"/>
      <c r="S29" s="1"/>
      <c r="T29" s="1"/>
      <c r="U29" s="1"/>
      <c r="V29" s="1"/>
      <c r="W29" s="1"/>
      <c r="X29" s="1"/>
      <c r="Y29" s="1"/>
      <c r="Z29" s="1"/>
    </row>
    <row r="30" spans="1:26" ht="15.75" customHeight="1">
      <c r="A30" s="60"/>
      <c r="B30" s="60"/>
      <c r="C30" s="296"/>
      <c r="D30" s="283"/>
      <c r="E30" s="283"/>
      <c r="F30" s="1"/>
      <c r="G30" s="1"/>
      <c r="H30" s="1"/>
      <c r="I30" s="1"/>
      <c r="J30" s="1"/>
      <c r="K30" s="1"/>
      <c r="L30" s="1"/>
      <c r="M30" s="1"/>
      <c r="N30" s="1"/>
      <c r="O30" s="1"/>
      <c r="P30" s="1"/>
      <c r="Q30" s="1"/>
      <c r="R30" s="1"/>
      <c r="S30" s="1"/>
      <c r="T30" s="1"/>
      <c r="U30" s="1"/>
      <c r="V30" s="1"/>
      <c r="W30" s="1"/>
      <c r="X30" s="1"/>
      <c r="Y30" s="1"/>
      <c r="Z30" s="1"/>
    </row>
    <row r="31" spans="1:26" ht="15.75" customHeight="1">
      <c r="A31" s="60"/>
      <c r="B31" s="60"/>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75" t="s">
        <v>124</v>
      </c>
      <c r="B32" s="76"/>
      <c r="C32" s="77"/>
      <c r="D32" s="78">
        <f>D25+D11</f>
        <v>2729930</v>
      </c>
      <c r="E32" s="20"/>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t="s">
        <v>125</v>
      </c>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79" t="s">
        <v>126</v>
      </c>
      <c r="B35" s="80" t="s">
        <v>127</v>
      </c>
      <c r="C35" s="80" t="s">
        <v>128</v>
      </c>
      <c r="D35" s="80" t="s">
        <v>129</v>
      </c>
      <c r="E35" s="1"/>
      <c r="F35" s="1"/>
      <c r="G35" s="1"/>
      <c r="H35" s="1"/>
      <c r="I35" s="1"/>
      <c r="J35" s="1"/>
      <c r="K35" s="1"/>
      <c r="L35" s="1"/>
      <c r="M35" s="1"/>
      <c r="N35" s="1"/>
      <c r="O35" s="1"/>
      <c r="P35" s="1"/>
      <c r="Q35" s="1"/>
      <c r="R35" s="1"/>
      <c r="S35" s="1"/>
      <c r="T35" s="1"/>
      <c r="U35" s="1"/>
      <c r="V35" s="1"/>
      <c r="W35" s="1"/>
      <c r="X35" s="1"/>
      <c r="Y35" s="1"/>
      <c r="Z35" s="1"/>
    </row>
    <row r="36" spans="1:26" ht="15.75" customHeight="1">
      <c r="A36" s="81" t="s">
        <v>130</v>
      </c>
      <c r="B36" s="82" t="s">
        <v>131</v>
      </c>
      <c r="C36" s="83">
        <v>85</v>
      </c>
      <c r="D36" s="84" t="s">
        <v>132</v>
      </c>
      <c r="E36" s="1"/>
      <c r="F36" s="1"/>
      <c r="G36" s="1"/>
      <c r="H36" s="1"/>
      <c r="I36" s="1"/>
      <c r="J36" s="1"/>
      <c r="K36" s="1"/>
      <c r="L36" s="1"/>
      <c r="M36" s="1"/>
      <c r="N36" s="1"/>
      <c r="O36" s="1"/>
      <c r="P36" s="1"/>
      <c r="Q36" s="1"/>
      <c r="R36" s="1"/>
      <c r="S36" s="1"/>
      <c r="T36" s="1"/>
      <c r="U36" s="1"/>
      <c r="V36" s="1"/>
      <c r="W36" s="1"/>
      <c r="X36" s="1"/>
      <c r="Y36" s="1"/>
      <c r="Z36" s="1"/>
    </row>
    <row r="37" spans="1:26" ht="15.75" customHeight="1">
      <c r="A37" s="81" t="s">
        <v>133</v>
      </c>
      <c r="B37" s="82" t="s">
        <v>134</v>
      </c>
      <c r="C37" s="83">
        <v>85</v>
      </c>
      <c r="D37" s="84" t="s">
        <v>132</v>
      </c>
      <c r="E37" s="1"/>
      <c r="F37" s="1"/>
      <c r="G37" s="1"/>
      <c r="H37" s="1"/>
      <c r="I37" s="1"/>
      <c r="J37" s="1"/>
      <c r="K37" s="1"/>
      <c r="L37" s="1"/>
      <c r="M37" s="1"/>
      <c r="N37" s="1"/>
      <c r="O37" s="1"/>
      <c r="P37" s="1"/>
      <c r="Q37" s="1"/>
      <c r="R37" s="1"/>
      <c r="S37" s="1"/>
      <c r="T37" s="1"/>
      <c r="U37" s="1"/>
      <c r="V37" s="1"/>
      <c r="W37" s="1"/>
      <c r="X37" s="1"/>
      <c r="Y37" s="1"/>
      <c r="Z37" s="1"/>
    </row>
    <row r="38" spans="1:26" ht="15.75" customHeight="1">
      <c r="A38" s="85" t="s">
        <v>135</v>
      </c>
      <c r="B38" s="82" t="s">
        <v>136</v>
      </c>
      <c r="C38" s="83">
        <v>85</v>
      </c>
      <c r="D38" s="84" t="s">
        <v>132</v>
      </c>
      <c r="E38" s="1"/>
      <c r="F38" s="1"/>
      <c r="G38" s="1"/>
      <c r="H38" s="1"/>
      <c r="I38" s="1"/>
      <c r="J38" s="1"/>
      <c r="K38" s="1"/>
      <c r="L38" s="1"/>
      <c r="M38" s="1"/>
      <c r="N38" s="1"/>
      <c r="O38" s="1"/>
      <c r="P38" s="1"/>
      <c r="Q38" s="1"/>
      <c r="R38" s="1"/>
      <c r="S38" s="1"/>
      <c r="T38" s="1"/>
      <c r="U38" s="1"/>
      <c r="V38" s="1"/>
      <c r="W38" s="1"/>
      <c r="X38" s="1"/>
      <c r="Y38" s="1"/>
      <c r="Z38" s="1"/>
    </row>
    <row r="39" spans="1:26" ht="15.75" customHeight="1">
      <c r="A39" s="81" t="s">
        <v>137</v>
      </c>
      <c r="B39" s="82" t="s">
        <v>138</v>
      </c>
      <c r="C39" s="83">
        <v>85</v>
      </c>
      <c r="D39" s="84" t="s">
        <v>132</v>
      </c>
      <c r="E39" s="1"/>
      <c r="F39" s="1"/>
      <c r="G39" s="1"/>
      <c r="H39" s="1"/>
      <c r="I39" s="1"/>
      <c r="J39" s="1"/>
      <c r="K39" s="1"/>
      <c r="L39" s="1"/>
      <c r="M39" s="1"/>
      <c r="N39" s="1"/>
      <c r="O39" s="1"/>
      <c r="P39" s="1"/>
      <c r="Q39" s="1"/>
      <c r="R39" s="1"/>
      <c r="S39" s="1"/>
      <c r="T39" s="1"/>
      <c r="U39" s="1"/>
      <c r="V39" s="1"/>
      <c r="W39" s="1"/>
      <c r="X39" s="1"/>
      <c r="Y39" s="1"/>
      <c r="Z39" s="1"/>
    </row>
    <row r="40" spans="1:26" ht="15.75" customHeight="1">
      <c r="A40" s="81" t="s">
        <v>139</v>
      </c>
      <c r="B40" s="82" t="s">
        <v>140</v>
      </c>
      <c r="C40" s="83">
        <v>85</v>
      </c>
      <c r="D40" s="84" t="s">
        <v>132</v>
      </c>
      <c r="E40" s="1"/>
      <c r="F40" s="1"/>
      <c r="G40" s="1"/>
      <c r="H40" s="1"/>
      <c r="I40" s="1"/>
      <c r="J40" s="1"/>
      <c r="K40" s="1"/>
      <c r="L40" s="1"/>
      <c r="M40" s="1"/>
      <c r="N40" s="1"/>
      <c r="O40" s="1"/>
      <c r="P40" s="1"/>
      <c r="Q40" s="1"/>
      <c r="R40" s="1"/>
      <c r="S40" s="1"/>
      <c r="T40" s="1"/>
      <c r="U40" s="1"/>
      <c r="V40" s="1"/>
      <c r="W40" s="1"/>
      <c r="X40" s="1"/>
      <c r="Y40" s="1"/>
      <c r="Z40" s="1"/>
    </row>
    <row r="41" spans="1:26" ht="15.75" customHeight="1">
      <c r="A41" s="85" t="s">
        <v>141</v>
      </c>
      <c r="B41" s="82" t="s">
        <v>142</v>
      </c>
      <c r="C41" s="83">
        <v>85</v>
      </c>
      <c r="D41" s="84" t="s">
        <v>132</v>
      </c>
      <c r="E41" s="1"/>
      <c r="F41" s="1"/>
      <c r="G41" s="1"/>
      <c r="H41" s="1"/>
      <c r="I41" s="1"/>
      <c r="J41" s="1"/>
      <c r="K41" s="1"/>
      <c r="L41" s="1"/>
      <c r="M41" s="1"/>
      <c r="N41" s="1"/>
      <c r="O41" s="1"/>
      <c r="P41" s="1"/>
      <c r="Q41" s="1"/>
      <c r="R41" s="1"/>
      <c r="S41" s="1"/>
      <c r="T41" s="1"/>
      <c r="U41" s="1"/>
      <c r="V41" s="1"/>
      <c r="W41" s="1"/>
      <c r="X41" s="1"/>
      <c r="Y41" s="1"/>
      <c r="Z41" s="1"/>
    </row>
    <row r="42" spans="1:26" ht="15.75" customHeight="1">
      <c r="A42" s="81" t="s">
        <v>143</v>
      </c>
      <c r="B42" s="86" t="s">
        <v>144</v>
      </c>
      <c r="C42" s="83">
        <v>55</v>
      </c>
      <c r="D42" s="84" t="s">
        <v>132</v>
      </c>
      <c r="E42" s="1"/>
      <c r="F42" s="1"/>
      <c r="G42" s="1"/>
      <c r="H42" s="1"/>
      <c r="I42" s="1"/>
      <c r="J42" s="1"/>
      <c r="K42" s="1"/>
      <c r="L42" s="1"/>
      <c r="M42" s="1"/>
      <c r="N42" s="1"/>
      <c r="O42" s="1"/>
      <c r="P42" s="1"/>
      <c r="Q42" s="1"/>
      <c r="R42" s="1"/>
      <c r="S42" s="1"/>
      <c r="T42" s="1"/>
      <c r="U42" s="1"/>
      <c r="V42" s="1"/>
      <c r="W42" s="1"/>
      <c r="X42" s="1"/>
      <c r="Y42" s="1"/>
      <c r="Z42" s="1"/>
    </row>
    <row r="43" spans="1:26" ht="15.75" customHeight="1">
      <c r="A43" s="82" t="s">
        <v>145</v>
      </c>
      <c r="B43" s="86" t="s">
        <v>146</v>
      </c>
      <c r="C43" s="83">
        <v>150</v>
      </c>
      <c r="D43" s="84" t="s">
        <v>132</v>
      </c>
      <c r="E43" s="1"/>
      <c r="F43" s="1"/>
      <c r="G43" s="1"/>
      <c r="H43" s="1"/>
      <c r="I43" s="1"/>
      <c r="J43" s="1"/>
      <c r="K43" s="1"/>
      <c r="L43" s="1"/>
      <c r="M43" s="1"/>
      <c r="N43" s="1"/>
      <c r="O43" s="1"/>
      <c r="P43" s="1"/>
      <c r="Q43" s="1"/>
      <c r="R43" s="1"/>
      <c r="S43" s="1"/>
      <c r="T43" s="1"/>
      <c r="U43" s="1"/>
      <c r="V43" s="1"/>
      <c r="W43" s="1"/>
      <c r="X43" s="1"/>
      <c r="Y43" s="1"/>
      <c r="Z43" s="1"/>
    </row>
    <row r="44" spans="1:26" ht="15.75" customHeight="1">
      <c r="A44" s="82" t="s">
        <v>147</v>
      </c>
      <c r="B44" s="82" t="s">
        <v>148</v>
      </c>
      <c r="C44" s="83">
        <v>150</v>
      </c>
      <c r="D44" s="84" t="s">
        <v>132</v>
      </c>
      <c r="E44" s="1"/>
      <c r="F44" s="1"/>
      <c r="G44" s="1"/>
      <c r="H44" s="1"/>
      <c r="I44" s="1"/>
      <c r="J44" s="1"/>
      <c r="K44" s="1"/>
      <c r="L44" s="1"/>
      <c r="M44" s="1"/>
      <c r="N44" s="1"/>
      <c r="O44" s="1"/>
      <c r="P44" s="1"/>
      <c r="Q44" s="1"/>
      <c r="R44" s="1"/>
      <c r="S44" s="1"/>
      <c r="T44" s="1"/>
      <c r="U44" s="1"/>
      <c r="V44" s="1"/>
      <c r="W44" s="1"/>
      <c r="X44" s="1"/>
      <c r="Y44" s="1"/>
      <c r="Z44" s="1"/>
    </row>
    <row r="45" spans="1:26" ht="15.75" customHeight="1">
      <c r="A45" s="82" t="s">
        <v>149</v>
      </c>
      <c r="B45" s="86" t="s">
        <v>150</v>
      </c>
      <c r="C45" s="83">
        <v>150</v>
      </c>
      <c r="D45" s="84" t="s">
        <v>132</v>
      </c>
      <c r="E45" s="1"/>
      <c r="F45" s="1"/>
      <c r="G45" s="1"/>
      <c r="H45" s="1"/>
      <c r="I45" s="1"/>
      <c r="J45" s="1"/>
      <c r="K45" s="1"/>
      <c r="L45" s="1"/>
      <c r="M45" s="1"/>
      <c r="N45" s="1"/>
      <c r="O45" s="1"/>
      <c r="P45" s="1"/>
      <c r="Q45" s="1"/>
      <c r="R45" s="1"/>
      <c r="S45" s="1"/>
      <c r="T45" s="1"/>
      <c r="U45" s="1"/>
      <c r="V45" s="1"/>
      <c r="W45" s="1"/>
      <c r="X45" s="1"/>
      <c r="Y45" s="1"/>
      <c r="Z45" s="1"/>
    </row>
    <row r="46" spans="1:26" ht="15.75" customHeight="1">
      <c r="A46" s="79" t="s">
        <v>151</v>
      </c>
      <c r="B46" s="80" t="s">
        <v>127</v>
      </c>
      <c r="C46" s="80" t="s">
        <v>128</v>
      </c>
      <c r="D46" s="80" t="s">
        <v>129</v>
      </c>
      <c r="E46" s="1"/>
      <c r="F46" s="1"/>
      <c r="G46" s="1"/>
      <c r="H46" s="1"/>
      <c r="I46" s="1"/>
      <c r="J46" s="1"/>
      <c r="K46" s="1"/>
      <c r="L46" s="1"/>
      <c r="M46" s="1"/>
      <c r="N46" s="1"/>
      <c r="O46" s="1"/>
      <c r="P46" s="1"/>
      <c r="Q46" s="1"/>
      <c r="R46" s="1"/>
      <c r="S46" s="1"/>
      <c r="T46" s="1"/>
      <c r="U46" s="1"/>
      <c r="V46" s="1"/>
      <c r="W46" s="1"/>
      <c r="X46" s="1"/>
      <c r="Y46" s="1"/>
      <c r="Z46" s="1"/>
    </row>
    <row r="47" spans="1:26" ht="15.75" customHeight="1">
      <c r="A47" s="82" t="s">
        <v>152</v>
      </c>
      <c r="B47" s="82" t="s">
        <v>153</v>
      </c>
      <c r="C47" s="83">
        <v>17</v>
      </c>
      <c r="D47" s="84" t="s">
        <v>154</v>
      </c>
      <c r="E47" s="1"/>
      <c r="F47" s="1"/>
      <c r="G47" s="1"/>
      <c r="H47" s="1"/>
      <c r="I47" s="1"/>
      <c r="J47" s="1"/>
      <c r="K47" s="1"/>
      <c r="L47" s="1"/>
      <c r="M47" s="1"/>
      <c r="N47" s="1"/>
      <c r="O47" s="1"/>
      <c r="P47" s="1"/>
      <c r="Q47" s="1"/>
      <c r="R47" s="1"/>
      <c r="S47" s="1"/>
      <c r="T47" s="1"/>
      <c r="U47" s="1"/>
      <c r="V47" s="1"/>
      <c r="W47" s="1"/>
      <c r="X47" s="1"/>
      <c r="Y47" s="1"/>
      <c r="Z47" s="1"/>
    </row>
    <row r="48" spans="1:26" ht="15.75" customHeight="1">
      <c r="A48" s="82" t="s">
        <v>155</v>
      </c>
      <c r="B48" s="82" t="s">
        <v>156</v>
      </c>
      <c r="C48" s="83">
        <v>19</v>
      </c>
      <c r="D48" s="84" t="s">
        <v>154</v>
      </c>
      <c r="E48" s="1"/>
      <c r="F48" s="1"/>
      <c r="G48" s="1"/>
      <c r="H48" s="1"/>
      <c r="I48" s="1"/>
      <c r="J48" s="1"/>
      <c r="K48" s="1"/>
      <c r="L48" s="1"/>
      <c r="M48" s="1"/>
      <c r="N48" s="1"/>
      <c r="O48" s="1"/>
      <c r="P48" s="1"/>
      <c r="Q48" s="1"/>
      <c r="R48" s="1"/>
      <c r="S48" s="1"/>
      <c r="T48" s="1"/>
      <c r="U48" s="1"/>
      <c r="V48" s="1"/>
      <c r="W48" s="1"/>
      <c r="X48" s="1"/>
      <c r="Y48" s="1"/>
      <c r="Z48" s="1"/>
    </row>
    <row r="49" spans="1:26" ht="15.75" customHeight="1">
      <c r="A49" s="82" t="s">
        <v>157</v>
      </c>
      <c r="B49" s="82" t="s">
        <v>158</v>
      </c>
      <c r="C49" s="83">
        <v>13.86</v>
      </c>
      <c r="D49" s="84" t="s">
        <v>154</v>
      </c>
      <c r="E49" s="1"/>
      <c r="F49" s="1"/>
      <c r="G49" s="1"/>
      <c r="H49" s="1"/>
      <c r="I49" s="1"/>
      <c r="J49" s="1"/>
      <c r="K49" s="1"/>
      <c r="L49" s="1"/>
      <c r="M49" s="1"/>
      <c r="N49" s="1"/>
      <c r="O49" s="1"/>
      <c r="P49" s="1"/>
      <c r="Q49" s="1"/>
      <c r="R49" s="1"/>
      <c r="S49" s="1"/>
      <c r="T49" s="1"/>
      <c r="U49" s="1"/>
      <c r="V49" s="1"/>
      <c r="W49" s="1"/>
      <c r="X49" s="1"/>
      <c r="Y49" s="1"/>
      <c r="Z49" s="1"/>
    </row>
    <row r="50" spans="1:26" ht="15.75" customHeight="1">
      <c r="A50" s="82" t="s">
        <v>159</v>
      </c>
      <c r="B50" s="82" t="s">
        <v>160</v>
      </c>
      <c r="C50" s="83">
        <v>13</v>
      </c>
      <c r="D50" s="84" t="s">
        <v>154</v>
      </c>
      <c r="E50" s="1"/>
      <c r="F50" s="1"/>
      <c r="G50" s="1"/>
      <c r="H50" s="1"/>
      <c r="I50" s="1"/>
      <c r="J50" s="1"/>
      <c r="K50" s="1"/>
      <c r="L50" s="1"/>
      <c r="M50" s="1"/>
      <c r="N50" s="1"/>
      <c r="O50" s="1"/>
      <c r="P50" s="1"/>
      <c r="Q50" s="1"/>
      <c r="R50" s="1"/>
      <c r="S50" s="1"/>
      <c r="T50" s="1"/>
      <c r="U50" s="1"/>
      <c r="V50" s="1"/>
      <c r="W50" s="1"/>
      <c r="X50" s="1"/>
      <c r="Y50" s="1"/>
      <c r="Z50" s="1"/>
    </row>
    <row r="51" spans="1:26" ht="15.75" customHeight="1">
      <c r="A51" s="82" t="s">
        <v>161</v>
      </c>
      <c r="B51" s="82" t="s">
        <v>162</v>
      </c>
      <c r="C51" s="83">
        <v>13</v>
      </c>
      <c r="D51" s="84" t="s">
        <v>154</v>
      </c>
      <c r="E51" s="1"/>
      <c r="F51" s="1"/>
      <c r="G51" s="1"/>
      <c r="H51" s="1"/>
      <c r="I51" s="1"/>
      <c r="J51" s="1"/>
      <c r="K51" s="1"/>
      <c r="L51" s="1"/>
      <c r="M51" s="1"/>
      <c r="N51" s="1"/>
      <c r="O51" s="1"/>
      <c r="P51" s="1"/>
      <c r="Q51" s="1"/>
      <c r="R51" s="1"/>
      <c r="S51" s="1"/>
      <c r="T51" s="1"/>
      <c r="U51" s="1"/>
      <c r="V51" s="1"/>
      <c r="W51" s="1"/>
      <c r="X51" s="1"/>
      <c r="Y51" s="1"/>
      <c r="Z51" s="1"/>
    </row>
    <row r="52" spans="1:26" ht="15.75" customHeight="1">
      <c r="A52" s="82" t="s">
        <v>163</v>
      </c>
      <c r="B52" s="82" t="s">
        <v>164</v>
      </c>
      <c r="C52" s="83">
        <v>2.95</v>
      </c>
      <c r="D52" s="84" t="s">
        <v>154</v>
      </c>
      <c r="E52" s="1"/>
      <c r="F52" s="1"/>
      <c r="G52" s="1"/>
      <c r="H52" s="1"/>
      <c r="I52" s="1"/>
      <c r="J52" s="1"/>
      <c r="K52" s="1"/>
      <c r="L52" s="1"/>
      <c r="M52" s="1"/>
      <c r="N52" s="1"/>
      <c r="O52" s="1"/>
      <c r="P52" s="1"/>
      <c r="Q52" s="1"/>
      <c r="R52" s="1"/>
      <c r="S52" s="1"/>
      <c r="T52" s="1"/>
      <c r="U52" s="1"/>
      <c r="V52" s="1"/>
      <c r="W52" s="1"/>
      <c r="X52" s="1"/>
      <c r="Y52" s="1"/>
      <c r="Z52" s="1"/>
    </row>
    <row r="53" spans="1:26" ht="15.75" customHeight="1">
      <c r="A53" s="82" t="s">
        <v>165</v>
      </c>
      <c r="B53" s="82" t="s">
        <v>166</v>
      </c>
      <c r="C53" s="83" t="s">
        <v>167</v>
      </c>
      <c r="D53" s="84" t="s">
        <v>154</v>
      </c>
      <c r="E53" s="1"/>
      <c r="F53" s="1"/>
      <c r="G53" s="1"/>
      <c r="H53" s="1"/>
      <c r="I53" s="1"/>
      <c r="J53" s="1"/>
      <c r="K53" s="1"/>
      <c r="L53" s="1"/>
      <c r="M53" s="1"/>
      <c r="N53" s="1"/>
      <c r="O53" s="1"/>
      <c r="P53" s="1"/>
      <c r="Q53" s="1"/>
      <c r="R53" s="1"/>
      <c r="S53" s="1"/>
      <c r="T53" s="1"/>
      <c r="U53" s="1"/>
      <c r="V53" s="1"/>
      <c r="W53" s="1"/>
      <c r="X53" s="1"/>
      <c r="Y53" s="1"/>
      <c r="Z53" s="1"/>
    </row>
    <row r="54" spans="1:26" ht="15.75" customHeight="1">
      <c r="A54" s="82" t="s">
        <v>168</v>
      </c>
      <c r="B54" s="82" t="s">
        <v>169</v>
      </c>
      <c r="C54" s="83" t="s">
        <v>167</v>
      </c>
      <c r="D54" s="84" t="s">
        <v>154</v>
      </c>
      <c r="E54" s="1"/>
      <c r="F54" s="1"/>
      <c r="G54" s="1"/>
      <c r="H54" s="1"/>
      <c r="I54" s="1"/>
      <c r="J54" s="1"/>
      <c r="K54" s="1"/>
      <c r="L54" s="1"/>
      <c r="M54" s="1"/>
      <c r="N54" s="1"/>
      <c r="O54" s="1"/>
      <c r="P54" s="1"/>
      <c r="Q54" s="1"/>
      <c r="R54" s="1"/>
      <c r="S54" s="1"/>
      <c r="T54" s="1"/>
      <c r="U54" s="1"/>
      <c r="V54" s="1"/>
      <c r="W54" s="1"/>
      <c r="X54" s="1"/>
      <c r="Y54" s="1"/>
      <c r="Z54" s="1"/>
    </row>
    <row r="55" spans="1:26" ht="15.75" customHeight="1">
      <c r="A55" s="82" t="s">
        <v>170</v>
      </c>
      <c r="B55" s="82" t="s">
        <v>171</v>
      </c>
      <c r="C55" s="83">
        <v>1</v>
      </c>
      <c r="D55" s="84" t="s">
        <v>154</v>
      </c>
      <c r="E55" s="1"/>
      <c r="F55" s="1"/>
      <c r="G55" s="1"/>
      <c r="H55" s="1"/>
      <c r="I55" s="1"/>
      <c r="J55" s="1"/>
      <c r="K55" s="1"/>
      <c r="L55" s="1"/>
      <c r="M55" s="1"/>
      <c r="N55" s="1"/>
      <c r="O55" s="1"/>
      <c r="P55" s="1"/>
      <c r="Q55" s="1"/>
      <c r="R55" s="1"/>
      <c r="S55" s="1"/>
      <c r="T55" s="1"/>
      <c r="U55" s="1"/>
      <c r="V55" s="1"/>
      <c r="W55" s="1"/>
      <c r="X55" s="1"/>
      <c r="Y55" s="1"/>
      <c r="Z55" s="1"/>
    </row>
    <row r="56" spans="1:26" ht="15.75" customHeight="1">
      <c r="A56" s="82" t="s">
        <v>172</v>
      </c>
      <c r="B56" s="82" t="s">
        <v>173</v>
      </c>
      <c r="C56" s="83">
        <v>1</v>
      </c>
      <c r="D56" s="84" t="s">
        <v>154</v>
      </c>
      <c r="E56" s="1"/>
      <c r="F56" s="1"/>
      <c r="G56" s="1"/>
      <c r="H56" s="1"/>
      <c r="I56" s="1"/>
      <c r="J56" s="1"/>
      <c r="K56" s="1"/>
      <c r="L56" s="1"/>
      <c r="M56" s="1"/>
      <c r="N56" s="1"/>
      <c r="O56" s="1"/>
      <c r="P56" s="1"/>
      <c r="Q56" s="1"/>
      <c r="R56" s="1"/>
      <c r="S56" s="1"/>
      <c r="T56" s="1"/>
      <c r="U56" s="1"/>
      <c r="V56" s="1"/>
      <c r="W56" s="1"/>
      <c r="X56" s="1"/>
      <c r="Y56" s="1"/>
      <c r="Z56" s="1"/>
    </row>
    <row r="57" spans="1:26" ht="15.75" customHeight="1">
      <c r="A57" s="82" t="s">
        <v>174</v>
      </c>
      <c r="B57" s="82" t="s">
        <v>175</v>
      </c>
      <c r="C57" s="83">
        <v>2</v>
      </c>
      <c r="D57" s="84" t="s">
        <v>154</v>
      </c>
      <c r="E57" s="1"/>
      <c r="F57" s="1"/>
      <c r="G57" s="1"/>
      <c r="H57" s="1"/>
      <c r="I57" s="1"/>
      <c r="J57" s="1"/>
      <c r="K57" s="1"/>
      <c r="L57" s="1"/>
      <c r="M57" s="1"/>
      <c r="N57" s="1"/>
      <c r="O57" s="1"/>
      <c r="P57" s="1"/>
      <c r="Q57" s="1"/>
      <c r="R57" s="1"/>
      <c r="S57" s="1"/>
      <c r="T57" s="1"/>
      <c r="U57" s="1"/>
      <c r="V57" s="1"/>
      <c r="W57" s="1"/>
      <c r="X57" s="1"/>
      <c r="Y57" s="1"/>
      <c r="Z57" s="1"/>
    </row>
    <row r="58" spans="1:26" ht="15.75" customHeight="1">
      <c r="A58" s="82" t="s">
        <v>176</v>
      </c>
      <c r="B58" s="82" t="s">
        <v>177</v>
      </c>
      <c r="C58" s="83">
        <v>2</v>
      </c>
      <c r="D58" s="84" t="s">
        <v>154</v>
      </c>
      <c r="E58" s="1"/>
      <c r="F58" s="1"/>
      <c r="G58" s="1"/>
      <c r="H58" s="1"/>
      <c r="I58" s="1"/>
      <c r="J58" s="1"/>
      <c r="K58" s="1"/>
      <c r="L58" s="1"/>
      <c r="M58" s="1"/>
      <c r="N58" s="1"/>
      <c r="O58" s="1"/>
      <c r="P58" s="1"/>
      <c r="Q58" s="1"/>
      <c r="R58" s="1"/>
      <c r="S58" s="1"/>
      <c r="T58" s="1"/>
      <c r="U58" s="1"/>
      <c r="V58" s="1"/>
      <c r="W58" s="1"/>
      <c r="X58" s="1"/>
      <c r="Y58" s="1"/>
      <c r="Z58" s="1"/>
    </row>
    <row r="59" spans="1:26" ht="15.75" customHeight="1">
      <c r="A59" s="82" t="s">
        <v>178</v>
      </c>
      <c r="B59" s="82" t="s">
        <v>179</v>
      </c>
      <c r="C59" s="83">
        <v>3</v>
      </c>
      <c r="D59" s="84" t="s">
        <v>154</v>
      </c>
      <c r="E59" s="1"/>
      <c r="F59" s="1"/>
      <c r="G59" s="1"/>
      <c r="H59" s="1"/>
      <c r="I59" s="1"/>
      <c r="J59" s="1"/>
      <c r="K59" s="1"/>
      <c r="L59" s="1"/>
      <c r="M59" s="1"/>
      <c r="N59" s="1"/>
      <c r="O59" s="1"/>
      <c r="P59" s="1"/>
      <c r="Q59" s="1"/>
      <c r="R59" s="1"/>
      <c r="S59" s="1"/>
      <c r="T59" s="1"/>
      <c r="U59" s="1"/>
      <c r="V59" s="1"/>
      <c r="W59" s="1"/>
      <c r="X59" s="1"/>
      <c r="Y59" s="1"/>
      <c r="Z59" s="1"/>
    </row>
    <row r="60" spans="1:26" ht="15.75" customHeight="1">
      <c r="A60" s="82" t="s">
        <v>180</v>
      </c>
      <c r="B60" s="82" t="s">
        <v>181</v>
      </c>
      <c r="C60" s="83">
        <v>3</v>
      </c>
      <c r="D60" s="84" t="s">
        <v>154</v>
      </c>
      <c r="E60" s="1"/>
      <c r="F60" s="1"/>
      <c r="G60" s="1"/>
      <c r="H60" s="1"/>
      <c r="I60" s="1"/>
      <c r="J60" s="1"/>
      <c r="K60" s="1"/>
      <c r="L60" s="1"/>
      <c r="M60" s="1"/>
      <c r="N60" s="1"/>
      <c r="O60" s="1"/>
      <c r="P60" s="1"/>
      <c r="Q60" s="1"/>
      <c r="R60" s="1"/>
      <c r="S60" s="1"/>
      <c r="T60" s="1"/>
      <c r="U60" s="1"/>
      <c r="V60" s="1"/>
      <c r="W60" s="1"/>
      <c r="X60" s="1"/>
      <c r="Y60" s="1"/>
      <c r="Z60" s="1"/>
    </row>
    <row r="61" spans="1:26" ht="76.5" customHeight="1">
      <c r="A61" s="285" t="s">
        <v>182</v>
      </c>
      <c r="B61" s="286"/>
      <c r="C61" s="286"/>
      <c r="D61" s="287"/>
      <c r="E61" s="1"/>
      <c r="F61" s="1"/>
      <c r="G61" s="1"/>
      <c r="H61" s="1"/>
      <c r="I61" s="1"/>
      <c r="J61" s="1"/>
      <c r="K61" s="1"/>
      <c r="L61" s="1"/>
      <c r="M61" s="1"/>
      <c r="N61" s="1"/>
      <c r="O61" s="1"/>
      <c r="P61" s="1"/>
      <c r="Q61" s="1"/>
      <c r="R61" s="1"/>
      <c r="S61" s="1"/>
      <c r="T61" s="1"/>
      <c r="U61" s="1"/>
      <c r="V61" s="1"/>
      <c r="W61" s="1"/>
      <c r="X61" s="1"/>
      <c r="Y61" s="1"/>
      <c r="Z61" s="1"/>
    </row>
    <row r="62" spans="1:26" ht="15.75" customHeight="1">
      <c r="A62" s="87" t="s">
        <v>183</v>
      </c>
      <c r="B62" s="88" t="s">
        <v>127</v>
      </c>
      <c r="C62" s="88" t="s">
        <v>128</v>
      </c>
      <c r="D62" s="88" t="s">
        <v>129</v>
      </c>
      <c r="E62" s="1"/>
      <c r="F62" s="1"/>
      <c r="G62" s="1"/>
      <c r="H62" s="1"/>
      <c r="I62" s="1"/>
      <c r="J62" s="1"/>
      <c r="K62" s="1"/>
      <c r="L62" s="1"/>
      <c r="M62" s="1"/>
      <c r="N62" s="1"/>
      <c r="O62" s="1"/>
      <c r="P62" s="1"/>
      <c r="Q62" s="1"/>
      <c r="R62" s="1"/>
      <c r="S62" s="1"/>
      <c r="T62" s="1"/>
      <c r="U62" s="1"/>
      <c r="V62" s="1"/>
      <c r="W62" s="1"/>
      <c r="X62" s="1"/>
      <c r="Y62" s="1"/>
      <c r="Z62" s="1"/>
    </row>
    <row r="63" spans="1:26" ht="15.75" customHeight="1">
      <c r="A63" s="82" t="s">
        <v>184</v>
      </c>
      <c r="B63" s="86" t="s">
        <v>185</v>
      </c>
      <c r="C63" s="83">
        <v>50</v>
      </c>
      <c r="D63" s="84" t="s">
        <v>132</v>
      </c>
      <c r="E63" s="1"/>
      <c r="F63" s="1"/>
      <c r="G63" s="1"/>
      <c r="H63" s="1"/>
      <c r="I63" s="1"/>
      <c r="J63" s="1"/>
      <c r="K63" s="1"/>
      <c r="L63" s="1"/>
      <c r="M63" s="1"/>
      <c r="N63" s="1"/>
      <c r="O63" s="1"/>
      <c r="P63" s="1"/>
      <c r="Q63" s="1"/>
      <c r="R63" s="1"/>
      <c r="S63" s="1"/>
      <c r="T63" s="1"/>
      <c r="U63" s="1"/>
      <c r="V63" s="1"/>
      <c r="W63" s="1"/>
      <c r="X63" s="1"/>
      <c r="Y63" s="1"/>
      <c r="Z63" s="1"/>
    </row>
    <row r="64" spans="1:26" ht="15.75" customHeight="1">
      <c r="A64" s="81" t="s">
        <v>186</v>
      </c>
      <c r="B64" s="82" t="s">
        <v>187</v>
      </c>
      <c r="C64" s="83">
        <v>30</v>
      </c>
      <c r="D64" s="84" t="s">
        <v>132</v>
      </c>
      <c r="E64" s="1"/>
      <c r="F64" s="1"/>
      <c r="G64" s="1"/>
      <c r="H64" s="1"/>
      <c r="I64" s="1"/>
      <c r="J64" s="1"/>
      <c r="K64" s="1"/>
      <c r="L64" s="1"/>
      <c r="M64" s="1"/>
      <c r="N64" s="1"/>
      <c r="O64" s="1"/>
      <c r="P64" s="1"/>
      <c r="Q64" s="1"/>
      <c r="R64" s="1"/>
      <c r="S64" s="1"/>
      <c r="T64" s="1"/>
      <c r="U64" s="1"/>
      <c r="V64" s="1"/>
      <c r="W64" s="1"/>
      <c r="X64" s="1"/>
      <c r="Y64" s="1"/>
      <c r="Z64" s="1"/>
    </row>
    <row r="65" spans="1:26" ht="15.75" customHeight="1">
      <c r="A65" s="82" t="s">
        <v>188</v>
      </c>
      <c r="B65" s="86" t="s">
        <v>189</v>
      </c>
      <c r="C65" s="83">
        <v>35</v>
      </c>
      <c r="D65" s="84" t="s">
        <v>132</v>
      </c>
      <c r="E65" s="1"/>
      <c r="F65" s="1"/>
      <c r="G65" s="1"/>
      <c r="H65" s="1"/>
      <c r="I65" s="1"/>
      <c r="J65" s="1"/>
      <c r="K65" s="1"/>
      <c r="L65" s="1"/>
      <c r="M65" s="1"/>
      <c r="N65" s="1"/>
      <c r="O65" s="1"/>
      <c r="P65" s="1"/>
      <c r="Q65" s="1"/>
      <c r="R65" s="1"/>
      <c r="S65" s="1"/>
      <c r="T65" s="1"/>
      <c r="U65" s="1"/>
      <c r="V65" s="1"/>
      <c r="W65" s="1"/>
      <c r="X65" s="1"/>
      <c r="Y65" s="1"/>
      <c r="Z65" s="1"/>
    </row>
    <row r="66" spans="1:26" ht="15.75" customHeight="1">
      <c r="A66" s="81" t="s">
        <v>190</v>
      </c>
      <c r="B66" s="82" t="s">
        <v>191</v>
      </c>
      <c r="C66" s="83">
        <v>20</v>
      </c>
      <c r="D66" s="84" t="s">
        <v>132</v>
      </c>
      <c r="E66" s="1"/>
      <c r="F66" s="1"/>
      <c r="G66" s="1"/>
      <c r="H66" s="1"/>
      <c r="I66" s="1"/>
      <c r="J66" s="1"/>
      <c r="K66" s="1"/>
      <c r="L66" s="1"/>
      <c r="M66" s="1"/>
      <c r="N66" s="1"/>
      <c r="O66" s="1"/>
      <c r="P66" s="1"/>
      <c r="Q66" s="1"/>
      <c r="R66" s="1"/>
      <c r="S66" s="1"/>
      <c r="T66" s="1"/>
      <c r="U66" s="1"/>
      <c r="V66" s="1"/>
      <c r="W66" s="1"/>
      <c r="X66" s="1"/>
      <c r="Y66" s="1"/>
      <c r="Z66" s="1"/>
    </row>
    <row r="67" spans="1:26" ht="15.75" customHeight="1">
      <c r="A67" s="82" t="s">
        <v>192</v>
      </c>
      <c r="B67" s="86" t="s">
        <v>193</v>
      </c>
      <c r="C67" s="83">
        <v>35</v>
      </c>
      <c r="D67" s="84" t="s">
        <v>132</v>
      </c>
      <c r="E67" s="1"/>
      <c r="F67" s="1"/>
      <c r="G67" s="1"/>
      <c r="H67" s="1"/>
      <c r="I67" s="1"/>
      <c r="J67" s="1"/>
      <c r="K67" s="1"/>
      <c r="L67" s="1"/>
      <c r="M67" s="1"/>
      <c r="N67" s="1"/>
      <c r="O67" s="1"/>
      <c r="P67" s="1"/>
      <c r="Q67" s="1"/>
      <c r="R67" s="1"/>
      <c r="S67" s="1"/>
      <c r="T67" s="1"/>
      <c r="U67" s="1"/>
      <c r="V67" s="1"/>
      <c r="W67" s="1"/>
      <c r="X67" s="1"/>
      <c r="Y67" s="1"/>
      <c r="Z67" s="1"/>
    </row>
    <row r="68" spans="1:26" ht="15.75" customHeight="1">
      <c r="A68" s="81" t="s">
        <v>194</v>
      </c>
      <c r="B68" s="82" t="s">
        <v>195</v>
      </c>
      <c r="C68" s="83">
        <v>35</v>
      </c>
      <c r="D68" s="84" t="s">
        <v>132</v>
      </c>
      <c r="E68" s="1"/>
      <c r="F68" s="1"/>
      <c r="G68" s="1"/>
      <c r="H68" s="1"/>
      <c r="I68" s="1"/>
      <c r="J68" s="1"/>
      <c r="K68" s="1"/>
      <c r="L68" s="1"/>
      <c r="M68" s="1"/>
      <c r="N68" s="1"/>
      <c r="O68" s="1"/>
      <c r="P68" s="1"/>
      <c r="Q68" s="1"/>
      <c r="R68" s="1"/>
      <c r="S68" s="1"/>
      <c r="T68" s="1"/>
      <c r="U68" s="1"/>
      <c r="V68" s="1"/>
      <c r="W68" s="1"/>
      <c r="X68" s="1"/>
      <c r="Y68" s="1"/>
      <c r="Z68" s="1"/>
    </row>
    <row r="69" spans="1:26" ht="15.75" customHeight="1">
      <c r="A69" s="82" t="s">
        <v>196</v>
      </c>
      <c r="B69" s="86" t="s">
        <v>197</v>
      </c>
      <c r="C69" s="83">
        <v>35</v>
      </c>
      <c r="D69" s="84" t="s">
        <v>132</v>
      </c>
      <c r="E69" s="1"/>
      <c r="F69" s="1"/>
      <c r="G69" s="1"/>
      <c r="H69" s="1"/>
      <c r="I69" s="1"/>
      <c r="J69" s="1"/>
      <c r="K69" s="1"/>
      <c r="L69" s="1"/>
      <c r="M69" s="1"/>
      <c r="N69" s="1"/>
      <c r="O69" s="1"/>
      <c r="P69" s="1"/>
      <c r="Q69" s="1"/>
      <c r="R69" s="1"/>
      <c r="S69" s="1"/>
      <c r="T69" s="1"/>
      <c r="U69" s="1"/>
      <c r="V69" s="1"/>
      <c r="W69" s="1"/>
      <c r="X69" s="1"/>
      <c r="Y69" s="1"/>
      <c r="Z69" s="1"/>
    </row>
    <row r="70" spans="1:26" ht="15.75" customHeight="1">
      <c r="A70" s="81" t="s">
        <v>198</v>
      </c>
      <c r="B70" s="82" t="s">
        <v>199</v>
      </c>
      <c r="C70" s="83">
        <v>10</v>
      </c>
      <c r="D70" s="84" t="s">
        <v>132</v>
      </c>
      <c r="E70" s="1"/>
      <c r="F70" s="1"/>
      <c r="G70" s="1"/>
      <c r="H70" s="1"/>
      <c r="I70" s="1"/>
      <c r="J70" s="1"/>
      <c r="K70" s="1"/>
      <c r="L70" s="1"/>
      <c r="M70" s="1"/>
      <c r="N70" s="1"/>
      <c r="O70" s="1"/>
      <c r="P70" s="1"/>
      <c r="Q70" s="1"/>
      <c r="R70" s="1"/>
      <c r="S70" s="1"/>
      <c r="T70" s="1"/>
      <c r="U70" s="1"/>
      <c r="V70" s="1"/>
      <c r="W70" s="1"/>
      <c r="X70" s="1"/>
      <c r="Y70" s="1"/>
      <c r="Z70" s="1"/>
    </row>
    <row r="71" spans="1:26" ht="15.75" customHeight="1">
      <c r="A71" s="82" t="s">
        <v>200</v>
      </c>
      <c r="B71" s="86" t="s">
        <v>201</v>
      </c>
      <c r="C71" s="83">
        <v>35</v>
      </c>
      <c r="D71" s="84" t="s">
        <v>132</v>
      </c>
      <c r="E71" s="1"/>
      <c r="F71" s="1"/>
      <c r="G71" s="1"/>
      <c r="H71" s="1"/>
      <c r="I71" s="1"/>
      <c r="J71" s="1"/>
      <c r="K71" s="1"/>
      <c r="L71" s="1"/>
      <c r="M71" s="1"/>
      <c r="N71" s="1"/>
      <c r="O71" s="1"/>
      <c r="P71" s="1"/>
      <c r="Q71" s="1"/>
      <c r="R71" s="1"/>
      <c r="S71" s="1"/>
      <c r="T71" s="1"/>
      <c r="U71" s="1"/>
      <c r="V71" s="1"/>
      <c r="W71" s="1"/>
      <c r="X71" s="1"/>
      <c r="Y71" s="1"/>
      <c r="Z71" s="1"/>
    </row>
    <row r="72" spans="1:26" ht="15.75" customHeight="1">
      <c r="A72" s="81" t="s">
        <v>202</v>
      </c>
      <c r="B72" s="82" t="s">
        <v>203</v>
      </c>
      <c r="C72" s="83">
        <v>10</v>
      </c>
      <c r="D72" s="84" t="s">
        <v>132</v>
      </c>
      <c r="E72" s="1"/>
      <c r="F72" s="1"/>
      <c r="G72" s="1"/>
      <c r="H72" s="1"/>
      <c r="I72" s="1"/>
      <c r="J72" s="1"/>
      <c r="K72" s="1"/>
      <c r="L72" s="1"/>
      <c r="M72" s="1"/>
      <c r="N72" s="1"/>
      <c r="O72" s="1"/>
      <c r="P72" s="1"/>
      <c r="Q72" s="1"/>
      <c r="R72" s="1"/>
      <c r="S72" s="1"/>
      <c r="T72" s="1"/>
      <c r="U72" s="1"/>
      <c r="V72" s="1"/>
      <c r="W72" s="1"/>
      <c r="X72" s="1"/>
      <c r="Y72" s="1"/>
      <c r="Z72" s="1"/>
    </row>
    <row r="73" spans="1:26" ht="15.75" customHeight="1">
      <c r="A73" s="82" t="s">
        <v>204</v>
      </c>
      <c r="B73" s="86" t="s">
        <v>205</v>
      </c>
      <c r="C73" s="83">
        <v>15</v>
      </c>
      <c r="D73" s="84" t="s">
        <v>132</v>
      </c>
      <c r="E73" s="1"/>
      <c r="F73" s="1"/>
      <c r="G73" s="1"/>
      <c r="H73" s="1"/>
      <c r="I73" s="1"/>
      <c r="J73" s="1"/>
      <c r="K73" s="1"/>
      <c r="L73" s="1"/>
      <c r="M73" s="1"/>
      <c r="N73" s="1"/>
      <c r="O73" s="1"/>
      <c r="P73" s="1"/>
      <c r="Q73" s="1"/>
      <c r="R73" s="1"/>
      <c r="S73" s="1"/>
      <c r="T73" s="1"/>
      <c r="U73" s="1"/>
      <c r="V73" s="1"/>
      <c r="W73" s="1"/>
      <c r="X73" s="1"/>
      <c r="Y73" s="1"/>
      <c r="Z73" s="1"/>
    </row>
    <row r="74" spans="1:26" ht="15.75" customHeight="1">
      <c r="A74" s="81" t="s">
        <v>206</v>
      </c>
      <c r="B74" s="82" t="s">
        <v>207</v>
      </c>
      <c r="C74" s="83">
        <v>3.5</v>
      </c>
      <c r="D74" s="84" t="s">
        <v>132</v>
      </c>
      <c r="E74" s="1"/>
      <c r="F74" s="1"/>
      <c r="G74" s="1"/>
      <c r="H74" s="1"/>
      <c r="I74" s="1"/>
      <c r="J74" s="1"/>
      <c r="K74" s="1"/>
      <c r="L74" s="1"/>
      <c r="M74" s="1"/>
      <c r="N74" s="1"/>
      <c r="O74" s="1"/>
      <c r="P74" s="1"/>
      <c r="Q74" s="1"/>
      <c r="R74" s="1"/>
      <c r="S74" s="1"/>
      <c r="T74" s="1"/>
      <c r="U74" s="1"/>
      <c r="V74" s="1"/>
      <c r="W74" s="1"/>
      <c r="X74" s="1"/>
      <c r="Y74" s="1"/>
      <c r="Z74" s="1"/>
    </row>
    <row r="75" spans="1:26" ht="15.75" customHeight="1">
      <c r="A75" s="82" t="s">
        <v>208</v>
      </c>
      <c r="B75" s="86" t="s">
        <v>209</v>
      </c>
      <c r="C75" s="83">
        <v>10</v>
      </c>
      <c r="D75" s="84" t="s">
        <v>132</v>
      </c>
      <c r="E75" s="1"/>
      <c r="F75" s="1"/>
      <c r="G75" s="1"/>
      <c r="H75" s="1"/>
      <c r="I75" s="1"/>
      <c r="J75" s="1"/>
      <c r="K75" s="1"/>
      <c r="L75" s="1"/>
      <c r="M75" s="1"/>
      <c r="N75" s="1"/>
      <c r="O75" s="1"/>
      <c r="P75" s="1"/>
      <c r="Q75" s="1"/>
      <c r="R75" s="1"/>
      <c r="S75" s="1"/>
      <c r="T75" s="1"/>
      <c r="U75" s="1"/>
      <c r="V75" s="1"/>
      <c r="W75" s="1"/>
      <c r="X75" s="1"/>
      <c r="Y75" s="1"/>
      <c r="Z75" s="1"/>
    </row>
    <row r="76" spans="1:26" ht="15.75" customHeight="1">
      <c r="A76" s="81" t="s">
        <v>210</v>
      </c>
      <c r="B76" s="82" t="s">
        <v>211</v>
      </c>
      <c r="C76" s="83">
        <v>35</v>
      </c>
      <c r="D76" s="84" t="s">
        <v>132</v>
      </c>
      <c r="E76" s="1"/>
      <c r="F76" s="1"/>
      <c r="G76" s="1"/>
      <c r="H76" s="1"/>
      <c r="I76" s="1"/>
      <c r="J76" s="1"/>
      <c r="K76" s="1"/>
      <c r="L76" s="1"/>
      <c r="M76" s="1"/>
      <c r="N76" s="1"/>
      <c r="O76" s="1"/>
      <c r="P76" s="1"/>
      <c r="Q76" s="1"/>
      <c r="R76" s="1"/>
      <c r="S76" s="1"/>
      <c r="T76" s="1"/>
      <c r="U76" s="1"/>
      <c r="V76" s="1"/>
      <c r="W76" s="1"/>
      <c r="X76" s="1"/>
      <c r="Y76" s="1"/>
      <c r="Z76" s="1"/>
    </row>
    <row r="77" spans="1:26" ht="15.75" customHeight="1">
      <c r="A77" s="82" t="s">
        <v>212</v>
      </c>
      <c r="B77" s="86" t="s">
        <v>213</v>
      </c>
      <c r="C77" s="83" t="s">
        <v>214</v>
      </c>
      <c r="D77" s="84" t="s">
        <v>132</v>
      </c>
      <c r="E77" s="1"/>
      <c r="F77" s="1"/>
      <c r="G77" s="1"/>
      <c r="H77" s="1"/>
      <c r="I77" s="1"/>
      <c r="J77" s="1"/>
      <c r="K77" s="1"/>
      <c r="L77" s="1"/>
      <c r="M77" s="1"/>
      <c r="N77" s="1"/>
      <c r="O77" s="1"/>
      <c r="P77" s="1"/>
      <c r="Q77" s="1"/>
      <c r="R77" s="1"/>
      <c r="S77" s="1"/>
      <c r="T77" s="1"/>
      <c r="U77" s="1"/>
      <c r="V77" s="1"/>
      <c r="W77" s="1"/>
      <c r="X77" s="1"/>
      <c r="Y77" s="1"/>
      <c r="Z77" s="1"/>
    </row>
    <row r="78" spans="1:26" ht="15.75" customHeight="1">
      <c r="A78" s="81" t="s">
        <v>215</v>
      </c>
      <c r="B78" s="82" t="s">
        <v>216</v>
      </c>
      <c r="C78" s="83">
        <v>20</v>
      </c>
      <c r="D78" s="84" t="s">
        <v>132</v>
      </c>
      <c r="E78" s="1"/>
      <c r="F78" s="1"/>
      <c r="G78" s="1"/>
      <c r="H78" s="1"/>
      <c r="I78" s="1"/>
      <c r="J78" s="1"/>
      <c r="K78" s="1"/>
      <c r="L78" s="1"/>
      <c r="M78" s="1"/>
      <c r="N78" s="1"/>
      <c r="O78" s="1"/>
      <c r="P78" s="1"/>
      <c r="Q78" s="1"/>
      <c r="R78" s="1"/>
      <c r="S78" s="1"/>
      <c r="T78" s="1"/>
      <c r="U78" s="1"/>
      <c r="V78" s="1"/>
      <c r="W78" s="1"/>
      <c r="X78" s="1"/>
      <c r="Y78" s="1"/>
      <c r="Z78" s="1"/>
    </row>
    <row r="79" spans="1:26" ht="15.75" customHeight="1">
      <c r="A79" s="82" t="s">
        <v>217</v>
      </c>
      <c r="B79" s="86" t="s">
        <v>218</v>
      </c>
      <c r="C79" s="83">
        <v>20</v>
      </c>
      <c r="D79" s="84" t="s">
        <v>219</v>
      </c>
      <c r="E79" s="1"/>
      <c r="F79" s="1"/>
      <c r="G79" s="1"/>
      <c r="H79" s="1"/>
      <c r="I79" s="1"/>
      <c r="J79" s="1"/>
      <c r="K79" s="1"/>
      <c r="L79" s="1"/>
      <c r="M79" s="1"/>
      <c r="N79" s="1"/>
      <c r="O79" s="1"/>
      <c r="P79" s="1"/>
      <c r="Q79" s="1"/>
      <c r="R79" s="1"/>
      <c r="S79" s="1"/>
      <c r="T79" s="1"/>
      <c r="U79" s="1"/>
      <c r="V79" s="1"/>
      <c r="W79" s="1"/>
      <c r="X79" s="1"/>
      <c r="Y79" s="1"/>
      <c r="Z79" s="1"/>
    </row>
    <row r="80" spans="1:26" ht="15.75" customHeight="1">
      <c r="A80" s="81" t="s">
        <v>220</v>
      </c>
      <c r="B80" s="82" t="s">
        <v>221</v>
      </c>
      <c r="C80" s="83">
        <v>10</v>
      </c>
      <c r="D80" s="84" t="s">
        <v>132</v>
      </c>
      <c r="E80" s="1"/>
      <c r="F80" s="1"/>
      <c r="G80" s="1"/>
      <c r="H80" s="1"/>
      <c r="I80" s="1"/>
      <c r="J80" s="1"/>
      <c r="K80" s="1"/>
      <c r="L80" s="1"/>
      <c r="M80" s="1"/>
      <c r="N80" s="1"/>
      <c r="O80" s="1"/>
      <c r="P80" s="1"/>
      <c r="Q80" s="1"/>
      <c r="R80" s="1"/>
      <c r="S80" s="1"/>
      <c r="T80" s="1"/>
      <c r="U80" s="1"/>
      <c r="V80" s="1"/>
      <c r="W80" s="1"/>
      <c r="X80" s="1"/>
      <c r="Y80" s="1"/>
      <c r="Z80" s="1"/>
    </row>
    <row r="81" spans="1:26" ht="15.75" customHeight="1">
      <c r="A81" s="82" t="s">
        <v>222</v>
      </c>
      <c r="B81" s="86" t="s">
        <v>223</v>
      </c>
      <c r="C81" s="83">
        <v>30</v>
      </c>
      <c r="D81" s="84" t="s">
        <v>132</v>
      </c>
      <c r="E81" s="1"/>
      <c r="F81" s="1"/>
      <c r="G81" s="1"/>
      <c r="H81" s="1"/>
      <c r="I81" s="1"/>
      <c r="J81" s="1"/>
      <c r="K81" s="1"/>
      <c r="L81" s="1"/>
      <c r="M81" s="1"/>
      <c r="N81" s="1"/>
      <c r="O81" s="1"/>
      <c r="P81" s="1"/>
      <c r="Q81" s="1"/>
      <c r="R81" s="1"/>
      <c r="S81" s="1"/>
      <c r="T81" s="1"/>
      <c r="U81" s="1"/>
      <c r="V81" s="1"/>
      <c r="W81" s="1"/>
      <c r="X81" s="1"/>
      <c r="Y81" s="1"/>
      <c r="Z81" s="1"/>
    </row>
    <row r="82" spans="1:26" ht="15.75" customHeight="1">
      <c r="A82" s="81" t="s">
        <v>224</v>
      </c>
      <c r="B82" s="82" t="s">
        <v>225</v>
      </c>
      <c r="C82" s="83">
        <v>35</v>
      </c>
      <c r="D82" s="84" t="s">
        <v>132</v>
      </c>
      <c r="E82" s="1"/>
      <c r="F82" s="1"/>
      <c r="G82" s="1"/>
      <c r="H82" s="1"/>
      <c r="I82" s="1"/>
      <c r="J82" s="1"/>
      <c r="K82" s="1"/>
      <c r="L82" s="1"/>
      <c r="M82" s="1"/>
      <c r="N82" s="1"/>
      <c r="O82" s="1"/>
      <c r="P82" s="1"/>
      <c r="Q82" s="1"/>
      <c r="R82" s="1"/>
      <c r="S82" s="1"/>
      <c r="T82" s="1"/>
      <c r="U82" s="1"/>
      <c r="V82" s="1"/>
      <c r="W82" s="1"/>
      <c r="X82" s="1"/>
      <c r="Y82" s="1"/>
      <c r="Z82" s="1"/>
    </row>
    <row r="83" spans="1:26" ht="15.75" customHeight="1">
      <c r="A83" s="82" t="s">
        <v>226</v>
      </c>
      <c r="B83" s="86" t="s">
        <v>227</v>
      </c>
      <c r="C83" s="83">
        <v>35</v>
      </c>
      <c r="D83" s="84" t="s">
        <v>132</v>
      </c>
      <c r="E83" s="1"/>
      <c r="F83" s="1"/>
      <c r="G83" s="1"/>
      <c r="H83" s="1"/>
      <c r="I83" s="1"/>
      <c r="J83" s="1"/>
      <c r="K83" s="1"/>
      <c r="L83" s="1"/>
      <c r="M83" s="1"/>
      <c r="N83" s="1"/>
      <c r="O83" s="1"/>
      <c r="P83" s="1"/>
      <c r="Q83" s="1"/>
      <c r="R83" s="1"/>
      <c r="S83" s="1"/>
      <c r="T83" s="1"/>
      <c r="U83" s="1"/>
      <c r="V83" s="1"/>
      <c r="W83" s="1"/>
      <c r="X83" s="1"/>
      <c r="Y83" s="1"/>
      <c r="Z83" s="1"/>
    </row>
    <row r="84" spans="1:26" ht="15.75" customHeight="1">
      <c r="A84" s="81" t="s">
        <v>228</v>
      </c>
      <c r="B84" s="82" t="s">
        <v>229</v>
      </c>
      <c r="C84" s="83">
        <v>35</v>
      </c>
      <c r="D84" s="84" t="s">
        <v>230</v>
      </c>
      <c r="E84" s="1"/>
      <c r="F84" s="1"/>
      <c r="G84" s="1"/>
      <c r="H84" s="1"/>
      <c r="I84" s="1"/>
      <c r="J84" s="1"/>
      <c r="K84" s="1"/>
      <c r="L84" s="1"/>
      <c r="M84" s="1"/>
      <c r="N84" s="1"/>
      <c r="O84" s="1"/>
      <c r="P84" s="1"/>
      <c r="Q84" s="1"/>
      <c r="R84" s="1"/>
      <c r="S84" s="1"/>
      <c r="T84" s="1"/>
      <c r="U84" s="1"/>
      <c r="V84" s="1"/>
      <c r="W84" s="1"/>
      <c r="X84" s="1"/>
      <c r="Y84" s="1"/>
      <c r="Z84" s="1"/>
    </row>
    <row r="85" spans="1:26" ht="15.75" customHeight="1">
      <c r="A85" s="82" t="s">
        <v>231</v>
      </c>
      <c r="B85" s="86" t="s">
        <v>232</v>
      </c>
      <c r="C85" s="83">
        <v>35</v>
      </c>
      <c r="D85" s="84" t="s">
        <v>230</v>
      </c>
      <c r="E85" s="1"/>
      <c r="F85" s="1"/>
      <c r="G85" s="1"/>
      <c r="H85" s="1"/>
      <c r="I85" s="1"/>
      <c r="J85" s="1"/>
      <c r="K85" s="1"/>
      <c r="L85" s="1"/>
      <c r="M85" s="1"/>
      <c r="N85" s="1"/>
      <c r="O85" s="1"/>
      <c r="P85" s="1"/>
      <c r="Q85" s="1"/>
      <c r="R85" s="1"/>
      <c r="S85" s="1"/>
      <c r="T85" s="1"/>
      <c r="U85" s="1"/>
      <c r="V85" s="1"/>
      <c r="W85" s="1"/>
      <c r="X85" s="1"/>
      <c r="Y85" s="1"/>
      <c r="Z85" s="1"/>
    </row>
    <row r="86" spans="1:26" ht="15.75" customHeight="1">
      <c r="A86" s="81" t="s">
        <v>233</v>
      </c>
      <c r="B86" s="82" t="s">
        <v>234</v>
      </c>
      <c r="C86" s="83">
        <v>250</v>
      </c>
      <c r="D86" s="84" t="s">
        <v>230</v>
      </c>
      <c r="E86" s="1"/>
      <c r="F86" s="1"/>
      <c r="G86" s="1"/>
      <c r="H86" s="1"/>
      <c r="I86" s="1"/>
      <c r="J86" s="1"/>
      <c r="K86" s="1"/>
      <c r="L86" s="1"/>
      <c r="M86" s="1"/>
      <c r="N86" s="1"/>
      <c r="O86" s="1"/>
      <c r="P86" s="1"/>
      <c r="Q86" s="1"/>
      <c r="R86" s="1"/>
      <c r="S86" s="1"/>
      <c r="T86" s="1"/>
      <c r="U86" s="1"/>
      <c r="V86" s="1"/>
      <c r="W86" s="1"/>
      <c r="X86" s="1"/>
      <c r="Y86" s="1"/>
      <c r="Z86" s="1"/>
    </row>
    <row r="87" spans="1:26" ht="15.75" customHeight="1">
      <c r="A87" s="87" t="s">
        <v>235</v>
      </c>
      <c r="B87" s="88" t="s">
        <v>127</v>
      </c>
      <c r="C87" s="88" t="s">
        <v>128</v>
      </c>
      <c r="D87" s="88" t="s">
        <v>129</v>
      </c>
      <c r="E87" s="1"/>
      <c r="F87" s="1"/>
      <c r="G87" s="1"/>
      <c r="H87" s="1"/>
      <c r="I87" s="1"/>
      <c r="J87" s="1"/>
      <c r="K87" s="1"/>
      <c r="L87" s="1"/>
      <c r="M87" s="1"/>
      <c r="N87" s="1"/>
      <c r="O87" s="1"/>
      <c r="P87" s="1"/>
      <c r="Q87" s="1"/>
      <c r="R87" s="1"/>
      <c r="S87" s="1"/>
      <c r="T87" s="1"/>
      <c r="U87" s="1"/>
      <c r="V87" s="1"/>
      <c r="W87" s="1"/>
      <c r="X87" s="1"/>
      <c r="Y87" s="1"/>
      <c r="Z87" s="1"/>
    </row>
    <row r="88" spans="1:26" ht="15.75" customHeight="1">
      <c r="A88" s="81" t="s">
        <v>236</v>
      </c>
      <c r="B88" s="82" t="s">
        <v>237</v>
      </c>
      <c r="C88" s="83">
        <v>65</v>
      </c>
      <c r="D88" s="84" t="s">
        <v>132</v>
      </c>
      <c r="E88" s="1"/>
      <c r="F88" s="1"/>
      <c r="G88" s="1"/>
      <c r="H88" s="1"/>
      <c r="I88" s="1"/>
      <c r="J88" s="1"/>
      <c r="K88" s="1"/>
      <c r="L88" s="1"/>
      <c r="M88" s="1"/>
      <c r="N88" s="1"/>
      <c r="O88" s="1"/>
      <c r="P88" s="1"/>
      <c r="Q88" s="1"/>
      <c r="R88" s="1"/>
      <c r="S88" s="1"/>
      <c r="T88" s="1"/>
      <c r="U88" s="1"/>
      <c r="V88" s="1"/>
      <c r="W88" s="1"/>
      <c r="X88" s="1"/>
      <c r="Y88" s="1"/>
      <c r="Z88" s="1"/>
    </row>
    <row r="89" spans="1:26" ht="15.75" customHeight="1">
      <c r="A89" s="82" t="s">
        <v>238</v>
      </c>
      <c r="B89" s="86" t="s">
        <v>239</v>
      </c>
      <c r="C89" s="83">
        <v>65</v>
      </c>
      <c r="D89" s="84" t="s">
        <v>132</v>
      </c>
      <c r="E89" s="1"/>
      <c r="F89" s="1"/>
      <c r="G89" s="1"/>
      <c r="H89" s="1"/>
      <c r="I89" s="1"/>
      <c r="J89" s="1"/>
      <c r="K89" s="1"/>
      <c r="L89" s="1"/>
      <c r="M89" s="1"/>
      <c r="N89" s="1"/>
      <c r="O89" s="1"/>
      <c r="P89" s="1"/>
      <c r="Q89" s="1"/>
      <c r="R89" s="1"/>
      <c r="S89" s="1"/>
      <c r="T89" s="1"/>
      <c r="U89" s="1"/>
      <c r="V89" s="1"/>
      <c r="W89" s="1"/>
      <c r="X89" s="1"/>
      <c r="Y89" s="1"/>
      <c r="Z89" s="1"/>
    </row>
    <row r="90" spans="1:26" ht="15.75" customHeight="1">
      <c r="A90" s="81" t="s">
        <v>240</v>
      </c>
      <c r="B90" s="82" t="s">
        <v>241</v>
      </c>
      <c r="C90" s="83">
        <v>35</v>
      </c>
      <c r="D90" s="84" t="s">
        <v>132</v>
      </c>
      <c r="E90" s="1"/>
      <c r="F90" s="1"/>
      <c r="G90" s="1"/>
      <c r="H90" s="1"/>
      <c r="I90" s="1"/>
      <c r="J90" s="1"/>
      <c r="K90" s="1"/>
      <c r="L90" s="1"/>
      <c r="M90" s="1"/>
      <c r="N90" s="1"/>
      <c r="O90" s="1"/>
      <c r="P90" s="1"/>
      <c r="Q90" s="1"/>
      <c r="R90" s="1"/>
      <c r="S90" s="1"/>
      <c r="T90" s="1"/>
      <c r="U90" s="1"/>
      <c r="V90" s="1"/>
      <c r="W90" s="1"/>
      <c r="X90" s="1"/>
      <c r="Y90" s="1"/>
      <c r="Z90" s="1"/>
    </row>
    <row r="91" spans="1:26" ht="15.75" customHeight="1">
      <c r="A91" s="82" t="s">
        <v>242</v>
      </c>
      <c r="B91" s="86" t="s">
        <v>243</v>
      </c>
      <c r="C91" s="83">
        <v>65</v>
      </c>
      <c r="D91" s="84" t="s">
        <v>132</v>
      </c>
      <c r="E91" s="1"/>
      <c r="F91" s="1"/>
      <c r="G91" s="1"/>
      <c r="H91" s="1"/>
      <c r="I91" s="1"/>
      <c r="J91" s="1"/>
      <c r="K91" s="1"/>
      <c r="L91" s="1"/>
      <c r="M91" s="1"/>
      <c r="N91" s="1"/>
      <c r="O91" s="1"/>
      <c r="P91" s="1"/>
      <c r="Q91" s="1"/>
      <c r="R91" s="1"/>
      <c r="S91" s="1"/>
      <c r="T91" s="1"/>
      <c r="U91" s="1"/>
      <c r="V91" s="1"/>
      <c r="W91" s="1"/>
      <c r="X91" s="1"/>
      <c r="Y91" s="1"/>
      <c r="Z91" s="1"/>
    </row>
    <row r="92" spans="1:26" ht="15.75" customHeight="1">
      <c r="A92" s="81" t="s">
        <v>244</v>
      </c>
      <c r="B92" s="82" t="s">
        <v>245</v>
      </c>
      <c r="C92" s="83">
        <v>65</v>
      </c>
      <c r="D92" s="84" t="s">
        <v>132</v>
      </c>
      <c r="E92" s="1"/>
      <c r="F92" s="1"/>
      <c r="G92" s="1"/>
      <c r="H92" s="1"/>
      <c r="I92" s="1"/>
      <c r="J92" s="1"/>
      <c r="K92" s="1"/>
      <c r="L92" s="1"/>
      <c r="M92" s="1"/>
      <c r="N92" s="1"/>
      <c r="O92" s="1"/>
      <c r="P92" s="1"/>
      <c r="Q92" s="1"/>
      <c r="R92" s="1"/>
      <c r="S92" s="1"/>
      <c r="T92" s="1"/>
      <c r="U92" s="1"/>
      <c r="V92" s="1"/>
      <c r="W92" s="1"/>
      <c r="X92" s="1"/>
      <c r="Y92" s="1"/>
      <c r="Z92" s="1"/>
    </row>
    <row r="93" spans="1:26" ht="15.75" customHeight="1">
      <c r="A93" s="82" t="s">
        <v>246</v>
      </c>
      <c r="B93" s="86" t="s">
        <v>247</v>
      </c>
      <c r="C93" s="83">
        <v>65</v>
      </c>
      <c r="D93" s="84" t="s">
        <v>132</v>
      </c>
      <c r="E93" s="1"/>
      <c r="F93" s="1"/>
      <c r="G93" s="1"/>
      <c r="H93" s="1"/>
      <c r="I93" s="1"/>
      <c r="J93" s="1"/>
      <c r="K93" s="1"/>
      <c r="L93" s="1"/>
      <c r="M93" s="1"/>
      <c r="N93" s="1"/>
      <c r="O93" s="1"/>
      <c r="P93" s="1"/>
      <c r="Q93" s="1"/>
      <c r="R93" s="1"/>
      <c r="S93" s="1"/>
      <c r="T93" s="1"/>
      <c r="U93" s="1"/>
      <c r="V93" s="1"/>
      <c r="W93" s="1"/>
      <c r="X93" s="1"/>
      <c r="Y93" s="1"/>
      <c r="Z93" s="1"/>
    </row>
    <row r="94" spans="1:26" ht="15.75" customHeight="1">
      <c r="A94" s="81" t="s">
        <v>248</v>
      </c>
      <c r="B94" s="82" t="s">
        <v>249</v>
      </c>
      <c r="C94" s="83">
        <v>75</v>
      </c>
      <c r="D94" s="84" t="s">
        <v>250</v>
      </c>
      <c r="E94" s="1"/>
      <c r="F94" s="1"/>
      <c r="G94" s="1"/>
      <c r="H94" s="1"/>
      <c r="I94" s="1"/>
      <c r="J94" s="1"/>
      <c r="K94" s="1"/>
      <c r="L94" s="1"/>
      <c r="M94" s="1"/>
      <c r="N94" s="1"/>
      <c r="O94" s="1"/>
      <c r="P94" s="1"/>
      <c r="Q94" s="1"/>
      <c r="R94" s="1"/>
      <c r="S94" s="1"/>
      <c r="T94" s="1"/>
      <c r="U94" s="1"/>
      <c r="V94" s="1"/>
      <c r="W94" s="1"/>
      <c r="X94" s="1"/>
      <c r="Y94" s="1"/>
      <c r="Z94" s="1"/>
    </row>
    <row r="95" spans="1:26" ht="15.75" customHeight="1">
      <c r="A95" s="82" t="s">
        <v>251</v>
      </c>
      <c r="B95" s="86" t="s">
        <v>252</v>
      </c>
      <c r="C95" s="83">
        <v>65</v>
      </c>
      <c r="D95" s="84" t="s">
        <v>132</v>
      </c>
      <c r="E95" s="1"/>
      <c r="F95" s="1"/>
      <c r="G95" s="1"/>
      <c r="H95" s="1"/>
      <c r="I95" s="1"/>
      <c r="J95" s="1"/>
      <c r="K95" s="1"/>
      <c r="L95" s="1"/>
      <c r="M95" s="1"/>
      <c r="N95" s="1"/>
      <c r="O95" s="1"/>
      <c r="P95" s="1"/>
      <c r="Q95" s="1"/>
      <c r="R95" s="1"/>
      <c r="S95" s="1"/>
      <c r="T95" s="1"/>
      <c r="U95" s="1"/>
      <c r="V95" s="1"/>
      <c r="W95" s="1"/>
      <c r="X95" s="1"/>
      <c r="Y95" s="1"/>
      <c r="Z95" s="1"/>
    </row>
    <row r="96" spans="1:26" ht="15.75" customHeight="1">
      <c r="A96" s="81" t="s">
        <v>253</v>
      </c>
      <c r="B96" s="82" t="s">
        <v>254</v>
      </c>
      <c r="C96" s="83">
        <v>150</v>
      </c>
      <c r="D96" s="84" t="s">
        <v>132</v>
      </c>
      <c r="E96" s="1"/>
      <c r="F96" s="1"/>
      <c r="G96" s="1"/>
      <c r="H96" s="1"/>
      <c r="I96" s="1"/>
      <c r="J96" s="1"/>
      <c r="K96" s="1"/>
      <c r="L96" s="1"/>
      <c r="M96" s="1"/>
      <c r="N96" s="1"/>
      <c r="O96" s="1"/>
      <c r="P96" s="1"/>
      <c r="Q96" s="1"/>
      <c r="R96" s="1"/>
      <c r="S96" s="1"/>
      <c r="T96" s="1"/>
      <c r="U96" s="1"/>
      <c r="V96" s="1"/>
      <c r="W96" s="1"/>
      <c r="X96" s="1"/>
      <c r="Y96" s="1"/>
      <c r="Z96" s="1"/>
    </row>
    <row r="97" spans="1:26" ht="15.75" customHeight="1">
      <c r="A97" s="82" t="s">
        <v>255</v>
      </c>
      <c r="B97" s="86" t="s">
        <v>256</v>
      </c>
      <c r="C97" s="83">
        <v>300</v>
      </c>
      <c r="D97" s="84" t="s">
        <v>132</v>
      </c>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47.25" customHeight="1">
      <c r="A99" s="285" t="s">
        <v>257</v>
      </c>
      <c r="B99" s="286"/>
      <c r="C99" s="286"/>
      <c r="D99" s="286"/>
      <c r="E99" s="287"/>
      <c r="F99" s="1"/>
      <c r="G99" s="1"/>
      <c r="H99" s="1"/>
      <c r="I99" s="1"/>
      <c r="J99" s="1"/>
      <c r="K99" s="1"/>
      <c r="L99" s="1"/>
      <c r="M99" s="1"/>
      <c r="N99" s="1"/>
      <c r="O99" s="1"/>
      <c r="P99" s="1"/>
      <c r="Q99" s="1"/>
      <c r="R99" s="1"/>
      <c r="S99" s="1"/>
      <c r="T99" s="1"/>
      <c r="U99" s="1"/>
      <c r="V99" s="1"/>
      <c r="W99" s="1"/>
      <c r="X99" s="1"/>
      <c r="Y99" s="1"/>
      <c r="Z99" s="1"/>
    </row>
    <row r="100" spans="1:26" ht="177" customHeight="1">
      <c r="A100" s="282" t="s">
        <v>258</v>
      </c>
      <c r="B100" s="283"/>
      <c r="C100" s="283"/>
      <c r="D100" s="283"/>
      <c r="E100" s="284"/>
      <c r="F100" s="1"/>
      <c r="G100" s="1"/>
      <c r="H100" s="1"/>
      <c r="I100" s="1"/>
      <c r="J100" s="1"/>
      <c r="K100" s="1"/>
      <c r="L100" s="1"/>
      <c r="M100" s="1"/>
      <c r="N100" s="1"/>
      <c r="O100" s="1"/>
      <c r="P100" s="1"/>
      <c r="Q100" s="1"/>
      <c r="R100" s="1"/>
      <c r="S100" s="1"/>
      <c r="T100" s="1"/>
      <c r="U100" s="1"/>
      <c r="V100" s="1"/>
      <c r="W100" s="1"/>
      <c r="X100" s="1"/>
      <c r="Y100" s="1"/>
      <c r="Z100" s="1"/>
    </row>
    <row r="101" spans="1:26" ht="69.75" customHeight="1">
      <c r="A101" s="282" t="s">
        <v>259</v>
      </c>
      <c r="B101" s="283"/>
      <c r="C101" s="283"/>
      <c r="D101" s="283"/>
      <c r="E101" s="284"/>
      <c r="F101" s="1"/>
      <c r="G101" s="1"/>
      <c r="H101" s="1"/>
      <c r="I101" s="1"/>
      <c r="J101" s="1"/>
      <c r="K101" s="1"/>
      <c r="L101" s="1"/>
      <c r="M101" s="1"/>
      <c r="N101" s="1"/>
      <c r="O101" s="1"/>
      <c r="P101" s="1"/>
      <c r="Q101" s="1"/>
      <c r="R101" s="1"/>
      <c r="S101" s="1"/>
      <c r="T101" s="1"/>
      <c r="U101" s="1"/>
      <c r="V101" s="1"/>
      <c r="W101" s="1"/>
      <c r="X101" s="1"/>
      <c r="Y101" s="1"/>
      <c r="Z101" s="1"/>
    </row>
    <row r="102" spans="1:26" ht="147.75" customHeight="1">
      <c r="A102" s="282" t="s">
        <v>260</v>
      </c>
      <c r="B102" s="283"/>
      <c r="C102" s="283"/>
      <c r="D102" s="283"/>
      <c r="E102" s="284"/>
      <c r="F102" s="1"/>
      <c r="G102" s="1"/>
      <c r="H102" s="1"/>
      <c r="I102" s="1"/>
      <c r="J102" s="1"/>
      <c r="K102" s="1"/>
      <c r="L102" s="1"/>
      <c r="M102" s="1"/>
      <c r="N102" s="1"/>
      <c r="O102" s="1"/>
      <c r="P102" s="1"/>
      <c r="Q102" s="1"/>
      <c r="R102" s="1"/>
      <c r="S102" s="1"/>
      <c r="T102" s="1"/>
      <c r="U102" s="1"/>
      <c r="V102" s="1"/>
      <c r="W102" s="1"/>
      <c r="X102" s="1"/>
      <c r="Y102" s="1"/>
      <c r="Z102" s="1"/>
    </row>
    <row r="103" spans="1:26" ht="145.5" customHeight="1">
      <c r="A103" s="282" t="s">
        <v>261</v>
      </c>
      <c r="B103" s="283"/>
      <c r="C103" s="283"/>
      <c r="D103" s="283"/>
      <c r="E103" s="284"/>
      <c r="F103" s="1"/>
      <c r="G103" s="1"/>
      <c r="H103" s="1"/>
      <c r="I103" s="1"/>
      <c r="J103" s="1"/>
      <c r="K103" s="1"/>
      <c r="L103" s="1"/>
      <c r="M103" s="1"/>
      <c r="N103" s="1"/>
      <c r="O103" s="1"/>
      <c r="P103" s="1"/>
      <c r="Q103" s="1"/>
      <c r="R103" s="1"/>
      <c r="S103" s="1"/>
      <c r="T103" s="1"/>
      <c r="U103" s="1"/>
      <c r="V103" s="1"/>
      <c r="W103" s="1"/>
      <c r="X103" s="1"/>
      <c r="Y103" s="1"/>
      <c r="Z103" s="1"/>
    </row>
    <row r="104" spans="1:26" ht="72.75" customHeight="1">
      <c r="A104" s="282" t="s">
        <v>262</v>
      </c>
      <c r="B104" s="283"/>
      <c r="C104" s="283"/>
      <c r="D104" s="283"/>
      <c r="E104" s="284"/>
      <c r="F104" s="1"/>
      <c r="G104" s="1"/>
      <c r="H104" s="1"/>
      <c r="I104" s="1"/>
      <c r="J104" s="1"/>
      <c r="K104" s="1"/>
      <c r="L104" s="1"/>
      <c r="M104" s="1"/>
      <c r="N104" s="1"/>
      <c r="O104" s="1"/>
      <c r="P104" s="1"/>
      <c r="Q104" s="1"/>
      <c r="R104" s="1"/>
      <c r="S104" s="1"/>
      <c r="T104" s="1"/>
      <c r="U104" s="1"/>
      <c r="V104" s="1"/>
      <c r="W104" s="1"/>
      <c r="X104" s="1"/>
      <c r="Y104" s="1"/>
      <c r="Z104" s="1"/>
    </row>
    <row r="105" spans="1:26" ht="88.5" customHeight="1">
      <c r="A105" s="282" t="s">
        <v>263</v>
      </c>
      <c r="B105" s="283"/>
      <c r="C105" s="283"/>
      <c r="D105" s="283"/>
      <c r="E105" s="284"/>
      <c r="F105" s="1"/>
      <c r="G105" s="1"/>
      <c r="H105" s="1"/>
      <c r="I105" s="1"/>
      <c r="J105" s="1"/>
      <c r="K105" s="1"/>
      <c r="L105" s="1"/>
      <c r="M105" s="1"/>
      <c r="N105" s="1"/>
      <c r="O105" s="1"/>
      <c r="P105" s="1"/>
      <c r="Q105" s="1"/>
      <c r="R105" s="1"/>
      <c r="S105" s="1"/>
      <c r="T105" s="1"/>
      <c r="U105" s="1"/>
      <c r="V105" s="1"/>
      <c r="W105" s="1"/>
      <c r="X105" s="1"/>
      <c r="Y105" s="1"/>
      <c r="Z105" s="1"/>
    </row>
    <row r="106" spans="1:26" ht="178.5" customHeight="1">
      <c r="A106" s="282" t="s">
        <v>264</v>
      </c>
      <c r="B106" s="283"/>
      <c r="C106" s="283"/>
      <c r="D106" s="283"/>
      <c r="E106" s="284"/>
      <c r="F106" s="1"/>
      <c r="G106" s="1"/>
      <c r="H106" s="1"/>
      <c r="I106" s="1"/>
      <c r="J106" s="1"/>
      <c r="K106" s="1"/>
      <c r="L106" s="1"/>
      <c r="M106" s="1"/>
      <c r="N106" s="1"/>
      <c r="O106" s="1"/>
      <c r="P106" s="1"/>
      <c r="Q106" s="1"/>
      <c r="R106" s="1"/>
      <c r="S106" s="1"/>
      <c r="T106" s="1"/>
      <c r="U106" s="1"/>
      <c r="V106" s="1"/>
      <c r="W106" s="1"/>
      <c r="X106" s="1"/>
      <c r="Y106" s="1"/>
      <c r="Z106" s="1"/>
    </row>
    <row r="107" spans="1:26" ht="165.75" customHeight="1">
      <c r="A107" s="282" t="s">
        <v>265</v>
      </c>
      <c r="B107" s="283"/>
      <c r="C107" s="283"/>
      <c r="D107" s="283"/>
      <c r="E107" s="284"/>
      <c r="F107" s="1"/>
      <c r="G107" s="1"/>
      <c r="H107" s="1"/>
      <c r="I107" s="1"/>
      <c r="J107" s="1"/>
      <c r="K107" s="1"/>
      <c r="L107" s="1"/>
      <c r="M107" s="1"/>
      <c r="N107" s="1"/>
      <c r="O107" s="1"/>
      <c r="P107" s="1"/>
      <c r="Q107" s="1"/>
      <c r="R107" s="1"/>
      <c r="S107" s="1"/>
      <c r="T107" s="1"/>
      <c r="U107" s="1"/>
      <c r="V107" s="1"/>
      <c r="W107" s="1"/>
      <c r="X107" s="1"/>
      <c r="Y107" s="1"/>
      <c r="Z107" s="1"/>
    </row>
    <row r="108" spans="1:26" ht="78.75" customHeight="1">
      <c r="A108" s="282" t="s">
        <v>266</v>
      </c>
      <c r="B108" s="283"/>
      <c r="C108" s="283"/>
      <c r="D108" s="283"/>
      <c r="E108" s="284"/>
      <c r="F108" s="1"/>
      <c r="G108" s="1"/>
      <c r="H108" s="1"/>
      <c r="I108" s="1"/>
      <c r="J108" s="1"/>
      <c r="K108" s="1"/>
      <c r="L108" s="1"/>
      <c r="M108" s="1"/>
      <c r="N108" s="1"/>
      <c r="O108" s="1"/>
      <c r="P108" s="1"/>
      <c r="Q108" s="1"/>
      <c r="R108" s="1"/>
      <c r="S108" s="1"/>
      <c r="T108" s="1"/>
      <c r="U108" s="1"/>
      <c r="V108" s="1"/>
      <c r="W108" s="1"/>
      <c r="X108" s="1"/>
      <c r="Y108" s="1"/>
      <c r="Z108" s="1"/>
    </row>
    <row r="109" spans="1:26" ht="77.25" customHeight="1">
      <c r="A109" s="282" t="s">
        <v>267</v>
      </c>
      <c r="B109" s="283"/>
      <c r="C109" s="283"/>
      <c r="D109" s="283"/>
      <c r="E109" s="284"/>
      <c r="F109" s="1"/>
      <c r="G109" s="1"/>
      <c r="H109" s="1"/>
      <c r="I109" s="1"/>
      <c r="J109" s="1"/>
      <c r="K109" s="1"/>
      <c r="L109" s="1"/>
      <c r="M109" s="1"/>
      <c r="N109" s="1"/>
      <c r="O109" s="1"/>
      <c r="P109" s="1"/>
      <c r="Q109" s="1"/>
      <c r="R109" s="1"/>
      <c r="S109" s="1"/>
      <c r="T109" s="1"/>
      <c r="U109" s="1"/>
      <c r="V109" s="1"/>
      <c r="W109" s="1"/>
      <c r="X109" s="1"/>
      <c r="Y109" s="1"/>
      <c r="Z109" s="1"/>
    </row>
    <row r="110" spans="1:26" ht="66.75" customHeight="1">
      <c r="A110" s="282" t="s">
        <v>268</v>
      </c>
      <c r="B110" s="283"/>
      <c r="C110" s="283"/>
      <c r="D110" s="283"/>
      <c r="E110" s="284"/>
      <c r="F110" s="1"/>
      <c r="G110" s="1"/>
      <c r="H110" s="1"/>
      <c r="I110" s="1"/>
      <c r="J110" s="1"/>
      <c r="K110" s="1"/>
      <c r="L110" s="1"/>
      <c r="M110" s="1"/>
      <c r="N110" s="1"/>
      <c r="O110" s="1"/>
      <c r="P110" s="1"/>
      <c r="Q110" s="1"/>
      <c r="R110" s="1"/>
      <c r="S110" s="1"/>
      <c r="T110" s="1"/>
      <c r="U110" s="1"/>
      <c r="V110" s="1"/>
      <c r="W110" s="1"/>
      <c r="X110" s="1"/>
      <c r="Y110" s="1"/>
      <c r="Z110" s="1"/>
    </row>
    <row r="111" spans="1:26" ht="22.5" customHeight="1">
      <c r="A111" s="282" t="s">
        <v>269</v>
      </c>
      <c r="B111" s="283"/>
      <c r="C111" s="283"/>
      <c r="D111" s="283"/>
      <c r="E111" s="284"/>
      <c r="F111" s="1"/>
      <c r="G111" s="1"/>
      <c r="H111" s="1"/>
      <c r="I111" s="1"/>
      <c r="J111" s="1"/>
      <c r="K111" s="1"/>
      <c r="L111" s="1"/>
      <c r="M111" s="1"/>
      <c r="N111" s="1"/>
      <c r="O111" s="1"/>
      <c r="P111" s="1"/>
      <c r="Q111" s="1"/>
      <c r="R111" s="1"/>
      <c r="S111" s="1"/>
      <c r="T111" s="1"/>
      <c r="U111" s="1"/>
      <c r="V111" s="1"/>
      <c r="W111" s="1"/>
      <c r="X111" s="1"/>
      <c r="Y111" s="1"/>
      <c r="Z111" s="1"/>
    </row>
    <row r="112" spans="1:26" ht="37.5" customHeight="1">
      <c r="A112" s="321" t="s">
        <v>270</v>
      </c>
      <c r="B112" s="322"/>
      <c r="C112" s="322"/>
      <c r="D112" s="322"/>
      <c r="E112" s="323"/>
      <c r="F112" s="1"/>
      <c r="G112" s="1"/>
      <c r="H112" s="1"/>
      <c r="I112" s="1"/>
      <c r="J112" s="1"/>
      <c r="K112" s="1"/>
      <c r="L112" s="1"/>
      <c r="M112" s="1"/>
      <c r="N112" s="1"/>
      <c r="O112" s="1"/>
      <c r="P112" s="1"/>
      <c r="Q112" s="1"/>
      <c r="R112" s="1"/>
      <c r="S112" s="1"/>
      <c r="T112" s="1"/>
      <c r="U112" s="1"/>
      <c r="V112" s="1"/>
      <c r="W112" s="1"/>
      <c r="X112" s="1"/>
      <c r="Y112" s="1"/>
      <c r="Z112" s="1"/>
    </row>
    <row r="113" spans="1:26" ht="37.5" customHeight="1">
      <c r="A113" s="324"/>
      <c r="B113" s="283"/>
      <c r="C113" s="283"/>
      <c r="D113" s="283"/>
      <c r="E113" s="283"/>
      <c r="F113" s="1"/>
      <c r="G113" s="1"/>
      <c r="H113" s="1"/>
      <c r="I113" s="1"/>
      <c r="J113" s="1"/>
      <c r="K113" s="1"/>
      <c r="L113" s="1"/>
      <c r="M113" s="1"/>
      <c r="N113" s="1"/>
      <c r="O113" s="1"/>
      <c r="P113" s="1"/>
      <c r="Q113" s="1"/>
      <c r="R113" s="1"/>
      <c r="S113" s="1"/>
      <c r="T113" s="1"/>
      <c r="U113" s="1"/>
      <c r="V113" s="1"/>
      <c r="W113" s="1"/>
      <c r="X113" s="1"/>
      <c r="Y113" s="1"/>
      <c r="Z113" s="1"/>
    </row>
    <row r="114" spans="1:26" ht="37.5" customHeight="1">
      <c r="A114" s="320"/>
      <c r="B114" s="283"/>
      <c r="C114" s="283"/>
      <c r="D114" s="283"/>
      <c r="E114" s="283"/>
      <c r="F114" s="1"/>
      <c r="G114" s="1"/>
      <c r="H114" s="1"/>
      <c r="I114" s="1"/>
      <c r="J114" s="1"/>
      <c r="K114" s="1"/>
      <c r="L114" s="1"/>
      <c r="M114" s="1"/>
      <c r="N114" s="1"/>
      <c r="O114" s="1"/>
      <c r="P114" s="1"/>
      <c r="Q114" s="1"/>
      <c r="R114" s="1"/>
      <c r="S114" s="1"/>
      <c r="T114" s="1"/>
      <c r="U114" s="1"/>
      <c r="V114" s="1"/>
      <c r="W114" s="1"/>
      <c r="X114" s="1"/>
      <c r="Y114" s="1"/>
      <c r="Z114" s="1"/>
    </row>
    <row r="115" spans="1:26" ht="37.5" customHeight="1">
      <c r="A115" s="320"/>
      <c r="B115" s="283"/>
      <c r="C115" s="283"/>
      <c r="D115" s="283"/>
      <c r="E115" s="283"/>
      <c r="F115" s="1"/>
      <c r="G115" s="1"/>
      <c r="H115" s="1"/>
      <c r="I115" s="1"/>
      <c r="J115" s="1"/>
      <c r="K115" s="1"/>
      <c r="L115" s="1"/>
      <c r="M115" s="1"/>
      <c r="N115" s="1"/>
      <c r="O115" s="1"/>
      <c r="P115" s="1"/>
      <c r="Q115" s="1"/>
      <c r="R115" s="1"/>
      <c r="S115" s="1"/>
      <c r="T115" s="1"/>
      <c r="U115" s="1"/>
      <c r="V115" s="1"/>
      <c r="W115" s="1"/>
      <c r="X115" s="1"/>
      <c r="Y115" s="1"/>
      <c r="Z115" s="1"/>
    </row>
    <row r="116" spans="1:26" ht="37.5" customHeight="1">
      <c r="A116" s="320"/>
      <c r="B116" s="283"/>
      <c r="C116" s="283"/>
      <c r="D116" s="283"/>
      <c r="E116" s="283"/>
      <c r="F116" s="1"/>
      <c r="G116" s="1"/>
      <c r="H116" s="1"/>
      <c r="I116" s="1"/>
      <c r="J116" s="1"/>
      <c r="K116" s="1"/>
      <c r="L116" s="1"/>
      <c r="M116" s="1"/>
      <c r="N116" s="1"/>
      <c r="O116" s="1"/>
      <c r="P116" s="1"/>
      <c r="Q116" s="1"/>
      <c r="R116" s="1"/>
      <c r="S116" s="1"/>
      <c r="T116" s="1"/>
      <c r="U116" s="1"/>
      <c r="V116" s="1"/>
      <c r="W116" s="1"/>
      <c r="X116" s="1"/>
      <c r="Y116" s="1"/>
      <c r="Z116" s="1"/>
    </row>
    <row r="117" spans="1:26" ht="37.5" customHeight="1">
      <c r="A117" s="320"/>
      <c r="B117" s="283"/>
      <c r="C117" s="283"/>
      <c r="D117" s="283"/>
      <c r="E117" s="283"/>
      <c r="F117" s="1"/>
      <c r="G117" s="1"/>
      <c r="H117" s="1"/>
      <c r="I117" s="1"/>
      <c r="J117" s="1"/>
      <c r="K117" s="1"/>
      <c r="L117" s="1"/>
      <c r="M117" s="1"/>
      <c r="N117" s="1"/>
      <c r="O117" s="1"/>
      <c r="P117" s="1"/>
      <c r="Q117" s="1"/>
      <c r="R117" s="1"/>
      <c r="S117" s="1"/>
      <c r="T117" s="1"/>
      <c r="U117" s="1"/>
      <c r="V117" s="1"/>
      <c r="W117" s="1"/>
      <c r="X117" s="1"/>
      <c r="Y117" s="1"/>
      <c r="Z117" s="1"/>
    </row>
    <row r="118" spans="1:26" ht="37.5" customHeight="1">
      <c r="A118" s="320"/>
      <c r="B118" s="283"/>
      <c r="C118" s="283"/>
      <c r="D118" s="283"/>
      <c r="E118" s="283"/>
      <c r="F118" s="1"/>
      <c r="G118" s="1"/>
      <c r="H118" s="1"/>
      <c r="I118" s="1"/>
      <c r="J118" s="1"/>
      <c r="K118" s="1"/>
      <c r="L118" s="1"/>
      <c r="M118" s="1"/>
      <c r="N118" s="1"/>
      <c r="O118" s="1"/>
      <c r="P118" s="1"/>
      <c r="Q118" s="1"/>
      <c r="R118" s="1"/>
      <c r="S118" s="1"/>
      <c r="T118" s="1"/>
      <c r="U118" s="1"/>
      <c r="V118" s="1"/>
      <c r="W118" s="1"/>
      <c r="X118" s="1"/>
      <c r="Y118" s="1"/>
      <c r="Z118" s="1"/>
    </row>
    <row r="119" spans="1:26" ht="37.5" customHeight="1">
      <c r="A119" s="320"/>
      <c r="B119" s="283"/>
      <c r="C119" s="283"/>
      <c r="D119" s="283"/>
      <c r="E119" s="283"/>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43">
    <mergeCell ref="A108:E108"/>
    <mergeCell ref="A109:E109"/>
    <mergeCell ref="A107:E107"/>
    <mergeCell ref="A110:E110"/>
    <mergeCell ref="A117:E117"/>
    <mergeCell ref="A118:E118"/>
    <mergeCell ref="A119:E119"/>
    <mergeCell ref="A112:E112"/>
    <mergeCell ref="A111:E111"/>
    <mergeCell ref="A113:E113"/>
    <mergeCell ref="A114:E114"/>
    <mergeCell ref="A115:E115"/>
    <mergeCell ref="A116:E116"/>
    <mergeCell ref="A18:E18"/>
    <mergeCell ref="C3:E3"/>
    <mergeCell ref="A12:E12"/>
    <mergeCell ref="A11:B11"/>
    <mergeCell ref="C13:E13"/>
    <mergeCell ref="A14:E14"/>
    <mergeCell ref="C17:E17"/>
    <mergeCell ref="C15:E15"/>
    <mergeCell ref="C16:E16"/>
    <mergeCell ref="A102:E102"/>
    <mergeCell ref="A103:E103"/>
    <mergeCell ref="A104:E104"/>
    <mergeCell ref="A105:E105"/>
    <mergeCell ref="A106:E106"/>
    <mergeCell ref="A101:E101"/>
    <mergeCell ref="A99:E99"/>
    <mergeCell ref="A100:E100"/>
    <mergeCell ref="A61:D61"/>
    <mergeCell ref="A1:E1"/>
    <mergeCell ref="A2:E2"/>
    <mergeCell ref="E20:E24"/>
    <mergeCell ref="C30:E30"/>
    <mergeCell ref="C28:E28"/>
    <mergeCell ref="C29:E29"/>
    <mergeCell ref="A20:A24"/>
    <mergeCell ref="A25:C25"/>
    <mergeCell ref="A27:E27"/>
    <mergeCell ref="A6:A10"/>
    <mergeCell ref="E6:E10"/>
    <mergeCell ref="A4:E4"/>
  </mergeCells>
  <pageMargins left="0.17" right="0.17" top="0.49" bottom="0.42" header="0" footer="0"/>
  <pageSetup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9"/>
  <sheetViews>
    <sheetView zoomScale="130" zoomScaleNormal="130" workbookViewId="0">
      <selection activeCell="A3" sqref="A3:XFD3"/>
    </sheetView>
  </sheetViews>
  <sheetFormatPr defaultColWidth="14.42578125" defaultRowHeight="15" customHeight="1"/>
  <cols>
    <col min="1" max="1" width="38.28515625" customWidth="1"/>
    <col min="2" max="2" width="12.7109375" customWidth="1"/>
    <col min="3" max="3" width="10.85546875" customWidth="1"/>
    <col min="4" max="4" width="15.7109375" customWidth="1"/>
    <col min="5" max="5" width="61.42578125" customWidth="1"/>
    <col min="6" max="6" width="2.42578125" customWidth="1"/>
    <col min="7" max="26" width="9.140625" customWidth="1"/>
  </cols>
  <sheetData>
    <row r="1" spans="1:26" ht="18.75">
      <c r="A1" s="288" t="s">
        <v>458</v>
      </c>
      <c r="B1" s="289"/>
      <c r="C1" s="289"/>
      <c r="D1" s="289"/>
      <c r="E1" s="290"/>
      <c r="F1" s="1"/>
      <c r="G1" s="1"/>
      <c r="H1" s="20"/>
      <c r="I1" s="20"/>
      <c r="J1" s="20"/>
      <c r="K1" s="1"/>
      <c r="L1" s="1"/>
      <c r="M1" s="1"/>
      <c r="N1" s="1"/>
      <c r="O1" s="1"/>
      <c r="P1" s="1"/>
      <c r="Q1" s="1"/>
      <c r="R1" s="1"/>
      <c r="S1" s="1"/>
      <c r="T1" s="1"/>
      <c r="U1" s="1"/>
      <c r="V1" s="1"/>
      <c r="W1" s="1"/>
      <c r="X1" s="1"/>
      <c r="Y1" s="1"/>
      <c r="Z1" s="1"/>
    </row>
    <row r="2" spans="1:26" ht="18.75">
      <c r="A2" s="331" t="s">
        <v>271</v>
      </c>
      <c r="B2" s="332"/>
      <c r="C2" s="332"/>
      <c r="D2" s="332"/>
      <c r="E2" s="333"/>
      <c r="F2" s="1"/>
      <c r="G2" s="1"/>
      <c r="H2" s="1"/>
      <c r="I2" s="1"/>
      <c r="J2" s="1"/>
      <c r="K2" s="1"/>
      <c r="L2" s="1"/>
      <c r="M2" s="1"/>
      <c r="N2" s="1"/>
      <c r="O2" s="1"/>
      <c r="P2" s="1"/>
      <c r="Q2" s="1"/>
      <c r="R2" s="1"/>
      <c r="S2" s="1"/>
      <c r="T2" s="1"/>
      <c r="U2" s="1"/>
      <c r="V2" s="1"/>
      <c r="W2" s="1"/>
      <c r="X2" s="1"/>
      <c r="Y2" s="1"/>
      <c r="Z2" s="1"/>
    </row>
    <row r="3" spans="1:26" ht="18.75">
      <c r="A3" s="89" t="s">
        <v>48</v>
      </c>
      <c r="B3" s="90"/>
      <c r="C3" s="334" t="s">
        <v>311</v>
      </c>
      <c r="D3" s="335"/>
      <c r="E3" s="336"/>
      <c r="F3" s="1"/>
      <c r="G3" s="1"/>
      <c r="H3" s="1"/>
      <c r="I3" s="1"/>
      <c r="J3" s="1"/>
      <c r="K3" s="1"/>
      <c r="L3" s="1"/>
      <c r="M3" s="1"/>
      <c r="N3" s="1"/>
      <c r="O3" s="1"/>
      <c r="P3" s="1"/>
      <c r="Q3" s="1"/>
      <c r="R3" s="1"/>
      <c r="S3" s="1"/>
      <c r="T3" s="1"/>
      <c r="U3" s="1"/>
      <c r="V3" s="1"/>
      <c r="W3" s="1"/>
      <c r="X3" s="1"/>
      <c r="Y3" s="1"/>
      <c r="Z3" s="1"/>
    </row>
    <row r="4" spans="1:26">
      <c r="A4" s="306" t="s">
        <v>58</v>
      </c>
      <c r="B4" s="286"/>
      <c r="C4" s="286"/>
      <c r="D4" s="286"/>
      <c r="E4" s="298"/>
      <c r="F4" s="1"/>
      <c r="G4" s="1"/>
      <c r="H4" s="1"/>
      <c r="I4" s="1"/>
      <c r="J4" s="1"/>
      <c r="K4" s="1"/>
      <c r="L4" s="1"/>
      <c r="M4" s="1"/>
      <c r="N4" s="1"/>
      <c r="O4" s="1"/>
      <c r="P4" s="1"/>
      <c r="Q4" s="1"/>
      <c r="R4" s="1"/>
      <c r="S4" s="1"/>
      <c r="T4" s="1"/>
      <c r="U4" s="1"/>
      <c r="V4" s="1"/>
      <c r="W4" s="1"/>
      <c r="X4" s="1"/>
      <c r="Y4" s="1"/>
      <c r="Z4" s="1"/>
    </row>
    <row r="5" spans="1:26" ht="45">
      <c r="A5" s="50" t="s">
        <v>59</v>
      </c>
      <c r="B5" s="61" t="s">
        <v>272</v>
      </c>
      <c r="C5" s="61" t="s">
        <v>65</v>
      </c>
      <c r="D5" s="91" t="s">
        <v>273</v>
      </c>
      <c r="E5" s="62" t="s">
        <v>274</v>
      </c>
      <c r="F5" s="33"/>
      <c r="G5" s="33"/>
      <c r="H5" s="320"/>
      <c r="I5" s="283"/>
      <c r="J5" s="283"/>
      <c r="K5" s="283"/>
      <c r="L5" s="283"/>
      <c r="M5" s="283"/>
      <c r="N5" s="283"/>
      <c r="O5" s="283"/>
      <c r="P5" s="283"/>
      <c r="Q5" s="33"/>
      <c r="R5" s="33"/>
      <c r="S5" s="33"/>
      <c r="T5" s="33"/>
      <c r="U5" s="33"/>
      <c r="V5" s="33"/>
      <c r="W5" s="33"/>
      <c r="X5" s="33"/>
      <c r="Y5" s="33"/>
      <c r="Z5" s="33"/>
    </row>
    <row r="6" spans="1:26" ht="105" customHeight="1">
      <c r="A6" s="302" t="s">
        <v>275</v>
      </c>
      <c r="B6" s="37">
        <v>10</v>
      </c>
      <c r="C6" s="63">
        <v>2.25</v>
      </c>
      <c r="D6" s="38">
        <f t="shared" ref="D6:D9" si="0">12*B6*C6</f>
        <v>270</v>
      </c>
      <c r="E6" s="307" t="s">
        <v>332</v>
      </c>
      <c r="F6" s="33"/>
      <c r="G6" s="33"/>
      <c r="H6" s="33"/>
      <c r="I6" s="33"/>
      <c r="J6" s="33"/>
      <c r="K6" s="33"/>
      <c r="L6" s="33"/>
      <c r="M6" s="33"/>
      <c r="N6" s="33"/>
      <c r="O6" s="33"/>
      <c r="P6" s="33"/>
      <c r="Q6" s="33"/>
      <c r="R6" s="33"/>
      <c r="S6" s="33"/>
      <c r="T6" s="33"/>
      <c r="U6" s="33"/>
      <c r="V6" s="33"/>
      <c r="W6" s="33"/>
      <c r="X6" s="33"/>
      <c r="Y6" s="33"/>
      <c r="Z6" s="33"/>
    </row>
    <row r="7" spans="1:26" ht="105" customHeight="1">
      <c r="A7" s="303"/>
      <c r="B7" s="37">
        <v>100</v>
      </c>
      <c r="C7" s="63">
        <v>2.25</v>
      </c>
      <c r="D7" s="38">
        <f t="shared" si="0"/>
        <v>2700</v>
      </c>
      <c r="E7" s="337"/>
      <c r="F7" s="33"/>
      <c r="G7" s="33"/>
      <c r="H7" s="33"/>
      <c r="I7" s="33"/>
      <c r="J7" s="33"/>
      <c r="K7" s="33"/>
      <c r="L7" s="33"/>
      <c r="M7" s="33"/>
      <c r="N7" s="33"/>
      <c r="O7" s="33"/>
      <c r="P7" s="33"/>
      <c r="Q7" s="33"/>
      <c r="R7" s="33"/>
      <c r="S7" s="33"/>
      <c r="T7" s="33"/>
      <c r="U7" s="33"/>
      <c r="V7" s="33"/>
      <c r="W7" s="33"/>
      <c r="X7" s="33"/>
      <c r="Y7" s="33"/>
      <c r="Z7" s="33"/>
    </row>
    <row r="8" spans="1:26" ht="105" customHeight="1">
      <c r="A8" s="303"/>
      <c r="B8" s="37">
        <v>500</v>
      </c>
      <c r="C8" s="63">
        <v>2.25</v>
      </c>
      <c r="D8" s="38">
        <f t="shared" si="0"/>
        <v>13500</v>
      </c>
      <c r="E8" s="337"/>
      <c r="F8" s="33"/>
      <c r="G8" s="33"/>
      <c r="H8" s="33"/>
      <c r="I8" s="33"/>
      <c r="J8" s="33"/>
      <c r="K8" s="33"/>
      <c r="L8" s="33"/>
      <c r="M8" s="33"/>
      <c r="N8" s="33"/>
      <c r="O8" s="33"/>
      <c r="P8" s="33"/>
      <c r="Q8" s="33"/>
      <c r="R8" s="33"/>
      <c r="S8" s="33"/>
      <c r="T8" s="33"/>
      <c r="U8" s="33"/>
      <c r="V8" s="33"/>
      <c r="W8" s="33"/>
      <c r="X8" s="33"/>
      <c r="Y8" s="33"/>
      <c r="Z8" s="33"/>
    </row>
    <row r="9" spans="1:26" ht="105" customHeight="1">
      <c r="A9" s="304"/>
      <c r="B9" s="37">
        <v>1000</v>
      </c>
      <c r="C9" s="63">
        <v>2.25</v>
      </c>
      <c r="D9" s="38">
        <f t="shared" si="0"/>
        <v>27000</v>
      </c>
      <c r="E9" s="338"/>
      <c r="F9" s="33"/>
      <c r="G9" s="33"/>
      <c r="H9" s="33"/>
      <c r="I9" s="33"/>
      <c r="J9" s="33"/>
      <c r="K9" s="33"/>
      <c r="L9" s="33"/>
      <c r="M9" s="33"/>
      <c r="N9" s="33"/>
      <c r="O9" s="33"/>
      <c r="P9" s="33"/>
      <c r="Q9" s="33"/>
      <c r="R9" s="33"/>
      <c r="S9" s="33"/>
      <c r="T9" s="33"/>
      <c r="U9" s="33"/>
      <c r="V9" s="33"/>
      <c r="W9" s="33"/>
      <c r="X9" s="33"/>
      <c r="Y9" s="33"/>
      <c r="Z9" s="33"/>
    </row>
    <row r="10" spans="1:26">
      <c r="A10" s="317" t="s">
        <v>79</v>
      </c>
      <c r="B10" s="287"/>
      <c r="C10" s="43"/>
      <c r="D10" s="44">
        <f>SUM(D6:D9)</f>
        <v>43470</v>
      </c>
      <c r="E10" s="45"/>
      <c r="F10" s="1"/>
      <c r="G10" s="1"/>
      <c r="H10" s="1"/>
      <c r="I10" s="1"/>
      <c r="J10" s="1"/>
      <c r="K10" s="1"/>
      <c r="L10" s="1"/>
      <c r="M10" s="1"/>
      <c r="N10" s="1"/>
      <c r="O10" s="1"/>
      <c r="P10" s="1"/>
      <c r="Q10" s="1"/>
      <c r="R10" s="1"/>
      <c r="S10" s="1"/>
      <c r="T10" s="1"/>
      <c r="U10" s="1"/>
      <c r="V10" s="1"/>
      <c r="W10" s="1"/>
      <c r="X10" s="1"/>
      <c r="Y10" s="1"/>
      <c r="Z10" s="1"/>
    </row>
    <row r="11" spans="1:26">
      <c r="A11" s="46"/>
      <c r="B11" s="1"/>
      <c r="C11" s="1"/>
      <c r="D11" s="1"/>
      <c r="E11" s="92"/>
      <c r="F11" s="1"/>
      <c r="G11" s="1"/>
      <c r="H11" s="1"/>
      <c r="I11" s="1"/>
      <c r="J11" s="1"/>
      <c r="K11" s="1"/>
      <c r="L11" s="1"/>
      <c r="M11" s="1"/>
      <c r="N11" s="1"/>
      <c r="O11" s="1"/>
      <c r="P11" s="1"/>
      <c r="Q11" s="1"/>
      <c r="R11" s="1"/>
      <c r="S11" s="1"/>
      <c r="T11" s="1"/>
      <c r="U11" s="1"/>
      <c r="V11" s="1"/>
      <c r="W11" s="1"/>
      <c r="X11" s="1"/>
      <c r="Y11" s="1"/>
      <c r="Z11" s="1"/>
    </row>
    <row r="12" spans="1:26" ht="18" customHeight="1">
      <c r="A12" s="306" t="s">
        <v>84</v>
      </c>
      <c r="B12" s="286"/>
      <c r="C12" s="286"/>
      <c r="D12" s="286"/>
      <c r="E12" s="298"/>
      <c r="F12" s="33"/>
      <c r="G12" s="33"/>
      <c r="H12" s="33"/>
      <c r="I12" s="33"/>
      <c r="J12" s="33"/>
      <c r="K12" s="33"/>
      <c r="L12" s="33"/>
      <c r="M12" s="33"/>
      <c r="N12" s="33"/>
      <c r="O12" s="33"/>
      <c r="P12" s="33"/>
      <c r="Q12" s="33"/>
      <c r="R12" s="33"/>
      <c r="S12" s="33"/>
      <c r="T12" s="33"/>
      <c r="U12" s="33"/>
      <c r="V12" s="33"/>
      <c r="W12" s="33"/>
      <c r="X12" s="33"/>
      <c r="Y12" s="33"/>
      <c r="Z12" s="33"/>
    </row>
    <row r="13" spans="1:26" ht="15" customHeight="1">
      <c r="A13" s="50" t="s">
        <v>59</v>
      </c>
      <c r="B13" s="53"/>
      <c r="C13" s="297" t="s">
        <v>91</v>
      </c>
      <c r="D13" s="286"/>
      <c r="E13" s="298"/>
      <c r="F13" s="1"/>
      <c r="G13" s="1"/>
      <c r="H13" s="1"/>
      <c r="I13" s="1"/>
      <c r="J13" s="1"/>
      <c r="K13" s="1"/>
      <c r="L13" s="1"/>
      <c r="M13" s="1"/>
      <c r="N13" s="1"/>
      <c r="O13" s="1"/>
      <c r="P13" s="1"/>
      <c r="Q13" s="1"/>
      <c r="R13" s="1"/>
      <c r="S13" s="1"/>
      <c r="T13" s="1"/>
      <c r="U13" s="1"/>
      <c r="V13" s="1"/>
      <c r="W13" s="1"/>
      <c r="X13" s="1"/>
      <c r="Y13" s="1"/>
      <c r="Z13" s="1"/>
    </row>
    <row r="14" spans="1:26" ht="105" customHeight="1">
      <c r="A14" s="58" t="s">
        <v>276</v>
      </c>
      <c r="B14" s="59"/>
      <c r="C14" s="211" t="s">
        <v>277</v>
      </c>
      <c r="D14" s="286"/>
      <c r="E14" s="298"/>
      <c r="F14" s="60"/>
      <c r="G14" s="60"/>
      <c r="H14" s="60"/>
      <c r="I14" s="60"/>
      <c r="J14" s="60"/>
      <c r="K14" s="60"/>
      <c r="L14" s="60"/>
      <c r="M14" s="60"/>
      <c r="N14" s="60"/>
      <c r="O14" s="60"/>
      <c r="P14" s="60"/>
      <c r="Q14" s="60"/>
      <c r="R14" s="60"/>
      <c r="S14" s="60"/>
      <c r="T14" s="60"/>
      <c r="U14" s="60"/>
      <c r="V14" s="60"/>
      <c r="W14" s="60"/>
      <c r="X14" s="60"/>
      <c r="Y14" s="60"/>
      <c r="Z14" s="60"/>
    </row>
    <row r="15" spans="1:26" ht="15" customHeight="1">
      <c r="A15" s="46"/>
      <c r="B15" s="1"/>
      <c r="C15" s="318"/>
      <c r="D15" s="283"/>
      <c r="E15" s="319"/>
      <c r="F15" s="1"/>
      <c r="G15" s="1"/>
      <c r="H15" s="20"/>
      <c r="I15" s="1"/>
      <c r="J15" s="1"/>
      <c r="K15" s="1"/>
      <c r="L15" s="1"/>
      <c r="M15" s="1"/>
      <c r="N15" s="1"/>
      <c r="O15" s="1"/>
      <c r="P15" s="1"/>
      <c r="Q15" s="1"/>
      <c r="R15" s="1"/>
      <c r="S15" s="1"/>
      <c r="T15" s="1"/>
      <c r="U15" s="1"/>
      <c r="V15" s="1"/>
      <c r="W15" s="1"/>
      <c r="X15" s="1"/>
      <c r="Y15" s="1"/>
      <c r="Z15" s="1"/>
    </row>
    <row r="16" spans="1:26">
      <c r="A16" s="306" t="s">
        <v>96</v>
      </c>
      <c r="B16" s="286"/>
      <c r="C16" s="286"/>
      <c r="D16" s="286"/>
      <c r="E16" s="298"/>
      <c r="F16" s="1"/>
      <c r="G16" s="1"/>
      <c r="H16" s="1"/>
      <c r="I16" s="1"/>
      <c r="J16" s="1"/>
      <c r="K16" s="1"/>
      <c r="L16" s="1"/>
      <c r="M16" s="1"/>
      <c r="N16" s="1"/>
      <c r="O16" s="1"/>
      <c r="P16" s="1"/>
      <c r="Q16" s="1"/>
      <c r="R16" s="1"/>
      <c r="S16" s="1"/>
      <c r="T16" s="1"/>
      <c r="U16" s="1"/>
      <c r="V16" s="1"/>
      <c r="W16" s="1"/>
      <c r="X16" s="1"/>
      <c r="Y16" s="1"/>
      <c r="Z16" s="1"/>
    </row>
    <row r="17" spans="1:26" ht="45" customHeight="1">
      <c r="A17" s="50" t="s">
        <v>59</v>
      </c>
      <c r="B17" s="61" t="s">
        <v>272</v>
      </c>
      <c r="C17" s="61"/>
      <c r="D17" s="61" t="s">
        <v>98</v>
      </c>
      <c r="E17" s="62" t="s">
        <v>278</v>
      </c>
      <c r="F17" s="33"/>
      <c r="G17" s="33"/>
      <c r="H17" s="1"/>
      <c r="I17" s="1"/>
      <c r="J17" s="1"/>
      <c r="K17" s="1"/>
      <c r="L17" s="1"/>
      <c r="M17" s="1"/>
      <c r="N17" s="1"/>
      <c r="O17" s="1"/>
      <c r="P17" s="1"/>
      <c r="Q17" s="1"/>
      <c r="R17" s="33"/>
      <c r="S17" s="33"/>
      <c r="T17" s="33"/>
      <c r="U17" s="33"/>
      <c r="V17" s="33"/>
      <c r="W17" s="33"/>
      <c r="X17" s="33"/>
      <c r="Y17" s="33"/>
      <c r="Z17" s="33"/>
    </row>
    <row r="18" spans="1:26" ht="30" customHeight="1">
      <c r="A18" s="302" t="s">
        <v>100</v>
      </c>
      <c r="B18" s="37">
        <v>10</v>
      </c>
      <c r="C18" s="59"/>
      <c r="D18" s="63">
        <v>0</v>
      </c>
      <c r="E18" s="93" t="s">
        <v>279</v>
      </c>
      <c r="F18" s="33"/>
      <c r="G18" s="33"/>
      <c r="H18" s="1"/>
      <c r="I18" s="1"/>
      <c r="J18" s="1"/>
      <c r="K18" s="1"/>
      <c r="L18" s="1"/>
      <c r="M18" s="1"/>
      <c r="N18" s="1"/>
      <c r="O18" s="1"/>
      <c r="P18" s="1"/>
      <c r="Q18" s="1"/>
      <c r="R18" s="33"/>
      <c r="S18" s="33"/>
      <c r="T18" s="33"/>
      <c r="U18" s="33"/>
      <c r="V18" s="33"/>
      <c r="W18" s="33"/>
      <c r="X18" s="33"/>
      <c r="Y18" s="33"/>
      <c r="Z18" s="33"/>
    </row>
    <row r="19" spans="1:26" ht="30" customHeight="1">
      <c r="A19" s="303"/>
      <c r="B19" s="37">
        <v>100</v>
      </c>
      <c r="C19" s="59"/>
      <c r="D19" s="63">
        <v>0</v>
      </c>
      <c r="E19" s="93" t="s">
        <v>279</v>
      </c>
      <c r="F19" s="33"/>
      <c r="G19" s="33"/>
      <c r="H19" s="1"/>
      <c r="I19" s="1"/>
      <c r="J19" s="1"/>
      <c r="K19" s="1"/>
      <c r="L19" s="1"/>
      <c r="M19" s="1"/>
      <c r="N19" s="1"/>
      <c r="O19" s="1"/>
      <c r="P19" s="1"/>
      <c r="Q19" s="1"/>
      <c r="R19" s="33"/>
      <c r="S19" s="33"/>
      <c r="T19" s="33"/>
      <c r="U19" s="33"/>
      <c r="V19" s="33"/>
      <c r="W19" s="33"/>
      <c r="X19" s="33"/>
      <c r="Y19" s="33"/>
      <c r="Z19" s="33"/>
    </row>
    <row r="20" spans="1:26" ht="30" customHeight="1">
      <c r="A20" s="303"/>
      <c r="B20" s="37">
        <v>500</v>
      </c>
      <c r="C20" s="59"/>
      <c r="D20" s="63">
        <v>0</v>
      </c>
      <c r="E20" s="93" t="s">
        <v>279</v>
      </c>
      <c r="F20" s="33"/>
      <c r="G20" s="33"/>
      <c r="H20" s="1"/>
      <c r="I20" s="1"/>
      <c r="J20" s="1"/>
      <c r="K20" s="1"/>
      <c r="L20" s="1"/>
      <c r="M20" s="1"/>
      <c r="N20" s="1"/>
      <c r="O20" s="1"/>
      <c r="P20" s="1"/>
      <c r="Q20" s="1"/>
      <c r="R20" s="33"/>
      <c r="S20" s="33"/>
      <c r="T20" s="33"/>
      <c r="U20" s="33"/>
      <c r="V20" s="33"/>
      <c r="W20" s="33"/>
      <c r="X20" s="33"/>
      <c r="Y20" s="33"/>
      <c r="Z20" s="33"/>
    </row>
    <row r="21" spans="1:26" ht="30" customHeight="1">
      <c r="A21" s="304"/>
      <c r="B21" s="37">
        <v>1000</v>
      </c>
      <c r="C21" s="59"/>
      <c r="D21" s="63">
        <v>0</v>
      </c>
      <c r="E21" s="93" t="s">
        <v>279</v>
      </c>
      <c r="F21" s="33"/>
      <c r="G21" s="33"/>
      <c r="H21" s="1"/>
      <c r="I21" s="1"/>
      <c r="J21" s="1"/>
      <c r="K21" s="1"/>
      <c r="L21" s="1"/>
      <c r="M21" s="1"/>
      <c r="N21" s="1"/>
      <c r="O21" s="1"/>
      <c r="P21" s="1"/>
      <c r="Q21" s="1"/>
      <c r="R21" s="33"/>
      <c r="S21" s="33"/>
      <c r="T21" s="33"/>
      <c r="U21" s="33"/>
      <c r="V21" s="33"/>
      <c r="W21" s="33"/>
      <c r="X21" s="33"/>
      <c r="Y21" s="33"/>
      <c r="Z21" s="33"/>
    </row>
    <row r="22" spans="1:26" ht="15.75" customHeight="1">
      <c r="A22" s="305" t="s">
        <v>108</v>
      </c>
      <c r="B22" s="286"/>
      <c r="C22" s="287"/>
      <c r="D22" s="44">
        <f>SUM(D18:D21)</f>
        <v>0</v>
      </c>
      <c r="E22" s="68"/>
      <c r="F22" s="1"/>
      <c r="G22" s="1"/>
      <c r="H22" s="1"/>
      <c r="I22" s="1"/>
      <c r="J22" s="1"/>
      <c r="K22" s="1"/>
      <c r="L22" s="1"/>
      <c r="M22" s="1"/>
      <c r="N22" s="1"/>
      <c r="O22" s="1"/>
      <c r="P22" s="1"/>
      <c r="Q22" s="1"/>
      <c r="R22" s="1"/>
      <c r="S22" s="1"/>
      <c r="T22" s="1"/>
      <c r="U22" s="1"/>
      <c r="V22" s="1"/>
      <c r="W22" s="1"/>
      <c r="X22" s="1"/>
      <c r="Y22" s="1"/>
      <c r="Z22" s="1"/>
    </row>
    <row r="23" spans="1:26" ht="15" customHeight="1">
      <c r="A23" s="46"/>
      <c r="B23" s="1"/>
      <c r="C23" s="48"/>
      <c r="D23" s="48"/>
      <c r="E23" s="69"/>
      <c r="F23" s="1"/>
      <c r="G23" s="1"/>
      <c r="H23" s="1"/>
      <c r="I23" s="1"/>
      <c r="J23" s="1"/>
      <c r="K23" s="1"/>
      <c r="L23" s="1"/>
      <c r="M23" s="1"/>
      <c r="N23" s="1"/>
      <c r="O23" s="1"/>
      <c r="P23" s="1"/>
      <c r="Q23" s="1"/>
      <c r="R23" s="1"/>
      <c r="S23" s="1"/>
      <c r="T23" s="1"/>
      <c r="U23" s="1"/>
      <c r="V23" s="1"/>
      <c r="W23" s="1"/>
      <c r="X23" s="1"/>
      <c r="Y23" s="1"/>
      <c r="Z23" s="1"/>
    </row>
    <row r="24" spans="1:26" ht="15.75" customHeight="1">
      <c r="A24" s="306" t="s">
        <v>115</v>
      </c>
      <c r="B24" s="286"/>
      <c r="C24" s="286"/>
      <c r="D24" s="286"/>
      <c r="E24" s="298"/>
      <c r="F24" s="1"/>
      <c r="G24" s="1"/>
      <c r="H24" s="1"/>
      <c r="I24" s="1"/>
      <c r="J24" s="1"/>
      <c r="K24" s="1"/>
      <c r="L24" s="1"/>
      <c r="M24" s="1"/>
      <c r="N24" s="1"/>
      <c r="O24" s="1"/>
      <c r="P24" s="1"/>
      <c r="Q24" s="1"/>
      <c r="R24" s="1"/>
      <c r="S24" s="1"/>
      <c r="T24" s="1"/>
      <c r="U24" s="1"/>
      <c r="V24" s="1"/>
      <c r="W24" s="1"/>
      <c r="X24" s="1"/>
      <c r="Y24" s="1"/>
      <c r="Z24" s="1"/>
    </row>
    <row r="25" spans="1:26" ht="15.75" customHeight="1">
      <c r="A25" s="50" t="s">
        <v>59</v>
      </c>
      <c r="B25" s="53"/>
      <c r="C25" s="297" t="s">
        <v>91</v>
      </c>
      <c r="D25" s="286"/>
      <c r="E25" s="298"/>
      <c r="F25" s="1"/>
      <c r="G25" s="1"/>
      <c r="H25" s="1"/>
      <c r="I25" s="1"/>
      <c r="J25" s="1"/>
      <c r="K25" s="1"/>
      <c r="L25" s="1"/>
      <c r="M25" s="1"/>
      <c r="N25" s="1"/>
      <c r="O25" s="1"/>
      <c r="P25" s="1"/>
      <c r="Q25" s="1"/>
      <c r="R25" s="1"/>
      <c r="S25" s="1"/>
      <c r="T25" s="1"/>
      <c r="U25" s="1"/>
      <c r="V25" s="1"/>
      <c r="W25" s="1"/>
      <c r="X25" s="1"/>
      <c r="Y25" s="1"/>
      <c r="Z25" s="1"/>
    </row>
    <row r="26" spans="1:26" ht="44.25" customHeight="1">
      <c r="A26" s="72" t="s">
        <v>117</v>
      </c>
      <c r="B26" s="73"/>
      <c r="C26" s="299" t="s">
        <v>280</v>
      </c>
      <c r="D26" s="300"/>
      <c r="E26" s="301"/>
      <c r="F26" s="1"/>
      <c r="G26" s="1"/>
      <c r="H26" s="1"/>
      <c r="I26" s="1"/>
      <c r="J26" s="1"/>
      <c r="K26" s="1"/>
      <c r="L26" s="1"/>
      <c r="M26" s="1"/>
      <c r="N26" s="1"/>
      <c r="O26" s="1"/>
      <c r="P26" s="1"/>
      <c r="Q26" s="1"/>
      <c r="R26" s="1"/>
      <c r="S26" s="1"/>
      <c r="T26" s="1"/>
      <c r="U26" s="1"/>
      <c r="V26" s="1"/>
      <c r="W26" s="1"/>
      <c r="X26" s="1"/>
      <c r="Y26" s="1"/>
      <c r="Z26" s="1"/>
    </row>
    <row r="27" spans="1:26" ht="15.75" customHeight="1">
      <c r="A27" s="60"/>
      <c r="B27" s="60"/>
      <c r="C27" s="296"/>
      <c r="D27" s="283"/>
      <c r="E27" s="283"/>
      <c r="F27" s="1"/>
      <c r="G27" s="1"/>
      <c r="H27" s="1"/>
      <c r="I27" s="1"/>
      <c r="J27" s="1"/>
      <c r="K27" s="1"/>
      <c r="L27" s="1"/>
      <c r="M27" s="1"/>
      <c r="N27" s="1"/>
      <c r="O27" s="1"/>
      <c r="P27" s="1"/>
      <c r="Q27" s="1"/>
      <c r="R27" s="1"/>
      <c r="S27" s="1"/>
      <c r="T27" s="1"/>
      <c r="U27" s="1"/>
      <c r="V27" s="1"/>
      <c r="W27" s="1"/>
      <c r="X27" s="1"/>
      <c r="Y27" s="1"/>
      <c r="Z27" s="1"/>
    </row>
    <row r="28" spans="1:26" ht="15.75" customHeight="1">
      <c r="A28" s="60"/>
      <c r="B28" s="60"/>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75" t="s">
        <v>124</v>
      </c>
      <c r="B29" s="76"/>
      <c r="C29" s="77"/>
      <c r="D29" s="78">
        <f>D22+D10</f>
        <v>43470</v>
      </c>
      <c r="E29" s="20"/>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325" t="s">
        <v>281</v>
      </c>
      <c r="B32" s="327" t="s">
        <v>307</v>
      </c>
      <c r="C32" s="328"/>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326"/>
      <c r="B33" s="329"/>
      <c r="C33" s="330"/>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1">
    <mergeCell ref="A24:E24"/>
    <mergeCell ref="A22:C22"/>
    <mergeCell ref="A16:E16"/>
    <mergeCell ref="C15:E15"/>
    <mergeCell ref="H5:P5"/>
    <mergeCell ref="A6:A9"/>
    <mergeCell ref="A10:B10"/>
    <mergeCell ref="A18:A21"/>
    <mergeCell ref="E6:E9"/>
    <mergeCell ref="A1:E1"/>
    <mergeCell ref="A2:E2"/>
    <mergeCell ref="C13:E13"/>
    <mergeCell ref="C14:E14"/>
    <mergeCell ref="A12:E12"/>
    <mergeCell ref="C3:E3"/>
    <mergeCell ref="A4:E4"/>
    <mergeCell ref="C25:E25"/>
    <mergeCell ref="C26:E26"/>
    <mergeCell ref="C27:E27"/>
    <mergeCell ref="A32:A33"/>
    <mergeCell ref="B32:C33"/>
  </mergeCells>
  <pageMargins left="0.7" right="0.7" top="0.75" bottom="0.75" header="0" footer="0"/>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9"/>
  <sheetViews>
    <sheetView zoomScaleNormal="100" workbookViewId="0">
      <selection activeCell="A3" sqref="A3:XFD3"/>
    </sheetView>
  </sheetViews>
  <sheetFormatPr defaultColWidth="14.42578125" defaultRowHeight="15" customHeight="1"/>
  <cols>
    <col min="1" max="1" width="38.28515625" customWidth="1"/>
    <col min="2" max="2" width="12.7109375" customWidth="1"/>
    <col min="3" max="4" width="10.85546875" customWidth="1"/>
    <col min="5" max="5" width="91.28515625" customWidth="1"/>
    <col min="6" max="6" width="2.42578125" customWidth="1"/>
    <col min="7" max="26" width="9.140625" customWidth="1"/>
  </cols>
  <sheetData>
    <row r="1" spans="1:26" ht="18.75">
      <c r="A1" s="288" t="s">
        <v>458</v>
      </c>
      <c r="B1" s="289"/>
      <c r="C1" s="289"/>
      <c r="D1" s="289"/>
      <c r="E1" s="290"/>
      <c r="F1" s="1"/>
      <c r="G1" s="1"/>
      <c r="H1" s="20"/>
      <c r="I1" s="20"/>
      <c r="J1" s="20"/>
      <c r="K1" s="1"/>
      <c r="L1" s="1"/>
      <c r="M1" s="1"/>
      <c r="N1" s="1"/>
      <c r="O1" s="1"/>
      <c r="P1" s="1"/>
      <c r="Q1" s="1"/>
      <c r="R1" s="1"/>
      <c r="S1" s="1"/>
      <c r="T1" s="1"/>
      <c r="U1" s="1"/>
      <c r="V1" s="1"/>
      <c r="W1" s="1"/>
      <c r="X1" s="1"/>
      <c r="Y1" s="1"/>
      <c r="Z1" s="1"/>
    </row>
    <row r="2" spans="1:26" ht="18.75">
      <c r="A2" s="331" t="s">
        <v>271</v>
      </c>
      <c r="B2" s="332"/>
      <c r="C2" s="332"/>
      <c r="D2" s="332"/>
      <c r="E2" s="333"/>
      <c r="F2" s="1"/>
      <c r="G2" s="1"/>
      <c r="H2" s="1"/>
      <c r="I2" s="1"/>
      <c r="J2" s="1"/>
      <c r="K2" s="1"/>
      <c r="L2" s="1"/>
      <c r="M2" s="1"/>
      <c r="N2" s="1"/>
      <c r="O2" s="1"/>
      <c r="P2" s="1"/>
      <c r="Q2" s="1"/>
      <c r="R2" s="1"/>
      <c r="S2" s="1"/>
      <c r="T2" s="1"/>
      <c r="U2" s="1"/>
      <c r="V2" s="1"/>
      <c r="W2" s="1"/>
      <c r="X2" s="1"/>
      <c r="Y2" s="1"/>
      <c r="Z2" s="1"/>
    </row>
    <row r="3" spans="1:26" ht="18.75">
      <c r="A3" s="89" t="s">
        <v>48</v>
      </c>
      <c r="B3" s="90"/>
      <c r="C3" s="334" t="s">
        <v>312</v>
      </c>
      <c r="D3" s="335"/>
      <c r="E3" s="336"/>
      <c r="F3" s="1"/>
      <c r="G3" s="1"/>
      <c r="H3" s="1"/>
      <c r="I3" s="1"/>
      <c r="J3" s="1"/>
      <c r="K3" s="1"/>
      <c r="L3" s="1"/>
      <c r="M3" s="1"/>
      <c r="N3" s="1"/>
      <c r="O3" s="1"/>
      <c r="P3" s="1"/>
      <c r="Q3" s="1"/>
      <c r="R3" s="1"/>
      <c r="S3" s="1"/>
      <c r="T3" s="1"/>
      <c r="U3" s="1"/>
      <c r="V3" s="1"/>
      <c r="W3" s="1"/>
      <c r="X3" s="1"/>
      <c r="Y3" s="1"/>
      <c r="Z3" s="1"/>
    </row>
    <row r="4" spans="1:26">
      <c r="A4" s="306" t="s">
        <v>58</v>
      </c>
      <c r="B4" s="286"/>
      <c r="C4" s="286"/>
      <c r="D4" s="286"/>
      <c r="E4" s="298"/>
      <c r="F4" s="1"/>
      <c r="G4" s="1"/>
      <c r="H4" s="1"/>
      <c r="I4" s="1"/>
      <c r="J4" s="1"/>
      <c r="K4" s="1"/>
      <c r="L4" s="1"/>
      <c r="M4" s="1"/>
      <c r="N4" s="1"/>
      <c r="O4" s="1"/>
      <c r="P4" s="1"/>
      <c r="Q4" s="1"/>
      <c r="R4" s="1"/>
      <c r="S4" s="1"/>
      <c r="T4" s="1"/>
      <c r="U4" s="1"/>
      <c r="V4" s="1"/>
      <c r="W4" s="1"/>
      <c r="X4" s="1"/>
      <c r="Y4" s="1"/>
      <c r="Z4" s="1"/>
    </row>
    <row r="5" spans="1:26" ht="75">
      <c r="A5" s="50" t="s">
        <v>59</v>
      </c>
      <c r="B5" s="61" t="s">
        <v>272</v>
      </c>
      <c r="C5" s="61" t="s">
        <v>65</v>
      </c>
      <c r="D5" s="91" t="s">
        <v>283</v>
      </c>
      <c r="E5" s="62" t="s">
        <v>284</v>
      </c>
      <c r="F5" s="33"/>
      <c r="G5" s="33"/>
      <c r="H5" s="320"/>
      <c r="I5" s="283"/>
      <c r="J5" s="283"/>
      <c r="K5" s="283"/>
      <c r="L5" s="283"/>
      <c r="M5" s="283"/>
      <c r="N5" s="283"/>
      <c r="O5" s="283"/>
      <c r="P5" s="283"/>
      <c r="Q5" s="33"/>
      <c r="R5" s="33"/>
      <c r="S5" s="33"/>
      <c r="T5" s="33"/>
      <c r="U5" s="33"/>
      <c r="V5" s="33"/>
      <c r="W5" s="33"/>
      <c r="X5" s="33"/>
      <c r="Y5" s="33"/>
      <c r="Z5" s="33"/>
    </row>
    <row r="6" spans="1:26" ht="33.75" customHeight="1">
      <c r="A6" s="302" t="s">
        <v>275</v>
      </c>
      <c r="B6" s="37">
        <v>10</v>
      </c>
      <c r="C6" s="63"/>
      <c r="D6" s="38">
        <f t="shared" ref="D6:D9" si="0">12*B6*C6</f>
        <v>0</v>
      </c>
      <c r="E6" s="138" t="s">
        <v>331</v>
      </c>
      <c r="F6" s="33"/>
      <c r="G6" s="94"/>
      <c r="H6" s="33"/>
      <c r="I6" s="33"/>
      <c r="J6" s="33"/>
      <c r="K6" s="33"/>
      <c r="L6" s="33"/>
      <c r="M6" s="33"/>
      <c r="N6" s="33"/>
      <c r="O6" s="33"/>
      <c r="P6" s="33"/>
      <c r="Q6" s="33"/>
      <c r="R6" s="33"/>
      <c r="S6" s="33"/>
      <c r="T6" s="33"/>
      <c r="U6" s="33"/>
      <c r="V6" s="33"/>
      <c r="W6" s="33"/>
      <c r="X6" s="33"/>
      <c r="Y6" s="33"/>
      <c r="Z6" s="33"/>
    </row>
    <row r="7" spans="1:26" ht="45" customHeight="1">
      <c r="A7" s="303"/>
      <c r="B7" s="37">
        <v>100</v>
      </c>
      <c r="C7" s="63">
        <v>4.5</v>
      </c>
      <c r="D7" s="38">
        <f t="shared" si="0"/>
        <v>5400</v>
      </c>
      <c r="E7" s="307" t="s">
        <v>335</v>
      </c>
      <c r="F7" s="33"/>
      <c r="G7" s="33"/>
      <c r="H7" s="33"/>
      <c r="I7" s="33"/>
      <c r="J7" s="33"/>
      <c r="K7" s="33"/>
      <c r="L7" s="33"/>
      <c r="M7" s="33"/>
      <c r="N7" s="33"/>
      <c r="O7" s="33"/>
      <c r="P7" s="33"/>
      <c r="Q7" s="33"/>
      <c r="R7" s="33"/>
      <c r="S7" s="33"/>
      <c r="T7" s="33"/>
      <c r="U7" s="33"/>
      <c r="V7" s="33"/>
      <c r="W7" s="33"/>
      <c r="X7" s="33"/>
      <c r="Y7" s="33"/>
      <c r="Z7" s="33"/>
    </row>
    <row r="8" spans="1:26" ht="180" customHeight="1">
      <c r="A8" s="303"/>
      <c r="B8" s="37">
        <v>500</v>
      </c>
      <c r="C8" s="63">
        <v>4.5</v>
      </c>
      <c r="D8" s="38">
        <f t="shared" si="0"/>
        <v>27000</v>
      </c>
      <c r="E8" s="339"/>
      <c r="F8" s="33"/>
      <c r="G8" s="33"/>
      <c r="H8" s="33"/>
      <c r="I8" s="33"/>
      <c r="J8" s="33"/>
      <c r="K8" s="33"/>
      <c r="L8" s="33"/>
      <c r="M8" s="33"/>
      <c r="N8" s="33"/>
      <c r="O8" s="33"/>
      <c r="P8" s="33"/>
      <c r="Q8" s="33"/>
      <c r="R8" s="33"/>
      <c r="S8" s="33"/>
      <c r="T8" s="33"/>
      <c r="U8" s="33"/>
      <c r="V8" s="33"/>
      <c r="W8" s="33"/>
      <c r="X8" s="33"/>
      <c r="Y8" s="33"/>
      <c r="Z8" s="33"/>
    </row>
    <row r="9" spans="1:26" ht="180" customHeight="1">
      <c r="A9" s="304"/>
      <c r="B9" s="37">
        <v>1000</v>
      </c>
      <c r="C9" s="63">
        <v>4.5</v>
      </c>
      <c r="D9" s="38">
        <f t="shared" si="0"/>
        <v>54000</v>
      </c>
      <c r="E9" s="340"/>
      <c r="F9" s="33"/>
      <c r="G9" s="33"/>
      <c r="H9" s="33"/>
      <c r="I9" s="33"/>
      <c r="J9" s="33"/>
      <c r="K9" s="33"/>
      <c r="L9" s="33"/>
      <c r="M9" s="33"/>
      <c r="N9" s="33"/>
      <c r="O9" s="33"/>
      <c r="P9" s="33"/>
      <c r="Q9" s="33"/>
      <c r="R9" s="33"/>
      <c r="S9" s="33"/>
      <c r="T9" s="33"/>
      <c r="U9" s="33"/>
      <c r="V9" s="33"/>
      <c r="W9" s="33"/>
      <c r="X9" s="33"/>
      <c r="Y9" s="33"/>
      <c r="Z9" s="33"/>
    </row>
    <row r="10" spans="1:26">
      <c r="A10" s="317" t="s">
        <v>79</v>
      </c>
      <c r="B10" s="287"/>
      <c r="C10" s="43"/>
      <c r="D10" s="44">
        <f>SUM(D6:D9)</f>
        <v>86400</v>
      </c>
      <c r="E10" s="45"/>
      <c r="F10" s="1"/>
      <c r="G10" s="1"/>
      <c r="H10" s="1"/>
      <c r="I10" s="1"/>
      <c r="J10" s="1"/>
      <c r="K10" s="1"/>
      <c r="L10" s="1"/>
      <c r="M10" s="1"/>
      <c r="N10" s="1"/>
      <c r="O10" s="1"/>
      <c r="P10" s="1"/>
      <c r="Q10" s="1"/>
      <c r="R10" s="1"/>
      <c r="S10" s="1"/>
      <c r="T10" s="1"/>
      <c r="U10" s="1"/>
      <c r="V10" s="1"/>
      <c r="W10" s="1"/>
      <c r="X10" s="1"/>
      <c r="Y10" s="1"/>
      <c r="Z10" s="1"/>
    </row>
    <row r="11" spans="1:26">
      <c r="A11" s="46"/>
      <c r="B11" s="1"/>
      <c r="C11" s="1"/>
      <c r="D11" s="1"/>
      <c r="E11" s="92"/>
      <c r="F11" s="1"/>
      <c r="G11" s="1"/>
      <c r="H11" s="1"/>
      <c r="I11" s="1"/>
      <c r="J11" s="1"/>
      <c r="K11" s="1"/>
      <c r="L11" s="1"/>
      <c r="M11" s="1"/>
      <c r="N11" s="1"/>
      <c r="O11" s="1"/>
      <c r="P11" s="1"/>
      <c r="Q11" s="1"/>
      <c r="R11" s="1"/>
      <c r="S11" s="1"/>
      <c r="T11" s="1"/>
      <c r="U11" s="1"/>
      <c r="V11" s="1"/>
      <c r="W11" s="1"/>
      <c r="X11" s="1"/>
      <c r="Y11" s="1"/>
      <c r="Z11" s="1"/>
    </row>
    <row r="12" spans="1:26" ht="18" customHeight="1">
      <c r="A12" s="306" t="s">
        <v>84</v>
      </c>
      <c r="B12" s="286"/>
      <c r="C12" s="286"/>
      <c r="D12" s="286"/>
      <c r="E12" s="298"/>
      <c r="F12" s="33"/>
      <c r="G12" s="33"/>
      <c r="H12" s="33"/>
      <c r="I12" s="33"/>
      <c r="J12" s="33"/>
      <c r="K12" s="33"/>
      <c r="L12" s="33"/>
      <c r="M12" s="33"/>
      <c r="N12" s="33"/>
      <c r="O12" s="33"/>
      <c r="P12" s="33"/>
      <c r="Q12" s="33"/>
      <c r="R12" s="33"/>
      <c r="S12" s="33"/>
      <c r="T12" s="33"/>
      <c r="U12" s="33"/>
      <c r="V12" s="33"/>
      <c r="W12" s="33"/>
      <c r="X12" s="33"/>
      <c r="Y12" s="33"/>
      <c r="Z12" s="33"/>
    </row>
    <row r="13" spans="1:26" ht="15" customHeight="1">
      <c r="A13" s="50" t="s">
        <v>59</v>
      </c>
      <c r="B13" s="53"/>
      <c r="C13" s="297" t="s">
        <v>91</v>
      </c>
      <c r="D13" s="286"/>
      <c r="E13" s="298"/>
      <c r="F13" s="1"/>
      <c r="G13" s="1"/>
      <c r="H13" s="1"/>
      <c r="I13" s="1"/>
      <c r="J13" s="1"/>
      <c r="K13" s="1"/>
      <c r="L13" s="1"/>
      <c r="M13" s="1"/>
      <c r="N13" s="1"/>
      <c r="O13" s="1"/>
      <c r="P13" s="1"/>
      <c r="Q13" s="1"/>
      <c r="R13" s="1"/>
      <c r="S13" s="1"/>
      <c r="T13" s="1"/>
      <c r="U13" s="1"/>
      <c r="V13" s="1"/>
      <c r="W13" s="1"/>
      <c r="X13" s="1"/>
      <c r="Y13" s="1"/>
      <c r="Z13" s="1"/>
    </row>
    <row r="14" spans="1:26" ht="105" customHeight="1">
      <c r="A14" s="58" t="s">
        <v>276</v>
      </c>
      <c r="B14" s="59"/>
      <c r="C14" s="211" t="s">
        <v>277</v>
      </c>
      <c r="D14" s="286"/>
      <c r="E14" s="298"/>
      <c r="F14" s="60"/>
      <c r="G14" s="60"/>
      <c r="H14" s="60"/>
      <c r="I14" s="60"/>
      <c r="J14" s="60"/>
      <c r="K14" s="60"/>
      <c r="L14" s="60"/>
      <c r="M14" s="60"/>
      <c r="N14" s="60"/>
      <c r="O14" s="60"/>
      <c r="P14" s="60"/>
      <c r="Q14" s="60"/>
      <c r="R14" s="60"/>
      <c r="S14" s="60"/>
      <c r="T14" s="60"/>
      <c r="U14" s="60"/>
      <c r="V14" s="60"/>
      <c r="W14" s="60"/>
      <c r="X14" s="60"/>
      <c r="Y14" s="60"/>
      <c r="Z14" s="60"/>
    </row>
    <row r="15" spans="1:26" ht="15" customHeight="1">
      <c r="A15" s="46"/>
      <c r="B15" s="1"/>
      <c r="C15" s="318"/>
      <c r="D15" s="283"/>
      <c r="E15" s="319"/>
      <c r="F15" s="1"/>
      <c r="G15" s="1"/>
      <c r="H15" s="20"/>
      <c r="I15" s="1"/>
      <c r="J15" s="1"/>
      <c r="K15" s="1"/>
      <c r="L15" s="1"/>
      <c r="M15" s="1"/>
      <c r="N15" s="1"/>
      <c r="O15" s="1"/>
      <c r="P15" s="1"/>
      <c r="Q15" s="1"/>
      <c r="R15" s="1"/>
      <c r="S15" s="1"/>
      <c r="T15" s="1"/>
      <c r="U15" s="1"/>
      <c r="V15" s="1"/>
      <c r="W15" s="1"/>
      <c r="X15" s="1"/>
      <c r="Y15" s="1"/>
      <c r="Z15" s="1"/>
    </row>
    <row r="16" spans="1:26">
      <c r="A16" s="306" t="s">
        <v>96</v>
      </c>
      <c r="B16" s="286"/>
      <c r="C16" s="286"/>
      <c r="D16" s="286"/>
      <c r="E16" s="298"/>
      <c r="F16" s="1"/>
      <c r="G16" s="1"/>
      <c r="H16" s="1"/>
      <c r="I16" s="1"/>
      <c r="J16" s="1"/>
      <c r="K16" s="1"/>
      <c r="L16" s="1"/>
      <c r="M16" s="1"/>
      <c r="N16" s="1"/>
      <c r="O16" s="1"/>
      <c r="P16" s="1"/>
      <c r="Q16" s="1"/>
      <c r="R16" s="1"/>
      <c r="S16" s="1"/>
      <c r="T16" s="1"/>
      <c r="U16" s="1"/>
      <c r="V16" s="1"/>
      <c r="W16" s="1"/>
      <c r="X16" s="1"/>
      <c r="Y16" s="1"/>
      <c r="Z16" s="1"/>
    </row>
    <row r="17" spans="1:26" ht="45" customHeight="1">
      <c r="A17" s="50" t="s">
        <v>59</v>
      </c>
      <c r="B17" s="61" t="s">
        <v>272</v>
      </c>
      <c r="C17" s="61"/>
      <c r="D17" s="61" t="s">
        <v>98</v>
      </c>
      <c r="E17" s="62" t="s">
        <v>288</v>
      </c>
      <c r="F17" s="33"/>
      <c r="G17" s="33"/>
      <c r="H17" s="1"/>
      <c r="I17" s="1"/>
      <c r="J17" s="1"/>
      <c r="K17" s="1"/>
      <c r="L17" s="1"/>
      <c r="M17" s="1"/>
      <c r="N17" s="1"/>
      <c r="O17" s="1"/>
      <c r="P17" s="1"/>
      <c r="Q17" s="1"/>
      <c r="R17" s="33"/>
      <c r="S17" s="33"/>
      <c r="T17" s="33"/>
      <c r="U17" s="33"/>
      <c r="V17" s="33"/>
      <c r="W17" s="33"/>
      <c r="X17" s="33"/>
      <c r="Y17" s="33"/>
      <c r="Z17" s="33"/>
    </row>
    <row r="18" spans="1:26" ht="30" customHeight="1">
      <c r="A18" s="302" t="s">
        <v>100</v>
      </c>
      <c r="B18" s="37">
        <v>10</v>
      </c>
      <c r="C18" s="59"/>
      <c r="D18" s="63"/>
      <c r="E18" s="93"/>
      <c r="F18" s="33"/>
      <c r="G18" s="33"/>
      <c r="H18" s="1"/>
      <c r="I18" s="1"/>
      <c r="J18" s="1"/>
      <c r="K18" s="1"/>
      <c r="L18" s="1"/>
      <c r="M18" s="1"/>
      <c r="N18" s="1"/>
      <c r="O18" s="1"/>
      <c r="P18" s="1"/>
      <c r="Q18" s="1"/>
      <c r="R18" s="33"/>
      <c r="S18" s="33"/>
      <c r="T18" s="33"/>
      <c r="U18" s="33"/>
      <c r="V18" s="33"/>
      <c r="W18" s="33"/>
      <c r="X18" s="33"/>
      <c r="Y18" s="33"/>
      <c r="Z18" s="33"/>
    </row>
    <row r="19" spans="1:26" ht="30" customHeight="1">
      <c r="A19" s="303"/>
      <c r="B19" s="37">
        <v>100</v>
      </c>
      <c r="C19" s="59"/>
      <c r="D19" s="63"/>
      <c r="E19" s="93"/>
      <c r="F19" s="33"/>
      <c r="G19" s="33"/>
      <c r="H19" s="1"/>
      <c r="I19" s="1"/>
      <c r="J19" s="1"/>
      <c r="K19" s="1"/>
      <c r="L19" s="1"/>
      <c r="M19" s="1"/>
      <c r="N19" s="1"/>
      <c r="O19" s="1"/>
      <c r="P19" s="1"/>
      <c r="Q19" s="1"/>
      <c r="R19" s="33"/>
      <c r="S19" s="33"/>
      <c r="T19" s="33"/>
      <c r="U19" s="33"/>
      <c r="V19" s="33"/>
      <c r="W19" s="33"/>
      <c r="X19" s="33"/>
      <c r="Y19" s="33"/>
      <c r="Z19" s="33"/>
    </row>
    <row r="20" spans="1:26" ht="48" customHeight="1">
      <c r="A20" s="303"/>
      <c r="B20" s="37">
        <v>500</v>
      </c>
      <c r="C20" s="124" t="s">
        <v>289</v>
      </c>
      <c r="D20" s="63">
        <v>3000</v>
      </c>
      <c r="E20" s="96" t="s">
        <v>290</v>
      </c>
      <c r="F20" s="33"/>
      <c r="G20" s="33"/>
      <c r="H20" s="1"/>
      <c r="I20" s="1"/>
      <c r="J20" s="1"/>
      <c r="K20" s="1"/>
      <c r="L20" s="1"/>
      <c r="M20" s="1"/>
      <c r="N20" s="1"/>
      <c r="O20" s="1"/>
      <c r="P20" s="1"/>
      <c r="Q20" s="1"/>
      <c r="R20" s="33"/>
      <c r="S20" s="33"/>
      <c r="T20" s="33"/>
      <c r="U20" s="33"/>
      <c r="V20" s="33"/>
      <c r="W20" s="33"/>
      <c r="X20" s="33"/>
      <c r="Y20" s="33"/>
      <c r="Z20" s="33"/>
    </row>
    <row r="21" spans="1:26" ht="30" customHeight="1">
      <c r="A21" s="304"/>
      <c r="B21" s="37">
        <v>1000</v>
      </c>
      <c r="C21" s="59"/>
      <c r="D21" s="63"/>
      <c r="E21" s="93"/>
      <c r="F21" s="33"/>
      <c r="G21" s="33"/>
      <c r="H21" s="1"/>
      <c r="I21" s="1"/>
      <c r="J21" s="1"/>
      <c r="K21" s="1"/>
      <c r="L21" s="1"/>
      <c r="M21" s="1"/>
      <c r="N21" s="1"/>
      <c r="O21" s="1"/>
      <c r="P21" s="1"/>
      <c r="Q21" s="1"/>
      <c r="R21" s="33"/>
      <c r="S21" s="33"/>
      <c r="T21" s="33"/>
      <c r="U21" s="33"/>
      <c r="V21" s="33"/>
      <c r="W21" s="33"/>
      <c r="X21" s="33"/>
      <c r="Y21" s="33"/>
      <c r="Z21" s="33"/>
    </row>
    <row r="22" spans="1:26" ht="15.75" customHeight="1">
      <c r="A22" s="305" t="s">
        <v>108</v>
      </c>
      <c r="B22" s="286"/>
      <c r="C22" s="287"/>
      <c r="D22" s="44">
        <f>SUM(D18:D21)</f>
        <v>3000</v>
      </c>
      <c r="E22" s="68"/>
      <c r="F22" s="1"/>
      <c r="G22" s="1"/>
      <c r="H22" s="1"/>
      <c r="I22" s="1"/>
      <c r="J22" s="1"/>
      <c r="K22" s="1"/>
      <c r="L22" s="1"/>
      <c r="M22" s="1"/>
      <c r="N22" s="1"/>
      <c r="O22" s="1"/>
      <c r="P22" s="1"/>
      <c r="Q22" s="1"/>
      <c r="R22" s="1"/>
      <c r="S22" s="1"/>
      <c r="T22" s="1"/>
      <c r="U22" s="1"/>
      <c r="V22" s="1"/>
      <c r="W22" s="1"/>
      <c r="X22" s="1"/>
      <c r="Y22" s="1"/>
      <c r="Z22" s="1"/>
    </row>
    <row r="23" spans="1:26" ht="15" customHeight="1">
      <c r="A23" s="46"/>
      <c r="B23" s="1"/>
      <c r="C23" s="48"/>
      <c r="D23" s="48"/>
      <c r="E23" s="69"/>
      <c r="F23" s="1"/>
      <c r="G23" s="1"/>
      <c r="H23" s="1"/>
      <c r="I23" s="1"/>
      <c r="J23" s="1"/>
      <c r="K23" s="1"/>
      <c r="L23" s="1"/>
      <c r="M23" s="1"/>
      <c r="N23" s="1"/>
      <c r="O23" s="1"/>
      <c r="P23" s="1"/>
      <c r="Q23" s="1"/>
      <c r="R23" s="1"/>
      <c r="S23" s="1"/>
      <c r="T23" s="1"/>
      <c r="U23" s="1"/>
      <c r="V23" s="1"/>
      <c r="W23" s="1"/>
      <c r="X23" s="1"/>
      <c r="Y23" s="1"/>
      <c r="Z23" s="1"/>
    </row>
    <row r="24" spans="1:26" ht="15.75" customHeight="1">
      <c r="A24" s="306" t="s">
        <v>115</v>
      </c>
      <c r="B24" s="286"/>
      <c r="C24" s="286"/>
      <c r="D24" s="286"/>
      <c r="E24" s="298"/>
      <c r="F24" s="1"/>
      <c r="G24" s="1"/>
      <c r="H24" s="1"/>
      <c r="I24" s="1"/>
      <c r="J24" s="1"/>
      <c r="K24" s="1"/>
      <c r="L24" s="1"/>
      <c r="M24" s="1"/>
      <c r="N24" s="1"/>
      <c r="O24" s="1"/>
      <c r="P24" s="1"/>
      <c r="Q24" s="1"/>
      <c r="R24" s="1"/>
      <c r="S24" s="1"/>
      <c r="T24" s="1"/>
      <c r="U24" s="1"/>
      <c r="V24" s="1"/>
      <c r="W24" s="1"/>
      <c r="X24" s="1"/>
      <c r="Y24" s="1"/>
      <c r="Z24" s="1"/>
    </row>
    <row r="25" spans="1:26" ht="15.75" customHeight="1">
      <c r="A25" s="50" t="s">
        <v>59</v>
      </c>
      <c r="B25" s="53"/>
      <c r="C25" s="297" t="s">
        <v>91</v>
      </c>
      <c r="D25" s="286"/>
      <c r="E25" s="298"/>
      <c r="F25" s="1"/>
      <c r="G25" s="1"/>
      <c r="H25" s="1"/>
      <c r="I25" s="1"/>
      <c r="J25" s="1"/>
      <c r="K25" s="1"/>
      <c r="L25" s="1"/>
      <c r="M25" s="1"/>
      <c r="N25" s="1"/>
      <c r="O25" s="1"/>
      <c r="P25" s="1"/>
      <c r="Q25" s="1"/>
      <c r="R25" s="1"/>
      <c r="S25" s="1"/>
      <c r="T25" s="1"/>
      <c r="U25" s="1"/>
      <c r="V25" s="1"/>
      <c r="W25" s="1"/>
      <c r="X25" s="1"/>
      <c r="Y25" s="1"/>
      <c r="Z25" s="1"/>
    </row>
    <row r="26" spans="1:26" ht="44.25" customHeight="1">
      <c r="A26" s="72" t="s">
        <v>117</v>
      </c>
      <c r="B26" s="73"/>
      <c r="C26" s="299" t="s">
        <v>280</v>
      </c>
      <c r="D26" s="300"/>
      <c r="E26" s="301"/>
      <c r="F26" s="1"/>
      <c r="G26" s="1"/>
      <c r="H26" s="1"/>
      <c r="I26" s="1"/>
      <c r="J26" s="1"/>
      <c r="K26" s="1"/>
      <c r="L26" s="1"/>
      <c r="M26" s="1"/>
      <c r="N26" s="1"/>
      <c r="O26" s="1"/>
      <c r="P26" s="1"/>
      <c r="Q26" s="1"/>
      <c r="R26" s="1"/>
      <c r="S26" s="1"/>
      <c r="T26" s="1"/>
      <c r="U26" s="1"/>
      <c r="V26" s="1"/>
      <c r="W26" s="1"/>
      <c r="X26" s="1"/>
      <c r="Y26" s="1"/>
      <c r="Z26" s="1"/>
    </row>
    <row r="27" spans="1:26" ht="15.75" customHeight="1">
      <c r="A27" s="60"/>
      <c r="B27" s="60"/>
      <c r="C27" s="296"/>
      <c r="D27" s="283"/>
      <c r="E27" s="283"/>
      <c r="F27" s="1"/>
      <c r="G27" s="1"/>
      <c r="H27" s="1"/>
      <c r="I27" s="1"/>
      <c r="J27" s="1"/>
      <c r="K27" s="1"/>
      <c r="L27" s="1"/>
      <c r="M27" s="1"/>
      <c r="N27" s="1"/>
      <c r="O27" s="1"/>
      <c r="P27" s="1"/>
      <c r="Q27" s="1"/>
      <c r="R27" s="1"/>
      <c r="S27" s="1"/>
      <c r="T27" s="1"/>
      <c r="U27" s="1"/>
      <c r="V27" s="1"/>
      <c r="W27" s="1"/>
      <c r="X27" s="1"/>
      <c r="Y27" s="1"/>
      <c r="Z27" s="1"/>
    </row>
    <row r="28" spans="1:26" ht="15.75" customHeight="1">
      <c r="A28" s="60"/>
      <c r="B28" s="60"/>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75" t="s">
        <v>124</v>
      </c>
      <c r="B29" s="76"/>
      <c r="C29" s="77"/>
      <c r="D29" s="78">
        <f>D22+D10</f>
        <v>89400</v>
      </c>
      <c r="E29" s="20"/>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325" t="s">
        <v>281</v>
      </c>
      <c r="B32" s="327">
        <v>0</v>
      </c>
      <c r="C32" s="328"/>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326"/>
      <c r="B33" s="329"/>
      <c r="C33" s="330"/>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1">
    <mergeCell ref="H5:P5"/>
    <mergeCell ref="E7:E9"/>
    <mergeCell ref="A6:A9"/>
    <mergeCell ref="A10:B10"/>
    <mergeCell ref="A1:E1"/>
    <mergeCell ref="A2:E2"/>
    <mergeCell ref="C15:E15"/>
    <mergeCell ref="C14:E14"/>
    <mergeCell ref="C3:E3"/>
    <mergeCell ref="A4:E4"/>
    <mergeCell ref="A22:C22"/>
    <mergeCell ref="A18:A21"/>
    <mergeCell ref="C13:E13"/>
    <mergeCell ref="A16:E16"/>
    <mergeCell ref="A12:E12"/>
    <mergeCell ref="C26:E26"/>
    <mergeCell ref="C27:E27"/>
    <mergeCell ref="A24:E24"/>
    <mergeCell ref="C25:E25"/>
    <mergeCell ref="A32:A33"/>
    <mergeCell ref="B32:C33"/>
  </mergeCells>
  <pageMargins left="0.7" right="0.7" top="0.75" bottom="0.75" header="0" footer="0"/>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9"/>
  <sheetViews>
    <sheetView zoomScaleNormal="100" workbookViewId="0">
      <selection activeCell="A3" sqref="A3:XFD3"/>
    </sheetView>
  </sheetViews>
  <sheetFormatPr defaultColWidth="14.42578125" defaultRowHeight="15" customHeight="1"/>
  <cols>
    <col min="1" max="1" width="25.140625" customWidth="1"/>
    <col min="2" max="3" width="11.42578125" customWidth="1"/>
    <col min="4" max="4" width="14.7109375" customWidth="1"/>
    <col min="5" max="5" width="64.140625" customWidth="1"/>
    <col min="6" max="26" width="11.42578125" customWidth="1"/>
  </cols>
  <sheetData>
    <row r="1" spans="1:26" ht="18.75">
      <c r="A1" s="331" t="s">
        <v>458</v>
      </c>
      <c r="B1" s="332"/>
      <c r="C1" s="332"/>
      <c r="D1" s="332"/>
      <c r="E1" s="344"/>
      <c r="F1" s="1"/>
      <c r="G1" s="1"/>
      <c r="H1" s="1"/>
      <c r="I1" s="1"/>
      <c r="J1" s="1"/>
      <c r="K1" s="1"/>
      <c r="L1" s="1"/>
      <c r="M1" s="1"/>
      <c r="N1" s="1"/>
      <c r="O1" s="1"/>
      <c r="P1" s="1"/>
      <c r="Q1" s="1"/>
      <c r="R1" s="1"/>
      <c r="S1" s="1"/>
      <c r="T1" s="1"/>
      <c r="U1" s="1"/>
      <c r="V1" s="1"/>
      <c r="W1" s="1"/>
      <c r="X1" s="1"/>
      <c r="Y1" s="1"/>
      <c r="Z1" s="1"/>
    </row>
    <row r="2" spans="1:26" ht="18.75">
      <c r="A2" s="331" t="s">
        <v>282</v>
      </c>
      <c r="B2" s="332"/>
      <c r="C2" s="332"/>
      <c r="D2" s="332"/>
      <c r="E2" s="344"/>
      <c r="F2" s="1"/>
      <c r="G2" s="1"/>
      <c r="H2" s="1"/>
      <c r="I2" s="1"/>
      <c r="J2" s="1"/>
      <c r="K2" s="1"/>
      <c r="L2" s="1"/>
      <c r="M2" s="1"/>
      <c r="N2" s="1"/>
      <c r="O2" s="1"/>
      <c r="P2" s="1"/>
      <c r="Q2" s="1"/>
      <c r="R2" s="1"/>
      <c r="S2" s="1"/>
      <c r="T2" s="1"/>
      <c r="U2" s="1"/>
      <c r="V2" s="1"/>
      <c r="W2" s="1"/>
      <c r="X2" s="1"/>
      <c r="Y2" s="1"/>
      <c r="Z2" s="1"/>
    </row>
    <row r="3" spans="1:26" ht="18.75">
      <c r="A3" s="90" t="s">
        <v>48</v>
      </c>
      <c r="B3" s="90"/>
      <c r="C3" s="349" t="s">
        <v>330</v>
      </c>
      <c r="D3" s="335"/>
      <c r="E3" s="336"/>
      <c r="F3" s="1"/>
      <c r="G3" s="1"/>
      <c r="H3" s="1"/>
      <c r="I3" s="1"/>
      <c r="J3" s="1"/>
      <c r="K3" s="1"/>
      <c r="L3" s="1"/>
      <c r="M3" s="1"/>
      <c r="N3" s="1"/>
      <c r="O3" s="1"/>
      <c r="P3" s="1"/>
      <c r="Q3" s="1"/>
      <c r="R3" s="1"/>
      <c r="S3" s="1"/>
      <c r="T3" s="1"/>
      <c r="U3" s="1"/>
      <c r="V3" s="1"/>
      <c r="W3" s="1"/>
      <c r="X3" s="1"/>
      <c r="Y3" s="1"/>
      <c r="Z3" s="1"/>
    </row>
    <row r="4" spans="1:26">
      <c r="A4" s="342" t="s">
        <v>58</v>
      </c>
      <c r="B4" s="286"/>
      <c r="C4" s="286"/>
      <c r="D4" s="286"/>
      <c r="E4" s="343"/>
      <c r="F4" s="1"/>
      <c r="G4" s="1"/>
      <c r="H4" s="1"/>
      <c r="I4" s="1"/>
      <c r="J4" s="1"/>
      <c r="K4" s="1"/>
      <c r="L4" s="1"/>
      <c r="M4" s="1"/>
      <c r="N4" s="1"/>
      <c r="O4" s="1"/>
      <c r="P4" s="1"/>
      <c r="Q4" s="1"/>
      <c r="R4" s="1"/>
      <c r="S4" s="1"/>
      <c r="T4" s="1"/>
      <c r="U4" s="1"/>
      <c r="V4" s="1"/>
      <c r="W4" s="1"/>
      <c r="X4" s="1"/>
      <c r="Y4" s="1"/>
      <c r="Z4" s="1"/>
    </row>
    <row r="5" spans="1:26" ht="45">
      <c r="A5" s="95" t="s">
        <v>59</v>
      </c>
      <c r="B5" s="61" t="s">
        <v>272</v>
      </c>
      <c r="C5" s="61" t="s">
        <v>65</v>
      </c>
      <c r="D5" s="91" t="s">
        <v>285</v>
      </c>
      <c r="E5" s="53" t="s">
        <v>286</v>
      </c>
      <c r="F5" s="1"/>
      <c r="G5" s="1"/>
      <c r="H5" s="1"/>
      <c r="I5" s="1"/>
      <c r="J5" s="1"/>
      <c r="K5" s="1"/>
      <c r="L5" s="1"/>
      <c r="M5" s="1"/>
      <c r="N5" s="1"/>
      <c r="O5" s="1"/>
      <c r="P5" s="1"/>
      <c r="Q5" s="1"/>
      <c r="R5" s="1"/>
      <c r="S5" s="1"/>
      <c r="T5" s="1"/>
      <c r="U5" s="1"/>
      <c r="V5" s="1"/>
      <c r="W5" s="1"/>
      <c r="X5" s="1"/>
      <c r="Y5" s="1"/>
      <c r="Z5" s="1"/>
    </row>
    <row r="6" spans="1:26" ht="60" customHeight="1">
      <c r="A6" s="350" t="s">
        <v>287</v>
      </c>
      <c r="B6" s="37">
        <v>10</v>
      </c>
      <c r="C6" s="63">
        <v>25</v>
      </c>
      <c r="D6" s="38">
        <f t="shared" ref="D6:D9" si="0">12*B6*C6</f>
        <v>3000</v>
      </c>
      <c r="E6" s="351" t="s">
        <v>438</v>
      </c>
      <c r="F6" s="1"/>
      <c r="G6" s="1"/>
      <c r="H6" s="1"/>
      <c r="I6" s="1"/>
      <c r="J6" s="1"/>
      <c r="K6" s="1"/>
      <c r="L6" s="1"/>
      <c r="M6" s="1"/>
      <c r="N6" s="1"/>
      <c r="O6" s="1"/>
      <c r="P6" s="1"/>
      <c r="Q6" s="1"/>
      <c r="R6" s="1"/>
      <c r="S6" s="1"/>
      <c r="T6" s="1"/>
      <c r="U6" s="1"/>
      <c r="V6" s="1"/>
      <c r="W6" s="1"/>
      <c r="X6" s="1"/>
      <c r="Y6" s="1"/>
      <c r="Z6" s="1"/>
    </row>
    <row r="7" spans="1:26" ht="60" customHeight="1">
      <c r="A7" s="346"/>
      <c r="B7" s="37">
        <v>100</v>
      </c>
      <c r="C7" s="63">
        <v>25</v>
      </c>
      <c r="D7" s="38">
        <f t="shared" si="0"/>
        <v>30000</v>
      </c>
      <c r="E7" s="352"/>
      <c r="F7" s="1"/>
      <c r="G7" s="1"/>
      <c r="H7" s="1"/>
      <c r="I7" s="1"/>
      <c r="J7" s="1"/>
      <c r="K7" s="1"/>
      <c r="L7" s="1"/>
      <c r="M7" s="1"/>
      <c r="N7" s="1"/>
      <c r="O7" s="1"/>
      <c r="P7" s="1"/>
      <c r="Q7" s="1"/>
      <c r="R7" s="1"/>
      <c r="S7" s="1"/>
      <c r="T7" s="1"/>
      <c r="U7" s="1"/>
      <c r="V7" s="1"/>
      <c r="W7" s="1"/>
      <c r="X7" s="1"/>
      <c r="Y7" s="1"/>
      <c r="Z7" s="1"/>
    </row>
    <row r="8" spans="1:26" ht="60" customHeight="1">
      <c r="A8" s="346"/>
      <c r="B8" s="37">
        <v>500</v>
      </c>
      <c r="C8" s="63">
        <v>25</v>
      </c>
      <c r="D8" s="38">
        <f t="shared" si="0"/>
        <v>150000</v>
      </c>
      <c r="E8" s="352"/>
      <c r="F8" s="1"/>
      <c r="G8" s="1"/>
      <c r="H8" s="1"/>
      <c r="I8" s="1"/>
      <c r="J8" s="1"/>
      <c r="K8" s="1"/>
      <c r="L8" s="1"/>
      <c r="M8" s="1"/>
      <c r="N8" s="1"/>
      <c r="O8" s="1"/>
      <c r="P8" s="1"/>
      <c r="Q8" s="1"/>
      <c r="R8" s="1"/>
      <c r="S8" s="1"/>
      <c r="T8" s="1"/>
      <c r="U8" s="1"/>
      <c r="V8" s="1"/>
      <c r="W8" s="1"/>
      <c r="X8" s="1"/>
      <c r="Y8" s="1"/>
      <c r="Z8" s="1"/>
    </row>
    <row r="9" spans="1:26" ht="60" customHeight="1">
      <c r="A9" s="347"/>
      <c r="B9" s="37">
        <v>1000</v>
      </c>
      <c r="C9" s="63">
        <v>25</v>
      </c>
      <c r="D9" s="38">
        <f t="shared" si="0"/>
        <v>300000</v>
      </c>
      <c r="E9" s="353"/>
      <c r="F9" s="1"/>
      <c r="G9" s="1"/>
      <c r="H9" s="1"/>
      <c r="I9" s="1"/>
      <c r="J9" s="1"/>
      <c r="K9" s="1"/>
      <c r="L9" s="1"/>
      <c r="M9" s="1"/>
      <c r="N9" s="1"/>
      <c r="O9" s="1"/>
      <c r="P9" s="1"/>
      <c r="Q9" s="1"/>
      <c r="R9" s="1"/>
      <c r="S9" s="1"/>
      <c r="T9" s="1"/>
      <c r="U9" s="1"/>
      <c r="V9" s="1"/>
      <c r="W9" s="1"/>
      <c r="X9" s="1"/>
      <c r="Y9" s="1"/>
      <c r="Z9" s="1"/>
    </row>
    <row r="10" spans="1:26">
      <c r="A10" s="341" t="s">
        <v>79</v>
      </c>
      <c r="B10" s="287"/>
      <c r="C10" s="43"/>
      <c r="D10" s="44">
        <f>SUM(D6:D9)</f>
        <v>483000</v>
      </c>
      <c r="E10" s="43"/>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342" t="s">
        <v>84</v>
      </c>
      <c r="B12" s="286"/>
      <c r="C12" s="286"/>
      <c r="D12" s="286"/>
      <c r="E12" s="343"/>
      <c r="F12" s="1"/>
      <c r="G12" s="1"/>
      <c r="H12" s="1"/>
      <c r="I12" s="1"/>
      <c r="J12" s="1"/>
      <c r="K12" s="1"/>
      <c r="L12" s="1"/>
      <c r="M12" s="1"/>
      <c r="N12" s="1"/>
      <c r="O12" s="1"/>
      <c r="P12" s="1"/>
      <c r="Q12" s="1"/>
      <c r="R12" s="1"/>
      <c r="S12" s="1"/>
      <c r="T12" s="1"/>
      <c r="U12" s="1"/>
      <c r="V12" s="1"/>
      <c r="W12" s="1"/>
      <c r="X12" s="1"/>
      <c r="Y12" s="1"/>
      <c r="Z12" s="1"/>
    </row>
    <row r="13" spans="1:26">
      <c r="A13" s="95" t="s">
        <v>59</v>
      </c>
      <c r="B13" s="53"/>
      <c r="C13" s="297" t="s">
        <v>91</v>
      </c>
      <c r="D13" s="286"/>
      <c r="E13" s="343"/>
      <c r="F13" s="1"/>
      <c r="G13" s="1"/>
      <c r="H13" s="1"/>
      <c r="I13" s="1"/>
      <c r="J13" s="1"/>
      <c r="K13" s="1"/>
      <c r="L13" s="1"/>
      <c r="M13" s="1"/>
      <c r="N13" s="1"/>
      <c r="O13" s="1"/>
      <c r="P13" s="1"/>
      <c r="Q13" s="1"/>
      <c r="R13" s="1"/>
      <c r="S13" s="1"/>
      <c r="T13" s="1"/>
      <c r="U13" s="1"/>
      <c r="V13" s="1"/>
      <c r="W13" s="1"/>
      <c r="X13" s="1"/>
      <c r="Y13" s="1"/>
      <c r="Z13" s="1"/>
    </row>
    <row r="14" spans="1:26" ht="64.5" customHeight="1">
      <c r="A14" s="97" t="s">
        <v>291</v>
      </c>
      <c r="B14" s="59"/>
      <c r="C14" s="211" t="s">
        <v>292</v>
      </c>
      <c r="D14" s="286"/>
      <c r="E14" s="343"/>
      <c r="F14" s="1"/>
      <c r="G14" s="1"/>
      <c r="H14" s="1"/>
      <c r="I14" s="1"/>
      <c r="J14" s="1"/>
      <c r="K14" s="1"/>
      <c r="L14" s="1"/>
      <c r="M14" s="1"/>
      <c r="N14" s="1"/>
      <c r="O14" s="1"/>
      <c r="P14" s="1"/>
      <c r="Q14" s="1"/>
      <c r="R14" s="1"/>
      <c r="S14" s="1"/>
      <c r="T14" s="1"/>
      <c r="U14" s="1"/>
      <c r="V14" s="1"/>
      <c r="W14" s="1"/>
      <c r="X14" s="1"/>
      <c r="Y14" s="1"/>
      <c r="Z14" s="1"/>
    </row>
    <row r="15" spans="1:26">
      <c r="A15" s="1"/>
      <c r="B15" s="1"/>
      <c r="C15" s="318"/>
      <c r="D15" s="283"/>
      <c r="E15" s="283"/>
      <c r="F15" s="1"/>
      <c r="G15" s="1"/>
      <c r="H15" s="1"/>
      <c r="I15" s="1"/>
      <c r="J15" s="1"/>
      <c r="K15" s="1"/>
      <c r="L15" s="1"/>
      <c r="M15" s="1"/>
      <c r="N15" s="1"/>
      <c r="O15" s="1"/>
      <c r="P15" s="1"/>
      <c r="Q15" s="1"/>
      <c r="R15" s="1"/>
      <c r="S15" s="1"/>
      <c r="T15" s="1"/>
      <c r="U15" s="1"/>
      <c r="V15" s="1"/>
      <c r="W15" s="1"/>
      <c r="X15" s="1"/>
      <c r="Y15" s="1"/>
      <c r="Z15" s="1"/>
    </row>
    <row r="16" spans="1:26">
      <c r="A16" s="342" t="s">
        <v>96</v>
      </c>
      <c r="B16" s="286"/>
      <c r="C16" s="286"/>
      <c r="D16" s="286"/>
      <c r="E16" s="343"/>
      <c r="F16" s="1"/>
      <c r="G16" s="1"/>
      <c r="H16" s="1"/>
      <c r="I16" s="1"/>
      <c r="J16" s="1"/>
      <c r="K16" s="1"/>
      <c r="L16" s="1"/>
      <c r="M16" s="1"/>
      <c r="N16" s="1"/>
      <c r="O16" s="1"/>
      <c r="P16" s="1"/>
      <c r="Q16" s="1"/>
      <c r="R16" s="1"/>
      <c r="S16" s="1"/>
      <c r="T16" s="1"/>
      <c r="U16" s="1"/>
      <c r="V16" s="1"/>
      <c r="W16" s="1"/>
      <c r="X16" s="1"/>
      <c r="Y16" s="1"/>
      <c r="Z16" s="1"/>
    </row>
    <row r="17" spans="1:26" ht="45">
      <c r="A17" s="95" t="s">
        <v>59</v>
      </c>
      <c r="B17" s="61" t="s">
        <v>272</v>
      </c>
      <c r="C17" s="61"/>
      <c r="D17" s="61" t="s">
        <v>98</v>
      </c>
      <c r="E17" s="95" t="s">
        <v>293</v>
      </c>
      <c r="F17" s="1"/>
      <c r="G17" s="1"/>
      <c r="H17" s="1"/>
      <c r="I17" s="1"/>
      <c r="J17" s="1"/>
      <c r="K17" s="1"/>
      <c r="L17" s="1"/>
      <c r="M17" s="1"/>
      <c r="N17" s="1"/>
      <c r="O17" s="1"/>
      <c r="P17" s="1"/>
      <c r="Q17" s="1"/>
      <c r="R17" s="1"/>
      <c r="S17" s="1"/>
      <c r="T17" s="1"/>
      <c r="U17" s="1"/>
      <c r="V17" s="1"/>
      <c r="W17" s="1"/>
      <c r="X17" s="1"/>
      <c r="Y17" s="1"/>
      <c r="Z17" s="1"/>
    </row>
    <row r="18" spans="1:26">
      <c r="A18" s="345" t="s">
        <v>100</v>
      </c>
      <c r="B18" s="37">
        <v>10</v>
      </c>
      <c r="C18" s="59"/>
      <c r="D18" s="63"/>
      <c r="E18" s="98"/>
      <c r="F18" s="1"/>
      <c r="G18" s="1"/>
      <c r="H18" s="1"/>
      <c r="I18" s="1"/>
      <c r="J18" s="1"/>
      <c r="K18" s="1"/>
      <c r="L18" s="1"/>
      <c r="M18" s="1"/>
      <c r="N18" s="1"/>
      <c r="O18" s="1"/>
      <c r="P18" s="1"/>
      <c r="Q18" s="1"/>
      <c r="R18" s="1"/>
      <c r="S18" s="1"/>
      <c r="T18" s="1"/>
      <c r="U18" s="1"/>
      <c r="V18" s="1"/>
      <c r="W18" s="1"/>
      <c r="X18" s="1"/>
      <c r="Y18" s="1"/>
      <c r="Z18" s="1"/>
    </row>
    <row r="19" spans="1:26">
      <c r="A19" s="346"/>
      <c r="B19" s="37">
        <v>100</v>
      </c>
      <c r="C19" s="59"/>
      <c r="D19" s="63"/>
      <c r="E19" s="98"/>
      <c r="F19" s="1"/>
      <c r="G19" s="1"/>
      <c r="H19" s="1"/>
      <c r="I19" s="1"/>
      <c r="J19" s="1"/>
      <c r="K19" s="1"/>
      <c r="L19" s="1"/>
      <c r="M19" s="1"/>
      <c r="N19" s="1"/>
      <c r="O19" s="1"/>
      <c r="P19" s="1"/>
      <c r="Q19" s="1"/>
      <c r="R19" s="1"/>
      <c r="S19" s="1"/>
      <c r="T19" s="1"/>
      <c r="U19" s="1"/>
      <c r="V19" s="1"/>
      <c r="W19" s="1"/>
      <c r="X19" s="1"/>
      <c r="Y19" s="1"/>
      <c r="Z19" s="1"/>
    </row>
    <row r="20" spans="1:26" ht="15.75" customHeight="1">
      <c r="A20" s="346"/>
      <c r="B20" s="37">
        <v>500</v>
      </c>
      <c r="C20" s="59"/>
      <c r="D20" s="63"/>
      <c r="E20" s="98"/>
      <c r="F20" s="1"/>
      <c r="G20" s="1"/>
      <c r="H20" s="1"/>
      <c r="I20" s="1"/>
      <c r="J20" s="1"/>
      <c r="K20" s="1"/>
      <c r="L20" s="1"/>
      <c r="M20" s="1"/>
      <c r="N20" s="1"/>
      <c r="O20" s="1"/>
      <c r="P20" s="1"/>
      <c r="Q20" s="1"/>
      <c r="R20" s="1"/>
      <c r="S20" s="1"/>
      <c r="T20" s="1"/>
      <c r="U20" s="1"/>
      <c r="V20" s="1"/>
      <c r="W20" s="1"/>
      <c r="X20" s="1"/>
      <c r="Y20" s="1"/>
      <c r="Z20" s="1"/>
    </row>
    <row r="21" spans="1:26" ht="15.75" customHeight="1">
      <c r="A21" s="347"/>
      <c r="B21" s="37">
        <v>1000</v>
      </c>
      <c r="C21" s="59"/>
      <c r="D21" s="63"/>
      <c r="E21" s="98"/>
      <c r="F21" s="1"/>
      <c r="G21" s="1"/>
      <c r="H21" s="1"/>
      <c r="I21" s="1"/>
      <c r="J21" s="1"/>
      <c r="K21" s="1"/>
      <c r="L21" s="1"/>
      <c r="M21" s="1"/>
      <c r="N21" s="1"/>
      <c r="O21" s="1"/>
      <c r="P21" s="1"/>
      <c r="Q21" s="1"/>
      <c r="R21" s="1"/>
      <c r="S21" s="1"/>
      <c r="T21" s="1"/>
      <c r="U21" s="1"/>
      <c r="V21" s="1"/>
      <c r="W21" s="1"/>
      <c r="X21" s="1"/>
      <c r="Y21" s="1"/>
      <c r="Z21" s="1"/>
    </row>
    <row r="22" spans="1:26" ht="15.75" customHeight="1">
      <c r="A22" s="348" t="s">
        <v>108</v>
      </c>
      <c r="B22" s="286"/>
      <c r="C22" s="287"/>
      <c r="D22" s="44">
        <f>SUM(D18:D21)</f>
        <v>0</v>
      </c>
      <c r="E22" s="99"/>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48"/>
      <c r="D23" s="48"/>
      <c r="E23" s="48"/>
      <c r="F23" s="1"/>
      <c r="G23" s="1"/>
      <c r="H23" s="1"/>
      <c r="I23" s="1"/>
      <c r="J23" s="1"/>
      <c r="K23" s="1"/>
      <c r="L23" s="1"/>
      <c r="M23" s="1"/>
      <c r="N23" s="1"/>
      <c r="O23" s="1"/>
      <c r="P23" s="1"/>
      <c r="Q23" s="1"/>
      <c r="R23" s="1"/>
      <c r="S23" s="1"/>
      <c r="T23" s="1"/>
      <c r="U23" s="1"/>
      <c r="V23" s="1"/>
      <c r="W23" s="1"/>
      <c r="X23" s="1"/>
      <c r="Y23" s="1"/>
      <c r="Z23" s="1"/>
    </row>
    <row r="24" spans="1:26" ht="15.75" customHeight="1">
      <c r="A24" s="342" t="s">
        <v>115</v>
      </c>
      <c r="B24" s="286"/>
      <c r="C24" s="286"/>
      <c r="D24" s="286"/>
      <c r="E24" s="343"/>
      <c r="F24" s="1"/>
      <c r="G24" s="1"/>
      <c r="H24" s="1"/>
      <c r="I24" s="1"/>
      <c r="J24" s="1"/>
      <c r="K24" s="1"/>
      <c r="L24" s="1"/>
      <c r="M24" s="1"/>
      <c r="N24" s="1"/>
      <c r="O24" s="1"/>
      <c r="P24" s="1"/>
      <c r="Q24" s="1"/>
      <c r="R24" s="1"/>
      <c r="S24" s="1"/>
      <c r="T24" s="1"/>
      <c r="U24" s="1"/>
      <c r="V24" s="1"/>
      <c r="W24" s="1"/>
      <c r="X24" s="1"/>
      <c r="Y24" s="1"/>
      <c r="Z24" s="1"/>
    </row>
    <row r="25" spans="1:26" ht="15.75" customHeight="1">
      <c r="A25" s="95" t="s">
        <v>59</v>
      </c>
      <c r="B25" s="53"/>
      <c r="C25" s="297" t="s">
        <v>91</v>
      </c>
      <c r="D25" s="286"/>
      <c r="E25" s="343"/>
      <c r="F25" s="1"/>
      <c r="G25" s="1"/>
      <c r="H25" s="1"/>
      <c r="I25" s="1"/>
      <c r="J25" s="1"/>
      <c r="K25" s="1"/>
      <c r="L25" s="1"/>
      <c r="M25" s="1"/>
      <c r="N25" s="1"/>
      <c r="O25" s="1"/>
      <c r="P25" s="1"/>
      <c r="Q25" s="1"/>
      <c r="R25" s="1"/>
      <c r="S25" s="1"/>
      <c r="T25" s="1"/>
      <c r="U25" s="1"/>
      <c r="V25" s="1"/>
      <c r="W25" s="1"/>
      <c r="X25" s="1"/>
      <c r="Y25" s="1"/>
      <c r="Z25" s="1"/>
    </row>
    <row r="26" spans="1:26" ht="15.75" customHeight="1">
      <c r="A26" s="97" t="s">
        <v>117</v>
      </c>
      <c r="B26" s="59"/>
      <c r="C26" s="211" t="s">
        <v>294</v>
      </c>
      <c r="D26" s="286"/>
      <c r="E26" s="343"/>
      <c r="F26" s="1"/>
      <c r="G26" s="1"/>
      <c r="H26" s="1"/>
      <c r="I26" s="1"/>
      <c r="J26" s="1"/>
      <c r="K26" s="1"/>
      <c r="L26" s="1"/>
      <c r="M26" s="1"/>
      <c r="N26" s="1"/>
      <c r="O26" s="1"/>
      <c r="P26" s="1"/>
      <c r="Q26" s="1"/>
      <c r="R26" s="1"/>
      <c r="S26" s="1"/>
      <c r="T26" s="1"/>
      <c r="U26" s="1"/>
      <c r="V26" s="1"/>
      <c r="W26" s="1"/>
      <c r="X26" s="1"/>
      <c r="Y26" s="1"/>
      <c r="Z26" s="1"/>
    </row>
    <row r="27" spans="1:26" ht="15.75" customHeight="1">
      <c r="A27" s="60"/>
      <c r="B27" s="60"/>
      <c r="C27" s="296"/>
      <c r="D27" s="283"/>
      <c r="E27" s="283"/>
      <c r="F27" s="1"/>
      <c r="G27" s="1"/>
      <c r="H27" s="1"/>
      <c r="I27" s="1"/>
      <c r="J27" s="1"/>
      <c r="K27" s="1"/>
      <c r="L27" s="1"/>
      <c r="M27" s="1"/>
      <c r="N27" s="1"/>
      <c r="O27" s="1"/>
      <c r="P27" s="1"/>
      <c r="Q27" s="1"/>
      <c r="R27" s="1"/>
      <c r="S27" s="1"/>
      <c r="T27" s="1"/>
      <c r="U27" s="1"/>
      <c r="V27" s="1"/>
      <c r="W27" s="1"/>
      <c r="X27" s="1"/>
      <c r="Y27" s="1"/>
      <c r="Z27" s="1"/>
    </row>
    <row r="28" spans="1:26" ht="15.75" customHeight="1">
      <c r="A28" s="60"/>
      <c r="B28" s="60"/>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75" t="s">
        <v>124</v>
      </c>
      <c r="B29" s="76"/>
      <c r="C29" s="77"/>
      <c r="D29" s="78">
        <f>D22+D10</f>
        <v>483000</v>
      </c>
      <c r="E29" s="20"/>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325" t="s">
        <v>281</v>
      </c>
      <c r="B32" s="327">
        <v>0</v>
      </c>
      <c r="C32" s="328"/>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326"/>
      <c r="B33" s="329"/>
      <c r="C33" s="330"/>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0">
    <mergeCell ref="C14:E14"/>
    <mergeCell ref="A16:E16"/>
    <mergeCell ref="C15:E15"/>
    <mergeCell ref="C3:E3"/>
    <mergeCell ref="A4:E4"/>
    <mergeCell ref="A6:A9"/>
    <mergeCell ref="E6:E9"/>
    <mergeCell ref="A18:A21"/>
    <mergeCell ref="A32:A33"/>
    <mergeCell ref="B32:C33"/>
    <mergeCell ref="C25:E25"/>
    <mergeCell ref="A24:E24"/>
    <mergeCell ref="A22:C22"/>
    <mergeCell ref="C26:E26"/>
    <mergeCell ref="C27:E27"/>
    <mergeCell ref="A10:B10"/>
    <mergeCell ref="A12:E12"/>
    <mergeCell ref="A1:E1"/>
    <mergeCell ref="A2:E2"/>
    <mergeCell ref="C13:E13"/>
  </mergeCells>
  <pageMargins left="0.7" right="0.7" top="0.75" bottom="0.75" header="0" footer="0"/>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97"/>
  <sheetViews>
    <sheetView zoomScaleNormal="100" workbookViewId="0">
      <selection activeCell="A3" sqref="A3:XFD3"/>
    </sheetView>
  </sheetViews>
  <sheetFormatPr defaultColWidth="14.42578125" defaultRowHeight="15" customHeight="1"/>
  <cols>
    <col min="1" max="1" width="20" customWidth="1"/>
    <col min="2" max="2" width="31.85546875" customWidth="1"/>
    <col min="3" max="3" width="31.28515625" customWidth="1"/>
    <col min="4" max="4" width="21.85546875" customWidth="1"/>
    <col min="5" max="6" width="13.5703125" customWidth="1"/>
    <col min="7" max="7" width="18.28515625" customWidth="1"/>
    <col min="8" max="8" width="22.140625" customWidth="1"/>
    <col min="9" max="9" width="19.85546875" customWidth="1"/>
    <col min="10" max="10" width="13.140625" customWidth="1"/>
    <col min="11" max="11" width="15.140625" customWidth="1"/>
    <col min="12" max="12" width="13.140625" customWidth="1"/>
    <col min="13" max="13" width="2.7109375" customWidth="1"/>
    <col min="14" max="26" width="9.140625" customWidth="1"/>
  </cols>
  <sheetData>
    <row r="1" spans="1:26" ht="18.75" customHeight="1">
      <c r="A1" s="369" t="s">
        <v>458</v>
      </c>
      <c r="B1" s="332"/>
      <c r="C1" s="332"/>
      <c r="D1" s="332"/>
      <c r="E1" s="332"/>
      <c r="F1" s="332"/>
      <c r="G1" s="332"/>
      <c r="H1" s="332"/>
      <c r="I1" s="332"/>
      <c r="J1" s="332"/>
      <c r="K1" s="332"/>
      <c r="L1" s="332"/>
      <c r="M1" s="333"/>
      <c r="N1" s="1"/>
      <c r="O1" s="1"/>
      <c r="P1" s="1"/>
      <c r="Q1" s="1"/>
      <c r="R1" s="1"/>
      <c r="S1" s="1"/>
      <c r="T1" s="1"/>
      <c r="U1" s="1"/>
      <c r="V1" s="1"/>
      <c r="W1" s="1"/>
      <c r="X1" s="1"/>
      <c r="Y1" s="1"/>
      <c r="Z1" s="1"/>
    </row>
    <row r="2" spans="1:26" ht="18.75" customHeight="1" thickBot="1">
      <c r="A2" s="291" t="s">
        <v>295</v>
      </c>
      <c r="B2" s="230"/>
      <c r="C2" s="230"/>
      <c r="D2" s="230"/>
      <c r="E2" s="230"/>
      <c r="F2" s="230"/>
      <c r="G2" s="230"/>
      <c r="H2" s="230"/>
      <c r="I2" s="230"/>
      <c r="J2" s="230"/>
      <c r="K2" s="230"/>
      <c r="L2" s="230"/>
      <c r="M2" s="292"/>
      <c r="N2" s="1"/>
      <c r="O2" s="1"/>
      <c r="P2" s="1"/>
      <c r="Q2" s="1"/>
      <c r="R2" s="1"/>
      <c r="S2" s="1"/>
      <c r="T2" s="1"/>
      <c r="U2" s="1"/>
      <c r="V2" s="1"/>
      <c r="W2" s="1"/>
      <c r="X2" s="1"/>
      <c r="Y2" s="1"/>
      <c r="Z2" s="1"/>
    </row>
    <row r="3" spans="1:26" ht="15.75" customHeight="1" thickBot="1">
      <c r="A3" s="370"/>
      <c r="B3" s="230"/>
      <c r="C3" s="230"/>
      <c r="D3" s="230"/>
      <c r="E3" s="230"/>
      <c r="F3" s="230"/>
      <c r="G3" s="230"/>
      <c r="H3" s="230"/>
      <c r="I3" s="230"/>
      <c r="J3" s="230"/>
      <c r="K3" s="230"/>
      <c r="L3" s="230"/>
      <c r="M3" s="292"/>
      <c r="N3" s="1"/>
      <c r="O3" s="1"/>
      <c r="P3" s="1"/>
      <c r="Q3" s="1"/>
      <c r="R3" s="1"/>
      <c r="S3" s="1"/>
      <c r="T3" s="1"/>
      <c r="U3" s="1"/>
      <c r="V3" s="1"/>
      <c r="W3" s="1"/>
      <c r="X3" s="1"/>
      <c r="Y3" s="1"/>
      <c r="Z3" s="1"/>
    </row>
    <row r="4" spans="1:26" ht="19.5" thickBot="1">
      <c r="A4" s="371" t="s">
        <v>296</v>
      </c>
      <c r="B4" s="332"/>
      <c r="C4" s="344"/>
      <c r="D4" s="100"/>
      <c r="E4" s="372" t="s">
        <v>325</v>
      </c>
      <c r="F4" s="230"/>
      <c r="G4" s="230"/>
      <c r="H4" s="230"/>
      <c r="I4" s="230"/>
      <c r="J4" s="230"/>
      <c r="K4" s="230"/>
      <c r="L4" s="230"/>
      <c r="M4" s="292"/>
      <c r="N4" s="1"/>
      <c r="O4" s="1"/>
      <c r="P4" s="1"/>
      <c r="Q4" s="1"/>
      <c r="R4" s="1"/>
      <c r="S4" s="1"/>
      <c r="T4" s="1"/>
      <c r="U4" s="1"/>
      <c r="V4" s="1"/>
      <c r="W4" s="1"/>
      <c r="X4" s="1"/>
      <c r="Y4" s="1"/>
      <c r="Z4" s="1"/>
    </row>
    <row r="5" spans="1:26" ht="15.75" thickBot="1">
      <c r="A5" s="367"/>
      <c r="B5" s="230"/>
      <c r="C5" s="230"/>
      <c r="D5" s="230"/>
      <c r="E5" s="230"/>
      <c r="F5" s="230"/>
      <c r="G5" s="230"/>
      <c r="H5" s="230"/>
      <c r="I5" s="230"/>
      <c r="J5" s="230"/>
      <c r="K5" s="230"/>
      <c r="L5" s="230"/>
      <c r="M5" s="292"/>
      <c r="N5" s="1"/>
      <c r="O5" s="1"/>
      <c r="P5" s="1"/>
      <c r="Q5" s="1"/>
      <c r="R5" s="1"/>
      <c r="S5" s="1"/>
      <c r="T5" s="1"/>
      <c r="U5" s="1"/>
      <c r="V5" s="1"/>
      <c r="W5" s="1"/>
      <c r="X5" s="1"/>
      <c r="Y5" s="1"/>
      <c r="Z5" s="1"/>
    </row>
    <row r="6" spans="1:26" ht="48.75" customHeight="1">
      <c r="A6" s="101"/>
      <c r="B6" s="102" t="s">
        <v>126</v>
      </c>
      <c r="C6" s="355" t="s">
        <v>297</v>
      </c>
      <c r="D6" s="355" t="s">
        <v>298</v>
      </c>
      <c r="E6" s="355" t="s">
        <v>299</v>
      </c>
      <c r="F6" s="365" t="s">
        <v>11</v>
      </c>
      <c r="G6" s="361"/>
      <c r="H6" s="361"/>
      <c r="I6" s="361"/>
      <c r="J6" s="361"/>
      <c r="K6" s="328"/>
      <c r="L6" s="1"/>
      <c r="M6" s="1"/>
      <c r="N6" s="1"/>
      <c r="O6" s="1"/>
      <c r="P6" s="1"/>
      <c r="Q6" s="1"/>
      <c r="R6" s="1"/>
      <c r="S6" s="1"/>
      <c r="T6" s="1"/>
      <c r="U6" s="1"/>
      <c r="V6" s="1"/>
      <c r="W6" s="1"/>
      <c r="X6" s="1"/>
      <c r="Y6" s="1"/>
      <c r="Z6" s="1"/>
    </row>
    <row r="7" spans="1:26" ht="48.75" customHeight="1" thickBot="1">
      <c r="A7" s="103"/>
      <c r="B7" s="102"/>
      <c r="C7" s="356"/>
      <c r="D7" s="356"/>
      <c r="E7" s="357"/>
      <c r="F7" s="366"/>
      <c r="G7" s="363"/>
      <c r="H7" s="363"/>
      <c r="I7" s="363"/>
      <c r="J7" s="363"/>
      <c r="K7" s="330"/>
      <c r="L7" s="1"/>
      <c r="M7" s="1"/>
      <c r="N7" s="1"/>
      <c r="O7" s="1"/>
      <c r="P7" s="1"/>
      <c r="Q7" s="1"/>
      <c r="R7" s="1"/>
      <c r="S7" s="1"/>
      <c r="T7" s="1"/>
      <c r="U7" s="1"/>
      <c r="V7" s="1"/>
      <c r="W7" s="1"/>
      <c r="X7" s="1"/>
      <c r="Y7" s="1"/>
      <c r="Z7" s="1"/>
    </row>
    <row r="8" spans="1:26" ht="305.25" customHeight="1" thickBot="1">
      <c r="A8" s="104"/>
      <c r="B8" s="134" t="s">
        <v>455</v>
      </c>
      <c r="C8" s="106" t="s">
        <v>300</v>
      </c>
      <c r="D8" s="136" t="s">
        <v>453</v>
      </c>
      <c r="E8" s="358">
        <v>0.23</v>
      </c>
      <c r="F8" s="368" t="s">
        <v>454</v>
      </c>
      <c r="G8" s="230"/>
      <c r="H8" s="230"/>
      <c r="I8" s="230"/>
      <c r="J8" s="230"/>
      <c r="K8" s="292"/>
      <c r="L8" s="1"/>
      <c r="M8" s="1"/>
      <c r="N8" s="1"/>
      <c r="O8" s="1"/>
      <c r="P8" s="1"/>
      <c r="Q8" s="1"/>
      <c r="R8" s="1"/>
      <c r="S8" s="1"/>
      <c r="T8" s="1"/>
      <c r="U8" s="1"/>
      <c r="V8" s="1"/>
      <c r="W8" s="1"/>
      <c r="X8" s="1"/>
      <c r="Y8" s="1"/>
      <c r="Z8" s="1"/>
    </row>
    <row r="9" spans="1:26" ht="20.25" customHeight="1" thickBot="1">
      <c r="A9" s="104"/>
      <c r="B9" s="105"/>
      <c r="C9" s="112"/>
      <c r="D9" s="113"/>
      <c r="E9" s="359"/>
      <c r="F9" s="110"/>
      <c r="G9" s="110"/>
      <c r="H9" s="110"/>
      <c r="I9" s="110"/>
      <c r="J9" s="110"/>
      <c r="K9" s="111"/>
      <c r="L9" s="1"/>
      <c r="M9" s="1"/>
      <c r="N9" s="1"/>
      <c r="O9" s="1"/>
      <c r="P9" s="1"/>
      <c r="Q9" s="1"/>
      <c r="R9" s="1"/>
      <c r="S9" s="1"/>
      <c r="T9" s="1"/>
      <c r="U9" s="1"/>
      <c r="V9" s="1"/>
      <c r="W9" s="1"/>
      <c r="X9" s="1"/>
      <c r="Y9" s="1"/>
      <c r="Z9" s="1"/>
    </row>
    <row r="10" spans="1:26" ht="20.25" customHeight="1" thickBot="1">
      <c r="A10" s="114"/>
      <c r="B10" s="115"/>
      <c r="C10" s="116"/>
      <c r="D10" s="116"/>
      <c r="E10" s="117">
        <v>0</v>
      </c>
      <c r="F10" s="364"/>
      <c r="G10" s="230"/>
      <c r="H10" s="230"/>
      <c r="I10" s="230"/>
      <c r="J10" s="230"/>
      <c r="K10" s="292"/>
      <c r="L10" s="1"/>
      <c r="M10" s="1"/>
      <c r="N10" s="1"/>
      <c r="O10" s="1"/>
      <c r="P10" s="1"/>
      <c r="Q10" s="1"/>
      <c r="R10" s="1"/>
      <c r="S10" s="1"/>
      <c r="T10" s="1"/>
      <c r="U10" s="1"/>
      <c r="V10" s="1"/>
      <c r="W10" s="1"/>
      <c r="X10" s="1"/>
      <c r="Y10" s="1"/>
      <c r="Z10" s="1"/>
    </row>
    <row r="11" spans="1:26" ht="20.25" customHeight="1">
      <c r="A11" s="1"/>
      <c r="B11" s="360" t="s">
        <v>301</v>
      </c>
      <c r="C11" s="361"/>
      <c r="D11" s="361"/>
      <c r="E11" s="361"/>
      <c r="F11" s="361"/>
      <c r="G11" s="361"/>
      <c r="H11" s="328"/>
      <c r="I11" s="1"/>
      <c r="J11" s="1"/>
      <c r="K11" s="1"/>
      <c r="L11" s="1"/>
      <c r="M11" s="1"/>
      <c r="N11" s="1"/>
      <c r="O11" s="1"/>
      <c r="P11" s="1"/>
      <c r="Q11" s="1"/>
      <c r="R11" s="1"/>
      <c r="S11" s="1"/>
      <c r="T11" s="1"/>
      <c r="U11" s="1"/>
      <c r="V11" s="1"/>
      <c r="W11" s="1"/>
      <c r="X11" s="1"/>
      <c r="Y11" s="1"/>
      <c r="Z11" s="1"/>
    </row>
    <row r="12" spans="1:26" ht="20.25" customHeight="1">
      <c r="A12" s="1"/>
      <c r="B12" s="362"/>
      <c r="C12" s="283"/>
      <c r="D12" s="283"/>
      <c r="E12" s="283"/>
      <c r="F12" s="283"/>
      <c r="G12" s="283"/>
      <c r="H12" s="319"/>
      <c r="I12" s="1"/>
      <c r="J12" s="1"/>
      <c r="K12" s="1"/>
      <c r="L12" s="1"/>
      <c r="M12" s="1"/>
      <c r="N12" s="1"/>
      <c r="O12" s="1"/>
      <c r="P12" s="1"/>
      <c r="Q12" s="1"/>
      <c r="R12" s="1"/>
      <c r="S12" s="1"/>
      <c r="T12" s="1"/>
      <c r="U12" s="1"/>
      <c r="V12" s="1"/>
      <c r="W12" s="1"/>
      <c r="X12" s="1"/>
      <c r="Y12" s="1"/>
      <c r="Z12" s="1"/>
    </row>
    <row r="13" spans="1:26" ht="20.25" customHeight="1">
      <c r="A13" s="1"/>
      <c r="B13" s="329"/>
      <c r="C13" s="363"/>
      <c r="D13" s="363"/>
      <c r="E13" s="363"/>
      <c r="F13" s="363"/>
      <c r="G13" s="363"/>
      <c r="H13" s="330"/>
      <c r="I13" s="1"/>
      <c r="J13" s="1"/>
      <c r="K13" s="1"/>
      <c r="L13" s="1"/>
      <c r="M13" s="1"/>
      <c r="N13" s="1"/>
      <c r="O13" s="1"/>
      <c r="P13" s="1"/>
      <c r="Q13" s="1"/>
      <c r="R13" s="1"/>
      <c r="S13" s="1"/>
      <c r="T13" s="1"/>
      <c r="U13" s="1"/>
      <c r="V13" s="1"/>
      <c r="W13" s="1"/>
      <c r="X13" s="1"/>
      <c r="Y13" s="1"/>
      <c r="Z13" s="1"/>
    </row>
    <row r="14" spans="1:26" ht="20.25" customHeight="1">
      <c r="A14" s="325" t="s">
        <v>281</v>
      </c>
      <c r="B14" s="354">
        <v>0</v>
      </c>
      <c r="C14" s="1"/>
      <c r="D14" s="36"/>
      <c r="E14" s="36"/>
      <c r="F14" s="36"/>
      <c r="G14" s="36"/>
      <c r="H14" s="36"/>
      <c r="I14" s="36"/>
      <c r="J14" s="36"/>
      <c r="K14" s="1"/>
      <c r="L14" s="1"/>
      <c r="M14" s="1"/>
      <c r="N14" s="1"/>
      <c r="O14" s="1"/>
      <c r="P14" s="1"/>
      <c r="Q14" s="1"/>
      <c r="R14" s="1"/>
      <c r="S14" s="1"/>
      <c r="T14" s="1"/>
      <c r="U14" s="1"/>
      <c r="V14" s="1"/>
      <c r="W14" s="1"/>
      <c r="X14" s="1"/>
      <c r="Y14" s="1"/>
      <c r="Z14" s="1"/>
    </row>
    <row r="15" spans="1:26" ht="46.5" customHeight="1">
      <c r="A15" s="326"/>
      <c r="B15" s="326"/>
      <c r="C15" s="1"/>
      <c r="D15" s="36"/>
      <c r="E15" s="36"/>
      <c r="F15" s="36"/>
      <c r="G15" s="36"/>
      <c r="H15" s="36"/>
      <c r="I15" s="36"/>
      <c r="J15" s="36"/>
      <c r="K15" s="1"/>
      <c r="L15" s="1"/>
      <c r="M15" s="1"/>
      <c r="N15" s="1"/>
      <c r="O15" s="1"/>
      <c r="P15" s="1"/>
      <c r="Q15" s="1"/>
      <c r="R15" s="1"/>
      <c r="S15" s="1"/>
      <c r="T15" s="1"/>
      <c r="U15" s="1"/>
      <c r="V15" s="1"/>
      <c r="W15" s="1"/>
      <c r="X15" s="1"/>
      <c r="Y15" s="1"/>
      <c r="Z15" s="1"/>
    </row>
    <row r="16" spans="1:26" ht="20.25" customHeight="1">
      <c r="A16" s="1"/>
      <c r="B16" s="1" t="s">
        <v>302</v>
      </c>
      <c r="C16" s="1"/>
      <c r="D16" s="36"/>
      <c r="E16" s="36"/>
      <c r="F16" s="36"/>
      <c r="G16" s="36"/>
      <c r="H16" s="36"/>
      <c r="I16" s="36"/>
      <c r="J16" s="36"/>
      <c r="K16" s="1"/>
      <c r="L16" s="1"/>
      <c r="M16" s="1"/>
      <c r="N16" s="1"/>
      <c r="O16" s="1"/>
      <c r="P16" s="1"/>
      <c r="Q16" s="1"/>
      <c r="R16" s="1"/>
      <c r="S16" s="1"/>
      <c r="T16" s="1"/>
      <c r="U16" s="1"/>
      <c r="V16" s="1"/>
      <c r="W16" s="1"/>
      <c r="X16" s="1"/>
      <c r="Y16" s="1"/>
      <c r="Z16" s="1"/>
    </row>
    <row r="17" spans="1:26" ht="20.25" customHeight="1">
      <c r="A17" s="1"/>
      <c r="B17" s="1"/>
      <c r="C17" s="1"/>
      <c r="D17" s="118"/>
      <c r="E17" s="119"/>
      <c r="F17" s="119"/>
      <c r="G17" s="119"/>
      <c r="H17" s="119"/>
      <c r="I17" s="119"/>
      <c r="J17" s="1"/>
      <c r="K17" s="1"/>
      <c r="L17" s="1"/>
      <c r="M17" s="1"/>
      <c r="N17" s="1"/>
      <c r="O17" s="1"/>
      <c r="P17" s="1"/>
      <c r="Q17" s="1"/>
      <c r="R17" s="1"/>
      <c r="S17" s="1"/>
      <c r="T17" s="1"/>
      <c r="U17" s="1"/>
      <c r="V17" s="1"/>
      <c r="W17" s="1"/>
      <c r="X17" s="1"/>
      <c r="Y17" s="1"/>
      <c r="Z17" s="1"/>
    </row>
    <row r="18" spans="1:26" ht="20.25" customHeight="1">
      <c r="A18" s="1"/>
      <c r="B18" s="1"/>
      <c r="C18" s="1"/>
      <c r="D18" s="120"/>
      <c r="E18" s="120"/>
      <c r="F18" s="120"/>
      <c r="G18" s="120"/>
      <c r="H18" s="120"/>
      <c r="I18" s="120"/>
      <c r="J18" s="120"/>
      <c r="K18" s="1"/>
      <c r="L18" s="1"/>
      <c r="M18" s="1"/>
      <c r="N18" s="1"/>
      <c r="O18" s="1"/>
      <c r="P18" s="1"/>
      <c r="Q18" s="1"/>
      <c r="R18" s="1"/>
      <c r="S18" s="1"/>
      <c r="T18" s="1"/>
      <c r="U18" s="1"/>
      <c r="V18" s="1"/>
      <c r="W18" s="1"/>
      <c r="X18" s="1"/>
      <c r="Y18" s="1"/>
      <c r="Z18" s="1"/>
    </row>
    <row r="19" spans="1:26" ht="20.25" customHeight="1">
      <c r="A19" s="1"/>
      <c r="B19" s="1"/>
      <c r="C19" s="1"/>
      <c r="D19" s="36"/>
      <c r="E19" s="36"/>
      <c r="F19" s="36"/>
      <c r="G19" s="36"/>
      <c r="H19" s="36"/>
      <c r="I19" s="36"/>
      <c r="J19" s="36"/>
      <c r="K19" s="1"/>
      <c r="L19" s="1"/>
      <c r="M19" s="1"/>
      <c r="N19" s="1"/>
      <c r="O19" s="1"/>
      <c r="P19" s="1"/>
      <c r="Q19" s="1"/>
      <c r="R19" s="1"/>
      <c r="S19" s="1"/>
      <c r="T19" s="1"/>
      <c r="U19" s="1"/>
      <c r="V19" s="1"/>
      <c r="W19" s="1"/>
      <c r="X19" s="1"/>
      <c r="Y19" s="1"/>
      <c r="Z19" s="1"/>
    </row>
    <row r="20" spans="1:26" ht="20.25" customHeight="1">
      <c r="A20" s="1"/>
      <c r="B20" s="1"/>
      <c r="C20" s="1"/>
      <c r="D20" s="36"/>
      <c r="E20" s="36"/>
      <c r="F20" s="36"/>
      <c r="G20" s="36"/>
      <c r="H20" s="36"/>
      <c r="I20" s="36"/>
      <c r="J20" s="36"/>
      <c r="K20" s="1"/>
      <c r="L20" s="1"/>
      <c r="M20" s="1"/>
      <c r="N20" s="1"/>
      <c r="O20" s="1"/>
      <c r="P20" s="1"/>
      <c r="Q20" s="1"/>
      <c r="R20" s="1"/>
      <c r="S20" s="1"/>
      <c r="T20" s="1"/>
      <c r="U20" s="1"/>
      <c r="V20" s="1"/>
      <c r="W20" s="1"/>
      <c r="X20" s="1"/>
      <c r="Y20" s="1"/>
      <c r="Z20" s="1"/>
    </row>
    <row r="21" spans="1:26" ht="20.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20.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20.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0.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0.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20.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20.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20.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20.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0.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20.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0.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0.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20.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0.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0.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20.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20.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20.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20.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0.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20.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20.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20.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20.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20.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0.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20.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20.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0.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20.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0.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20.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0.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30.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4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29.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29.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6">
    <mergeCell ref="A5:M5"/>
    <mergeCell ref="F8:K8"/>
    <mergeCell ref="A1:M1"/>
    <mergeCell ref="A2:M2"/>
    <mergeCell ref="A3:M3"/>
    <mergeCell ref="A4:C4"/>
    <mergeCell ref="E4:M4"/>
    <mergeCell ref="A14:A15"/>
    <mergeCell ref="B14:B15"/>
    <mergeCell ref="C6:C7"/>
    <mergeCell ref="D6:D7"/>
    <mergeCell ref="E6:E7"/>
    <mergeCell ref="E8:E9"/>
    <mergeCell ref="B11:H13"/>
    <mergeCell ref="F10:K10"/>
    <mergeCell ref="F6:K7"/>
  </mergeCells>
  <pageMargins left="0.7" right="0.7" top="0.75" bottom="0.75" header="0" footer="0"/>
  <pageSetup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97"/>
  <sheetViews>
    <sheetView zoomScaleNormal="100" workbookViewId="0">
      <selection activeCell="A3" sqref="A3:XFD3"/>
    </sheetView>
  </sheetViews>
  <sheetFormatPr defaultColWidth="14.42578125" defaultRowHeight="15" customHeight="1"/>
  <cols>
    <col min="1" max="1" width="20" style="193" customWidth="1"/>
    <col min="2" max="2" width="31.85546875" style="193" customWidth="1"/>
    <col min="3" max="3" width="31.28515625" style="193" customWidth="1"/>
    <col min="4" max="4" width="21.85546875" style="193" customWidth="1"/>
    <col min="5" max="6" width="13.5703125" style="193" customWidth="1"/>
    <col min="7" max="7" width="18.28515625" style="193" customWidth="1"/>
    <col min="8" max="8" width="22.140625" style="193" customWidth="1"/>
    <col min="9" max="9" width="19.85546875" style="193" customWidth="1"/>
    <col min="10" max="10" width="13.140625" style="193" customWidth="1"/>
    <col min="11" max="11" width="15.140625" style="193" customWidth="1"/>
    <col min="12" max="12" width="13.140625" style="193" customWidth="1"/>
    <col min="13" max="13" width="2.7109375" style="193" customWidth="1"/>
    <col min="14" max="26" width="9.140625" style="193" customWidth="1"/>
    <col min="27" max="16384" width="14.42578125" style="193"/>
  </cols>
  <sheetData>
    <row r="1" spans="1:26" ht="18.75" customHeight="1" thickBot="1">
      <c r="A1" s="369" t="s">
        <v>458</v>
      </c>
      <c r="B1" s="332"/>
      <c r="C1" s="332"/>
      <c r="D1" s="332"/>
      <c r="E1" s="332"/>
      <c r="F1" s="332"/>
      <c r="G1" s="332"/>
      <c r="H1" s="332"/>
      <c r="I1" s="332"/>
      <c r="J1" s="332"/>
      <c r="K1" s="332"/>
      <c r="L1" s="332"/>
      <c r="M1" s="333"/>
      <c r="N1" s="1"/>
      <c r="O1" s="1"/>
      <c r="P1" s="1"/>
      <c r="Q1" s="1"/>
      <c r="R1" s="1"/>
      <c r="S1" s="1"/>
      <c r="T1" s="1"/>
      <c r="U1" s="1"/>
      <c r="V1" s="1"/>
      <c r="W1" s="1"/>
      <c r="X1" s="1"/>
      <c r="Y1" s="1"/>
      <c r="Z1" s="1"/>
    </row>
    <row r="2" spans="1:26" ht="18.75" customHeight="1" thickBot="1">
      <c r="A2" s="291" t="s">
        <v>295</v>
      </c>
      <c r="B2" s="230"/>
      <c r="C2" s="230"/>
      <c r="D2" s="230"/>
      <c r="E2" s="230"/>
      <c r="F2" s="230"/>
      <c r="G2" s="230"/>
      <c r="H2" s="230"/>
      <c r="I2" s="230"/>
      <c r="J2" s="230"/>
      <c r="K2" s="230"/>
      <c r="L2" s="230"/>
      <c r="M2" s="292"/>
      <c r="N2" s="1"/>
      <c r="O2" s="1"/>
      <c r="P2" s="1"/>
      <c r="Q2" s="1"/>
      <c r="R2" s="1"/>
      <c r="S2" s="1"/>
      <c r="T2" s="1"/>
      <c r="U2" s="1"/>
      <c r="V2" s="1"/>
      <c r="W2" s="1"/>
      <c r="X2" s="1"/>
      <c r="Y2" s="1"/>
      <c r="Z2" s="1"/>
    </row>
    <row r="3" spans="1:26" ht="15.75" customHeight="1" thickBot="1">
      <c r="A3" s="370"/>
      <c r="B3" s="230"/>
      <c r="C3" s="230"/>
      <c r="D3" s="230"/>
      <c r="E3" s="230"/>
      <c r="F3" s="230"/>
      <c r="G3" s="230"/>
      <c r="H3" s="230"/>
      <c r="I3" s="230"/>
      <c r="J3" s="230"/>
      <c r="K3" s="230"/>
      <c r="L3" s="230"/>
      <c r="M3" s="292"/>
      <c r="N3" s="1"/>
      <c r="O3" s="1"/>
      <c r="P3" s="1"/>
      <c r="Q3" s="1"/>
      <c r="R3" s="1"/>
      <c r="S3" s="1"/>
      <c r="T3" s="1"/>
      <c r="U3" s="1"/>
      <c r="V3" s="1"/>
      <c r="W3" s="1"/>
      <c r="X3" s="1"/>
      <c r="Y3" s="1"/>
      <c r="Z3" s="1"/>
    </row>
    <row r="4" spans="1:26" ht="19.5" thickBot="1">
      <c r="A4" s="371" t="s">
        <v>296</v>
      </c>
      <c r="B4" s="332"/>
      <c r="C4" s="344"/>
      <c r="D4" s="100"/>
      <c r="E4" s="372" t="s">
        <v>325</v>
      </c>
      <c r="F4" s="230"/>
      <c r="G4" s="230"/>
      <c r="H4" s="230"/>
      <c r="I4" s="230"/>
      <c r="J4" s="230"/>
      <c r="K4" s="230"/>
      <c r="L4" s="230"/>
      <c r="M4" s="292"/>
      <c r="N4" s="1"/>
      <c r="O4" s="1"/>
      <c r="P4" s="1"/>
      <c r="Q4" s="1"/>
      <c r="R4" s="1"/>
      <c r="S4" s="1"/>
      <c r="T4" s="1"/>
      <c r="U4" s="1"/>
      <c r="V4" s="1"/>
      <c r="W4" s="1"/>
      <c r="X4" s="1"/>
      <c r="Y4" s="1"/>
      <c r="Z4" s="1"/>
    </row>
    <row r="5" spans="1:26" ht="15.75" thickBot="1">
      <c r="A5" s="367"/>
      <c r="B5" s="230"/>
      <c r="C5" s="230"/>
      <c r="D5" s="230"/>
      <c r="E5" s="230"/>
      <c r="F5" s="230"/>
      <c r="G5" s="230"/>
      <c r="H5" s="230"/>
      <c r="I5" s="230"/>
      <c r="J5" s="230"/>
      <c r="K5" s="230"/>
      <c r="L5" s="230"/>
      <c r="M5" s="292"/>
      <c r="N5" s="1"/>
      <c r="O5" s="1"/>
      <c r="P5" s="1"/>
      <c r="Q5" s="1"/>
      <c r="R5" s="1"/>
      <c r="S5" s="1"/>
      <c r="T5" s="1"/>
      <c r="U5" s="1"/>
      <c r="V5" s="1"/>
      <c r="W5" s="1"/>
      <c r="X5" s="1"/>
      <c r="Y5" s="1"/>
      <c r="Z5" s="1"/>
    </row>
    <row r="6" spans="1:26" ht="48.75" customHeight="1">
      <c r="A6" s="101"/>
      <c r="B6" s="102" t="s">
        <v>126</v>
      </c>
      <c r="C6" s="355" t="s">
        <v>297</v>
      </c>
      <c r="D6" s="355" t="s">
        <v>298</v>
      </c>
      <c r="E6" s="355" t="s">
        <v>299</v>
      </c>
      <c r="F6" s="365" t="s">
        <v>11</v>
      </c>
      <c r="G6" s="361"/>
      <c r="H6" s="361"/>
      <c r="I6" s="361"/>
      <c r="J6" s="361"/>
      <c r="K6" s="328"/>
      <c r="L6" s="1"/>
      <c r="M6" s="1"/>
      <c r="N6" s="1"/>
      <c r="O6" s="1"/>
      <c r="P6" s="1"/>
      <c r="Q6" s="1"/>
      <c r="R6" s="1"/>
      <c r="S6" s="1"/>
      <c r="T6" s="1"/>
      <c r="U6" s="1"/>
      <c r="V6" s="1"/>
      <c r="W6" s="1"/>
      <c r="X6" s="1"/>
      <c r="Y6" s="1"/>
      <c r="Z6" s="1"/>
    </row>
    <row r="7" spans="1:26" ht="48.75" customHeight="1" thickBot="1">
      <c r="A7" s="103"/>
      <c r="B7" s="102"/>
      <c r="C7" s="356"/>
      <c r="D7" s="356"/>
      <c r="E7" s="357"/>
      <c r="F7" s="366"/>
      <c r="G7" s="363"/>
      <c r="H7" s="363"/>
      <c r="I7" s="363"/>
      <c r="J7" s="363"/>
      <c r="K7" s="330"/>
      <c r="L7" s="1"/>
      <c r="M7" s="1"/>
      <c r="N7" s="1"/>
      <c r="O7" s="1"/>
      <c r="P7" s="1"/>
      <c r="Q7" s="1"/>
      <c r="R7" s="1"/>
      <c r="S7" s="1"/>
      <c r="T7" s="1"/>
      <c r="U7" s="1"/>
      <c r="V7" s="1"/>
      <c r="W7" s="1"/>
      <c r="X7" s="1"/>
      <c r="Y7" s="1"/>
      <c r="Z7" s="1"/>
    </row>
    <row r="8" spans="1:26" ht="305.25" customHeight="1" thickBot="1">
      <c r="A8" s="104"/>
      <c r="B8" s="134" t="s">
        <v>455</v>
      </c>
      <c r="C8" s="106" t="s">
        <v>300</v>
      </c>
      <c r="D8" s="136" t="s">
        <v>453</v>
      </c>
      <c r="E8" s="358">
        <v>0.23</v>
      </c>
      <c r="F8" s="368" t="s">
        <v>454</v>
      </c>
      <c r="G8" s="230"/>
      <c r="H8" s="230"/>
      <c r="I8" s="230"/>
      <c r="J8" s="230"/>
      <c r="K8" s="292"/>
      <c r="L8" s="1"/>
      <c r="M8" s="1"/>
      <c r="N8" s="1"/>
      <c r="O8" s="1"/>
      <c r="P8" s="1"/>
      <c r="Q8" s="1"/>
      <c r="R8" s="1"/>
      <c r="S8" s="1"/>
      <c r="T8" s="1"/>
      <c r="U8" s="1"/>
      <c r="V8" s="1"/>
      <c r="W8" s="1"/>
      <c r="X8" s="1"/>
      <c r="Y8" s="1"/>
      <c r="Z8" s="1"/>
    </row>
    <row r="9" spans="1:26" ht="20.25" customHeight="1" thickBot="1">
      <c r="A9" s="104"/>
      <c r="B9" s="105"/>
      <c r="C9" s="112"/>
      <c r="D9" s="113"/>
      <c r="E9" s="359"/>
      <c r="F9" s="110"/>
      <c r="G9" s="110"/>
      <c r="H9" s="110"/>
      <c r="I9" s="110"/>
      <c r="J9" s="110"/>
      <c r="K9" s="111"/>
      <c r="L9" s="1"/>
      <c r="M9" s="1"/>
      <c r="N9" s="1"/>
      <c r="O9" s="1"/>
      <c r="P9" s="1"/>
      <c r="Q9" s="1"/>
      <c r="R9" s="1"/>
      <c r="S9" s="1"/>
      <c r="T9" s="1"/>
      <c r="U9" s="1"/>
      <c r="V9" s="1"/>
      <c r="W9" s="1"/>
      <c r="X9" s="1"/>
      <c r="Y9" s="1"/>
      <c r="Z9" s="1"/>
    </row>
    <row r="10" spans="1:26" ht="20.25" customHeight="1" thickBot="1">
      <c r="A10" s="114"/>
      <c r="B10" s="115"/>
      <c r="C10" s="116"/>
      <c r="D10" s="116"/>
      <c r="E10" s="117">
        <v>0</v>
      </c>
      <c r="F10" s="364"/>
      <c r="G10" s="230"/>
      <c r="H10" s="230"/>
      <c r="I10" s="230"/>
      <c r="J10" s="230"/>
      <c r="K10" s="292"/>
      <c r="L10" s="1"/>
      <c r="M10" s="1"/>
      <c r="N10" s="1"/>
      <c r="O10" s="1"/>
      <c r="P10" s="1"/>
      <c r="Q10" s="1"/>
      <c r="R10" s="1"/>
      <c r="S10" s="1"/>
      <c r="T10" s="1"/>
      <c r="U10" s="1"/>
      <c r="V10" s="1"/>
      <c r="W10" s="1"/>
      <c r="X10" s="1"/>
      <c r="Y10" s="1"/>
      <c r="Z10" s="1"/>
    </row>
    <row r="11" spans="1:26" ht="20.25" customHeight="1">
      <c r="A11" s="1"/>
      <c r="B11" s="360" t="s">
        <v>301</v>
      </c>
      <c r="C11" s="361"/>
      <c r="D11" s="361"/>
      <c r="E11" s="361"/>
      <c r="F11" s="361"/>
      <c r="G11" s="361"/>
      <c r="H11" s="328"/>
      <c r="I11" s="1"/>
      <c r="J11" s="1"/>
      <c r="K11" s="1"/>
      <c r="L11" s="1"/>
      <c r="M11" s="1"/>
      <c r="N11" s="1"/>
      <c r="O11" s="1"/>
      <c r="P11" s="1"/>
      <c r="Q11" s="1"/>
      <c r="R11" s="1"/>
      <c r="S11" s="1"/>
      <c r="T11" s="1"/>
      <c r="U11" s="1"/>
      <c r="V11" s="1"/>
      <c r="W11" s="1"/>
      <c r="X11" s="1"/>
      <c r="Y11" s="1"/>
      <c r="Z11" s="1"/>
    </row>
    <row r="12" spans="1:26" ht="20.25" customHeight="1">
      <c r="A12" s="1"/>
      <c r="B12" s="362"/>
      <c r="C12" s="283"/>
      <c r="D12" s="283"/>
      <c r="E12" s="283"/>
      <c r="F12" s="283"/>
      <c r="G12" s="283"/>
      <c r="H12" s="319"/>
      <c r="I12" s="1"/>
      <c r="J12" s="1"/>
      <c r="K12" s="1"/>
      <c r="L12" s="1"/>
      <c r="M12" s="1"/>
      <c r="N12" s="1"/>
      <c r="O12" s="1"/>
      <c r="P12" s="1"/>
      <c r="Q12" s="1"/>
      <c r="R12" s="1"/>
      <c r="S12" s="1"/>
      <c r="T12" s="1"/>
      <c r="U12" s="1"/>
      <c r="V12" s="1"/>
      <c r="W12" s="1"/>
      <c r="X12" s="1"/>
      <c r="Y12" s="1"/>
      <c r="Z12" s="1"/>
    </row>
    <row r="13" spans="1:26" ht="20.25" customHeight="1" thickBot="1">
      <c r="A13" s="1"/>
      <c r="B13" s="329"/>
      <c r="C13" s="363"/>
      <c r="D13" s="363"/>
      <c r="E13" s="363"/>
      <c r="F13" s="363"/>
      <c r="G13" s="363"/>
      <c r="H13" s="330"/>
      <c r="I13" s="1"/>
      <c r="J13" s="1"/>
      <c r="K13" s="1"/>
      <c r="L13" s="1"/>
      <c r="M13" s="1"/>
      <c r="N13" s="1"/>
      <c r="O13" s="1"/>
      <c r="P13" s="1"/>
      <c r="Q13" s="1"/>
      <c r="R13" s="1"/>
      <c r="S13" s="1"/>
      <c r="T13" s="1"/>
      <c r="U13" s="1"/>
      <c r="V13" s="1"/>
      <c r="W13" s="1"/>
      <c r="X13" s="1"/>
      <c r="Y13" s="1"/>
      <c r="Z13" s="1"/>
    </row>
    <row r="14" spans="1:26" ht="20.25" customHeight="1">
      <c r="A14" s="325" t="s">
        <v>281</v>
      </c>
      <c r="B14" s="354">
        <v>0</v>
      </c>
      <c r="C14" s="1"/>
      <c r="D14" s="36"/>
      <c r="E14" s="36"/>
      <c r="F14" s="36"/>
      <c r="G14" s="36"/>
      <c r="H14" s="36"/>
      <c r="I14" s="36"/>
      <c r="J14" s="36"/>
      <c r="K14" s="1"/>
      <c r="L14" s="1"/>
      <c r="M14" s="1"/>
      <c r="N14" s="1"/>
      <c r="O14" s="1"/>
      <c r="P14" s="1"/>
      <c r="Q14" s="1"/>
      <c r="R14" s="1"/>
      <c r="S14" s="1"/>
      <c r="T14" s="1"/>
      <c r="U14" s="1"/>
      <c r="V14" s="1"/>
      <c r="W14" s="1"/>
      <c r="X14" s="1"/>
      <c r="Y14" s="1"/>
      <c r="Z14" s="1"/>
    </row>
    <row r="15" spans="1:26" ht="46.5" customHeight="1" thickBot="1">
      <c r="A15" s="326"/>
      <c r="B15" s="326"/>
      <c r="C15" s="1"/>
      <c r="D15" s="36"/>
      <c r="E15" s="36"/>
      <c r="F15" s="36"/>
      <c r="G15" s="36"/>
      <c r="H15" s="36"/>
      <c r="I15" s="36"/>
      <c r="J15" s="36"/>
      <c r="K15" s="1"/>
      <c r="L15" s="1"/>
      <c r="M15" s="1"/>
      <c r="N15" s="1"/>
      <c r="O15" s="1"/>
      <c r="P15" s="1"/>
      <c r="Q15" s="1"/>
      <c r="R15" s="1"/>
      <c r="S15" s="1"/>
      <c r="T15" s="1"/>
      <c r="U15" s="1"/>
      <c r="V15" s="1"/>
      <c r="W15" s="1"/>
      <c r="X15" s="1"/>
      <c r="Y15" s="1"/>
      <c r="Z15" s="1"/>
    </row>
    <row r="16" spans="1:26" ht="20.25" customHeight="1">
      <c r="A16" s="1"/>
      <c r="B16" s="1" t="s">
        <v>302</v>
      </c>
      <c r="C16" s="1"/>
      <c r="D16" s="36"/>
      <c r="E16" s="36"/>
      <c r="F16" s="36"/>
      <c r="G16" s="36"/>
      <c r="H16" s="36"/>
      <c r="I16" s="36"/>
      <c r="J16" s="36"/>
      <c r="K16" s="1"/>
      <c r="L16" s="1"/>
      <c r="M16" s="1"/>
      <c r="N16" s="1"/>
      <c r="O16" s="1"/>
      <c r="P16" s="1"/>
      <c r="Q16" s="1"/>
      <c r="R16" s="1"/>
      <c r="S16" s="1"/>
      <c r="T16" s="1"/>
      <c r="U16" s="1"/>
      <c r="V16" s="1"/>
      <c r="W16" s="1"/>
      <c r="X16" s="1"/>
      <c r="Y16" s="1"/>
      <c r="Z16" s="1"/>
    </row>
    <row r="17" spans="1:26" ht="20.25" customHeight="1">
      <c r="A17" s="1"/>
      <c r="B17" s="1"/>
      <c r="C17" s="1"/>
      <c r="D17" s="118"/>
      <c r="E17" s="119"/>
      <c r="F17" s="119"/>
      <c r="G17" s="119"/>
      <c r="H17" s="119"/>
      <c r="I17" s="119"/>
      <c r="J17" s="1"/>
      <c r="K17" s="1"/>
      <c r="L17" s="1"/>
      <c r="M17" s="1"/>
      <c r="N17" s="1"/>
      <c r="O17" s="1"/>
      <c r="P17" s="1"/>
      <c r="Q17" s="1"/>
      <c r="R17" s="1"/>
      <c r="S17" s="1"/>
      <c r="T17" s="1"/>
      <c r="U17" s="1"/>
      <c r="V17" s="1"/>
      <c r="W17" s="1"/>
      <c r="X17" s="1"/>
      <c r="Y17" s="1"/>
      <c r="Z17" s="1"/>
    </row>
    <row r="18" spans="1:26" ht="20.25" customHeight="1">
      <c r="A18" s="1"/>
      <c r="B18" s="1"/>
      <c r="C18" s="1"/>
      <c r="D18" s="120"/>
      <c r="E18" s="120"/>
      <c r="F18" s="120"/>
      <c r="G18" s="120"/>
      <c r="H18" s="120"/>
      <c r="I18" s="120"/>
      <c r="J18" s="120"/>
      <c r="K18" s="1"/>
      <c r="L18" s="1"/>
      <c r="M18" s="1"/>
      <c r="N18" s="1"/>
      <c r="O18" s="1"/>
      <c r="P18" s="1"/>
      <c r="Q18" s="1"/>
      <c r="R18" s="1"/>
      <c r="S18" s="1"/>
      <c r="T18" s="1"/>
      <c r="U18" s="1"/>
      <c r="V18" s="1"/>
      <c r="W18" s="1"/>
      <c r="X18" s="1"/>
      <c r="Y18" s="1"/>
      <c r="Z18" s="1"/>
    </row>
    <row r="19" spans="1:26" ht="20.25" customHeight="1">
      <c r="A19" s="1"/>
      <c r="B19" s="1"/>
      <c r="C19" s="1"/>
      <c r="D19" s="36"/>
      <c r="E19" s="36"/>
      <c r="F19" s="36"/>
      <c r="G19" s="36"/>
      <c r="H19" s="36"/>
      <c r="I19" s="36"/>
      <c r="J19" s="36"/>
      <c r="K19" s="1"/>
      <c r="L19" s="1"/>
      <c r="M19" s="1"/>
      <c r="N19" s="1"/>
      <c r="O19" s="1"/>
      <c r="P19" s="1"/>
      <c r="Q19" s="1"/>
      <c r="R19" s="1"/>
      <c r="S19" s="1"/>
      <c r="T19" s="1"/>
      <c r="U19" s="1"/>
      <c r="V19" s="1"/>
      <c r="W19" s="1"/>
      <c r="X19" s="1"/>
      <c r="Y19" s="1"/>
      <c r="Z19" s="1"/>
    </row>
    <row r="20" spans="1:26" ht="20.25" customHeight="1">
      <c r="A20" s="1"/>
      <c r="B20" s="1"/>
      <c r="C20" s="1"/>
      <c r="D20" s="36"/>
      <c r="E20" s="36"/>
      <c r="F20" s="36"/>
      <c r="G20" s="36"/>
      <c r="H20" s="36"/>
      <c r="I20" s="36"/>
      <c r="J20" s="36"/>
      <c r="K20" s="1"/>
      <c r="L20" s="1"/>
      <c r="M20" s="1"/>
      <c r="N20" s="1"/>
      <c r="O20" s="1"/>
      <c r="P20" s="1"/>
      <c r="Q20" s="1"/>
      <c r="R20" s="1"/>
      <c r="S20" s="1"/>
      <c r="T20" s="1"/>
      <c r="U20" s="1"/>
      <c r="V20" s="1"/>
      <c r="W20" s="1"/>
      <c r="X20" s="1"/>
      <c r="Y20" s="1"/>
      <c r="Z20" s="1"/>
    </row>
    <row r="21" spans="1:26" ht="20.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20.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20.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0.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0.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20.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20.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20.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20.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0.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20.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0.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0.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20.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0.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0.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20.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20.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20.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20.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0.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20.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20.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20.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20.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20.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0.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20.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20.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0.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20.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0.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20.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0.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30.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4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29.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29.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6">
    <mergeCell ref="F10:K10"/>
    <mergeCell ref="B11:H13"/>
    <mergeCell ref="A14:A15"/>
    <mergeCell ref="B14:B15"/>
    <mergeCell ref="A5:M5"/>
    <mergeCell ref="C6:C7"/>
    <mergeCell ref="D6:D7"/>
    <mergeCell ref="E6:E7"/>
    <mergeCell ref="F6:K7"/>
    <mergeCell ref="E8:E9"/>
    <mergeCell ref="F8:K8"/>
    <mergeCell ref="A1:M1"/>
    <mergeCell ref="A2:M2"/>
    <mergeCell ref="A3:M3"/>
    <mergeCell ref="A4:C4"/>
    <mergeCell ref="E4:M4"/>
  </mergeCells>
  <pageMargins left="0.7" right="0.7" top="0.75" bottom="0.75" header="0" footer="0"/>
  <pageSetup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997"/>
  <sheetViews>
    <sheetView zoomScaleNormal="100" workbookViewId="0">
      <selection activeCell="A3" sqref="A3:XFD3"/>
    </sheetView>
  </sheetViews>
  <sheetFormatPr defaultColWidth="14.42578125" defaultRowHeight="15" customHeight="1"/>
  <cols>
    <col min="1" max="1" width="20" style="193" customWidth="1"/>
    <col min="2" max="2" width="31.85546875" style="193" customWidth="1"/>
    <col min="3" max="3" width="31.28515625" style="193" customWidth="1"/>
    <col min="4" max="4" width="21.85546875" style="193" customWidth="1"/>
    <col min="5" max="6" width="13.5703125" style="193" customWidth="1"/>
    <col min="7" max="7" width="18.28515625" style="193" customWidth="1"/>
    <col min="8" max="8" width="22.140625" style="193" customWidth="1"/>
    <col min="9" max="9" width="19.85546875" style="193" customWidth="1"/>
    <col min="10" max="10" width="13.140625" style="193" customWidth="1"/>
    <col min="11" max="11" width="15.140625" style="193" customWidth="1"/>
    <col min="12" max="12" width="13.140625" style="193" customWidth="1"/>
    <col min="13" max="13" width="2.7109375" style="193" customWidth="1"/>
    <col min="14" max="26" width="9.140625" style="193" customWidth="1"/>
    <col min="27" max="16384" width="14.42578125" style="193"/>
  </cols>
  <sheetData>
    <row r="1" spans="1:26" ht="18.75" customHeight="1" thickBot="1">
      <c r="A1" s="369" t="s">
        <v>458</v>
      </c>
      <c r="B1" s="332"/>
      <c r="C1" s="332"/>
      <c r="D1" s="332"/>
      <c r="E1" s="332"/>
      <c r="F1" s="332"/>
      <c r="G1" s="332"/>
      <c r="H1" s="332"/>
      <c r="I1" s="332"/>
      <c r="J1" s="332"/>
      <c r="K1" s="332"/>
      <c r="L1" s="332"/>
      <c r="M1" s="333"/>
      <c r="N1" s="1"/>
      <c r="O1" s="1"/>
      <c r="P1" s="1"/>
      <c r="Q1" s="1"/>
      <c r="R1" s="1"/>
      <c r="S1" s="1"/>
      <c r="T1" s="1"/>
      <c r="U1" s="1"/>
      <c r="V1" s="1"/>
      <c r="W1" s="1"/>
      <c r="X1" s="1"/>
      <c r="Y1" s="1"/>
      <c r="Z1" s="1"/>
    </row>
    <row r="2" spans="1:26" ht="18.75" customHeight="1" thickBot="1">
      <c r="A2" s="291" t="s">
        <v>295</v>
      </c>
      <c r="B2" s="230"/>
      <c r="C2" s="230"/>
      <c r="D2" s="230"/>
      <c r="E2" s="230"/>
      <c r="F2" s="230"/>
      <c r="G2" s="230"/>
      <c r="H2" s="230"/>
      <c r="I2" s="230"/>
      <c r="J2" s="230"/>
      <c r="K2" s="230"/>
      <c r="L2" s="230"/>
      <c r="M2" s="292"/>
      <c r="N2" s="1"/>
      <c r="O2" s="1"/>
      <c r="P2" s="1"/>
      <c r="Q2" s="1"/>
      <c r="R2" s="1"/>
      <c r="S2" s="1"/>
      <c r="T2" s="1"/>
      <c r="U2" s="1"/>
      <c r="V2" s="1"/>
      <c r="W2" s="1"/>
      <c r="X2" s="1"/>
      <c r="Y2" s="1"/>
      <c r="Z2" s="1"/>
    </row>
    <row r="3" spans="1:26" ht="15.75" customHeight="1" thickBot="1">
      <c r="A3" s="370"/>
      <c r="B3" s="230"/>
      <c r="C3" s="230"/>
      <c r="D3" s="230"/>
      <c r="E3" s="230"/>
      <c r="F3" s="230"/>
      <c r="G3" s="230"/>
      <c r="H3" s="230"/>
      <c r="I3" s="230"/>
      <c r="J3" s="230"/>
      <c r="K3" s="230"/>
      <c r="L3" s="230"/>
      <c r="M3" s="292"/>
      <c r="N3" s="1"/>
      <c r="O3" s="1"/>
      <c r="P3" s="1"/>
      <c r="Q3" s="1"/>
      <c r="R3" s="1"/>
      <c r="S3" s="1"/>
      <c r="T3" s="1"/>
      <c r="U3" s="1"/>
      <c r="V3" s="1"/>
      <c r="W3" s="1"/>
      <c r="X3" s="1"/>
      <c r="Y3" s="1"/>
      <c r="Z3" s="1"/>
    </row>
    <row r="4" spans="1:26" ht="19.5" thickBot="1">
      <c r="A4" s="371" t="s">
        <v>296</v>
      </c>
      <c r="B4" s="332"/>
      <c r="C4" s="344"/>
      <c r="D4" s="100"/>
      <c r="E4" s="372" t="s">
        <v>325</v>
      </c>
      <c r="F4" s="230"/>
      <c r="G4" s="230"/>
      <c r="H4" s="230"/>
      <c r="I4" s="230"/>
      <c r="J4" s="230"/>
      <c r="K4" s="230"/>
      <c r="L4" s="230"/>
      <c r="M4" s="292"/>
      <c r="N4" s="1"/>
      <c r="O4" s="1"/>
      <c r="P4" s="1"/>
      <c r="Q4" s="1"/>
      <c r="R4" s="1"/>
      <c r="S4" s="1"/>
      <c r="T4" s="1"/>
      <c r="U4" s="1"/>
      <c r="V4" s="1"/>
      <c r="W4" s="1"/>
      <c r="X4" s="1"/>
      <c r="Y4" s="1"/>
      <c r="Z4" s="1"/>
    </row>
    <row r="5" spans="1:26" ht="15.75" thickBot="1">
      <c r="A5" s="367"/>
      <c r="B5" s="230"/>
      <c r="C5" s="230"/>
      <c r="D5" s="230"/>
      <c r="E5" s="230"/>
      <c r="F5" s="230"/>
      <c r="G5" s="230"/>
      <c r="H5" s="230"/>
      <c r="I5" s="230"/>
      <c r="J5" s="230"/>
      <c r="K5" s="230"/>
      <c r="L5" s="230"/>
      <c r="M5" s="292"/>
      <c r="N5" s="1"/>
      <c r="O5" s="1"/>
      <c r="P5" s="1"/>
      <c r="Q5" s="1"/>
      <c r="R5" s="1"/>
      <c r="S5" s="1"/>
      <c r="T5" s="1"/>
      <c r="U5" s="1"/>
      <c r="V5" s="1"/>
      <c r="W5" s="1"/>
      <c r="X5" s="1"/>
      <c r="Y5" s="1"/>
      <c r="Z5" s="1"/>
    </row>
    <row r="6" spans="1:26" ht="48.75" customHeight="1">
      <c r="A6" s="101"/>
      <c r="B6" s="102" t="s">
        <v>126</v>
      </c>
      <c r="C6" s="355" t="s">
        <v>297</v>
      </c>
      <c r="D6" s="355" t="s">
        <v>298</v>
      </c>
      <c r="E6" s="355" t="s">
        <v>299</v>
      </c>
      <c r="F6" s="365" t="s">
        <v>11</v>
      </c>
      <c r="G6" s="361"/>
      <c r="H6" s="361"/>
      <c r="I6" s="361"/>
      <c r="J6" s="361"/>
      <c r="K6" s="328"/>
      <c r="L6" s="1"/>
      <c r="M6" s="1"/>
      <c r="N6" s="1"/>
      <c r="O6" s="1"/>
      <c r="P6" s="1"/>
      <c r="Q6" s="1"/>
      <c r="R6" s="1"/>
      <c r="S6" s="1"/>
      <c r="T6" s="1"/>
      <c r="U6" s="1"/>
      <c r="V6" s="1"/>
      <c r="W6" s="1"/>
      <c r="X6" s="1"/>
      <c r="Y6" s="1"/>
      <c r="Z6" s="1"/>
    </row>
    <row r="7" spans="1:26" ht="48.75" customHeight="1" thickBot="1">
      <c r="A7" s="103"/>
      <c r="B7" s="102"/>
      <c r="C7" s="356"/>
      <c r="D7" s="356"/>
      <c r="E7" s="357"/>
      <c r="F7" s="366"/>
      <c r="G7" s="363"/>
      <c r="H7" s="363"/>
      <c r="I7" s="363"/>
      <c r="J7" s="363"/>
      <c r="K7" s="330"/>
      <c r="L7" s="1"/>
      <c r="M7" s="1"/>
      <c r="N7" s="1"/>
      <c r="O7" s="1"/>
      <c r="P7" s="1"/>
      <c r="Q7" s="1"/>
      <c r="R7" s="1"/>
      <c r="S7" s="1"/>
      <c r="T7" s="1"/>
      <c r="U7" s="1"/>
      <c r="V7" s="1"/>
      <c r="W7" s="1"/>
      <c r="X7" s="1"/>
      <c r="Y7" s="1"/>
      <c r="Z7" s="1"/>
    </row>
    <row r="8" spans="1:26" ht="305.25" customHeight="1" thickBot="1">
      <c r="A8" s="104"/>
      <c r="B8" s="134" t="s">
        <v>455</v>
      </c>
      <c r="C8" s="106" t="s">
        <v>300</v>
      </c>
      <c r="D8" s="136" t="s">
        <v>453</v>
      </c>
      <c r="E8" s="358">
        <v>0.23</v>
      </c>
      <c r="F8" s="368" t="s">
        <v>454</v>
      </c>
      <c r="G8" s="230"/>
      <c r="H8" s="230"/>
      <c r="I8" s="230"/>
      <c r="J8" s="230"/>
      <c r="K8" s="292"/>
      <c r="L8" s="1"/>
      <c r="M8" s="1"/>
      <c r="N8" s="1"/>
      <c r="O8" s="1"/>
      <c r="P8" s="1"/>
      <c r="Q8" s="1"/>
      <c r="R8" s="1"/>
      <c r="S8" s="1"/>
      <c r="T8" s="1"/>
      <c r="U8" s="1"/>
      <c r="V8" s="1"/>
      <c r="W8" s="1"/>
      <c r="X8" s="1"/>
      <c r="Y8" s="1"/>
      <c r="Z8" s="1"/>
    </row>
    <row r="9" spans="1:26" ht="20.25" customHeight="1" thickBot="1">
      <c r="A9" s="104"/>
      <c r="B9" s="105"/>
      <c r="C9" s="112"/>
      <c r="D9" s="113"/>
      <c r="E9" s="359"/>
      <c r="F9" s="110"/>
      <c r="G9" s="110"/>
      <c r="H9" s="110"/>
      <c r="I9" s="110"/>
      <c r="J9" s="110"/>
      <c r="K9" s="111"/>
      <c r="L9" s="1"/>
      <c r="M9" s="1"/>
      <c r="N9" s="1"/>
      <c r="O9" s="1"/>
      <c r="P9" s="1"/>
      <c r="Q9" s="1"/>
      <c r="R9" s="1"/>
      <c r="S9" s="1"/>
      <c r="T9" s="1"/>
      <c r="U9" s="1"/>
      <c r="V9" s="1"/>
      <c r="W9" s="1"/>
      <c r="X9" s="1"/>
      <c r="Y9" s="1"/>
      <c r="Z9" s="1"/>
    </row>
    <row r="10" spans="1:26" ht="20.25" customHeight="1" thickBot="1">
      <c r="A10" s="114"/>
      <c r="B10" s="115"/>
      <c r="C10" s="116"/>
      <c r="D10" s="116"/>
      <c r="E10" s="117">
        <v>0</v>
      </c>
      <c r="F10" s="364"/>
      <c r="G10" s="230"/>
      <c r="H10" s="230"/>
      <c r="I10" s="230"/>
      <c r="J10" s="230"/>
      <c r="K10" s="292"/>
      <c r="L10" s="1"/>
      <c r="M10" s="1"/>
      <c r="N10" s="1"/>
      <c r="O10" s="1"/>
      <c r="P10" s="1"/>
      <c r="Q10" s="1"/>
      <c r="R10" s="1"/>
      <c r="S10" s="1"/>
      <c r="T10" s="1"/>
      <c r="U10" s="1"/>
      <c r="V10" s="1"/>
      <c r="W10" s="1"/>
      <c r="X10" s="1"/>
      <c r="Y10" s="1"/>
      <c r="Z10" s="1"/>
    </row>
    <row r="11" spans="1:26" ht="20.25" customHeight="1">
      <c r="A11" s="1"/>
      <c r="B11" s="360" t="s">
        <v>301</v>
      </c>
      <c r="C11" s="361"/>
      <c r="D11" s="361"/>
      <c r="E11" s="361"/>
      <c r="F11" s="361"/>
      <c r="G11" s="361"/>
      <c r="H11" s="328"/>
      <c r="I11" s="1"/>
      <c r="J11" s="1"/>
      <c r="K11" s="1"/>
      <c r="L11" s="1"/>
      <c r="M11" s="1"/>
      <c r="N11" s="1"/>
      <c r="O11" s="1"/>
      <c r="P11" s="1"/>
      <c r="Q11" s="1"/>
      <c r="R11" s="1"/>
      <c r="S11" s="1"/>
      <c r="T11" s="1"/>
      <c r="U11" s="1"/>
      <c r="V11" s="1"/>
      <c r="W11" s="1"/>
      <c r="X11" s="1"/>
      <c r="Y11" s="1"/>
      <c r="Z11" s="1"/>
    </row>
    <row r="12" spans="1:26" ht="20.25" customHeight="1">
      <c r="A12" s="1"/>
      <c r="B12" s="362"/>
      <c r="C12" s="283"/>
      <c r="D12" s="283"/>
      <c r="E12" s="283"/>
      <c r="F12" s="283"/>
      <c r="G12" s="283"/>
      <c r="H12" s="319"/>
      <c r="I12" s="1"/>
      <c r="J12" s="1"/>
      <c r="K12" s="1"/>
      <c r="L12" s="1"/>
      <c r="M12" s="1"/>
      <c r="N12" s="1"/>
      <c r="O12" s="1"/>
      <c r="P12" s="1"/>
      <c r="Q12" s="1"/>
      <c r="R12" s="1"/>
      <c r="S12" s="1"/>
      <c r="T12" s="1"/>
      <c r="U12" s="1"/>
      <c r="V12" s="1"/>
      <c r="W12" s="1"/>
      <c r="X12" s="1"/>
      <c r="Y12" s="1"/>
      <c r="Z12" s="1"/>
    </row>
    <row r="13" spans="1:26" ht="20.25" customHeight="1" thickBot="1">
      <c r="A13" s="1"/>
      <c r="B13" s="329"/>
      <c r="C13" s="363"/>
      <c r="D13" s="363"/>
      <c r="E13" s="363"/>
      <c r="F13" s="363"/>
      <c r="G13" s="363"/>
      <c r="H13" s="330"/>
      <c r="I13" s="1"/>
      <c r="J13" s="1"/>
      <c r="K13" s="1"/>
      <c r="L13" s="1"/>
      <c r="M13" s="1"/>
      <c r="N13" s="1"/>
      <c r="O13" s="1"/>
      <c r="P13" s="1"/>
      <c r="Q13" s="1"/>
      <c r="R13" s="1"/>
      <c r="S13" s="1"/>
      <c r="T13" s="1"/>
      <c r="U13" s="1"/>
      <c r="V13" s="1"/>
      <c r="W13" s="1"/>
      <c r="X13" s="1"/>
      <c r="Y13" s="1"/>
      <c r="Z13" s="1"/>
    </row>
    <row r="14" spans="1:26" ht="20.25" customHeight="1">
      <c r="A14" s="325" t="s">
        <v>281</v>
      </c>
      <c r="B14" s="354">
        <v>0</v>
      </c>
      <c r="C14" s="1"/>
      <c r="D14" s="36"/>
      <c r="E14" s="36"/>
      <c r="F14" s="36"/>
      <c r="G14" s="36"/>
      <c r="H14" s="36"/>
      <c r="I14" s="36"/>
      <c r="J14" s="36"/>
      <c r="K14" s="1"/>
      <c r="L14" s="1"/>
      <c r="M14" s="1"/>
      <c r="N14" s="1"/>
      <c r="O14" s="1"/>
      <c r="P14" s="1"/>
      <c r="Q14" s="1"/>
      <c r="R14" s="1"/>
      <c r="S14" s="1"/>
      <c r="T14" s="1"/>
      <c r="U14" s="1"/>
      <c r="V14" s="1"/>
      <c r="W14" s="1"/>
      <c r="X14" s="1"/>
      <c r="Y14" s="1"/>
      <c r="Z14" s="1"/>
    </row>
    <row r="15" spans="1:26" ht="46.5" customHeight="1" thickBot="1">
      <c r="A15" s="326"/>
      <c r="B15" s="326"/>
      <c r="C15" s="1"/>
      <c r="D15" s="36"/>
      <c r="E15" s="36"/>
      <c r="F15" s="36"/>
      <c r="G15" s="36"/>
      <c r="H15" s="36"/>
      <c r="I15" s="36"/>
      <c r="J15" s="36"/>
      <c r="K15" s="1"/>
      <c r="L15" s="1"/>
      <c r="M15" s="1"/>
      <c r="N15" s="1"/>
      <c r="O15" s="1"/>
      <c r="P15" s="1"/>
      <c r="Q15" s="1"/>
      <c r="R15" s="1"/>
      <c r="S15" s="1"/>
      <c r="T15" s="1"/>
      <c r="U15" s="1"/>
      <c r="V15" s="1"/>
      <c r="W15" s="1"/>
      <c r="X15" s="1"/>
      <c r="Y15" s="1"/>
      <c r="Z15" s="1"/>
    </row>
    <row r="16" spans="1:26" ht="20.25" customHeight="1">
      <c r="A16" s="1"/>
      <c r="B16" s="1" t="s">
        <v>302</v>
      </c>
      <c r="C16" s="1"/>
      <c r="D16" s="36"/>
      <c r="E16" s="36"/>
      <c r="F16" s="36"/>
      <c r="G16" s="36"/>
      <c r="H16" s="36"/>
      <c r="I16" s="36"/>
      <c r="J16" s="36"/>
      <c r="K16" s="1"/>
      <c r="L16" s="1"/>
      <c r="M16" s="1"/>
      <c r="N16" s="1"/>
      <c r="O16" s="1"/>
      <c r="P16" s="1"/>
      <c r="Q16" s="1"/>
      <c r="R16" s="1"/>
      <c r="S16" s="1"/>
      <c r="T16" s="1"/>
      <c r="U16" s="1"/>
      <c r="V16" s="1"/>
      <c r="W16" s="1"/>
      <c r="X16" s="1"/>
      <c r="Y16" s="1"/>
      <c r="Z16" s="1"/>
    </row>
    <row r="17" spans="1:26" ht="20.25" customHeight="1">
      <c r="A17" s="1"/>
      <c r="B17" s="1"/>
      <c r="C17" s="1"/>
      <c r="D17" s="118"/>
      <c r="E17" s="119"/>
      <c r="F17" s="119"/>
      <c r="G17" s="119"/>
      <c r="H17" s="119"/>
      <c r="I17" s="119"/>
      <c r="J17" s="1"/>
      <c r="K17" s="1"/>
      <c r="L17" s="1"/>
      <c r="M17" s="1"/>
      <c r="N17" s="1"/>
      <c r="O17" s="1"/>
      <c r="P17" s="1"/>
      <c r="Q17" s="1"/>
      <c r="R17" s="1"/>
      <c r="S17" s="1"/>
      <c r="T17" s="1"/>
      <c r="U17" s="1"/>
      <c r="V17" s="1"/>
      <c r="W17" s="1"/>
      <c r="X17" s="1"/>
      <c r="Y17" s="1"/>
      <c r="Z17" s="1"/>
    </row>
    <row r="18" spans="1:26" ht="20.25" customHeight="1">
      <c r="A18" s="1"/>
      <c r="B18" s="1"/>
      <c r="C18" s="1"/>
      <c r="D18" s="120"/>
      <c r="E18" s="120"/>
      <c r="F18" s="120"/>
      <c r="G18" s="120"/>
      <c r="H18" s="120"/>
      <c r="I18" s="120"/>
      <c r="J18" s="120"/>
      <c r="K18" s="1"/>
      <c r="L18" s="1"/>
      <c r="M18" s="1"/>
      <c r="N18" s="1"/>
      <c r="O18" s="1"/>
      <c r="P18" s="1"/>
      <c r="Q18" s="1"/>
      <c r="R18" s="1"/>
      <c r="S18" s="1"/>
      <c r="T18" s="1"/>
      <c r="U18" s="1"/>
      <c r="V18" s="1"/>
      <c r="W18" s="1"/>
      <c r="X18" s="1"/>
      <c r="Y18" s="1"/>
      <c r="Z18" s="1"/>
    </row>
    <row r="19" spans="1:26" ht="20.25" customHeight="1">
      <c r="A19" s="1"/>
      <c r="B19" s="1"/>
      <c r="C19" s="1"/>
      <c r="D19" s="36"/>
      <c r="E19" s="36"/>
      <c r="F19" s="36"/>
      <c r="G19" s="36"/>
      <c r="H19" s="36"/>
      <c r="I19" s="36"/>
      <c r="J19" s="36"/>
      <c r="K19" s="1"/>
      <c r="L19" s="1"/>
      <c r="M19" s="1"/>
      <c r="N19" s="1"/>
      <c r="O19" s="1"/>
      <c r="P19" s="1"/>
      <c r="Q19" s="1"/>
      <c r="R19" s="1"/>
      <c r="S19" s="1"/>
      <c r="T19" s="1"/>
      <c r="U19" s="1"/>
      <c r="V19" s="1"/>
      <c r="W19" s="1"/>
      <c r="X19" s="1"/>
      <c r="Y19" s="1"/>
      <c r="Z19" s="1"/>
    </row>
    <row r="20" spans="1:26" ht="20.25" customHeight="1">
      <c r="A20" s="1"/>
      <c r="B20" s="1"/>
      <c r="C20" s="1"/>
      <c r="D20" s="36"/>
      <c r="E20" s="36"/>
      <c r="F20" s="36"/>
      <c r="G20" s="36"/>
      <c r="H20" s="36"/>
      <c r="I20" s="36"/>
      <c r="J20" s="36"/>
      <c r="K20" s="1"/>
      <c r="L20" s="1"/>
      <c r="M20" s="1"/>
      <c r="N20" s="1"/>
      <c r="O20" s="1"/>
      <c r="P20" s="1"/>
      <c r="Q20" s="1"/>
      <c r="R20" s="1"/>
      <c r="S20" s="1"/>
      <c r="T20" s="1"/>
      <c r="U20" s="1"/>
      <c r="V20" s="1"/>
      <c r="W20" s="1"/>
      <c r="X20" s="1"/>
      <c r="Y20" s="1"/>
      <c r="Z20" s="1"/>
    </row>
    <row r="21" spans="1:26" ht="20.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20.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20.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0.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0.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20.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20.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20.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20.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0.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20.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0.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0.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20.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0.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0.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20.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20.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20.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20.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0.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20.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20.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20.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20.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20.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0.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20.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20.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0.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20.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0.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20.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0.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30.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4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29.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29.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6">
    <mergeCell ref="F10:K10"/>
    <mergeCell ref="B11:H13"/>
    <mergeCell ref="A14:A15"/>
    <mergeCell ref="B14:B15"/>
    <mergeCell ref="A5:M5"/>
    <mergeCell ref="C6:C7"/>
    <mergeCell ref="D6:D7"/>
    <mergeCell ref="E6:E7"/>
    <mergeCell ref="F6:K7"/>
    <mergeCell ref="E8:E9"/>
    <mergeCell ref="F8:K8"/>
    <mergeCell ref="A1:M1"/>
    <mergeCell ref="A2:M2"/>
    <mergeCell ref="A3:M3"/>
    <mergeCell ref="A4:C4"/>
    <mergeCell ref="E4:M4"/>
  </mergeCells>
  <pageMargins left="0.7" right="0.7" top="0.75" bottom="0.75" header="0" footer="0"/>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Category 1</vt:lpstr>
      <vt:lpstr>Category 2</vt:lpstr>
      <vt:lpstr>Cat 3A- Fleet Mgmt.</vt:lpstr>
      <vt:lpstr>CAT 3B - MDM IBM MaaS360</vt:lpstr>
      <vt:lpstr>CAT 3B - MDM Mobile Iron</vt:lpstr>
      <vt:lpstr>CAT 3C -Mob Integration OneTalk</vt:lpstr>
      <vt:lpstr>Category 3D - FFM</vt:lpstr>
      <vt:lpstr>Category 3E - FFM</vt:lpstr>
      <vt:lpstr>Category 3F - FFM</vt:lpstr>
      <vt:lpstr>Cat 3G - Traffic Management </vt:lpstr>
      <vt:lpstr>Category 3I - Intrepid</vt:lpstr>
      <vt:lpstr>Category 3I PTT+LMR</vt:lpstr>
      <vt:lpstr>Cat 3J - Lighting</vt:lpstr>
      <vt:lpstr>Category 3M - EMAG</vt:lpstr>
      <vt:lpstr>Cat 3N Private Network</vt:lpstr>
      <vt:lpstr>'Cat 3A- Fleet Mgmt.'!Print_Area</vt:lpstr>
      <vt:lpstr>'CAT 3B - MDM IBM MaaS360'!Print_Area</vt:lpstr>
      <vt:lpstr>'CAT 3B - MDM Mobile Iron'!Print_Area</vt:lpstr>
      <vt:lpstr>'CAT 3C -Mob Integration OneTalk'!Print_Area</vt:lpstr>
      <vt:lpstr>'Category 1'!Print_Area</vt:lpstr>
      <vt:lpstr>'Category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Clifton</dc:creator>
  <cp:lastModifiedBy>Korolyk, Peter (OMB)</cp:lastModifiedBy>
  <cp:lastPrinted>2018-10-22T19:54:19Z</cp:lastPrinted>
  <dcterms:created xsi:type="dcterms:W3CDTF">2018-10-18T15:34:31Z</dcterms:created>
  <dcterms:modified xsi:type="dcterms:W3CDTF">2020-09-30T14:39:47Z</dcterms:modified>
</cp:coreProperties>
</file>