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08" activeTab="0"/>
  </bookViews>
  <sheets>
    <sheet name="Vendor Info" sheetId="1" r:id="rId1"/>
    <sheet name="State Owned Units" sheetId="2" r:id="rId2"/>
    <sheet name="Vendor Owned Units" sheetId="3" r:id="rId3"/>
    <sheet name="Current Loc &amp;  Svc Req" sheetId="4" r:id="rId4"/>
  </sheets>
  <definedNames/>
  <calcPr fullCalcOnLoad="1"/>
</workbook>
</file>

<file path=xl/sharedStrings.xml><?xml version="1.0" encoding="utf-8"?>
<sst xmlns="http://schemas.openxmlformats.org/spreadsheetml/2006/main" count="1078" uniqueCount="359">
  <si>
    <t>Kent County</t>
  </si>
  <si>
    <t>Standard</t>
  </si>
  <si>
    <t>Handicapped</t>
  </si>
  <si>
    <t>Portable Hand Wash Stations</t>
  </si>
  <si>
    <t xml:space="preserve">Once a Week </t>
  </si>
  <si>
    <t>New Castle County</t>
  </si>
  <si>
    <t>Sussex County</t>
  </si>
  <si>
    <t>Service Holding Tank</t>
  </si>
  <si>
    <t>Small Sink</t>
  </si>
  <si>
    <t xml:space="preserve">On Call (as needed, week day) </t>
  </si>
  <si>
    <t xml:space="preserve">Vendor Name: </t>
  </si>
  <si>
    <t>Vendor Address:</t>
  </si>
  <si>
    <t>City, State, Zip Code:</t>
  </si>
  <si>
    <t>Contact Person:</t>
  </si>
  <si>
    <t>Phone number:</t>
  </si>
  <si>
    <t>Email:</t>
  </si>
  <si>
    <t>ACCOUNT MANAGER</t>
  </si>
  <si>
    <t>Account Manager:</t>
  </si>
  <si>
    <t>Account Manager phone:</t>
  </si>
  <si>
    <t>Account Manager fax:</t>
  </si>
  <si>
    <t>Account Manager email:</t>
  </si>
  <si>
    <t>ALTERNATE ACCOUNT MANAGER</t>
  </si>
  <si>
    <t>BILLING CONTACT</t>
  </si>
  <si>
    <t xml:space="preserve">Handicapped </t>
  </si>
  <si>
    <t>Portable Toilet Type</t>
  </si>
  <si>
    <t>Frequency of Service</t>
  </si>
  <si>
    <t>Cost Covers</t>
  </si>
  <si>
    <r>
      <t>Twice a Week</t>
    </r>
    <r>
      <rPr>
        <sz val="11"/>
        <color indexed="10"/>
        <rFont val="Calibri"/>
        <family val="2"/>
      </rPr>
      <t xml:space="preserve"> </t>
    </r>
  </si>
  <si>
    <t xml:space="preserve">Three Times a Week  </t>
  </si>
  <si>
    <r>
      <t xml:space="preserve">Four times a week </t>
    </r>
    <r>
      <rPr>
        <sz val="11"/>
        <color indexed="10"/>
        <rFont val="Calibri"/>
        <family val="2"/>
      </rPr>
      <t xml:space="preserve"> </t>
    </r>
  </si>
  <si>
    <t xml:space="preserve">Emergency Call (Weekend &amp; Holidays) </t>
  </si>
  <si>
    <t>price per month - rental of unit and any necessary servicing</t>
  </si>
  <si>
    <t>price per month - rental of unit and any necessary servicing, or replacement of hand sanitizer</t>
  </si>
  <si>
    <t>n/a</t>
  </si>
  <si>
    <t>price per event - rental of unit and any necessary servicing</t>
  </si>
  <si>
    <t>price per event - rental of unit and any necessary servicing, or replacement of hand sanitizer</t>
  </si>
  <si>
    <t xml:space="preserve">Hand Sanitizer </t>
  </si>
  <si>
    <t xml:space="preserve">Service Holding Tank </t>
  </si>
  <si>
    <t xml:space="preserve">Small Sink </t>
  </si>
  <si>
    <t xml:space="preserve">Portable Hand Wash Stations </t>
  </si>
  <si>
    <t>price per month - rental of unit and any necessary servicing, or replacements of soap and paper towels</t>
  </si>
  <si>
    <t>price per event - rental of unit and any necessary servicing, or replacements of soap and paper towels</t>
  </si>
  <si>
    <t>DIVISION OF FISH &amp; WILDLIFE</t>
  </si>
  <si>
    <t>VENDOR OWNED UNITS</t>
  </si>
  <si>
    <t>Location</t>
  </si>
  <si>
    <t>Unit</t>
  </si>
  <si>
    <t>Augustine Beach</t>
  </si>
  <si>
    <t>1 ea. Standard</t>
  </si>
  <si>
    <t>(Boat Ramp)</t>
  </si>
  <si>
    <t>1 ea. handicapped</t>
  </si>
  <si>
    <t>Collins Beach</t>
  </si>
  <si>
    <t>1 ea. Handicapped</t>
  </si>
  <si>
    <t>Ommelanden Range</t>
  </si>
  <si>
    <t>2 ea. Standard</t>
  </si>
  <si>
    <t>1 ea. Standard *CVA</t>
  </si>
  <si>
    <t>Augustine Beach Shop</t>
  </si>
  <si>
    <t>As required</t>
  </si>
  <si>
    <t>(Check Station)</t>
  </si>
  <si>
    <t>DIVISION OF PARKS &amp; RECREATION</t>
  </si>
  <si>
    <t>STATE OWNED UNITS</t>
  </si>
  <si>
    <t xml:space="preserve">Lums Pond State Park:  </t>
  </si>
  <si>
    <t>a. Boat Ramp</t>
  </si>
  <si>
    <t>On Call</t>
  </si>
  <si>
    <t>b. Primitive Campground</t>
  </si>
  <si>
    <t xml:space="preserve">c. #1 Area </t>
  </si>
  <si>
    <t>White Clay Creek  State Park:</t>
  </si>
  <si>
    <t xml:space="preserve">On Call </t>
  </si>
  <si>
    <t xml:space="preserve">Fort DuPont State Park:  </t>
  </si>
  <si>
    <t>Weekly</t>
  </si>
  <si>
    <t xml:space="preserve">Wilmington State Park: </t>
  </si>
  <si>
    <t>Bellevue State Park:</t>
  </si>
  <si>
    <t>Fox Point State Park:</t>
  </si>
  <si>
    <t>Brandywine Creek State Park:</t>
  </si>
  <si>
    <t>DELDOT</t>
  </si>
  <si>
    <t>1 ea. Standard w/heater</t>
  </si>
  <si>
    <t>DIVISION OF FISH AND WILDLIFE</t>
  </si>
  <si>
    <t>McGinnis Pond Shop</t>
  </si>
  <si>
    <t>AREC Main Bldg.</t>
  </si>
  <si>
    <t>1 ea.  Standard</t>
  </si>
  <si>
    <t>Woodland Beach</t>
  </si>
  <si>
    <t>Fishing Pier</t>
  </si>
  <si>
    <t>Port Mahon</t>
  </si>
  <si>
    <t>Bowers Beach</t>
  </si>
  <si>
    <t>(Boat Ramp</t>
  </si>
  <si>
    <t>AREC Check Station</t>
  </si>
  <si>
    <t>(Rt. 9 near AREC Main Bldg.)</t>
  </si>
  <si>
    <t>Ted Harvey W.A.</t>
  </si>
  <si>
    <t>(Logan Lane Fishing Area)</t>
  </si>
  <si>
    <t xml:space="preserve">Killens Pond State Park:  </t>
  </si>
  <si>
    <t>Holding Tank</t>
  </si>
  <si>
    <t>Dupont Nature Center</t>
  </si>
  <si>
    <t>Twice Weekly</t>
  </si>
  <si>
    <t>Assawoman Wildlife Area:</t>
  </si>
  <si>
    <t>Wagamons Pond Boat Ramp</t>
  </si>
  <si>
    <t>Cedar Creek Boat Ramp</t>
  </si>
  <si>
    <t xml:space="preserve">1 ea. Standard </t>
  </si>
  <si>
    <t xml:space="preserve"> *CVA</t>
  </si>
  <si>
    <t>Lewes Boat Ramp</t>
  </si>
  <si>
    <t xml:space="preserve">Three Times Weekly </t>
  </si>
  <si>
    <t>Phillips Landing</t>
  </si>
  <si>
    <t>Rosedale Beach</t>
  </si>
  <si>
    <t>Massey’s Landing</t>
  </si>
  <si>
    <t>* Denotes one unit is a CVA Dump Station.</t>
  </si>
  <si>
    <t>DIVISION OF PARKS AND RECREATION</t>
  </si>
  <si>
    <t>Trap Pond:</t>
  </si>
  <si>
    <t>Cape Henlopen State Park:</t>
  </si>
  <si>
    <t xml:space="preserve">Herring Point </t>
  </si>
  <si>
    <t>Additional pumps</t>
  </si>
  <si>
    <t>Gordons Pond</t>
  </si>
  <si>
    <t>Friday</t>
  </si>
  <si>
    <t>Holts Landing State Park</t>
  </si>
  <si>
    <t>a. Main Parking Lot</t>
  </si>
  <si>
    <t>2 ea. Handicapped</t>
  </si>
  <si>
    <t>Fenwick Island State Park:</t>
  </si>
  <si>
    <t>Delaware Seashore State Park:</t>
  </si>
  <si>
    <t>a. Tower Bay Road</t>
  </si>
  <si>
    <t>b. New Road</t>
  </si>
  <si>
    <t>c. Keybox Road</t>
  </si>
  <si>
    <t xml:space="preserve">Friday </t>
  </si>
  <si>
    <t>d. Conquest Road</t>
  </si>
  <si>
    <t>e. Savage Ditch Road</t>
  </si>
  <si>
    <t>f. North Lot</t>
  </si>
  <si>
    <t>g. South Inlet Parking Lot</t>
  </si>
  <si>
    <t>h. 3R’s Road</t>
  </si>
  <si>
    <t xml:space="preserve">    i.  Fresh Pond</t>
  </si>
  <si>
    <t xml:space="preserve">Indian River Marina  </t>
  </si>
  <si>
    <t>March 16 – September 30</t>
  </si>
  <si>
    <t>September 15 - December 15</t>
  </si>
  <si>
    <t>November 15 – March 31</t>
  </si>
  <si>
    <t>April 15 – May 15</t>
  </si>
  <si>
    <t>October 6 - October 31</t>
  </si>
  <si>
    <t>May 15 – June 25</t>
  </si>
  <si>
    <t>September 18 – March 31</t>
  </si>
  <si>
    <t>September 15 – October 31</t>
  </si>
  <si>
    <t>September 16 - December 31</t>
  </si>
  <si>
    <t>May 22 - September 08</t>
  </si>
  <si>
    <t>June 14 - September 19</t>
  </si>
  <si>
    <t>September 22 – October 05</t>
  </si>
  <si>
    <t>June 26 – September 09</t>
  </si>
  <si>
    <t>September 10 – October 31</t>
  </si>
  <si>
    <t>May 14 – September 10</t>
  </si>
  <si>
    <t>September 1 - March 31</t>
  </si>
  <si>
    <t xml:space="preserve">1 ea. Handicapped        </t>
  </si>
  <si>
    <t xml:space="preserve">1 ea. Handicapped </t>
  </si>
  <si>
    <t>1 ea Handicapped</t>
  </si>
  <si>
    <t>6 ea. Standard</t>
  </si>
  <si>
    <t>3 ea. Standard</t>
  </si>
  <si>
    <t>(Monday &amp; Friday)</t>
  </si>
  <si>
    <t>Twice Weekly (Monday &amp; Friday)</t>
  </si>
  <si>
    <t xml:space="preserve">(Monday, Wednesday, &amp; Friday) </t>
  </si>
  <si>
    <t>Monday, Wednesday, &amp; Friday</t>
  </si>
  <si>
    <t>Monday, Wednesday,  Friday &amp; Saturday</t>
  </si>
  <si>
    <t>Monday, Wednesday,  Friday &amp; Sunday</t>
  </si>
  <si>
    <t>On call (Tuesday)</t>
  </si>
  <si>
    <t>Monday, Wednesday,  Friday, Saturday &amp; Sunday</t>
  </si>
  <si>
    <t>Monday, Friday, &amp; Saturday</t>
  </si>
  <si>
    <t>KENT COUNTY</t>
  </si>
  <si>
    <t>NEW CASTLE COUNTY</t>
  </si>
  <si>
    <t>SUSSEX COUNTY</t>
  </si>
  <si>
    <t>Additional Pumps (scheduled)</t>
  </si>
  <si>
    <t>March 2 – November 14</t>
  </si>
  <si>
    <t>November 15 – March 1</t>
  </si>
  <si>
    <t>April 1 – October 31</t>
  </si>
  <si>
    <t>May 1 – October 31</t>
  </si>
  <si>
    <t>September 1 – January 31</t>
  </si>
  <si>
    <t>March 1 – November 30</t>
  </si>
  <si>
    <t>December 1 – February 28</t>
  </si>
  <si>
    <t>March 1 – March 31</t>
  </si>
  <si>
    <t>November 1 – February 28</t>
  </si>
  <si>
    <t>March 1 – April 30</t>
  </si>
  <si>
    <t>March 1 – October 31</t>
  </si>
  <si>
    <t>November 1 – March 31</t>
  </si>
  <si>
    <t>April 1 - October 31</t>
  </si>
  <si>
    <t>May 1 – August 31</t>
  </si>
  <si>
    <t>January 1 - December 31</t>
  </si>
  <si>
    <t>September 1 – February 28</t>
  </si>
  <si>
    <t>November 1 – April 30</t>
  </si>
  <si>
    <t>May 1 – November 30</t>
  </si>
  <si>
    <t>January 1 - April 1</t>
  </si>
  <si>
    <t>May 1 – June 13</t>
  </si>
  <si>
    <t xml:space="preserve">November 1 – December 31 </t>
  </si>
  <si>
    <t>May 1 – May 14</t>
  </si>
  <si>
    <t>November 1 – November 30</t>
  </si>
  <si>
    <t>May 1 – September 17</t>
  </si>
  <si>
    <t>April 1 – May 31</t>
  </si>
  <si>
    <t>June 1 – September 15</t>
  </si>
  <si>
    <t>April 1 - May 1</t>
  </si>
  <si>
    <t>May 1 - October 31</t>
  </si>
  <si>
    <t>March 1 – May 31</t>
  </si>
  <si>
    <t>June 1 – October 31</t>
  </si>
  <si>
    <t>November 1 – June 1</t>
  </si>
  <si>
    <t>Event Pricing</t>
  </si>
  <si>
    <t>Records Pond</t>
  </si>
  <si>
    <t xml:space="preserve">1 ea. Handicapped  </t>
  </si>
  <si>
    <t xml:space="preserve">3 ea. Standard </t>
  </si>
  <si>
    <t xml:space="preserve">2 ea. Handicapped </t>
  </si>
  <si>
    <t>Service Frequency</t>
  </si>
  <si>
    <t>June 1 – August 31</t>
  </si>
  <si>
    <t xml:space="preserve">  a. Carpenter Recreation  Area - Main lot</t>
  </si>
  <si>
    <t xml:space="preserve">  b. Carpenter Recreation:  Primitive Campground</t>
  </si>
  <si>
    <t>March 15 – October 31</t>
  </si>
  <si>
    <t>May  25th</t>
  </si>
  <si>
    <t>July 2nd</t>
  </si>
  <si>
    <t xml:space="preserve">September 2nd </t>
  </si>
  <si>
    <t>May 1 - September 30</t>
  </si>
  <si>
    <t xml:space="preserve">  b. Primitive Youth  Campground         </t>
  </si>
  <si>
    <t>Weekly (Friday)</t>
  </si>
  <si>
    <t xml:space="preserve">   b. Bait and Tackle Store</t>
  </si>
  <si>
    <t xml:space="preserve">   a. Charter Boat Parking Lot</t>
  </si>
  <si>
    <t xml:space="preserve">   b. State Line Beach</t>
  </si>
  <si>
    <t xml:space="preserve">   a. Assawoman Rec. Area</t>
  </si>
  <si>
    <t xml:space="preserve">   g. Playground</t>
  </si>
  <si>
    <t xml:space="preserve">   f. Pavilion</t>
  </si>
  <si>
    <t xml:space="preserve">  e. Primitive Youth Camp</t>
  </si>
  <si>
    <t xml:space="preserve">  d.  Fort Miles </t>
  </si>
  <si>
    <t xml:space="preserve">  c. Beach Plum Island</t>
  </si>
  <si>
    <t xml:space="preserve">  b. Gordon’s Pond</t>
  </si>
  <si>
    <t xml:space="preserve">  a. Herring Point</t>
  </si>
  <si>
    <t xml:space="preserve">  f.  Bethesda Church</t>
  </si>
  <si>
    <t xml:space="preserve">  e. Cypress Point</t>
  </si>
  <si>
    <t xml:space="preserve">  d. Boy Scout Area</t>
  </si>
  <si>
    <t xml:space="preserve">  c. Boat House</t>
  </si>
  <si>
    <t xml:space="preserve">  b. Boat Ramp</t>
  </si>
  <si>
    <t xml:space="preserve">  a. Trussum Pond</t>
  </si>
  <si>
    <t xml:space="preserve">  a. Mulberry Landing Boat Ramp</t>
  </si>
  <si>
    <t xml:space="preserve">  b. Strawberry Landing Fishing Area</t>
  </si>
  <si>
    <t xml:space="preserve">  c. Sassafras Landing Fishing Area</t>
  </si>
  <si>
    <t xml:space="preserve">  b Hawkwatch</t>
  </si>
  <si>
    <t xml:space="preserve">  a. Rockland</t>
  </si>
  <si>
    <t xml:space="preserve">  e. Hunter Barn</t>
  </si>
  <si>
    <t xml:space="preserve">  d. Bandshell</t>
  </si>
  <si>
    <t xml:space="preserve">  c. Percheron Barn</t>
  </si>
  <si>
    <t xml:space="preserve">  b. Vegetable Garden</t>
  </si>
  <si>
    <t xml:space="preserve">  a. Art Center</t>
  </si>
  <si>
    <t xml:space="preserve">  e. 18th St. Little League</t>
  </si>
  <si>
    <t xml:space="preserve">  d.  Alapocus climbing wall</t>
  </si>
  <si>
    <t xml:space="preserve">  c.  Franklin Street</t>
  </si>
  <si>
    <t xml:space="preserve">  c. Fort DuPont</t>
  </si>
  <si>
    <t xml:space="preserve">  a. Grass Dale</t>
  </si>
  <si>
    <t xml:space="preserve">  e. Youth Group Camping Area</t>
  </si>
  <si>
    <t xml:space="preserve">  c. G Loop Campground</t>
  </si>
  <si>
    <t xml:space="preserve">  b. Campground Pavilion</t>
  </si>
  <si>
    <t xml:space="preserve">  a. Campground Fee Booth</t>
  </si>
  <si>
    <t xml:space="preserve">  a. Primitive Campground</t>
  </si>
  <si>
    <t xml:space="preserve">  b Tompson's Bridge</t>
  </si>
  <si>
    <t xml:space="preserve">  d.  Dog Training Area</t>
  </si>
  <si>
    <t xml:space="preserve">  c. Possum Hill Area</t>
  </si>
  <si>
    <t xml:space="preserve">  d. Nine- Foot Road Lot</t>
  </si>
  <si>
    <t xml:space="preserve">  e. Wedgewood Road</t>
  </si>
  <si>
    <t>Weekly (Thursday)</t>
  </si>
  <si>
    <t>Twice Weekly
(Monday &amp; Friday)</t>
  </si>
  <si>
    <t>Twice Weekly 
(Monday &amp; Friday)</t>
  </si>
  <si>
    <t xml:space="preserve">Weekly (Friday) </t>
  </si>
  <si>
    <t>Twice a Week</t>
  </si>
  <si>
    <t>Weekly (Monday)</t>
  </si>
  <si>
    <t xml:space="preserve">Twice Weekly 
(Monday &amp; Friday) </t>
  </si>
  <si>
    <t xml:space="preserve">Twice Weekly
(Monday &amp; Friday) </t>
  </si>
  <si>
    <t>1 ea. Handicapped w/heater</t>
  </si>
  <si>
    <t xml:space="preserve">  b. Gilpin Avenue &amp; Clayton St.   
       Rodney St. Tennis Court</t>
  </si>
  <si>
    <t xml:space="preserve">  a. Josephine Garden                  
      (Fountain Pump House)</t>
  </si>
  <si>
    <t>Special Event - One Day</t>
  </si>
  <si>
    <t>Special Event - Two Days</t>
  </si>
  <si>
    <t>Special Event - Three or More Days</t>
  </si>
  <si>
    <t>June 1 – September 30</t>
  </si>
  <si>
    <t>May 2 - September 15</t>
  </si>
  <si>
    <r>
      <rPr>
        <b/>
        <sz val="11"/>
        <rFont val="Calibri"/>
        <family val="2"/>
      </rPr>
      <t xml:space="preserve">Storage Area </t>
    </r>
    <r>
      <rPr>
        <sz val="11"/>
        <rFont val="Calibri"/>
        <family val="2"/>
      </rPr>
      <t xml:space="preserve">
Route 896 &amp; Route 40 
Glasgow, DE</t>
    </r>
  </si>
  <si>
    <r>
      <rPr>
        <b/>
        <sz val="11"/>
        <rFont val="Calibri"/>
        <family val="2"/>
      </rPr>
      <t xml:space="preserve">Tybouts Storage Area      </t>
    </r>
    <r>
      <rPr>
        <sz val="11"/>
        <rFont val="Calibri"/>
        <family val="2"/>
      </rPr>
      <t xml:space="preserve">                 
900 DuPont Hwy                                 
Bear, DE</t>
    </r>
  </si>
  <si>
    <t>Duration of Service Need</t>
  </si>
  <si>
    <t xml:space="preserve">  d.  Maintenance Shop</t>
  </si>
  <si>
    <t>Salt Barn - Marsh Road</t>
  </si>
  <si>
    <t>Salt Barn - Terminal Ave. &amp; Rt. 495</t>
  </si>
  <si>
    <t>Salt Barn - Rt. 95 &amp; Rt 141</t>
  </si>
  <si>
    <r>
      <rPr>
        <b/>
        <sz val="11"/>
        <rFont val="Calibri"/>
        <family val="2"/>
      </rPr>
      <t>Salt Barn Storage Area   - St. Georges</t>
    </r>
    <r>
      <rPr>
        <sz val="11"/>
        <rFont val="Calibri"/>
        <family val="2"/>
      </rPr>
      <t xml:space="preserve">
South St. Georges - 1st right after going over bridge</t>
    </r>
  </si>
  <si>
    <t>Other Locations as needed per road work</t>
  </si>
  <si>
    <t>price per pump of a holding tank - 1000 gallon capacity</t>
  </si>
  <si>
    <t xml:space="preserve">  d. Dump Station (1000 gallon capacity)</t>
  </si>
  <si>
    <t>GSS20165-PORT_TOILET - Vendor Information</t>
  </si>
  <si>
    <t>GSS20165-PORT TOILET  Pricing - Vendor Owned Units</t>
  </si>
  <si>
    <t>GSS20165-PORT_TOILET - Current locations and Service Requiements</t>
  </si>
  <si>
    <t>Price per month - to pump waste and replace oder eliminating chemicals, and toilet tissue</t>
  </si>
  <si>
    <t>Price per pump- to pump waste and replace oder eliminating chemicals on a week day</t>
  </si>
  <si>
    <t>Price per call - to pump waste and replace oder eliminating chemicals on a week day</t>
  </si>
  <si>
    <t>Price per call - to pump waste and replace oder eliminating chemicals on a weekend day or holiday</t>
  </si>
  <si>
    <t>Rte. 9, near Fish &amp; Wildlife shop.</t>
  </si>
  <si>
    <r>
      <rPr>
        <b/>
        <sz val="11"/>
        <rFont val="Calibri"/>
        <family val="2"/>
      </rPr>
      <t xml:space="preserve">Little Creek Deer Check Station </t>
    </r>
    <r>
      <rPr>
        <sz val="11"/>
        <rFont val="Calibri"/>
        <family val="2"/>
      </rPr>
      <t xml:space="preserve">
</t>
    </r>
  </si>
  <si>
    <t>South on US 113 from Little Heaven to county road 371, right to county road 378, left on 378 across bridge and on right at top of hill.</t>
  </si>
  <si>
    <t>From Little Creek (on DE 9) road 89 to Port Mahon, follow to end of road.</t>
  </si>
  <si>
    <t>East of Little Heaven off US 113 follow road 18 to end of road.</t>
  </si>
  <si>
    <t>782 Kersey Rd
Viola, DE</t>
  </si>
  <si>
    <t>Sugar Loaf Farm N.G.
Wilder WMA</t>
  </si>
  <si>
    <t>East from Smyrna on DE 6 to end of DE</t>
  </si>
  <si>
    <t>South of Port Penn - DE 9.</t>
  </si>
  <si>
    <t xml:space="preserve">DE 6 east from Smyrna to DE 9, north on DE 9 to County Road
 493, right on 493 to end of road.
</t>
  </si>
  <si>
    <t>Road 361, South Bethany Beach near Camp Barnes.</t>
  </si>
  <si>
    <t>From Milford south on DE 1 to DE 36, left on DE 36, follow 36 to road 203, left on 203 to site on right.</t>
  </si>
  <si>
    <t>From Milford South on DE 1 to DE 36, left on DE 36, follow 36 to road 203, left on 203 to large white building with red roof.</t>
  </si>
  <si>
    <t>Area located near downtown Lewes on Pilottown Road.</t>
  </si>
  <si>
    <t>From Junction of DE Route 24 and Sussex County Road 23, near community of Long Neck, travel east about 5 miles to end of County Road 23.</t>
  </si>
  <si>
    <t xml:space="preserve">From Seaford south on US 13 to road 485, right on 485 to road 493, to Bethel, go through Bethel on 493 to fork in road, bear right onto road 496 follow to end of road, follow signs toward Phillips Landing. </t>
  </si>
  <si>
    <t>From Millsboro north on DE 30 to DE 24 East (North) on DE 24 to road 312A, turn right, follow to end  of road, site on right, near Rosedale Beach Sign.</t>
  </si>
  <si>
    <t xml:space="preserve">From SR1 (south) turn right on Del 5 (south) and proceed to the Town of Milton. Cross over Del 16, just inside the town limits.  Follow Del 5 (Union St) through town to Mulberry Street. Turn right on Mulberry Street. Wagamons Pond Boating Access is on the left just before crossing the dam for Wagamons Pond. </t>
  </si>
  <si>
    <t xml:space="preserve">See Park staff at the office for toilet locations. </t>
  </si>
  <si>
    <t>Directions to location</t>
  </si>
  <si>
    <t>year round</t>
  </si>
  <si>
    <t>weekly</t>
  </si>
  <si>
    <t>1ea. Handicapped</t>
  </si>
  <si>
    <t>Little Creek Boat Ramp</t>
  </si>
  <si>
    <t xml:space="preserve">Ashton Track </t>
  </si>
  <si>
    <t>Throntown Road</t>
  </si>
  <si>
    <t>April 1 – January 31</t>
  </si>
  <si>
    <t xml:space="preserve">  d. Assawoman Check Station</t>
  </si>
  <si>
    <t>March 1 - November 30</t>
  </si>
  <si>
    <t>December 1 - February 28</t>
  </si>
  <si>
    <t>April 1– January 31</t>
  </si>
  <si>
    <t>April 1 – December 31</t>
  </si>
  <si>
    <t>Lead time to deliver toilet(s)</t>
  </si>
  <si>
    <t>GSS20165-PORT TOILET  Pricing - State Owned Units</t>
  </si>
  <si>
    <t>Wheelchair Accessible</t>
  </si>
  <si>
    <t>Price per month - rental of unit and to pump waste and replace odor eliminating chemicals, and toilet tissue</t>
  </si>
  <si>
    <t>Price per pump- to pump waste and replace odor eliminating chemicals on a week day</t>
  </si>
  <si>
    <t>price per month - rental of unit and to pump waste and replace odor eliminating chemicals on a week day</t>
  </si>
  <si>
    <t>price per call to pump waste and replace odor eliminating chemicals on a weekend day or holiday</t>
  </si>
  <si>
    <t>Price per event (one day) - rental of unit and to pump waste and replace odor eliminating chemicals, and toilet tissue</t>
  </si>
  <si>
    <t>Price per event (two days)- rental of unit and to pump waste and replace odor eliminating chemicals, and toilet tissue</t>
  </si>
  <si>
    <t>Price per event (three or more days) - rental of unit and to pump waste and replace odor eliminating chemicals, and toilet tissue</t>
  </si>
  <si>
    <t>Monthly Pricing</t>
  </si>
  <si>
    <t>**Locations, Unit type, Unit Number, Frequency, and Season are subject to change throughout the contract</t>
  </si>
  <si>
    <t>Woodland Wharf</t>
  </si>
  <si>
    <t>5155 Woodland Ferry Road
Seaford, DE 19973</t>
  </si>
  <si>
    <t>ARF Rentals Services</t>
  </si>
  <si>
    <t>146 Andover St</t>
  </si>
  <si>
    <t>Bridgeport CT 06605</t>
  </si>
  <si>
    <t>David P Butler</t>
  </si>
  <si>
    <t>800-234-6545 ext 3010</t>
  </si>
  <si>
    <t>david@aroyalflush.com</t>
  </si>
  <si>
    <t>Schenell Williams</t>
  </si>
  <si>
    <t>800-234-6545 ext 2060</t>
  </si>
  <si>
    <t>schenell@aroyalflush.com</t>
  </si>
  <si>
    <t>Kelly Luf</t>
  </si>
  <si>
    <t>800-234-6545 ext 1021</t>
  </si>
  <si>
    <t>kellyl@aroyalflush.com</t>
  </si>
  <si>
    <t>24hrs</t>
  </si>
  <si>
    <t>Arrow Sanitary Service</t>
  </si>
  <si>
    <t>1772 pulaski HWY.</t>
  </si>
  <si>
    <t>Bear, DE 19701</t>
  </si>
  <si>
    <t>Albert Sammons</t>
  </si>
  <si>
    <t>Monica Hamill</t>
  </si>
  <si>
    <t>arrowsanitary@gmail.com</t>
  </si>
  <si>
    <t>one week</t>
  </si>
  <si>
    <t>302-420-7237</t>
  </si>
  <si>
    <t>302-328-4797</t>
  </si>
  <si>
    <t>302-834-4547</t>
  </si>
  <si>
    <t>55-65</t>
  </si>
  <si>
    <t>35-75</t>
  </si>
  <si>
    <t>$0.56
 per gallon</t>
  </si>
  <si>
    <t>$0.56 
per gallon</t>
  </si>
  <si>
    <t>$0.56
per gallon</t>
  </si>
  <si>
    <t>no bid</t>
  </si>
  <si>
    <r>
      <t xml:space="preserve">Sewage Capacity
</t>
    </r>
    <r>
      <rPr>
        <sz val="11"/>
        <color indexed="8"/>
        <rFont val="Calibri"/>
        <family val="2"/>
      </rPr>
      <t>in gallons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</si>
</sst>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h:mm:ss\ AM/PM"/>
    <numFmt numFmtId="166" formatCode="0.000"/>
    <numFmt numFmtId="167" formatCode="0.0000"/>
    <numFmt numFmtId="168" formatCode="0.0"/>
  </numFmts>
  <fonts count="54">
    <font>
      <sz val="11"/>
      <color theme="1"/>
      <name val="Calibri"/>
      <family val="2"/>
    </font>
    <font>
      <sz val="11"/>
      <color indexed="8"/>
      <name val="Calibri"/>
      <family val="2"/>
    </font>
    <font>
      <sz val="11"/>
      <color indexed="10"/>
      <name val="Calibri"/>
      <family val="2"/>
    </font>
    <font>
      <b/>
      <sz val="11"/>
      <color indexed="8"/>
      <name val="Calibri"/>
      <family val="2"/>
    </font>
    <font>
      <b/>
      <sz val="14"/>
      <color indexed="8"/>
      <name val="Calibri"/>
      <family val="2"/>
    </font>
    <font>
      <u val="single"/>
      <sz val="11"/>
      <color indexed="8"/>
      <name val="Calibri"/>
      <family val="2"/>
    </font>
    <font>
      <sz val="10"/>
      <name val="Arial"/>
      <family val="2"/>
    </font>
    <font>
      <b/>
      <sz val="11"/>
      <name val="Calibri"/>
      <family val="2"/>
    </font>
    <font>
      <sz val="11"/>
      <name val="Calibri"/>
      <family val="2"/>
    </font>
    <font>
      <b/>
      <u val="single"/>
      <sz val="11"/>
      <name val="Calibri"/>
      <family val="2"/>
    </font>
    <font>
      <b/>
      <sz val="11"/>
      <color indexed="10"/>
      <name val="Calibri"/>
      <family val="2"/>
    </font>
    <font>
      <b/>
      <u val="single"/>
      <sz val="16"/>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u val="single"/>
      <sz val="11"/>
      <color indexed="30"/>
      <name val="Calibri"/>
      <family val="2"/>
    </font>
    <font>
      <u val="single"/>
      <sz val="11"/>
      <color indexed="25"/>
      <name val="Calibri"/>
      <family val="2"/>
    </font>
    <font>
      <b/>
      <sz val="16"/>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1"/>
      <color theme="1"/>
      <name val="Calibri"/>
      <family val="2"/>
    </font>
    <font>
      <b/>
      <u val="single"/>
      <sz val="16"/>
      <color theme="1"/>
      <name val="Calibri"/>
      <family val="2"/>
    </font>
    <font>
      <b/>
      <sz val="14"/>
      <color theme="1"/>
      <name val="Calibri"/>
      <family val="2"/>
    </font>
    <font>
      <b/>
      <sz val="16"/>
      <color theme="1"/>
      <name val="Calibri"/>
      <family val="2"/>
    </font>
    <font>
      <b/>
      <sz val="18"/>
      <color theme="1"/>
      <name val="Calibri"/>
      <family val="2"/>
    </font>
    <font>
      <b/>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CC99FF"/>
        <bgColor indexed="64"/>
      </patternFill>
    </fill>
    <fill>
      <patternFill patternType="solid">
        <fgColor theme="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style="medium"/>
      <right style="medium"/>
      <top/>
      <bottom/>
    </border>
    <border>
      <left style="medium"/>
      <right style="medium"/>
      <top/>
      <bottom style="medium"/>
    </border>
    <border>
      <left style="medium"/>
      <right/>
      <top/>
      <bottom/>
    </border>
    <border>
      <left style="medium"/>
      <right style="medium"/>
      <top style="medium"/>
      <bottom/>
    </border>
    <border>
      <left/>
      <right style="medium"/>
      <top/>
      <bottom/>
    </border>
    <border>
      <left/>
      <right style="medium"/>
      <top style="medium"/>
      <bottom style="medium"/>
    </border>
    <border>
      <left/>
      <right style="medium"/>
      <top/>
      <bottom style="medium"/>
    </border>
    <border>
      <left/>
      <right style="medium"/>
      <top style="medium"/>
      <bottom/>
    </border>
    <border>
      <left style="medium"/>
      <right style="medium"/>
      <top style="medium"/>
      <bottom style="medium"/>
    </border>
    <border>
      <left/>
      <right/>
      <top style="medium"/>
      <bottom style="medium"/>
    </border>
    <border>
      <left/>
      <right/>
      <top/>
      <bottom style="medium"/>
    </border>
    <border>
      <left/>
      <right/>
      <top style="medium"/>
      <bottom/>
    </border>
    <border>
      <left style="medium"/>
      <right style="thin"/>
      <top style="medium"/>
      <bottom/>
    </border>
    <border>
      <left style="thin"/>
      <right/>
      <top style="medium"/>
      <bottom/>
    </border>
    <border>
      <left style="medium"/>
      <right/>
      <top style="medium"/>
      <bottom/>
    </border>
    <border>
      <left style="medium"/>
      <right/>
      <top/>
      <bottom style="medium"/>
    </border>
    <border>
      <left style="medium"/>
      <right/>
      <top style="medium"/>
      <bottom style="medium"/>
    </border>
    <border>
      <left/>
      <right style="thin"/>
      <top style="medium"/>
      <bottom style="medium"/>
    </border>
    <border>
      <left style="thin"/>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76">
    <xf numFmtId="0" fontId="0" fillId="0" borderId="0" xfId="0" applyFont="1" applyAlignment="1">
      <alignment/>
    </xf>
    <xf numFmtId="0" fontId="48" fillId="33" borderId="10" xfId="0" applyFont="1" applyFill="1" applyBorder="1" applyAlignment="1">
      <alignment horizontal="center"/>
    </xf>
    <xf numFmtId="0" fontId="46" fillId="0" borderId="0" xfId="0" applyFont="1" applyAlignment="1">
      <alignment/>
    </xf>
    <xf numFmtId="0" fontId="7" fillId="0" borderId="10" xfId="60" applyFont="1" applyFill="1" applyBorder="1">
      <alignment/>
      <protection/>
    </xf>
    <xf numFmtId="0" fontId="0" fillId="0" borderId="10" xfId="0" applyBorder="1" applyAlignment="1">
      <alignment horizontal="left"/>
    </xf>
    <xf numFmtId="0" fontId="48" fillId="33" borderId="11" xfId="0" applyFont="1" applyFill="1" applyBorder="1" applyAlignment="1">
      <alignment horizontal="center" vertical="center"/>
    </xf>
    <xf numFmtId="0" fontId="48" fillId="33" borderId="0" xfId="0" applyFont="1" applyFill="1" applyAlignment="1">
      <alignment horizontal="center"/>
    </xf>
    <xf numFmtId="0" fontId="0" fillId="0" borderId="10" xfId="0" applyBorder="1" applyAlignment="1">
      <alignment horizontal="left" wrapText="1"/>
    </xf>
    <xf numFmtId="0" fontId="0" fillId="0" borderId="10" xfId="0" applyFill="1" applyBorder="1" applyAlignment="1">
      <alignment horizontal="left"/>
    </xf>
    <xf numFmtId="0" fontId="47" fillId="0" borderId="0" xfId="0" applyFont="1" applyAlignment="1">
      <alignment/>
    </xf>
    <xf numFmtId="0" fontId="0" fillId="0" borderId="0" xfId="0" applyFont="1" applyAlignment="1">
      <alignment/>
    </xf>
    <xf numFmtId="0" fontId="8" fillId="0" borderId="0" xfId="0" applyFont="1" applyBorder="1" applyAlignment="1">
      <alignment vertical="top" wrapText="1"/>
    </xf>
    <xf numFmtId="0" fontId="8" fillId="0" borderId="0" xfId="58" applyFont="1" applyAlignment="1">
      <alignment horizontal="justify"/>
      <protection/>
    </xf>
    <xf numFmtId="0" fontId="0" fillId="0" borderId="0" xfId="0" applyFont="1" applyAlignment="1">
      <alignment vertical="center"/>
    </xf>
    <xf numFmtId="0" fontId="8" fillId="0" borderId="0" xfId="0" applyFont="1" applyBorder="1" applyAlignment="1">
      <alignment vertical="center" wrapText="1"/>
    </xf>
    <xf numFmtId="0" fontId="8" fillId="0" borderId="0" xfId="58" applyFont="1" applyBorder="1" applyAlignment="1">
      <alignment vertical="center"/>
      <protection/>
    </xf>
    <xf numFmtId="0" fontId="8" fillId="0" borderId="0" xfId="58" applyFont="1" applyAlignment="1">
      <alignment vertical="center"/>
      <protection/>
    </xf>
    <xf numFmtId="0" fontId="8" fillId="0" borderId="0" xfId="0" applyFont="1" applyBorder="1" applyAlignment="1">
      <alignment vertical="center" wrapText="1"/>
    </xf>
    <xf numFmtId="0" fontId="8" fillId="0" borderId="0" xfId="58" applyFont="1" applyFill="1" applyBorder="1" applyAlignment="1">
      <alignment vertical="center"/>
      <protection/>
    </xf>
    <xf numFmtId="0" fontId="0" fillId="0" borderId="0" xfId="0" applyFont="1" applyAlignment="1">
      <alignment horizontal="left" vertical="center"/>
    </xf>
    <xf numFmtId="0" fontId="8" fillId="0" borderId="0" xfId="0" applyFont="1" applyBorder="1" applyAlignment="1">
      <alignment horizontal="left" vertical="center" wrapText="1"/>
    </xf>
    <xf numFmtId="0" fontId="7" fillId="0" borderId="0" xfId="0" applyFont="1" applyAlignment="1">
      <alignment horizontal="left" vertical="center"/>
    </xf>
    <xf numFmtId="0" fontId="8" fillId="0" borderId="0" xfId="58" applyFont="1" applyBorder="1" applyAlignment="1">
      <alignment horizontal="left" vertical="center"/>
      <protection/>
    </xf>
    <xf numFmtId="0" fontId="8" fillId="0" borderId="0" xfId="58" applyFont="1" applyAlignment="1">
      <alignment horizontal="left" vertical="center"/>
      <protection/>
    </xf>
    <xf numFmtId="0" fontId="8" fillId="0" borderId="0" xfId="0" applyFont="1" applyBorder="1" applyAlignment="1">
      <alignment vertical="center" wrapText="1"/>
    </xf>
    <xf numFmtId="0" fontId="7" fillId="7" borderId="0" xfId="0" applyFont="1" applyFill="1" applyAlignment="1">
      <alignment/>
    </xf>
    <xf numFmtId="0" fontId="0" fillId="7" borderId="0" xfId="0" applyFont="1" applyFill="1" applyAlignment="1">
      <alignment/>
    </xf>
    <xf numFmtId="0" fontId="7" fillId="7" borderId="0" xfId="0" applyFont="1" applyFill="1" applyAlignment="1">
      <alignment horizontal="left"/>
    </xf>
    <xf numFmtId="0" fontId="7" fillId="5" borderId="0" xfId="0" applyFont="1" applyFill="1" applyAlignment="1">
      <alignment horizontal="left"/>
    </xf>
    <xf numFmtId="0" fontId="0" fillId="5" borderId="0" xfId="0" applyFont="1" applyFill="1" applyAlignment="1">
      <alignment/>
    </xf>
    <xf numFmtId="0" fontId="3" fillId="3" borderId="0" xfId="58" applyFont="1" applyFill="1" applyBorder="1" applyAlignment="1">
      <alignment horizontal="left"/>
      <protection/>
    </xf>
    <xf numFmtId="0" fontId="7" fillId="3" borderId="0" xfId="58" applyFont="1" applyFill="1" applyAlignment="1">
      <alignment horizontal="left"/>
      <protection/>
    </xf>
    <xf numFmtId="0" fontId="47" fillId="0" borderId="0" xfId="58" applyFont="1" applyAlignment="1">
      <alignment horizontal="left" wrapText="1"/>
      <protection/>
    </xf>
    <xf numFmtId="0" fontId="8" fillId="7" borderId="12" xfId="0" applyFont="1" applyFill="1" applyBorder="1" applyAlignment="1">
      <alignment vertical="top" wrapText="1"/>
    </xf>
    <xf numFmtId="0" fontId="8" fillId="7" borderId="13" xfId="0" applyFont="1" applyFill="1" applyBorder="1" applyAlignment="1">
      <alignment vertical="top" wrapText="1"/>
    </xf>
    <xf numFmtId="0" fontId="8" fillId="7" borderId="14" xfId="0" applyFont="1" applyFill="1" applyBorder="1" applyAlignment="1">
      <alignment vertical="top" wrapText="1"/>
    </xf>
    <xf numFmtId="0" fontId="8" fillId="5" borderId="15" xfId="0" applyFont="1" applyFill="1" applyBorder="1" applyAlignment="1">
      <alignment vertical="top" wrapText="1"/>
    </xf>
    <xf numFmtId="0" fontId="8" fillId="5" borderId="12" xfId="0" applyFont="1" applyFill="1" applyBorder="1" applyAlignment="1">
      <alignment vertical="top" wrapText="1"/>
    </xf>
    <xf numFmtId="0" fontId="8" fillId="5" borderId="13" xfId="0" applyFont="1" applyFill="1" applyBorder="1" applyAlignment="1">
      <alignment vertical="top" wrapText="1"/>
    </xf>
    <xf numFmtId="0" fontId="8" fillId="3" borderId="15" xfId="58" applyFont="1" applyFill="1" applyBorder="1" applyAlignment="1">
      <alignment vertical="top" wrapText="1"/>
      <protection/>
    </xf>
    <xf numFmtId="0" fontId="8" fillId="3" borderId="13" xfId="58" applyFont="1" applyFill="1" applyBorder="1" applyAlignment="1">
      <alignment vertical="top" wrapText="1"/>
      <protection/>
    </xf>
    <xf numFmtId="0" fontId="8" fillId="3" borderId="12" xfId="58" applyFont="1" applyFill="1" applyBorder="1" applyAlignment="1">
      <alignment vertical="top" wrapText="1"/>
      <protection/>
    </xf>
    <xf numFmtId="0" fontId="8" fillId="3" borderId="14" xfId="58" applyFont="1" applyFill="1" applyBorder="1" applyAlignment="1">
      <alignment vertical="top" wrapText="1"/>
      <protection/>
    </xf>
    <xf numFmtId="0" fontId="8" fillId="7" borderId="13" xfId="0" applyFont="1" applyFill="1" applyBorder="1" applyAlignment="1">
      <alignment vertical="top" wrapText="1"/>
    </xf>
    <xf numFmtId="0" fontId="0" fillId="0" borderId="0" xfId="0" applyFont="1" applyBorder="1" applyAlignment="1">
      <alignment vertical="center"/>
    </xf>
    <xf numFmtId="0" fontId="0" fillId="34" borderId="0" xfId="0" applyFont="1" applyFill="1" applyAlignment="1">
      <alignment/>
    </xf>
    <xf numFmtId="0" fontId="0" fillId="0" borderId="0" xfId="0" applyFont="1" applyFill="1" applyAlignment="1">
      <alignment vertical="center"/>
    </xf>
    <xf numFmtId="0" fontId="8" fillId="7" borderId="16" xfId="0" applyFont="1" applyFill="1" applyBorder="1" applyAlignment="1">
      <alignment horizontal="left" vertical="center" wrapText="1"/>
    </xf>
    <xf numFmtId="0" fontId="8" fillId="7" borderId="16" xfId="0" applyFont="1" applyFill="1" applyBorder="1" applyAlignment="1">
      <alignment vertical="center" wrapText="1"/>
    </xf>
    <xf numFmtId="0" fontId="8" fillId="7" borderId="17" xfId="0" applyFont="1" applyFill="1" applyBorder="1" applyAlignment="1">
      <alignment horizontal="left" vertical="center" wrapText="1"/>
    </xf>
    <xf numFmtId="0" fontId="8" fillId="7" borderId="17" xfId="0" applyFont="1" applyFill="1" applyBorder="1" applyAlignment="1">
      <alignment vertical="center" wrapText="1"/>
    </xf>
    <xf numFmtId="0" fontId="8" fillId="3" borderId="16" xfId="58" applyFont="1" applyFill="1" applyBorder="1" applyAlignment="1">
      <alignment horizontal="left" vertical="center" wrapText="1"/>
      <protection/>
    </xf>
    <xf numFmtId="0" fontId="8" fillId="3" borderId="18" xfId="58" applyFont="1" applyFill="1" applyBorder="1" applyAlignment="1">
      <alignment horizontal="left" vertical="center" wrapText="1"/>
      <protection/>
    </xf>
    <xf numFmtId="0" fontId="8" fillId="3" borderId="16" xfId="58" applyFont="1" applyFill="1" applyBorder="1" applyAlignment="1">
      <alignment vertical="center" wrapText="1"/>
      <protection/>
    </xf>
    <xf numFmtId="0" fontId="8" fillId="3" borderId="18" xfId="58" applyFont="1" applyFill="1" applyBorder="1" applyAlignment="1">
      <alignment vertical="center" wrapText="1"/>
      <protection/>
    </xf>
    <xf numFmtId="0" fontId="8" fillId="3" borderId="15" xfId="58" applyFont="1" applyFill="1" applyBorder="1" applyAlignment="1">
      <alignment horizontal="left" vertical="center" wrapText="1"/>
      <protection/>
    </xf>
    <xf numFmtId="0" fontId="8" fillId="3" borderId="12" xfId="58" applyFont="1" applyFill="1" applyBorder="1" applyAlignment="1">
      <alignment horizontal="left" vertical="center" wrapText="1"/>
      <protection/>
    </xf>
    <xf numFmtId="0" fontId="8" fillId="3" borderId="13" xfId="58" applyFont="1" applyFill="1" applyBorder="1" applyAlignment="1">
      <alignment horizontal="left" vertical="center" wrapText="1"/>
      <protection/>
    </xf>
    <xf numFmtId="0" fontId="8" fillId="3" borderId="15" xfId="58" applyFont="1" applyFill="1" applyBorder="1" applyAlignment="1">
      <alignment vertical="center" wrapText="1"/>
      <protection/>
    </xf>
    <xf numFmtId="0" fontId="8" fillId="3" borderId="19" xfId="58" applyFont="1" applyFill="1" applyBorder="1" applyAlignment="1">
      <alignment horizontal="left" vertical="center" wrapText="1"/>
      <protection/>
    </xf>
    <xf numFmtId="0" fontId="8" fillId="3" borderId="12" xfId="58" applyFont="1" applyFill="1" applyBorder="1" applyAlignment="1">
      <alignment vertical="center" wrapText="1"/>
      <protection/>
    </xf>
    <xf numFmtId="0" fontId="8" fillId="3" borderId="19" xfId="58" applyFont="1" applyFill="1" applyBorder="1" applyAlignment="1">
      <alignment vertical="center" wrapText="1"/>
      <protection/>
    </xf>
    <xf numFmtId="0" fontId="8" fillId="3" borderId="20" xfId="58" applyFont="1" applyFill="1" applyBorder="1" applyAlignment="1">
      <alignment horizontal="left" vertical="center" wrapText="1"/>
      <protection/>
    </xf>
    <xf numFmtId="0" fontId="8" fillId="3" borderId="17" xfId="58" applyFont="1" applyFill="1" applyBorder="1" applyAlignment="1">
      <alignment vertical="center" wrapText="1"/>
      <protection/>
    </xf>
    <xf numFmtId="0" fontId="8" fillId="3" borderId="20" xfId="58" applyFont="1" applyFill="1" applyBorder="1" applyAlignment="1">
      <alignment vertical="center" wrapText="1"/>
      <protection/>
    </xf>
    <xf numFmtId="0" fontId="8" fillId="3" borderId="0" xfId="58" applyFont="1" applyFill="1" applyBorder="1" applyAlignment="1">
      <alignment vertical="center" wrapText="1"/>
      <protection/>
    </xf>
    <xf numFmtId="0" fontId="8" fillId="3" borderId="20" xfId="58" applyFont="1" applyFill="1" applyBorder="1" applyAlignment="1">
      <alignment vertical="top" wrapText="1"/>
      <protection/>
    </xf>
    <xf numFmtId="0" fontId="8" fillId="3" borderId="17" xfId="58" applyFont="1" applyFill="1" applyBorder="1" applyAlignment="1">
      <alignment horizontal="left" vertical="center" wrapText="1"/>
      <protection/>
    </xf>
    <xf numFmtId="0" fontId="8" fillId="3" borderId="21" xfId="58" applyFont="1" applyFill="1" applyBorder="1" applyAlignment="1">
      <alignment vertical="center" wrapText="1"/>
      <protection/>
    </xf>
    <xf numFmtId="0" fontId="8" fillId="3" borderId="22" xfId="58" applyFont="1" applyFill="1" applyBorder="1" applyAlignment="1">
      <alignment vertical="center" wrapText="1"/>
      <protection/>
    </xf>
    <xf numFmtId="0" fontId="8" fillId="3" borderId="13" xfId="0" applyFont="1" applyFill="1" applyBorder="1" applyAlignment="1">
      <alignment vertical="center" wrapText="1"/>
    </xf>
    <xf numFmtId="0" fontId="8" fillId="3" borderId="13" xfId="58" applyFont="1" applyFill="1" applyBorder="1" applyAlignment="1">
      <alignment vertical="center" wrapText="1"/>
      <protection/>
    </xf>
    <xf numFmtId="0" fontId="8" fillId="3" borderId="15" xfId="58" applyFont="1" applyFill="1" applyBorder="1" applyAlignment="1">
      <alignment wrapText="1"/>
      <protection/>
    </xf>
    <xf numFmtId="16" fontId="8" fillId="3" borderId="15" xfId="58" applyNumberFormat="1" applyFont="1" applyFill="1" applyBorder="1" applyAlignment="1">
      <alignment vertical="center" wrapText="1"/>
      <protection/>
    </xf>
    <xf numFmtId="0" fontId="8" fillId="3" borderId="12" xfId="58" applyFont="1" applyFill="1" applyBorder="1" applyAlignment="1">
      <alignment wrapText="1"/>
      <protection/>
    </xf>
    <xf numFmtId="16" fontId="8" fillId="3" borderId="12" xfId="58" applyNumberFormat="1" applyFont="1" applyFill="1" applyBorder="1" applyAlignment="1">
      <alignment vertical="center" wrapText="1"/>
      <protection/>
    </xf>
    <xf numFmtId="49" fontId="8" fillId="3" borderId="12" xfId="58" applyNumberFormat="1" applyFont="1" applyFill="1" applyBorder="1" applyAlignment="1">
      <alignment vertical="center" wrapText="1"/>
      <protection/>
    </xf>
    <xf numFmtId="0" fontId="7" fillId="3" borderId="12" xfId="58" applyFont="1" applyFill="1" applyBorder="1" applyAlignment="1">
      <alignment horizontal="left" vertical="center" wrapText="1"/>
      <protection/>
    </xf>
    <xf numFmtId="0" fontId="8" fillId="3" borderId="23" xfId="58" applyFont="1" applyFill="1" applyBorder="1" applyAlignment="1">
      <alignment vertical="center" wrapText="1"/>
      <protection/>
    </xf>
    <xf numFmtId="0" fontId="8" fillId="3" borderId="24" xfId="58" applyFont="1" applyFill="1" applyBorder="1" applyAlignment="1">
      <alignment vertical="top" wrapText="1"/>
      <protection/>
    </xf>
    <xf numFmtId="0" fontId="8" fillId="3" borderId="20" xfId="58" applyFont="1" applyFill="1" applyBorder="1" applyAlignment="1">
      <alignment horizontal="left" vertical="top" wrapText="1"/>
      <protection/>
    </xf>
    <xf numFmtId="0" fontId="8" fillId="3" borderId="15" xfId="58" applyFont="1" applyFill="1" applyBorder="1" applyAlignment="1">
      <alignment horizontal="left" vertical="top" wrapText="1" indent="1"/>
      <protection/>
    </xf>
    <xf numFmtId="0" fontId="8" fillId="3" borderId="12" xfId="58" applyFont="1" applyFill="1" applyBorder="1" applyAlignment="1">
      <alignment horizontal="left" vertical="top" wrapText="1" indent="1"/>
      <protection/>
    </xf>
    <xf numFmtId="0" fontId="8" fillId="3" borderId="13" xfId="58" applyFont="1" applyFill="1" applyBorder="1" applyAlignment="1">
      <alignment horizontal="left" vertical="top" wrapText="1" indent="1"/>
      <protection/>
    </xf>
    <xf numFmtId="0" fontId="8" fillId="3" borderId="25" xfId="58" applyFont="1" applyFill="1" applyBorder="1" applyAlignment="1">
      <alignment horizontal="left" vertical="center" wrapText="1"/>
      <protection/>
    </xf>
    <xf numFmtId="0" fontId="7" fillId="17" borderId="20" xfId="0" applyFont="1" applyFill="1" applyBorder="1" applyAlignment="1">
      <alignment vertical="top" wrapText="1"/>
    </xf>
    <xf numFmtId="0" fontId="8" fillId="7" borderId="12" xfId="0" applyFont="1" applyFill="1" applyBorder="1" applyAlignment="1">
      <alignment vertical="center" wrapText="1"/>
    </xf>
    <xf numFmtId="0" fontId="8" fillId="7" borderId="18" xfId="0" applyFont="1" applyFill="1" applyBorder="1" applyAlignment="1">
      <alignment horizontal="left" vertical="center" wrapText="1"/>
    </xf>
    <xf numFmtId="0" fontId="8" fillId="7" borderId="18" xfId="0" applyFont="1" applyFill="1" applyBorder="1" applyAlignment="1">
      <alignment vertical="center" wrapText="1"/>
    </xf>
    <xf numFmtId="0" fontId="8" fillId="7" borderId="20" xfId="0" applyFont="1" applyFill="1" applyBorder="1" applyAlignment="1">
      <alignment horizontal="left" vertical="center" wrapText="1"/>
    </xf>
    <xf numFmtId="0" fontId="8" fillId="7" borderId="20" xfId="0" applyFont="1" applyFill="1" applyBorder="1" applyAlignment="1">
      <alignment vertical="center" wrapText="1"/>
    </xf>
    <xf numFmtId="0" fontId="8" fillId="7" borderId="26" xfId="0" applyFont="1" applyFill="1" applyBorder="1" applyAlignment="1">
      <alignment horizontal="left" vertical="top" wrapText="1" indent="1"/>
    </xf>
    <xf numFmtId="0" fontId="8" fillId="7" borderId="15" xfId="0" applyFont="1" applyFill="1" applyBorder="1" applyAlignment="1">
      <alignment horizontal="left" vertical="center" wrapText="1"/>
    </xf>
    <xf numFmtId="0" fontId="8" fillId="7" borderId="14" xfId="0" applyFont="1" applyFill="1" applyBorder="1" applyAlignment="1">
      <alignment horizontal="left" vertical="top" wrapText="1" indent="1"/>
    </xf>
    <xf numFmtId="0" fontId="8" fillId="7" borderId="13" xfId="0" applyFont="1" applyFill="1" applyBorder="1" applyAlignment="1">
      <alignment horizontal="left" vertical="center" wrapText="1"/>
    </xf>
    <xf numFmtId="0" fontId="8" fillId="7" borderId="12" xfId="0" applyFont="1" applyFill="1" applyBorder="1" applyAlignment="1">
      <alignment horizontal="left" vertical="center" wrapText="1"/>
    </xf>
    <xf numFmtId="0" fontId="8" fillId="7" borderId="27" xfId="0" applyFont="1" applyFill="1" applyBorder="1" applyAlignment="1">
      <alignment vertical="top" wrapText="1"/>
    </xf>
    <xf numFmtId="0" fontId="8" fillId="7" borderId="19" xfId="0" applyFont="1" applyFill="1" applyBorder="1" applyAlignment="1">
      <alignment horizontal="left" vertical="center" wrapText="1"/>
    </xf>
    <xf numFmtId="0" fontId="8" fillId="7" borderId="19" xfId="0" applyFont="1" applyFill="1" applyBorder="1" applyAlignment="1">
      <alignment vertical="center" wrapText="1"/>
    </xf>
    <xf numFmtId="0" fontId="8" fillId="7" borderId="13" xfId="0" applyFont="1" applyFill="1" applyBorder="1" applyAlignment="1">
      <alignment vertical="center" wrapText="1"/>
    </xf>
    <xf numFmtId="0" fontId="8" fillId="7" borderId="20" xfId="0" applyFont="1" applyFill="1" applyBorder="1" applyAlignment="1">
      <alignment vertical="top" wrapText="1"/>
    </xf>
    <xf numFmtId="0" fontId="0" fillId="7" borderId="20" xfId="0" applyFont="1" applyFill="1" applyBorder="1" applyAlignment="1">
      <alignment vertical="top" wrapText="1"/>
    </xf>
    <xf numFmtId="0" fontId="8" fillId="7" borderId="28" xfId="0" applyFont="1" applyFill="1" applyBorder="1" applyAlignment="1">
      <alignment horizontal="left" vertical="center" wrapText="1"/>
    </xf>
    <xf numFmtId="0" fontId="8" fillId="7" borderId="22" xfId="0" applyFont="1" applyFill="1" applyBorder="1" applyAlignment="1">
      <alignment horizontal="left" vertical="center" wrapText="1"/>
    </xf>
    <xf numFmtId="0" fontId="8" fillId="7" borderId="21" xfId="0" applyFont="1" applyFill="1" applyBorder="1" applyAlignment="1">
      <alignment horizontal="left" vertical="center" wrapText="1"/>
    </xf>
    <xf numFmtId="0" fontId="8" fillId="7" borderId="0" xfId="0" applyFont="1" applyFill="1" applyBorder="1" applyAlignment="1">
      <alignment horizontal="left" vertical="center" wrapText="1"/>
    </xf>
    <xf numFmtId="0" fontId="8" fillId="5" borderId="16" xfId="0" applyFont="1" applyFill="1" applyBorder="1" applyAlignment="1">
      <alignment vertical="center" wrapText="1"/>
    </xf>
    <xf numFmtId="0" fontId="8" fillId="5" borderId="19" xfId="0" applyFont="1" applyFill="1" applyBorder="1" applyAlignment="1">
      <alignment horizontal="left" vertical="center" wrapText="1"/>
    </xf>
    <xf numFmtId="0" fontId="8" fillId="5" borderId="19" xfId="0" applyFont="1" applyFill="1" applyBorder="1" applyAlignment="1">
      <alignment vertical="center" wrapText="1"/>
    </xf>
    <xf numFmtId="0" fontId="8" fillId="5" borderId="15" xfId="0" applyFont="1" applyFill="1" applyBorder="1" applyAlignment="1">
      <alignment vertical="center" wrapText="1"/>
    </xf>
    <xf numFmtId="0" fontId="8" fillId="5" borderId="20" xfId="0" applyFont="1" applyFill="1" applyBorder="1" applyAlignment="1">
      <alignment horizontal="left" vertical="center" wrapText="1"/>
    </xf>
    <xf numFmtId="0" fontId="8" fillId="5" borderId="17" xfId="0" applyFont="1" applyFill="1" applyBorder="1" applyAlignment="1">
      <alignment vertical="center" wrapText="1"/>
    </xf>
    <xf numFmtId="0" fontId="8" fillId="5" borderId="20" xfId="0" applyFont="1" applyFill="1" applyBorder="1" applyAlignment="1">
      <alignment vertical="center" wrapText="1"/>
    </xf>
    <xf numFmtId="0" fontId="8" fillId="5" borderId="18" xfId="0" applyFont="1" applyFill="1" applyBorder="1" applyAlignment="1">
      <alignment horizontal="left" vertical="center" wrapText="1"/>
    </xf>
    <xf numFmtId="0" fontId="8" fillId="5" borderId="18" xfId="0" applyFont="1" applyFill="1" applyBorder="1" applyAlignment="1">
      <alignment vertical="center" wrapText="1"/>
    </xf>
    <xf numFmtId="0" fontId="8" fillId="5" borderId="13" xfId="0" applyFont="1" applyFill="1" applyBorder="1" applyAlignment="1">
      <alignment vertical="center" wrapText="1"/>
    </xf>
    <xf numFmtId="0" fontId="8" fillId="5" borderId="16" xfId="0" applyFont="1" applyFill="1" applyBorder="1" applyAlignment="1">
      <alignment horizontal="left" vertical="center" wrapText="1"/>
    </xf>
    <xf numFmtId="0" fontId="8" fillId="5" borderId="15"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8" fillId="5" borderId="12" xfId="0" applyFont="1" applyFill="1" applyBorder="1" applyAlignment="1">
      <alignment vertical="center" wrapText="1"/>
    </xf>
    <xf numFmtId="0" fontId="7" fillId="19" borderId="20" xfId="0" applyFont="1" applyFill="1" applyBorder="1" applyAlignment="1">
      <alignment vertical="top" wrapText="1"/>
    </xf>
    <xf numFmtId="0" fontId="0" fillId="3" borderId="0" xfId="0" applyFont="1" applyFill="1" applyAlignment="1">
      <alignment/>
    </xf>
    <xf numFmtId="0" fontId="0" fillId="7" borderId="0" xfId="0" applyFont="1" applyFill="1" applyAlignment="1">
      <alignment/>
    </xf>
    <xf numFmtId="0" fontId="7" fillId="3" borderId="12" xfId="58" applyFont="1" applyFill="1" applyBorder="1" applyAlignment="1">
      <alignment vertical="top" wrapText="1"/>
      <protection/>
    </xf>
    <xf numFmtId="0" fontId="8" fillId="7" borderId="28" xfId="0" applyFont="1" applyFill="1" applyBorder="1" applyAlignment="1">
      <alignment vertical="top" wrapText="1"/>
    </xf>
    <xf numFmtId="0" fontId="8" fillId="7" borderId="12" xfId="0" applyFont="1" applyFill="1" applyBorder="1" applyAlignment="1">
      <alignment horizontal="left" vertical="top" wrapText="1" indent="1"/>
    </xf>
    <xf numFmtId="0" fontId="8" fillId="5" borderId="17" xfId="0" applyFont="1" applyFill="1" applyBorder="1" applyAlignment="1">
      <alignment horizontal="left" vertical="center" wrapText="1"/>
    </xf>
    <xf numFmtId="0" fontId="8" fillId="17" borderId="12" xfId="0" applyFont="1" applyFill="1" applyBorder="1" applyAlignment="1">
      <alignment vertical="top" wrapText="1"/>
    </xf>
    <xf numFmtId="0" fontId="7" fillId="17" borderId="12" xfId="0" applyFont="1" applyFill="1" applyBorder="1" applyAlignment="1">
      <alignment vertical="top" wrapText="1"/>
    </xf>
    <xf numFmtId="0" fontId="8" fillId="17" borderId="13" xfId="0" applyFont="1" applyFill="1" applyBorder="1" applyAlignment="1">
      <alignment vertical="top" wrapText="1"/>
    </xf>
    <xf numFmtId="0" fontId="7" fillId="19" borderId="15" xfId="0" applyFont="1" applyFill="1" applyBorder="1" applyAlignment="1">
      <alignment vertical="top" wrapText="1"/>
    </xf>
    <xf numFmtId="0" fontId="8" fillId="19" borderId="12" xfId="0" applyFont="1" applyFill="1" applyBorder="1" applyAlignment="1">
      <alignment vertical="top" wrapText="1"/>
    </xf>
    <xf numFmtId="0" fontId="7" fillId="19" borderId="12" xfId="0" applyFont="1" applyFill="1" applyBorder="1" applyAlignment="1">
      <alignment vertical="top" wrapText="1"/>
    </xf>
    <xf numFmtId="0" fontId="8" fillId="19" borderId="13" xfId="0" applyFont="1" applyFill="1" applyBorder="1" applyAlignment="1">
      <alignment vertical="top" wrapText="1"/>
    </xf>
    <xf numFmtId="0" fontId="9" fillId="17" borderId="12" xfId="0" applyFont="1" applyFill="1" applyBorder="1" applyAlignment="1">
      <alignment vertical="top" wrapText="1"/>
    </xf>
    <xf numFmtId="0" fontId="7" fillId="17" borderId="13" xfId="0" applyFont="1" applyFill="1" applyBorder="1" applyAlignment="1">
      <alignment vertical="top" wrapText="1"/>
    </xf>
    <xf numFmtId="0" fontId="0" fillId="17" borderId="13" xfId="0" applyFont="1" applyFill="1" applyBorder="1" applyAlignment="1">
      <alignment vertical="top" wrapText="1"/>
    </xf>
    <xf numFmtId="0" fontId="7" fillId="19" borderId="15" xfId="58" applyFont="1" applyFill="1" applyBorder="1" applyAlignment="1">
      <alignment vertical="top" wrapText="1"/>
      <protection/>
    </xf>
    <xf numFmtId="0" fontId="7" fillId="19" borderId="13" xfId="58" applyFont="1" applyFill="1" applyBorder="1" applyAlignment="1">
      <alignment vertical="top" wrapText="1"/>
      <protection/>
    </xf>
    <xf numFmtId="0" fontId="46" fillId="15" borderId="12" xfId="58" applyFont="1" applyFill="1" applyBorder="1" applyAlignment="1">
      <alignment vertical="top" wrapText="1"/>
      <protection/>
    </xf>
    <xf numFmtId="0" fontId="8" fillId="7" borderId="29" xfId="0" applyFont="1" applyFill="1" applyBorder="1" applyAlignment="1">
      <alignment horizontal="left" vertical="center" wrapText="1"/>
    </xf>
    <xf numFmtId="0" fontId="0" fillId="0" borderId="0" xfId="0" applyFont="1" applyBorder="1" applyAlignment="1">
      <alignment/>
    </xf>
    <xf numFmtId="0" fontId="7" fillId="0" borderId="0" xfId="58" applyFont="1" applyBorder="1" applyAlignment="1">
      <alignment vertical="top" wrapText="1"/>
      <protection/>
    </xf>
    <xf numFmtId="0" fontId="1" fillId="0" borderId="0" xfId="58" applyFont="1" applyBorder="1" applyAlignment="1">
      <alignment horizontal="left" vertical="center"/>
      <protection/>
    </xf>
    <xf numFmtId="0" fontId="9" fillId="33" borderId="20" xfId="0" applyFont="1" applyFill="1" applyBorder="1" applyAlignment="1">
      <alignment horizontal="center" vertical="top" wrapText="1"/>
    </xf>
    <xf numFmtId="0" fontId="9" fillId="33" borderId="20"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8" fillId="3" borderId="12" xfId="58" applyFont="1" applyFill="1" applyBorder="1" applyAlignment="1">
      <alignment horizontal="left" vertical="center" wrapText="1"/>
      <protection/>
    </xf>
    <xf numFmtId="0" fontId="8" fillId="3" borderId="13" xfId="58" applyFont="1" applyFill="1" applyBorder="1" applyAlignment="1">
      <alignment horizontal="left" vertical="center" wrapText="1"/>
      <protection/>
    </xf>
    <xf numFmtId="0" fontId="7" fillId="19" borderId="21" xfId="0" applyFont="1" applyFill="1" applyBorder="1" applyAlignment="1">
      <alignment horizontal="left" vertical="top" wrapText="1"/>
    </xf>
    <xf numFmtId="0" fontId="8" fillId="5" borderId="15" xfId="0" applyFont="1" applyFill="1" applyBorder="1" applyAlignment="1">
      <alignment horizontal="left" vertical="center" wrapText="1"/>
    </xf>
    <xf numFmtId="0" fontId="8" fillId="5" borderId="15" xfId="0" applyFont="1" applyFill="1" applyBorder="1" applyAlignment="1">
      <alignment vertical="center" wrapText="1"/>
    </xf>
    <xf numFmtId="0" fontId="8" fillId="17" borderId="13" xfId="0" applyFont="1" applyFill="1" applyBorder="1" applyAlignment="1">
      <alignment vertical="top" wrapText="1"/>
    </xf>
    <xf numFmtId="0" fontId="7" fillId="19" borderId="15" xfId="0" applyFont="1" applyFill="1" applyBorder="1" applyAlignment="1">
      <alignment vertical="top" wrapText="1"/>
    </xf>
    <xf numFmtId="0" fontId="8" fillId="7" borderId="16" xfId="0" applyFont="1" applyFill="1" applyBorder="1" applyAlignment="1">
      <alignment horizontal="left" vertical="top" wrapText="1" indent="1"/>
    </xf>
    <xf numFmtId="0" fontId="8" fillId="3" borderId="16" xfId="58" applyFont="1" applyFill="1" applyBorder="1" applyAlignment="1">
      <alignment horizontal="left" vertical="top" wrapText="1" indent="1"/>
      <protection/>
    </xf>
    <xf numFmtId="0" fontId="8" fillId="3" borderId="17" xfId="58" applyFont="1" applyFill="1" applyBorder="1" applyAlignment="1">
      <alignment horizontal="left" vertical="top" wrapText="1"/>
      <protection/>
    </xf>
    <xf numFmtId="0" fontId="8" fillId="3" borderId="19" xfId="58" applyFont="1" applyFill="1" applyBorder="1" applyAlignment="1">
      <alignment horizontal="left" vertical="top" wrapText="1" indent="1"/>
      <protection/>
    </xf>
    <xf numFmtId="0" fontId="8" fillId="3" borderId="18" xfId="58" applyFont="1" applyFill="1" applyBorder="1" applyAlignment="1">
      <alignment horizontal="left" vertical="top" wrapText="1" indent="1"/>
      <protection/>
    </xf>
    <xf numFmtId="0" fontId="7" fillId="15" borderId="19" xfId="0" applyFont="1" applyFill="1" applyBorder="1" applyAlignment="1">
      <alignment horizontal="left" vertical="center" wrapText="1"/>
    </xf>
    <xf numFmtId="0" fontId="7" fillId="15" borderId="18" xfId="0" applyFont="1" applyFill="1" applyBorder="1" applyAlignment="1">
      <alignment horizontal="left" vertical="center" wrapText="1"/>
    </xf>
    <xf numFmtId="0" fontId="7" fillId="17" borderId="15" xfId="0" applyFont="1" applyFill="1" applyBorder="1" applyAlignment="1">
      <alignment vertical="top" wrapText="1"/>
    </xf>
    <xf numFmtId="0" fontId="0" fillId="0" borderId="0" xfId="0" applyFont="1" applyAlignment="1">
      <alignment horizontal="left"/>
    </xf>
    <xf numFmtId="0" fontId="0" fillId="5" borderId="0" xfId="0" applyFont="1" applyFill="1" applyAlignment="1">
      <alignment horizontal="left"/>
    </xf>
    <xf numFmtId="0" fontId="9" fillId="17" borderId="12" xfId="0" applyFont="1" applyFill="1" applyBorder="1" applyAlignment="1">
      <alignment horizontal="left" vertical="top" wrapText="1"/>
    </xf>
    <xf numFmtId="0" fontId="8" fillId="17" borderId="13" xfId="0" applyFont="1" applyFill="1" applyBorder="1" applyAlignment="1">
      <alignment horizontal="left" vertical="top" wrapText="1"/>
    </xf>
    <xf numFmtId="0" fontId="8" fillId="17" borderId="15" xfId="0" applyFont="1" applyFill="1" applyBorder="1" applyAlignment="1">
      <alignment horizontal="left" vertical="top" wrapText="1"/>
    </xf>
    <xf numFmtId="0" fontId="8" fillId="17" borderId="17" xfId="0" applyFont="1" applyFill="1" applyBorder="1" applyAlignment="1">
      <alignment horizontal="left" vertical="top" wrapText="1"/>
    </xf>
    <xf numFmtId="0" fontId="8" fillId="17" borderId="18" xfId="0" applyFont="1" applyFill="1" applyBorder="1" applyAlignment="1">
      <alignment horizontal="left" vertical="top" wrapText="1"/>
    </xf>
    <xf numFmtId="0" fontId="8" fillId="5" borderId="19" xfId="0" applyFont="1" applyFill="1" applyBorder="1" applyAlignment="1">
      <alignment horizontal="left" vertical="top" wrapText="1"/>
    </xf>
    <xf numFmtId="0" fontId="8" fillId="5" borderId="12" xfId="0" applyFont="1" applyFill="1" applyBorder="1" applyAlignment="1">
      <alignment horizontal="left" vertical="top" wrapText="1"/>
    </xf>
    <xf numFmtId="0" fontId="8" fillId="5" borderId="18" xfId="0" applyFont="1" applyFill="1" applyBorder="1" applyAlignment="1">
      <alignment horizontal="left" vertical="top" wrapText="1"/>
    </xf>
    <xf numFmtId="0" fontId="8" fillId="5" borderId="16" xfId="0" applyFont="1" applyFill="1" applyBorder="1" applyAlignment="1">
      <alignment horizontal="left" vertical="top" wrapText="1"/>
    </xf>
    <xf numFmtId="0" fontId="0" fillId="7" borderId="0" xfId="0" applyFont="1" applyFill="1" applyAlignment="1">
      <alignment horizontal="left"/>
    </xf>
    <xf numFmtId="0" fontId="8" fillId="19" borderId="16" xfId="0" applyFont="1" applyFill="1" applyBorder="1" applyAlignment="1">
      <alignment horizontal="left" vertical="top" wrapText="1"/>
    </xf>
    <xf numFmtId="0" fontId="8" fillId="19" borderId="18" xfId="0" applyFont="1" applyFill="1" applyBorder="1" applyAlignment="1">
      <alignment horizontal="left" vertical="top" wrapText="1"/>
    </xf>
    <xf numFmtId="0" fontId="8" fillId="19" borderId="13" xfId="0" applyFont="1" applyFill="1" applyBorder="1" applyAlignment="1">
      <alignment horizontal="left" vertical="top" wrapText="1"/>
    </xf>
    <xf numFmtId="0" fontId="8" fillId="0" borderId="0" xfId="0" applyFont="1" applyBorder="1" applyAlignment="1">
      <alignment horizontal="left" vertical="top" wrapText="1"/>
    </xf>
    <xf numFmtId="0" fontId="8" fillId="7" borderId="17" xfId="0" applyFont="1" applyFill="1" applyBorder="1" applyAlignment="1">
      <alignment horizontal="left" vertical="top" wrapText="1"/>
    </xf>
    <xf numFmtId="0" fontId="8" fillId="7" borderId="16" xfId="0" applyFont="1" applyFill="1" applyBorder="1" applyAlignment="1">
      <alignment horizontal="left" vertical="top" wrapText="1"/>
    </xf>
    <xf numFmtId="0" fontId="8" fillId="7" borderId="19" xfId="0" applyFont="1" applyFill="1" applyBorder="1" applyAlignment="1">
      <alignment horizontal="left" vertical="top" wrapText="1"/>
    </xf>
    <xf numFmtId="0" fontId="8" fillId="7" borderId="18" xfId="0" applyFont="1" applyFill="1" applyBorder="1" applyAlignment="1">
      <alignment horizontal="left" vertical="top" wrapText="1"/>
    </xf>
    <xf numFmtId="0" fontId="8" fillId="7" borderId="28" xfId="0" applyFont="1" applyFill="1" applyBorder="1" applyAlignment="1">
      <alignment horizontal="left" vertical="top" wrapText="1"/>
    </xf>
    <xf numFmtId="0" fontId="8" fillId="7" borderId="15" xfId="0" applyFont="1" applyFill="1" applyBorder="1" applyAlignment="1">
      <alignment horizontal="left" vertical="top" wrapText="1"/>
    </xf>
    <xf numFmtId="0" fontId="8" fillId="7" borderId="13" xfId="0" applyFont="1" applyFill="1" applyBorder="1" applyAlignment="1">
      <alignment horizontal="left" vertical="top" wrapText="1"/>
    </xf>
    <xf numFmtId="0" fontId="8" fillId="7" borderId="12" xfId="0" applyFont="1" applyFill="1" applyBorder="1" applyAlignment="1">
      <alignment horizontal="left" vertical="top" wrapText="1"/>
    </xf>
    <xf numFmtId="0" fontId="0" fillId="7" borderId="13" xfId="0" applyFont="1" applyFill="1" applyBorder="1" applyAlignment="1">
      <alignment horizontal="left" vertical="top" wrapText="1"/>
    </xf>
    <xf numFmtId="0" fontId="8" fillId="7" borderId="14" xfId="0" applyFont="1" applyFill="1" applyBorder="1" applyAlignment="1">
      <alignment horizontal="left" vertical="top" wrapText="1"/>
    </xf>
    <xf numFmtId="0" fontId="8" fillId="7" borderId="27" xfId="0" applyFont="1" applyFill="1" applyBorder="1" applyAlignment="1">
      <alignment horizontal="left" vertical="top" wrapText="1"/>
    </xf>
    <xf numFmtId="0" fontId="8" fillId="7" borderId="26" xfId="0" applyFont="1" applyFill="1" applyBorder="1" applyAlignment="1">
      <alignment horizontal="left" vertical="top" wrapText="1"/>
    </xf>
    <xf numFmtId="0" fontId="0" fillId="7" borderId="14" xfId="0" applyFont="1" applyFill="1" applyBorder="1" applyAlignment="1">
      <alignment horizontal="left" vertical="top" wrapText="1"/>
    </xf>
    <xf numFmtId="0" fontId="0" fillId="7" borderId="22" xfId="0" applyFont="1" applyFill="1" applyBorder="1" applyAlignment="1">
      <alignment horizontal="left" vertical="top" wrapText="1"/>
    </xf>
    <xf numFmtId="0" fontId="0" fillId="7" borderId="12" xfId="0" applyFont="1" applyFill="1" applyBorder="1" applyAlignment="1">
      <alignment horizontal="left" vertical="top" wrapText="1"/>
    </xf>
    <xf numFmtId="0" fontId="8" fillId="7" borderId="21"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20" xfId="0" applyFont="1" applyFill="1" applyBorder="1" applyAlignment="1">
      <alignment horizontal="left" vertical="top" wrapText="1"/>
    </xf>
    <xf numFmtId="0" fontId="0" fillId="7" borderId="18" xfId="0" applyFont="1" applyFill="1" applyBorder="1" applyAlignment="1">
      <alignment horizontal="left" vertical="top" wrapText="1"/>
    </xf>
    <xf numFmtId="0" fontId="0" fillId="7" borderId="20" xfId="0" applyFont="1" applyFill="1" applyBorder="1" applyAlignment="1">
      <alignment horizontal="left" vertical="top" wrapText="1"/>
    </xf>
    <xf numFmtId="0" fontId="7" fillId="19" borderId="16" xfId="58" applyFont="1" applyFill="1" applyBorder="1" applyAlignment="1">
      <alignment horizontal="left" vertical="top" wrapText="1"/>
      <protection/>
    </xf>
    <xf numFmtId="0" fontId="7" fillId="19" borderId="13" xfId="58" applyFont="1" applyFill="1" applyBorder="1" applyAlignment="1">
      <alignment horizontal="left" vertical="top" wrapText="1"/>
      <protection/>
    </xf>
    <xf numFmtId="0" fontId="8" fillId="19" borderId="15" xfId="0" applyFont="1" applyFill="1" applyBorder="1" applyAlignment="1">
      <alignment horizontal="left" vertical="top" wrapText="1"/>
    </xf>
    <xf numFmtId="0" fontId="0" fillId="19" borderId="13" xfId="0" applyFont="1" applyFill="1" applyBorder="1" applyAlignment="1">
      <alignment horizontal="left" vertical="top" wrapText="1"/>
    </xf>
    <xf numFmtId="0" fontId="47" fillId="0" borderId="0" xfId="0" applyFont="1" applyAlignment="1">
      <alignment horizontal="left"/>
    </xf>
    <xf numFmtId="0" fontId="0" fillId="3" borderId="0" xfId="0" applyFont="1" applyFill="1" applyAlignment="1">
      <alignment horizontal="left"/>
    </xf>
    <xf numFmtId="0" fontId="7" fillId="0" borderId="0" xfId="58" applyFont="1" applyBorder="1" applyAlignment="1">
      <alignment horizontal="left" vertical="top" wrapText="1"/>
      <protection/>
    </xf>
    <xf numFmtId="0" fontId="8" fillId="3" borderId="19" xfId="58" applyFont="1" applyFill="1" applyBorder="1" applyAlignment="1">
      <alignment horizontal="left" vertical="top" wrapText="1"/>
      <protection/>
    </xf>
    <xf numFmtId="0" fontId="8" fillId="3" borderId="13" xfId="58" applyFont="1" applyFill="1" applyBorder="1" applyAlignment="1">
      <alignment horizontal="left" vertical="top" wrapText="1"/>
      <protection/>
    </xf>
    <xf numFmtId="0" fontId="8" fillId="0" borderId="0" xfId="58" applyFont="1" applyAlignment="1">
      <alignment horizontal="left"/>
      <protection/>
    </xf>
    <xf numFmtId="0" fontId="8" fillId="3" borderId="16" xfId="58" applyFont="1" applyFill="1" applyBorder="1" applyAlignment="1">
      <alignment horizontal="left" vertical="top" wrapText="1"/>
      <protection/>
    </xf>
    <xf numFmtId="0" fontId="8" fillId="3" borderId="18" xfId="58" applyFont="1" applyFill="1" applyBorder="1" applyAlignment="1">
      <alignment horizontal="left" vertical="top" wrapText="1"/>
      <protection/>
    </xf>
    <xf numFmtId="0" fontId="8" fillId="3" borderId="12" xfId="58" applyFont="1" applyFill="1" applyBorder="1" applyAlignment="1">
      <alignment horizontal="left" vertical="top" wrapText="1"/>
      <protection/>
    </xf>
    <xf numFmtId="0" fontId="8" fillId="3" borderId="15" xfId="58" applyFont="1" applyFill="1" applyBorder="1" applyAlignment="1">
      <alignment horizontal="left" wrapText="1"/>
      <protection/>
    </xf>
    <xf numFmtId="0" fontId="8" fillId="3" borderId="12" xfId="58" applyFont="1" applyFill="1" applyBorder="1" applyAlignment="1">
      <alignment horizontal="left" wrapText="1"/>
      <protection/>
    </xf>
    <xf numFmtId="0" fontId="8" fillId="3" borderId="15" xfId="58" applyFont="1" applyFill="1" applyBorder="1" applyAlignment="1">
      <alignment horizontal="left" vertical="top" wrapText="1"/>
      <protection/>
    </xf>
    <xf numFmtId="0" fontId="8" fillId="3" borderId="23" xfId="58" applyFont="1" applyFill="1" applyBorder="1" applyAlignment="1">
      <alignment horizontal="left" vertical="top" wrapText="1"/>
      <protection/>
    </xf>
    <xf numFmtId="0" fontId="8" fillId="3" borderId="14" xfId="58" applyFont="1" applyFill="1" applyBorder="1" applyAlignment="1">
      <alignment horizontal="left" vertical="top" wrapText="1"/>
      <protection/>
    </xf>
    <xf numFmtId="0" fontId="7" fillId="3" borderId="12" xfId="58" applyFont="1" applyFill="1" applyBorder="1" applyAlignment="1">
      <alignment horizontal="left" vertical="top" wrapText="1"/>
      <protection/>
    </xf>
    <xf numFmtId="0" fontId="7" fillId="17" borderId="28" xfId="0" applyFont="1" applyFill="1" applyBorder="1" applyAlignment="1">
      <alignment vertical="top" wrapText="1"/>
    </xf>
    <xf numFmtId="0" fontId="7" fillId="19" borderId="28" xfId="0" applyFont="1" applyFill="1" applyBorder="1" applyAlignment="1">
      <alignment vertical="top" wrapText="1"/>
    </xf>
    <xf numFmtId="0" fontId="7" fillId="15" borderId="28" xfId="58" applyFont="1" applyFill="1" applyBorder="1" applyAlignment="1">
      <alignment vertical="top" wrapText="1"/>
      <protection/>
    </xf>
    <xf numFmtId="0" fontId="7" fillId="15" borderId="26" xfId="58" applyFont="1" applyFill="1" applyBorder="1" applyAlignment="1">
      <alignment vertical="top" wrapText="1"/>
      <protection/>
    </xf>
    <xf numFmtId="0" fontId="8" fillId="17" borderId="12" xfId="0" applyFont="1" applyFill="1" applyBorder="1" applyAlignment="1">
      <alignment horizontal="left" vertical="top" wrapText="1"/>
    </xf>
    <xf numFmtId="0" fontId="8" fillId="17" borderId="16" xfId="0" applyFont="1" applyFill="1" applyBorder="1" applyAlignment="1">
      <alignment horizontal="left" vertical="top" wrapText="1"/>
    </xf>
    <xf numFmtId="0" fontId="8" fillId="19" borderId="19" xfId="0" applyFont="1" applyFill="1" applyBorder="1" applyAlignment="1">
      <alignment horizontal="left" vertical="top" wrapText="1"/>
    </xf>
    <xf numFmtId="0" fontId="8" fillId="19" borderId="12" xfId="0" applyFont="1" applyFill="1" applyBorder="1" applyAlignment="1">
      <alignment horizontal="left" vertical="top" wrapText="1"/>
    </xf>
    <xf numFmtId="0" fontId="0" fillId="15" borderId="16" xfId="58" applyFont="1" applyFill="1" applyBorder="1" applyAlignment="1">
      <alignment horizontal="left" vertical="top" wrapText="1"/>
      <protection/>
    </xf>
    <xf numFmtId="0" fontId="8" fillId="5" borderId="14" xfId="0" applyFont="1" applyFill="1" applyBorder="1" applyAlignment="1">
      <alignment vertical="center" wrapText="1"/>
    </xf>
    <xf numFmtId="0" fontId="46" fillId="17" borderId="12" xfId="0" applyFont="1" applyFill="1" applyBorder="1" applyAlignment="1">
      <alignment vertical="top" wrapText="1"/>
    </xf>
    <xf numFmtId="0" fontId="8" fillId="3" borderId="26" xfId="58" applyFont="1" applyFill="1" applyBorder="1" applyAlignment="1">
      <alignment horizontal="left" vertical="center" wrapText="1"/>
      <protection/>
    </xf>
    <xf numFmtId="0" fontId="8" fillId="3" borderId="27" xfId="58" applyFont="1" applyFill="1" applyBorder="1" applyAlignment="1">
      <alignment horizontal="left" vertical="center" wrapText="1"/>
      <protection/>
    </xf>
    <xf numFmtId="0" fontId="8" fillId="5" borderId="15" xfId="0" applyFont="1" applyFill="1" applyBorder="1" applyAlignment="1">
      <alignment horizontal="left" vertical="center" wrapText="1"/>
    </xf>
    <xf numFmtId="0" fontId="8" fillId="5" borderId="13" xfId="0" applyFont="1" applyFill="1" applyBorder="1" applyAlignment="1">
      <alignment vertical="center" wrapText="1"/>
    </xf>
    <xf numFmtId="0" fontId="8" fillId="15" borderId="28" xfId="58" applyFont="1" applyFill="1" applyBorder="1" applyAlignment="1">
      <alignment horizontal="left" vertical="top" wrapText="1"/>
      <protection/>
    </xf>
    <xf numFmtId="0" fontId="7" fillId="0" borderId="0" xfId="60" applyFont="1" applyFill="1" applyBorder="1" applyAlignment="1">
      <alignment horizontal="center"/>
      <protection/>
    </xf>
    <xf numFmtId="0" fontId="7" fillId="15" borderId="15" xfId="58" applyFont="1" applyFill="1" applyBorder="1" applyAlignment="1">
      <alignment vertical="top" wrapText="1"/>
      <protection/>
    </xf>
    <xf numFmtId="0" fontId="7" fillId="15" borderId="13" xfId="58" applyFont="1" applyFill="1" applyBorder="1" applyAlignment="1">
      <alignment vertical="top" wrapText="1"/>
      <protection/>
    </xf>
    <xf numFmtId="0" fontId="8" fillId="3" borderId="15" xfId="58" applyFont="1" applyFill="1" applyBorder="1" applyAlignment="1">
      <alignment vertical="center" wrapText="1"/>
      <protection/>
    </xf>
    <xf numFmtId="0" fontId="8" fillId="3" borderId="13" xfId="58" applyFont="1" applyFill="1" applyBorder="1" applyAlignment="1">
      <alignment vertical="center" wrapText="1"/>
      <protection/>
    </xf>
    <xf numFmtId="0" fontId="7" fillId="15" borderId="12" xfId="58" applyFont="1" applyFill="1" applyBorder="1" applyAlignment="1">
      <alignment vertical="top" wrapText="1"/>
      <protection/>
    </xf>
    <xf numFmtId="0" fontId="7" fillId="20" borderId="28" xfId="0" applyFont="1" applyFill="1" applyBorder="1" applyAlignment="1">
      <alignment horizontal="center"/>
    </xf>
    <xf numFmtId="0" fontId="7" fillId="20" borderId="21" xfId="0" applyFont="1" applyFill="1" applyBorder="1" applyAlignment="1">
      <alignment horizontal="center"/>
    </xf>
    <xf numFmtId="0" fontId="7" fillId="20" borderId="17" xfId="0" applyFont="1" applyFill="1" applyBorder="1" applyAlignment="1">
      <alignment horizontal="center"/>
    </xf>
    <xf numFmtId="0" fontId="8" fillId="7" borderId="15" xfId="0" applyFont="1" applyFill="1" applyBorder="1" applyAlignment="1">
      <alignment vertical="center" wrapText="1"/>
    </xf>
    <xf numFmtId="0" fontId="8" fillId="7" borderId="13" xfId="0" applyFont="1" applyFill="1" applyBorder="1" applyAlignment="1">
      <alignment vertical="center" wrapText="1"/>
    </xf>
    <xf numFmtId="0" fontId="8" fillId="7" borderId="26" xfId="0" applyFont="1" applyFill="1" applyBorder="1" applyAlignment="1">
      <alignment vertical="center" wrapText="1"/>
    </xf>
    <xf numFmtId="0" fontId="8" fillId="7" borderId="27" xfId="0" applyFont="1" applyFill="1" applyBorder="1" applyAlignment="1">
      <alignment vertical="center" wrapText="1"/>
    </xf>
    <xf numFmtId="0" fontId="8" fillId="7" borderId="12" xfId="0" applyFont="1" applyFill="1" applyBorder="1" applyAlignment="1">
      <alignment vertical="center" wrapText="1"/>
    </xf>
    <xf numFmtId="0" fontId="8" fillId="3" borderId="12" xfId="58" applyFont="1" applyFill="1" applyBorder="1" applyAlignment="1">
      <alignment horizontal="left" vertical="center" wrapText="1"/>
      <protection/>
    </xf>
    <xf numFmtId="0" fontId="8" fillId="7" borderId="15" xfId="0" applyFont="1" applyFill="1" applyBorder="1" applyAlignment="1">
      <alignment horizontal="left" vertical="center" wrapText="1"/>
    </xf>
    <xf numFmtId="0" fontId="8" fillId="7" borderId="13" xfId="0" applyFont="1" applyFill="1" applyBorder="1" applyAlignment="1">
      <alignment horizontal="left" vertical="center" wrapText="1"/>
    </xf>
    <xf numFmtId="0" fontId="8" fillId="7" borderId="12" xfId="0" applyFont="1" applyFill="1" applyBorder="1" applyAlignment="1">
      <alignment vertical="top" wrapText="1"/>
    </xf>
    <xf numFmtId="0" fontId="8" fillId="7" borderId="12" xfId="0" applyFont="1" applyFill="1" applyBorder="1" applyAlignment="1">
      <alignment horizontal="left" vertical="center" wrapText="1"/>
    </xf>
    <xf numFmtId="0" fontId="0" fillId="7" borderId="13" xfId="0" applyFont="1" applyFill="1" applyBorder="1" applyAlignment="1">
      <alignment horizontal="left" vertical="center" wrapText="1"/>
    </xf>
    <xf numFmtId="0" fontId="8" fillId="19" borderId="15" xfId="0" applyFont="1" applyFill="1" applyBorder="1" applyAlignment="1">
      <alignment vertical="top" wrapText="1"/>
    </xf>
    <xf numFmtId="0" fontId="8" fillId="19" borderId="13" xfId="0" applyFont="1" applyFill="1" applyBorder="1" applyAlignment="1">
      <alignment vertical="top" wrapText="1"/>
    </xf>
    <xf numFmtId="0" fontId="8" fillId="7" borderId="15" xfId="0" applyFont="1" applyFill="1" applyBorder="1" applyAlignment="1">
      <alignment vertical="top" wrapText="1"/>
    </xf>
    <xf numFmtId="0" fontId="8" fillId="7" borderId="13" xfId="0" applyFont="1" applyFill="1" applyBorder="1" applyAlignment="1">
      <alignment vertical="top" wrapText="1"/>
    </xf>
    <xf numFmtId="0" fontId="8" fillId="3" borderId="15" xfId="58" applyFont="1" applyFill="1" applyBorder="1" applyAlignment="1">
      <alignment horizontal="left" vertical="center" wrapText="1"/>
      <protection/>
    </xf>
    <xf numFmtId="0" fontId="8" fillId="3" borderId="13" xfId="58" applyFont="1" applyFill="1" applyBorder="1" applyAlignment="1">
      <alignment horizontal="left" vertical="center" wrapText="1"/>
      <protection/>
    </xf>
    <xf numFmtId="0" fontId="8" fillId="17" borderId="15" xfId="0" applyFont="1" applyFill="1" applyBorder="1" applyAlignment="1">
      <alignment vertical="top" wrapText="1"/>
    </xf>
    <xf numFmtId="0" fontId="8" fillId="17" borderId="13" xfId="0" applyFont="1" applyFill="1" applyBorder="1" applyAlignment="1">
      <alignment vertical="top" wrapText="1"/>
    </xf>
    <xf numFmtId="0" fontId="8" fillId="5" borderId="15"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8" fillId="5" borderId="26" xfId="0" applyFont="1" applyFill="1" applyBorder="1" applyAlignment="1">
      <alignment vertical="center" wrapText="1"/>
    </xf>
    <xf numFmtId="0" fontId="8" fillId="5" borderId="27" xfId="0" applyFont="1" applyFill="1" applyBorder="1" applyAlignment="1">
      <alignment vertical="center" wrapText="1"/>
    </xf>
    <xf numFmtId="0" fontId="8" fillId="5" borderId="12" xfId="0" applyFont="1" applyFill="1" applyBorder="1" applyAlignment="1">
      <alignment vertical="center" wrapText="1"/>
    </xf>
    <xf numFmtId="0" fontId="8" fillId="5" borderId="13" xfId="0" applyFont="1" applyFill="1" applyBorder="1" applyAlignment="1">
      <alignment vertical="center" wrapText="1"/>
    </xf>
    <xf numFmtId="0" fontId="8" fillId="5" borderId="15" xfId="0" applyFont="1" applyFill="1" applyBorder="1" applyAlignment="1">
      <alignment vertical="center" wrapText="1"/>
    </xf>
    <xf numFmtId="0" fontId="0" fillId="7" borderId="13" xfId="0" applyFont="1" applyFill="1" applyBorder="1" applyAlignment="1">
      <alignment vertical="top" wrapText="1"/>
    </xf>
    <xf numFmtId="0" fontId="0" fillId="7" borderId="12" xfId="0" applyFont="1" applyFill="1" applyBorder="1" applyAlignment="1">
      <alignment vertical="top" wrapText="1"/>
    </xf>
    <xf numFmtId="0" fontId="7" fillId="35" borderId="28" xfId="0" applyFont="1" applyFill="1" applyBorder="1" applyAlignment="1">
      <alignment horizontal="center"/>
    </xf>
    <xf numFmtId="0" fontId="7" fillId="35" borderId="21" xfId="0" applyFont="1" applyFill="1" applyBorder="1" applyAlignment="1">
      <alignment horizontal="center"/>
    </xf>
    <xf numFmtId="0" fontId="7" fillId="35" borderId="17" xfId="0" applyFont="1" applyFill="1" applyBorder="1" applyAlignment="1">
      <alignment horizontal="center"/>
    </xf>
    <xf numFmtId="0" fontId="7" fillId="19" borderId="15" xfId="0" applyFont="1" applyFill="1" applyBorder="1" applyAlignment="1">
      <alignment vertical="top" wrapText="1"/>
    </xf>
    <xf numFmtId="0" fontId="7" fillId="19" borderId="13" xfId="0" applyFont="1" applyFill="1" applyBorder="1" applyAlignment="1">
      <alignment vertical="top" wrapText="1"/>
    </xf>
    <xf numFmtId="0" fontId="8" fillId="7" borderId="23" xfId="0" applyFont="1" applyFill="1" applyBorder="1" applyAlignment="1">
      <alignment vertical="center" wrapText="1"/>
    </xf>
    <xf numFmtId="0" fontId="8" fillId="7" borderId="22" xfId="0" applyFont="1" applyFill="1" applyBorder="1" applyAlignment="1">
      <alignment vertical="center" wrapText="1"/>
    </xf>
    <xf numFmtId="0" fontId="0" fillId="7" borderId="13" xfId="0" applyFont="1" applyFill="1" applyBorder="1" applyAlignment="1">
      <alignment vertical="center" wrapText="1"/>
    </xf>
    <xf numFmtId="0" fontId="8" fillId="7" borderId="0" xfId="0" applyFont="1" applyFill="1" applyBorder="1" applyAlignment="1">
      <alignment vertical="center" wrapText="1"/>
    </xf>
    <xf numFmtId="0" fontId="46" fillId="15" borderId="15" xfId="58" applyFont="1" applyFill="1" applyBorder="1" applyAlignment="1">
      <alignment vertical="top" wrapText="1"/>
      <protection/>
    </xf>
    <xf numFmtId="0" fontId="46" fillId="15" borderId="13" xfId="58" applyFont="1" applyFill="1" applyBorder="1" applyAlignment="1">
      <alignment vertical="top" wrapText="1"/>
      <protection/>
    </xf>
    <xf numFmtId="0" fontId="0" fillId="19" borderId="13" xfId="0" applyFont="1" applyFill="1" applyBorder="1" applyAlignment="1">
      <alignment vertical="top" wrapText="1"/>
    </xf>
    <xf numFmtId="0" fontId="8" fillId="3" borderId="12" xfId="58" applyFont="1" applyFill="1" applyBorder="1" applyAlignment="1">
      <alignment vertical="center" wrapText="1"/>
      <protection/>
    </xf>
    <xf numFmtId="0" fontId="7" fillId="15" borderId="15" xfId="0" applyFont="1" applyFill="1" applyBorder="1" applyAlignment="1">
      <alignment horizontal="left" vertical="center" wrapText="1"/>
    </xf>
    <xf numFmtId="0" fontId="7" fillId="15" borderId="13" xfId="0" applyFont="1" applyFill="1" applyBorder="1" applyAlignment="1">
      <alignment horizontal="left" vertical="center" wrapText="1"/>
    </xf>
    <xf numFmtId="0" fontId="8" fillId="3" borderId="26" xfId="58" applyFont="1" applyFill="1" applyBorder="1" applyAlignment="1">
      <alignment vertical="center" wrapText="1"/>
      <protection/>
    </xf>
    <xf numFmtId="0" fontId="8" fillId="3" borderId="14" xfId="58" applyFont="1" applyFill="1" applyBorder="1" applyAlignment="1">
      <alignment vertical="center" wrapText="1"/>
      <protection/>
    </xf>
    <xf numFmtId="0" fontId="8" fillId="3" borderId="27" xfId="58" applyFont="1" applyFill="1" applyBorder="1" applyAlignment="1">
      <alignment vertical="center" wrapText="1"/>
      <protection/>
    </xf>
    <xf numFmtId="0" fontId="7" fillId="15" borderId="28" xfId="58" applyFont="1" applyFill="1" applyBorder="1" applyAlignment="1">
      <alignment horizontal="left" vertical="top" wrapText="1"/>
      <protection/>
    </xf>
    <xf numFmtId="0" fontId="7" fillId="15" borderId="21" xfId="58" applyFont="1" applyFill="1" applyBorder="1" applyAlignment="1">
      <alignment horizontal="left" vertical="top" wrapText="1"/>
      <protection/>
    </xf>
    <xf numFmtId="0" fontId="7" fillId="15" borderId="17" xfId="58" applyFont="1" applyFill="1" applyBorder="1" applyAlignment="1">
      <alignment horizontal="left" vertical="top" wrapText="1"/>
      <protection/>
    </xf>
    <xf numFmtId="0" fontId="46" fillId="20" borderId="28" xfId="0" applyFont="1" applyFill="1" applyBorder="1" applyAlignment="1">
      <alignment horizontal="center"/>
    </xf>
    <xf numFmtId="0" fontId="46" fillId="20" borderId="21" xfId="0" applyFont="1" applyFill="1" applyBorder="1" applyAlignment="1">
      <alignment horizontal="center"/>
    </xf>
    <xf numFmtId="0" fontId="46" fillId="20" borderId="17" xfId="0" applyFont="1" applyFill="1" applyBorder="1" applyAlignment="1">
      <alignment horizontal="center"/>
    </xf>
    <xf numFmtId="0" fontId="8" fillId="7" borderId="15"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17" borderId="15" xfId="0" applyFont="1" applyFill="1" applyBorder="1" applyAlignment="1">
      <alignment horizontal="left" vertical="top" wrapText="1"/>
    </xf>
    <xf numFmtId="0" fontId="8" fillId="17" borderId="12" xfId="0" applyFont="1" applyFill="1" applyBorder="1" applyAlignment="1">
      <alignment horizontal="left" vertical="top" wrapText="1"/>
    </xf>
    <xf numFmtId="0" fontId="8" fillId="17" borderId="13" xfId="0" applyFont="1" applyFill="1" applyBorder="1" applyAlignment="1">
      <alignment horizontal="left" vertical="top" wrapText="1"/>
    </xf>
    <xf numFmtId="0" fontId="8" fillId="19" borderId="15" xfId="0" applyFont="1" applyFill="1" applyBorder="1" applyAlignment="1">
      <alignment horizontal="left" vertical="top" wrapText="1"/>
    </xf>
    <xf numFmtId="0" fontId="8" fillId="19" borderId="12" xfId="0" applyFont="1" applyFill="1" applyBorder="1" applyAlignment="1">
      <alignment horizontal="left" vertical="top" wrapText="1"/>
    </xf>
    <xf numFmtId="0" fontId="8" fillId="19" borderId="13" xfId="0" applyFont="1" applyFill="1" applyBorder="1" applyAlignment="1">
      <alignment horizontal="left" vertical="top" wrapText="1"/>
    </xf>
    <xf numFmtId="0" fontId="8" fillId="15" borderId="15" xfId="58" applyFont="1" applyFill="1" applyBorder="1" applyAlignment="1">
      <alignment horizontal="left" vertical="top" wrapText="1"/>
      <protection/>
    </xf>
    <xf numFmtId="0" fontId="8" fillId="15" borderId="12" xfId="58" applyFont="1" applyFill="1" applyBorder="1" applyAlignment="1">
      <alignment horizontal="left" vertical="top" wrapText="1"/>
      <protection/>
    </xf>
    <xf numFmtId="0" fontId="8" fillId="15" borderId="13" xfId="58" applyFont="1" applyFill="1" applyBorder="1" applyAlignment="1">
      <alignment horizontal="left" vertical="top" wrapText="1"/>
      <protection/>
    </xf>
    <xf numFmtId="0" fontId="0" fillId="15" borderId="15" xfId="58" applyFont="1" applyFill="1" applyBorder="1" applyAlignment="1">
      <alignment horizontal="left" vertical="top" wrapText="1"/>
      <protection/>
    </xf>
    <xf numFmtId="0" fontId="0" fillId="15" borderId="13" xfId="58" applyFont="1" applyFill="1" applyBorder="1" applyAlignment="1">
      <alignment horizontal="left" vertical="top" wrapText="1"/>
      <protection/>
    </xf>
    <xf numFmtId="0" fontId="7" fillId="17" borderId="28" xfId="0" applyFont="1" applyFill="1" applyBorder="1" applyAlignment="1">
      <alignment horizontal="left" vertical="top" wrapText="1"/>
    </xf>
    <xf numFmtId="0" fontId="7" fillId="17" borderId="21" xfId="0" applyFont="1" applyFill="1" applyBorder="1" applyAlignment="1">
      <alignment horizontal="left" vertical="top" wrapText="1"/>
    </xf>
    <xf numFmtId="0" fontId="7" fillId="17" borderId="17" xfId="0" applyFont="1" applyFill="1" applyBorder="1" applyAlignment="1">
      <alignment horizontal="left" vertical="top" wrapText="1"/>
    </xf>
    <xf numFmtId="0" fontId="7" fillId="19" borderId="28" xfId="0" applyFont="1" applyFill="1" applyBorder="1" applyAlignment="1">
      <alignment horizontal="left" vertical="top" wrapText="1"/>
    </xf>
    <xf numFmtId="0" fontId="7" fillId="19" borderId="21" xfId="0" applyFont="1" applyFill="1" applyBorder="1" applyAlignment="1">
      <alignment horizontal="left" vertical="top" wrapText="1"/>
    </xf>
    <xf numFmtId="0" fontId="7" fillId="19" borderId="17" xfId="0" applyFont="1" applyFill="1" applyBorder="1" applyAlignment="1">
      <alignment horizontal="left" vertical="top" wrapText="1"/>
    </xf>
    <xf numFmtId="0" fontId="8" fillId="3" borderId="15" xfId="58" applyFont="1" applyFill="1" applyBorder="1" applyAlignment="1">
      <alignment horizontal="center" vertical="center" wrapText="1"/>
      <protection/>
    </xf>
    <xf numFmtId="0" fontId="8" fillId="3" borderId="12" xfId="58" applyFont="1" applyFill="1" applyBorder="1" applyAlignment="1">
      <alignment horizontal="center" vertical="center" wrapText="1"/>
      <protection/>
    </xf>
    <xf numFmtId="0" fontId="8" fillId="3" borderId="13" xfId="58" applyFont="1" applyFill="1" applyBorder="1" applyAlignment="1">
      <alignment horizontal="center" vertical="center" wrapText="1"/>
      <protection/>
    </xf>
    <xf numFmtId="44" fontId="46" fillId="0" borderId="0" xfId="44" applyFont="1" applyAlignment="1">
      <alignment/>
    </xf>
    <xf numFmtId="44" fontId="0" fillId="0" borderId="0" xfId="44" applyFont="1" applyAlignment="1">
      <alignment/>
    </xf>
    <xf numFmtId="44" fontId="0" fillId="33" borderId="10" xfId="44" applyFont="1" applyFill="1" applyBorder="1" applyAlignment="1">
      <alignment vertical="center"/>
    </xf>
    <xf numFmtId="44" fontId="48" fillId="33" borderId="10" xfId="44" applyFont="1" applyFill="1" applyBorder="1" applyAlignment="1">
      <alignment horizontal="center" vertical="center" wrapText="1"/>
    </xf>
    <xf numFmtId="44" fontId="0" fillId="0" borderId="10" xfId="44" applyFont="1" applyBorder="1" applyAlignment="1">
      <alignment horizontal="right"/>
    </xf>
    <xf numFmtId="44" fontId="49" fillId="0" borderId="0" xfId="44" applyFont="1" applyAlignment="1">
      <alignment horizontal="center" vertical="center"/>
    </xf>
    <xf numFmtId="44" fontId="48" fillId="33" borderId="0" xfId="44" applyFont="1" applyFill="1" applyAlignment="1">
      <alignment horizontal="center"/>
    </xf>
    <xf numFmtId="44" fontId="48" fillId="33" borderId="11" xfId="44" applyFont="1" applyFill="1" applyBorder="1" applyAlignment="1">
      <alignment horizontal="center"/>
    </xf>
    <xf numFmtId="44" fontId="48" fillId="33" borderId="10" xfId="44" applyFont="1" applyFill="1" applyBorder="1" applyAlignment="1">
      <alignment horizontal="center"/>
    </xf>
    <xf numFmtId="44" fontId="48" fillId="33" borderId="10" xfId="44" applyFont="1" applyFill="1" applyBorder="1" applyAlignment="1">
      <alignment horizontal="center" wrapText="1"/>
    </xf>
    <xf numFmtId="44" fontId="0" fillId="0" borderId="10" xfId="44" applyFont="1" applyBorder="1" applyAlignment="1">
      <alignment horizontal="left"/>
    </xf>
    <xf numFmtId="44" fontId="0" fillId="0" borderId="10" xfId="44" applyFont="1" applyBorder="1" applyAlignment="1">
      <alignment horizontal="left" wrapText="1"/>
    </xf>
    <xf numFmtId="44" fontId="0" fillId="0" borderId="0" xfId="44" applyFont="1" applyFill="1" applyBorder="1" applyAlignment="1">
      <alignment/>
    </xf>
    <xf numFmtId="44" fontId="0" fillId="0" borderId="10" xfId="44" applyFont="1" applyFill="1" applyBorder="1" applyAlignment="1">
      <alignment horizontal="left"/>
    </xf>
    <xf numFmtId="44" fontId="0" fillId="0" borderId="0" xfId="44" applyFont="1" applyAlignment="1">
      <alignment horizontal="left"/>
    </xf>
    <xf numFmtId="0" fontId="0" fillId="36" borderId="0" xfId="0" applyFill="1" applyAlignment="1">
      <alignment/>
    </xf>
    <xf numFmtId="44" fontId="0" fillId="2" borderId="10" xfId="44" applyFont="1" applyFill="1" applyBorder="1" applyAlignment="1">
      <alignment/>
    </xf>
    <xf numFmtId="44" fontId="0" fillId="2" borderId="10" xfId="44" applyFont="1" applyFill="1" applyBorder="1" applyAlignment="1">
      <alignment horizontal="center"/>
    </xf>
    <xf numFmtId="49" fontId="0" fillId="2" borderId="10" xfId="59" applyNumberFormat="1" applyFont="1" applyFill="1" applyBorder="1" applyAlignment="1">
      <alignment horizontal="center"/>
      <protection/>
    </xf>
    <xf numFmtId="44" fontId="0" fillId="7" borderId="10" xfId="44" applyFont="1" applyFill="1" applyBorder="1" applyAlignment="1">
      <alignment/>
    </xf>
    <xf numFmtId="44" fontId="0" fillId="7" borderId="10" xfId="44" applyFont="1" applyFill="1" applyBorder="1" applyAlignment="1">
      <alignment horizontal="center"/>
    </xf>
    <xf numFmtId="44" fontId="50" fillId="10" borderId="10" xfId="44" applyFont="1" applyFill="1" applyBorder="1" applyAlignment="1">
      <alignment horizontal="center" vertical="center" wrapText="1"/>
    </xf>
    <xf numFmtId="44" fontId="50" fillId="10" borderId="10" xfId="44" applyFont="1" applyFill="1" applyBorder="1" applyAlignment="1">
      <alignment horizontal="center" vertical="center"/>
    </xf>
    <xf numFmtId="1" fontId="0" fillId="2" borderId="10" xfId="44" applyNumberFormat="1" applyFont="1" applyFill="1" applyBorder="1" applyAlignment="1">
      <alignment horizontal="center"/>
    </xf>
    <xf numFmtId="0" fontId="50" fillId="10" borderId="30" xfId="0" applyFont="1" applyFill="1" applyBorder="1" applyAlignment="1">
      <alignment horizontal="center" vertical="center"/>
    </xf>
    <xf numFmtId="0" fontId="51" fillId="2" borderId="26" xfId="0" applyFont="1" applyFill="1" applyBorder="1" applyAlignment="1">
      <alignment horizontal="center" vertical="center"/>
    </xf>
    <xf numFmtId="0" fontId="51" fillId="2" borderId="23" xfId="0" applyFont="1" applyFill="1" applyBorder="1" applyAlignment="1">
      <alignment horizontal="center" vertical="center"/>
    </xf>
    <xf numFmtId="0" fontId="51" fillId="2" borderId="19" xfId="0" applyFont="1" applyFill="1" applyBorder="1" applyAlignment="1">
      <alignment horizontal="center" vertical="center"/>
    </xf>
    <xf numFmtId="0" fontId="51" fillId="2" borderId="27" xfId="0" applyFont="1" applyFill="1" applyBorder="1" applyAlignment="1">
      <alignment horizontal="center" vertical="center"/>
    </xf>
    <xf numFmtId="0" fontId="51" fillId="2" borderId="22" xfId="0" applyFont="1" applyFill="1" applyBorder="1" applyAlignment="1">
      <alignment horizontal="center" vertical="center"/>
    </xf>
    <xf numFmtId="0" fontId="51" fillId="2" borderId="18" xfId="0" applyFont="1" applyFill="1" applyBorder="1" applyAlignment="1">
      <alignment horizontal="center" vertical="center"/>
    </xf>
    <xf numFmtId="44" fontId="50" fillId="10" borderId="30" xfId="44" applyFont="1" applyFill="1" applyBorder="1" applyAlignment="1">
      <alignment horizontal="center" vertical="center" wrapText="1"/>
    </xf>
    <xf numFmtId="44" fontId="50" fillId="10" borderId="30" xfId="44" applyFont="1" applyFill="1" applyBorder="1" applyAlignment="1">
      <alignment horizontal="center" vertical="center"/>
    </xf>
    <xf numFmtId="44" fontId="52" fillId="7" borderId="26" xfId="44" applyFont="1" applyFill="1" applyBorder="1" applyAlignment="1">
      <alignment horizontal="center" vertical="center"/>
    </xf>
    <xf numFmtId="44" fontId="52" fillId="7" borderId="23" xfId="44" applyFont="1" applyFill="1" applyBorder="1" applyAlignment="1">
      <alignment horizontal="center" vertical="center"/>
    </xf>
    <xf numFmtId="44" fontId="52" fillId="7" borderId="19" xfId="44" applyFont="1" applyFill="1" applyBorder="1" applyAlignment="1">
      <alignment horizontal="center" vertical="center"/>
    </xf>
    <xf numFmtId="44" fontId="52" fillId="7" borderId="27" xfId="44" applyFont="1" applyFill="1" applyBorder="1" applyAlignment="1">
      <alignment horizontal="center" vertical="center"/>
    </xf>
    <xf numFmtId="44" fontId="52" fillId="7" borderId="22" xfId="44" applyFont="1" applyFill="1" applyBorder="1" applyAlignment="1">
      <alignment horizontal="center" vertical="center"/>
    </xf>
    <xf numFmtId="44" fontId="52" fillId="7" borderId="18" xfId="44" applyFont="1" applyFill="1" applyBorder="1" applyAlignment="1">
      <alignment horizontal="center" vertical="center"/>
    </xf>
    <xf numFmtId="44" fontId="51" fillId="7" borderId="26" xfId="44" applyFont="1" applyFill="1" applyBorder="1" applyAlignment="1">
      <alignment horizontal="center" vertical="center"/>
    </xf>
    <xf numFmtId="44" fontId="51" fillId="7" borderId="23" xfId="44" applyFont="1" applyFill="1" applyBorder="1" applyAlignment="1">
      <alignment horizontal="center" vertical="center"/>
    </xf>
    <xf numFmtId="44" fontId="51" fillId="7" borderId="19" xfId="44" applyFont="1" applyFill="1" applyBorder="1" applyAlignment="1">
      <alignment horizontal="center" vertical="center"/>
    </xf>
    <xf numFmtId="44" fontId="51" fillId="7" borderId="27" xfId="44" applyFont="1" applyFill="1" applyBorder="1" applyAlignment="1">
      <alignment horizontal="center" vertical="center"/>
    </xf>
    <xf numFmtId="44" fontId="51" fillId="7" borderId="22" xfId="44" applyFont="1" applyFill="1" applyBorder="1" applyAlignment="1">
      <alignment horizontal="center" vertical="center"/>
    </xf>
    <xf numFmtId="44" fontId="51" fillId="7" borderId="18" xfId="44" applyFont="1" applyFill="1" applyBorder="1" applyAlignment="1">
      <alignment horizontal="center" vertical="center"/>
    </xf>
    <xf numFmtId="44" fontId="0" fillId="2" borderId="10" xfId="44" applyFont="1" applyFill="1" applyBorder="1" applyAlignment="1">
      <alignment horizontal="center" wrapText="1"/>
    </xf>
    <xf numFmtId="44" fontId="0" fillId="36" borderId="0" xfId="44" applyFont="1" applyFill="1" applyAlignment="1">
      <alignment/>
    </xf>
    <xf numFmtId="44" fontId="0" fillId="36" borderId="0" xfId="44" applyFont="1" applyFill="1" applyBorder="1" applyAlignment="1">
      <alignment/>
    </xf>
    <xf numFmtId="49" fontId="0" fillId="7" borderId="10" xfId="59" applyNumberFormat="1" applyFont="1" applyFill="1" applyBorder="1" applyAlignment="1">
      <alignment horizontal="center"/>
      <protection/>
    </xf>
    <xf numFmtId="49" fontId="46" fillId="2" borderId="10" xfId="59" applyNumberFormat="1" applyFont="1" applyFill="1" applyBorder="1" applyAlignment="1">
      <alignment horizontal="center"/>
      <protection/>
    </xf>
    <xf numFmtId="49" fontId="46" fillId="7" borderId="10" xfId="59" applyNumberFormat="1" applyFont="1" applyFill="1" applyBorder="1" applyAlignment="1">
      <alignment horizontal="center"/>
      <protection/>
    </xf>
    <xf numFmtId="0" fontId="0" fillId="0" borderId="0" xfId="59" applyFont="1" applyAlignment="1">
      <alignment horizontal="center"/>
      <protection/>
    </xf>
    <xf numFmtId="49" fontId="40" fillId="2" borderId="10" xfId="53" applyNumberFormat="1" applyFont="1" applyFill="1" applyBorder="1" applyAlignment="1">
      <alignment horizontal="center"/>
    </xf>
    <xf numFmtId="49" fontId="40" fillId="7" borderId="10" xfId="53" applyNumberFormat="1" applyFont="1" applyFill="1" applyBorder="1" applyAlignment="1" applyProtection="1">
      <alignment horizontal="center"/>
      <protection/>
    </xf>
    <xf numFmtId="0" fontId="0" fillId="7" borderId="10" xfId="0" applyFont="1" applyFill="1" applyBorder="1" applyAlignment="1">
      <alignment horizontal="center"/>
    </xf>
    <xf numFmtId="0" fontId="0" fillId="2" borderId="10" xfId="0" applyFont="1" applyFill="1" applyBorder="1" applyAlignment="1">
      <alignment horizontal="center"/>
    </xf>
    <xf numFmtId="0" fontId="53" fillId="0" borderId="0" xfId="57" applyFont="1" applyAlignment="1">
      <alignment vertical="top"/>
      <protection/>
    </xf>
    <xf numFmtId="0" fontId="8" fillId="0" borderId="10" xfId="57" applyFont="1" applyBorder="1" applyAlignment="1">
      <alignment/>
      <protection/>
    </xf>
    <xf numFmtId="0" fontId="8" fillId="0" borderId="0" xfId="57" applyFont="1" applyFill="1" applyBorder="1" applyAlignment="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9"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vid@aroyalflush.com" TargetMode="External" /><Relationship Id="rId2" Type="http://schemas.openxmlformats.org/officeDocument/2006/relationships/hyperlink" Target="mailto:schenell@aroyalflush.com" TargetMode="External" /><Relationship Id="rId3" Type="http://schemas.openxmlformats.org/officeDocument/2006/relationships/hyperlink" Target="mailto:kellyl@aroyalflush.com" TargetMode="External" /><Relationship Id="rId4" Type="http://schemas.openxmlformats.org/officeDocument/2006/relationships/hyperlink" Target="mailto:schenell@aroyalflush.com" TargetMode="External" /><Relationship Id="rId5" Type="http://schemas.openxmlformats.org/officeDocument/2006/relationships/hyperlink" Target="mailto:arrowsanitary@gmail.com" TargetMode="External" /><Relationship Id="rId6" Type="http://schemas.openxmlformats.org/officeDocument/2006/relationships/hyperlink" Target="mailto:arrowsanitary@gmail.com" TargetMode="External" /><Relationship Id="rId7" Type="http://schemas.openxmlformats.org/officeDocument/2006/relationships/hyperlink" Target="mailto:arrowsanitary@gmail.com" TargetMode="External" /><Relationship Id="rId8" Type="http://schemas.openxmlformats.org/officeDocument/2006/relationships/hyperlink" Target="mailto:arrowsanitary@gmail.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33"/>
  <sheetViews>
    <sheetView tabSelected="1" zoomScalePageLayoutView="0" workbookViewId="0" topLeftCell="A1">
      <selection activeCell="N17" sqref="N17"/>
    </sheetView>
  </sheetViews>
  <sheetFormatPr defaultColWidth="9.140625" defaultRowHeight="15"/>
  <cols>
    <col min="1" max="1" width="23.8515625" style="10" customWidth="1"/>
    <col min="2" max="3" width="27.7109375" style="10" customWidth="1"/>
    <col min="4" max="255" width="8.8515625" style="10" customWidth="1"/>
    <col min="256" max="16384" width="41.421875" style="10" bestFit="1" customWidth="1"/>
  </cols>
  <sheetData>
    <row r="1" ht="14.25">
      <c r="A1" s="2" t="s">
        <v>276</v>
      </c>
    </row>
    <row r="2" spans="1:2" ht="14.25">
      <c r="A2" s="368"/>
      <c r="B2" s="368"/>
    </row>
    <row r="3" spans="1:3" ht="14.25">
      <c r="A3" s="3" t="s">
        <v>10</v>
      </c>
      <c r="B3" s="366" t="s">
        <v>329</v>
      </c>
      <c r="C3" s="367" t="s">
        <v>342</v>
      </c>
    </row>
    <row r="4" spans="1:3" ht="14.25">
      <c r="A4" s="3" t="s">
        <v>11</v>
      </c>
      <c r="B4" s="335" t="s">
        <v>330</v>
      </c>
      <c r="C4" s="365" t="s">
        <v>343</v>
      </c>
    </row>
    <row r="5" spans="1:3" ht="14.25">
      <c r="A5" s="3" t="s">
        <v>12</v>
      </c>
      <c r="B5" s="335" t="s">
        <v>331</v>
      </c>
      <c r="C5" s="365" t="s">
        <v>344</v>
      </c>
    </row>
    <row r="6" spans="1:3" ht="14.25">
      <c r="A6" s="3" t="s">
        <v>13</v>
      </c>
      <c r="B6" s="335" t="s">
        <v>332</v>
      </c>
      <c r="C6" s="365" t="s">
        <v>345</v>
      </c>
    </row>
    <row r="7" spans="1:3" ht="14.25">
      <c r="A7" s="3" t="s">
        <v>14</v>
      </c>
      <c r="B7" s="335" t="s">
        <v>333</v>
      </c>
      <c r="C7" s="365" t="s">
        <v>349</v>
      </c>
    </row>
    <row r="8" spans="1:3" ht="14.25">
      <c r="A8" s="3" t="s">
        <v>15</v>
      </c>
      <c r="B8" s="369" t="s">
        <v>334</v>
      </c>
      <c r="C8" s="370" t="s">
        <v>347</v>
      </c>
    </row>
    <row r="9" spans="1:2" ht="14.25">
      <c r="A9" s="233"/>
      <c r="B9" s="233"/>
    </row>
    <row r="10" spans="1:2" ht="14.25">
      <c r="A10" s="373" t="s">
        <v>16</v>
      </c>
      <c r="B10" s="373"/>
    </row>
    <row r="11" spans="1:3" ht="14.25">
      <c r="A11" s="374" t="s">
        <v>17</v>
      </c>
      <c r="B11" s="335" t="s">
        <v>335</v>
      </c>
      <c r="C11" s="365" t="s">
        <v>346</v>
      </c>
    </row>
    <row r="12" spans="1:3" ht="14.25">
      <c r="A12" s="374" t="s">
        <v>18</v>
      </c>
      <c r="B12" s="335" t="s">
        <v>336</v>
      </c>
      <c r="C12" s="365" t="s">
        <v>350</v>
      </c>
    </row>
    <row r="13" spans="1:3" ht="14.25">
      <c r="A13" s="374" t="s">
        <v>19</v>
      </c>
      <c r="B13" s="335" t="s">
        <v>33</v>
      </c>
      <c r="C13" s="365" t="s">
        <v>351</v>
      </c>
    </row>
    <row r="14" spans="1:3" ht="14.25">
      <c r="A14" s="374" t="s">
        <v>20</v>
      </c>
      <c r="B14" s="369" t="s">
        <v>337</v>
      </c>
      <c r="C14" s="370" t="s">
        <v>347</v>
      </c>
    </row>
    <row r="16" spans="1:2" ht="14.25">
      <c r="A16" s="373" t="s">
        <v>21</v>
      </c>
      <c r="B16" s="373"/>
    </row>
    <row r="17" spans="1:3" ht="14.25">
      <c r="A17" s="374" t="s">
        <v>17</v>
      </c>
      <c r="B17" s="335" t="s">
        <v>338</v>
      </c>
      <c r="C17" s="365" t="s">
        <v>345</v>
      </c>
    </row>
    <row r="18" spans="1:3" ht="14.25">
      <c r="A18" s="374" t="s">
        <v>18</v>
      </c>
      <c r="B18" s="335" t="s">
        <v>339</v>
      </c>
      <c r="C18" s="365" t="s">
        <v>349</v>
      </c>
    </row>
    <row r="19" spans="1:3" ht="14.25">
      <c r="A19" s="374" t="s">
        <v>19</v>
      </c>
      <c r="B19" s="335" t="s">
        <v>33</v>
      </c>
      <c r="C19" s="365" t="s">
        <v>351</v>
      </c>
    </row>
    <row r="20" spans="1:3" ht="14.25">
      <c r="A20" s="374" t="s">
        <v>20</v>
      </c>
      <c r="B20" s="369" t="s">
        <v>340</v>
      </c>
      <c r="C20" s="370" t="s">
        <v>347</v>
      </c>
    </row>
    <row r="22" spans="1:2" ht="14.25">
      <c r="A22" s="373" t="s">
        <v>22</v>
      </c>
      <c r="B22" s="373"/>
    </row>
    <row r="23" spans="1:3" ht="14.25">
      <c r="A23" s="374" t="s">
        <v>17</v>
      </c>
      <c r="B23" s="335" t="s">
        <v>335</v>
      </c>
      <c r="C23" s="365" t="s">
        <v>346</v>
      </c>
    </row>
    <row r="24" spans="1:3" ht="14.25">
      <c r="A24" s="374" t="s">
        <v>18</v>
      </c>
      <c r="B24" s="335" t="s">
        <v>336</v>
      </c>
      <c r="C24" s="365" t="s">
        <v>350</v>
      </c>
    </row>
    <row r="25" spans="1:3" ht="14.25">
      <c r="A25" s="374" t="s">
        <v>19</v>
      </c>
      <c r="B25" s="335" t="s">
        <v>33</v>
      </c>
      <c r="C25" s="365" t="s">
        <v>351</v>
      </c>
    </row>
    <row r="26" spans="1:3" ht="14.25">
      <c r="A26" s="374" t="s">
        <v>20</v>
      </c>
      <c r="B26" s="369" t="s">
        <v>337</v>
      </c>
      <c r="C26" s="370" t="s">
        <v>347</v>
      </c>
    </row>
    <row r="28" spans="1:3" ht="28.5">
      <c r="A28" s="319" t="s">
        <v>24</v>
      </c>
      <c r="B28" s="320" t="s">
        <v>358</v>
      </c>
      <c r="C28" s="320" t="s">
        <v>358</v>
      </c>
    </row>
    <row r="29" spans="1:3" ht="14.25">
      <c r="A29" s="321" t="s">
        <v>1</v>
      </c>
      <c r="B29" s="340">
        <v>70</v>
      </c>
      <c r="C29" s="371" t="s">
        <v>352</v>
      </c>
    </row>
    <row r="30" spans="1:3" ht="14.25">
      <c r="A30" s="321" t="s">
        <v>23</v>
      </c>
      <c r="B30" s="340">
        <v>65</v>
      </c>
      <c r="C30" s="371" t="s">
        <v>353</v>
      </c>
    </row>
    <row r="31" spans="1:3" ht="14.25">
      <c r="A31" s="321" t="s">
        <v>317</v>
      </c>
      <c r="B31" s="340">
        <v>65</v>
      </c>
      <c r="C31" s="371">
        <v>35</v>
      </c>
    </row>
    <row r="33" spans="1:3" ht="14.25">
      <c r="A33" s="375" t="s">
        <v>315</v>
      </c>
      <c r="B33" s="372" t="s">
        <v>341</v>
      </c>
      <c r="C33" s="371" t="s">
        <v>348</v>
      </c>
    </row>
  </sheetData>
  <sheetProtection/>
  <mergeCells count="2">
    <mergeCell ref="A9:B9"/>
    <mergeCell ref="A2:B2"/>
  </mergeCells>
  <hyperlinks>
    <hyperlink ref="B8" r:id="rId1" display="david@aroyalflush.com"/>
    <hyperlink ref="B14" r:id="rId2" display="schenell@aroyalflush.com"/>
    <hyperlink ref="B20" r:id="rId3" display="kellyl@aroyalflush.com"/>
    <hyperlink ref="B26" r:id="rId4" display="schenell@aroyalflush.com"/>
    <hyperlink ref="C14" r:id="rId5" display="arrowsanitary@gmail.com"/>
    <hyperlink ref="C20" r:id="rId6" display="arrowsanitary@gmail.com"/>
    <hyperlink ref="C26" r:id="rId7" display="arrowsanitary@gmail.com"/>
    <hyperlink ref="C8" r:id="rId8" display="arrowsanitary@gmail.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CC99FF"/>
  </sheetPr>
  <dimension ref="A1:O14"/>
  <sheetViews>
    <sheetView zoomScale="85" zoomScaleNormal="8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2" width="33.7109375" style="0" customWidth="1"/>
    <col min="3" max="3" width="9.421875" style="0" bestFit="1" customWidth="1"/>
    <col min="4" max="5" width="12.00390625" style="0" bestFit="1" customWidth="1"/>
    <col min="6" max="6" width="9.00390625" style="0" bestFit="1" customWidth="1"/>
    <col min="7" max="7" width="12.00390625" style="0" bestFit="1" customWidth="1"/>
    <col min="8" max="8" width="9.00390625" style="0" bestFit="1" customWidth="1"/>
    <col min="9" max="9" width="0.5625" style="0" customWidth="1"/>
    <col min="10" max="10" width="9.7109375" style="318" bestFit="1" customWidth="1"/>
    <col min="11" max="12" width="13.28125" style="318" bestFit="1" customWidth="1"/>
    <col min="13" max="13" width="9.7109375" style="318" bestFit="1" customWidth="1"/>
    <col min="14" max="14" width="13.28125" style="318" bestFit="1" customWidth="1"/>
    <col min="15" max="15" width="9.7109375" style="318" bestFit="1" customWidth="1"/>
  </cols>
  <sheetData>
    <row r="1" spans="1:15" ht="14.25">
      <c r="A1" s="2" t="s">
        <v>316</v>
      </c>
      <c r="B1" s="2"/>
      <c r="C1" s="342" t="s">
        <v>329</v>
      </c>
      <c r="D1" s="343"/>
      <c r="E1" s="343"/>
      <c r="F1" s="343"/>
      <c r="G1" s="343"/>
      <c r="H1" s="344"/>
      <c r="I1" s="332"/>
      <c r="J1" s="356" t="s">
        <v>342</v>
      </c>
      <c r="K1" s="357"/>
      <c r="L1" s="357"/>
      <c r="M1" s="357"/>
      <c r="N1" s="357"/>
      <c r="O1" s="358"/>
    </row>
    <row r="2" spans="1:15" ht="15" thickBot="1">
      <c r="A2" s="2"/>
      <c r="B2" s="2"/>
      <c r="C2" s="345"/>
      <c r="D2" s="346"/>
      <c r="E2" s="346"/>
      <c r="F2" s="346"/>
      <c r="G2" s="346"/>
      <c r="H2" s="347"/>
      <c r="I2" s="332"/>
      <c r="J2" s="359"/>
      <c r="K2" s="360"/>
      <c r="L2" s="360"/>
      <c r="M2" s="360"/>
      <c r="N2" s="360"/>
      <c r="O2" s="361"/>
    </row>
    <row r="3" spans="3:15" ht="14.25" customHeight="1">
      <c r="C3" s="341" t="s">
        <v>0</v>
      </c>
      <c r="D3" s="341"/>
      <c r="E3" s="341" t="s">
        <v>5</v>
      </c>
      <c r="F3" s="341"/>
      <c r="G3" s="341" t="s">
        <v>6</v>
      </c>
      <c r="H3" s="341"/>
      <c r="I3" s="332"/>
      <c r="J3" s="341" t="s">
        <v>0</v>
      </c>
      <c r="K3" s="341"/>
      <c r="L3" s="341" t="s">
        <v>5</v>
      </c>
      <c r="M3" s="341"/>
      <c r="N3" s="341" t="s">
        <v>6</v>
      </c>
      <c r="O3" s="341"/>
    </row>
    <row r="4" spans="1:15" ht="14.25">
      <c r="A4" s="6" t="s">
        <v>25</v>
      </c>
      <c r="B4" s="5" t="s">
        <v>26</v>
      </c>
      <c r="C4" s="1" t="s">
        <v>1</v>
      </c>
      <c r="D4" s="1" t="s">
        <v>2</v>
      </c>
      <c r="E4" s="1" t="s">
        <v>2</v>
      </c>
      <c r="F4" s="1" t="s">
        <v>1</v>
      </c>
      <c r="G4" s="1" t="s">
        <v>2</v>
      </c>
      <c r="H4" s="1" t="s">
        <v>1</v>
      </c>
      <c r="I4" s="332"/>
      <c r="J4" s="325" t="s">
        <v>1</v>
      </c>
      <c r="K4" s="325" t="s">
        <v>2</v>
      </c>
      <c r="L4" s="325" t="s">
        <v>2</v>
      </c>
      <c r="M4" s="325" t="s">
        <v>1</v>
      </c>
      <c r="N4" s="325" t="s">
        <v>2</v>
      </c>
      <c r="O4" s="325" t="s">
        <v>1</v>
      </c>
    </row>
    <row r="5" spans="1:15" ht="42.75">
      <c r="A5" s="4" t="s">
        <v>4</v>
      </c>
      <c r="B5" s="7" t="s">
        <v>279</v>
      </c>
      <c r="C5" s="333">
        <v>72</v>
      </c>
      <c r="D5" s="333">
        <v>72</v>
      </c>
      <c r="E5" s="333">
        <v>72</v>
      </c>
      <c r="F5" s="333">
        <v>72</v>
      </c>
      <c r="G5" s="333">
        <v>72</v>
      </c>
      <c r="H5" s="333">
        <v>72</v>
      </c>
      <c r="I5" s="332"/>
      <c r="J5" s="336">
        <v>60</v>
      </c>
      <c r="K5" s="336">
        <v>75</v>
      </c>
      <c r="L5" s="336">
        <v>75</v>
      </c>
      <c r="M5" s="336">
        <v>60</v>
      </c>
      <c r="N5" s="336">
        <v>75</v>
      </c>
      <c r="O5" s="336">
        <v>60</v>
      </c>
    </row>
    <row r="6" spans="1:15" ht="42.75">
      <c r="A6" s="4" t="s">
        <v>27</v>
      </c>
      <c r="B6" s="7" t="s">
        <v>279</v>
      </c>
      <c r="C6" s="333">
        <v>144</v>
      </c>
      <c r="D6" s="333">
        <v>144</v>
      </c>
      <c r="E6" s="333">
        <v>144</v>
      </c>
      <c r="F6" s="333">
        <v>144</v>
      </c>
      <c r="G6" s="333">
        <v>144</v>
      </c>
      <c r="H6" s="333">
        <v>144</v>
      </c>
      <c r="I6" s="332"/>
      <c r="J6" s="336">
        <v>95</v>
      </c>
      <c r="K6" s="336">
        <v>115</v>
      </c>
      <c r="L6" s="336">
        <v>115</v>
      </c>
      <c r="M6" s="336">
        <v>95</v>
      </c>
      <c r="N6" s="336">
        <v>115</v>
      </c>
      <c r="O6" s="336">
        <v>95</v>
      </c>
    </row>
    <row r="7" spans="1:15" ht="42.75">
      <c r="A7" s="4" t="s">
        <v>28</v>
      </c>
      <c r="B7" s="7" t="s">
        <v>279</v>
      </c>
      <c r="C7" s="333">
        <v>216</v>
      </c>
      <c r="D7" s="333">
        <v>216</v>
      </c>
      <c r="E7" s="333">
        <v>216</v>
      </c>
      <c r="F7" s="333">
        <v>216</v>
      </c>
      <c r="G7" s="333">
        <v>216</v>
      </c>
      <c r="H7" s="333">
        <v>216</v>
      </c>
      <c r="I7" s="332"/>
      <c r="J7" s="336">
        <v>125</v>
      </c>
      <c r="K7" s="336">
        <v>155</v>
      </c>
      <c r="L7" s="336">
        <v>155</v>
      </c>
      <c r="M7" s="336">
        <v>125</v>
      </c>
      <c r="N7" s="336">
        <v>155</v>
      </c>
      <c r="O7" s="336">
        <v>125</v>
      </c>
    </row>
    <row r="8" spans="1:15" ht="42.75">
      <c r="A8" s="4" t="s">
        <v>29</v>
      </c>
      <c r="B8" s="7" t="s">
        <v>279</v>
      </c>
      <c r="C8" s="333">
        <v>288</v>
      </c>
      <c r="D8" s="333">
        <v>288</v>
      </c>
      <c r="E8" s="333">
        <v>288</v>
      </c>
      <c r="F8" s="333">
        <v>288</v>
      </c>
      <c r="G8" s="333">
        <v>288</v>
      </c>
      <c r="H8" s="333">
        <v>288</v>
      </c>
      <c r="I8" s="332"/>
      <c r="J8" s="336">
        <v>175</v>
      </c>
      <c r="K8" s="336">
        <v>210</v>
      </c>
      <c r="L8" s="336">
        <v>210</v>
      </c>
      <c r="M8" s="336">
        <v>175</v>
      </c>
      <c r="N8" s="336">
        <v>210</v>
      </c>
      <c r="O8" s="336">
        <v>175</v>
      </c>
    </row>
    <row r="9" spans="1:15" ht="42.75">
      <c r="A9" s="4" t="s">
        <v>159</v>
      </c>
      <c r="B9" s="7" t="s">
        <v>280</v>
      </c>
      <c r="C9" s="333">
        <v>18</v>
      </c>
      <c r="D9" s="333">
        <v>18</v>
      </c>
      <c r="E9" s="333">
        <v>18</v>
      </c>
      <c r="F9" s="333">
        <v>18</v>
      </c>
      <c r="G9" s="333">
        <v>18</v>
      </c>
      <c r="H9" s="333">
        <v>18</v>
      </c>
      <c r="I9" s="332"/>
      <c r="J9" s="336">
        <v>45</v>
      </c>
      <c r="K9" s="336">
        <v>55</v>
      </c>
      <c r="L9" s="336">
        <v>55</v>
      </c>
      <c r="M9" s="336">
        <v>45</v>
      </c>
      <c r="N9" s="336">
        <v>55</v>
      </c>
      <c r="O9" s="336">
        <v>45</v>
      </c>
    </row>
    <row r="10" spans="1:15" ht="42.75">
      <c r="A10" s="4" t="s">
        <v>9</v>
      </c>
      <c r="B10" s="7" t="s">
        <v>281</v>
      </c>
      <c r="C10" s="333">
        <v>18</v>
      </c>
      <c r="D10" s="333">
        <v>18</v>
      </c>
      <c r="E10" s="333">
        <v>18</v>
      </c>
      <c r="F10" s="333">
        <v>18</v>
      </c>
      <c r="G10" s="333">
        <v>18</v>
      </c>
      <c r="H10" s="333">
        <v>18</v>
      </c>
      <c r="I10" s="332"/>
      <c r="J10" s="336">
        <v>65</v>
      </c>
      <c r="K10" s="336">
        <v>75</v>
      </c>
      <c r="L10" s="336">
        <v>75</v>
      </c>
      <c r="M10" s="336">
        <v>65</v>
      </c>
      <c r="N10" s="336">
        <v>75</v>
      </c>
      <c r="O10" s="336">
        <v>65</v>
      </c>
    </row>
    <row r="11" spans="1:15" ht="42.75">
      <c r="A11" s="4" t="s">
        <v>30</v>
      </c>
      <c r="B11" s="7" t="s">
        <v>282</v>
      </c>
      <c r="C11" s="333">
        <v>25</v>
      </c>
      <c r="D11" s="333">
        <v>25</v>
      </c>
      <c r="E11" s="333">
        <v>25</v>
      </c>
      <c r="F11" s="333">
        <v>25</v>
      </c>
      <c r="G11" s="333">
        <v>25</v>
      </c>
      <c r="H11" s="333">
        <v>25</v>
      </c>
      <c r="I11" s="332"/>
      <c r="J11" s="336">
        <v>95</v>
      </c>
      <c r="K11" s="336">
        <v>95</v>
      </c>
      <c r="L11" s="336">
        <v>95</v>
      </c>
      <c r="M11" s="336">
        <v>95</v>
      </c>
      <c r="N11" s="336">
        <v>95</v>
      </c>
      <c r="O11" s="336">
        <v>95</v>
      </c>
    </row>
    <row r="12" spans="1:15" ht="28.5">
      <c r="A12" s="8" t="s">
        <v>7</v>
      </c>
      <c r="B12" s="7" t="s">
        <v>274</v>
      </c>
      <c r="C12" s="362" t="s">
        <v>355</v>
      </c>
      <c r="D12" s="334" t="s">
        <v>33</v>
      </c>
      <c r="E12" s="362" t="s">
        <v>355</v>
      </c>
      <c r="F12" s="334" t="s">
        <v>33</v>
      </c>
      <c r="G12" s="362" t="s">
        <v>354</v>
      </c>
      <c r="H12" s="334" t="s">
        <v>33</v>
      </c>
      <c r="I12" s="332"/>
      <c r="J12" s="336">
        <v>175</v>
      </c>
      <c r="K12" s="337" t="s">
        <v>33</v>
      </c>
      <c r="L12" s="336">
        <v>175</v>
      </c>
      <c r="M12" s="337" t="s">
        <v>33</v>
      </c>
      <c r="N12" s="336">
        <v>175</v>
      </c>
      <c r="O12" s="337" t="s">
        <v>33</v>
      </c>
    </row>
    <row r="13" ht="14.25">
      <c r="I13" s="332"/>
    </row>
    <row r="14" ht="14.25">
      <c r="I14" s="332"/>
    </row>
  </sheetData>
  <sheetProtection/>
  <mergeCells count="8">
    <mergeCell ref="N3:O3"/>
    <mergeCell ref="C1:H2"/>
    <mergeCell ref="J1:O2"/>
    <mergeCell ref="G3:H3"/>
    <mergeCell ref="E3:F3"/>
    <mergeCell ref="C3:D3"/>
    <mergeCell ref="J3:K3"/>
    <mergeCell ref="L3:M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4"/>
  </sheetPr>
  <dimension ref="B1:V31"/>
  <sheetViews>
    <sheetView zoomScale="85" zoomScaleNormal="85" zoomScalePageLayoutView="0" workbookViewId="0" topLeftCell="A1">
      <pane xSplit="3" ySplit="7" topLeftCell="D8" activePane="bottomRight" state="frozen"/>
      <selection pane="topLeft" activeCell="A1" sqref="A1"/>
      <selection pane="topRight" activeCell="D1" sqref="D1"/>
      <selection pane="bottomLeft" activeCell="A10" sqref="A10"/>
      <selection pane="bottomRight" activeCell="A1" sqref="A1"/>
    </sheetView>
  </sheetViews>
  <sheetFormatPr defaultColWidth="9.140625" defaultRowHeight="15"/>
  <cols>
    <col min="1" max="1" width="2.57421875" style="318" customWidth="1"/>
    <col min="2" max="2" width="35.7109375" style="318" customWidth="1"/>
    <col min="3" max="3" width="34.28125" style="318" customWidth="1"/>
    <col min="4" max="5" width="16.7109375" style="318" bestFit="1" customWidth="1"/>
    <col min="6" max="6" width="11.7109375" style="318" bestFit="1" customWidth="1"/>
    <col min="7" max="8" width="16.7109375" style="318" bestFit="1" customWidth="1"/>
    <col min="9" max="9" width="11.7109375" style="318" bestFit="1" customWidth="1"/>
    <col min="10" max="11" width="16.7109375" style="318" bestFit="1" customWidth="1"/>
    <col min="12" max="12" width="11.7109375" style="318" bestFit="1" customWidth="1"/>
    <col min="13" max="13" width="2.140625" style="318" customWidth="1"/>
    <col min="14" max="14" width="13.8515625" style="318" bestFit="1" customWidth="1"/>
    <col min="15" max="15" width="10.28125" style="318" bestFit="1" customWidth="1"/>
    <col min="16" max="16" width="11.7109375" style="318" bestFit="1" customWidth="1"/>
    <col min="17" max="17" width="13.8515625" style="318" bestFit="1" customWidth="1"/>
    <col min="18" max="18" width="10.28125" style="318" bestFit="1" customWidth="1"/>
    <col min="19" max="19" width="11.7109375" style="318" bestFit="1" customWidth="1"/>
    <col min="20" max="20" width="13.8515625" style="318" bestFit="1" customWidth="1"/>
    <col min="21" max="21" width="10.28125" style="318" customWidth="1"/>
    <col min="22" max="22" width="11.7109375" style="318" bestFit="1" customWidth="1"/>
    <col min="23" max="16384" width="8.8515625" style="318" customWidth="1"/>
  </cols>
  <sheetData>
    <row r="1" ht="14.25">
      <c r="B1" s="317" t="s">
        <v>277</v>
      </c>
    </row>
    <row r="2" ht="15" thickBot="1">
      <c r="C2" s="317"/>
    </row>
    <row r="3" spans="3:22" ht="14.25">
      <c r="C3" s="317"/>
      <c r="D3" s="342" t="s">
        <v>329</v>
      </c>
      <c r="E3" s="343"/>
      <c r="F3" s="343"/>
      <c r="G3" s="343"/>
      <c r="H3" s="343"/>
      <c r="I3" s="343"/>
      <c r="J3" s="343"/>
      <c r="K3" s="343"/>
      <c r="L3" s="344"/>
      <c r="M3" s="363"/>
      <c r="N3" s="350" t="s">
        <v>342</v>
      </c>
      <c r="O3" s="351"/>
      <c r="P3" s="351"/>
      <c r="Q3" s="351"/>
      <c r="R3" s="351"/>
      <c r="S3" s="351"/>
      <c r="T3" s="351"/>
      <c r="U3" s="351"/>
      <c r="V3" s="352"/>
    </row>
    <row r="4" spans="3:22" ht="15" thickBot="1">
      <c r="C4" s="317"/>
      <c r="D4" s="345"/>
      <c r="E4" s="346"/>
      <c r="F4" s="346"/>
      <c r="G4" s="346"/>
      <c r="H4" s="346"/>
      <c r="I4" s="346"/>
      <c r="J4" s="346"/>
      <c r="K4" s="346"/>
      <c r="L4" s="347"/>
      <c r="M4" s="363"/>
      <c r="N4" s="353"/>
      <c r="O4" s="354"/>
      <c r="P4" s="354"/>
      <c r="Q4" s="354"/>
      <c r="R4" s="354"/>
      <c r="S4" s="354"/>
      <c r="T4" s="354"/>
      <c r="U4" s="354"/>
      <c r="V4" s="355"/>
    </row>
    <row r="5" spans="2:22" ht="14.25">
      <c r="B5" s="322" t="s">
        <v>325</v>
      </c>
      <c r="C5" s="322"/>
      <c r="D5" s="338" t="s">
        <v>0</v>
      </c>
      <c r="E5" s="338"/>
      <c r="F5" s="338"/>
      <c r="G5" s="339" t="s">
        <v>5</v>
      </c>
      <c r="H5" s="339"/>
      <c r="I5" s="339"/>
      <c r="J5" s="339" t="s">
        <v>6</v>
      </c>
      <c r="K5" s="339"/>
      <c r="L5" s="339"/>
      <c r="M5" s="363"/>
      <c r="N5" s="348" t="s">
        <v>0</v>
      </c>
      <c r="O5" s="348"/>
      <c r="P5" s="348"/>
      <c r="Q5" s="349" t="s">
        <v>5</v>
      </c>
      <c r="R5" s="349"/>
      <c r="S5" s="349"/>
      <c r="T5" s="349" t="s">
        <v>6</v>
      </c>
      <c r="U5" s="349"/>
      <c r="V5" s="349"/>
    </row>
    <row r="6" spans="2:22" ht="14.25">
      <c r="B6" s="322"/>
      <c r="C6" s="322"/>
      <c r="D6" s="338"/>
      <c r="E6" s="338"/>
      <c r="F6" s="338"/>
      <c r="G6" s="339"/>
      <c r="H6" s="339"/>
      <c r="I6" s="339"/>
      <c r="J6" s="339"/>
      <c r="K6" s="339"/>
      <c r="L6" s="339"/>
      <c r="M6" s="363"/>
      <c r="N6" s="338"/>
      <c r="O6" s="338"/>
      <c r="P6" s="338"/>
      <c r="Q6" s="339"/>
      <c r="R6" s="339"/>
      <c r="S6" s="339"/>
      <c r="T6" s="339"/>
      <c r="U6" s="339"/>
      <c r="V6" s="339"/>
    </row>
    <row r="7" spans="2:22" ht="28.5">
      <c r="B7" s="323" t="s">
        <v>25</v>
      </c>
      <c r="C7" s="324" t="s">
        <v>26</v>
      </c>
      <c r="D7" s="325" t="s">
        <v>2</v>
      </c>
      <c r="E7" s="325" t="s">
        <v>1</v>
      </c>
      <c r="F7" s="326" t="s">
        <v>317</v>
      </c>
      <c r="G7" s="325" t="s">
        <v>2</v>
      </c>
      <c r="H7" s="325" t="s">
        <v>1</v>
      </c>
      <c r="I7" s="326" t="s">
        <v>317</v>
      </c>
      <c r="J7" s="325" t="s">
        <v>2</v>
      </c>
      <c r="K7" s="325" t="s">
        <v>1</v>
      </c>
      <c r="L7" s="326" t="s">
        <v>317</v>
      </c>
      <c r="M7" s="363"/>
      <c r="N7" s="325" t="s">
        <v>2</v>
      </c>
      <c r="O7" s="325" t="s">
        <v>1</v>
      </c>
      <c r="P7" s="326" t="s">
        <v>317</v>
      </c>
      <c r="Q7" s="325" t="s">
        <v>2</v>
      </c>
      <c r="R7" s="325" t="s">
        <v>1</v>
      </c>
      <c r="S7" s="326" t="s">
        <v>317</v>
      </c>
      <c r="T7" s="325" t="s">
        <v>2</v>
      </c>
      <c r="U7" s="325" t="s">
        <v>1</v>
      </c>
      <c r="V7" s="326" t="s">
        <v>317</v>
      </c>
    </row>
    <row r="8" spans="2:22" ht="42.75">
      <c r="B8" s="327" t="s">
        <v>4</v>
      </c>
      <c r="C8" s="328" t="s">
        <v>318</v>
      </c>
      <c r="D8" s="333">
        <v>115</v>
      </c>
      <c r="E8" s="333">
        <v>71</v>
      </c>
      <c r="F8" s="333">
        <v>115</v>
      </c>
      <c r="G8" s="333">
        <v>126.5</v>
      </c>
      <c r="H8" s="333">
        <v>78.1</v>
      </c>
      <c r="I8" s="333">
        <v>126.5</v>
      </c>
      <c r="J8" s="333">
        <v>115</v>
      </c>
      <c r="K8" s="333">
        <v>71</v>
      </c>
      <c r="L8" s="333">
        <v>115</v>
      </c>
      <c r="M8" s="363"/>
      <c r="N8" s="336">
        <v>165</v>
      </c>
      <c r="O8" s="336">
        <v>75</v>
      </c>
      <c r="P8" s="336">
        <v>95</v>
      </c>
      <c r="Q8" s="336">
        <v>165</v>
      </c>
      <c r="R8" s="336">
        <v>75</v>
      </c>
      <c r="S8" s="336">
        <v>95</v>
      </c>
      <c r="T8" s="336">
        <v>165</v>
      </c>
      <c r="U8" s="336">
        <v>75</v>
      </c>
      <c r="V8" s="336">
        <v>95</v>
      </c>
    </row>
    <row r="9" spans="2:22" ht="42.75">
      <c r="B9" s="327" t="s">
        <v>27</v>
      </c>
      <c r="C9" s="328" t="s">
        <v>318</v>
      </c>
      <c r="D9" s="333">
        <f>115+18</f>
        <v>133</v>
      </c>
      <c r="E9" s="333">
        <f>71+18</f>
        <v>89</v>
      </c>
      <c r="F9" s="333">
        <f>115+18</f>
        <v>133</v>
      </c>
      <c r="G9" s="333">
        <f>126.5+18</f>
        <v>144.5</v>
      </c>
      <c r="H9" s="333">
        <f>78.1+18</f>
        <v>96.1</v>
      </c>
      <c r="I9" s="333">
        <f>126.5+18</f>
        <v>144.5</v>
      </c>
      <c r="J9" s="333">
        <v>133</v>
      </c>
      <c r="K9" s="333">
        <v>89</v>
      </c>
      <c r="L9" s="333">
        <v>133</v>
      </c>
      <c r="M9" s="363"/>
      <c r="N9" s="336">
        <v>205</v>
      </c>
      <c r="O9" s="336">
        <v>115</v>
      </c>
      <c r="P9" s="336">
        <v>135</v>
      </c>
      <c r="Q9" s="336">
        <v>205</v>
      </c>
      <c r="R9" s="336">
        <v>115</v>
      </c>
      <c r="S9" s="336">
        <v>135</v>
      </c>
      <c r="T9" s="336">
        <v>205</v>
      </c>
      <c r="U9" s="336">
        <v>115</v>
      </c>
      <c r="V9" s="336">
        <v>135</v>
      </c>
    </row>
    <row r="10" spans="2:22" ht="42.75">
      <c r="B10" s="327" t="s">
        <v>28</v>
      </c>
      <c r="C10" s="328" t="s">
        <v>318</v>
      </c>
      <c r="D10" s="333">
        <f>133+18</f>
        <v>151</v>
      </c>
      <c r="E10" s="333">
        <f>89+18</f>
        <v>107</v>
      </c>
      <c r="F10" s="333">
        <f>133+18</f>
        <v>151</v>
      </c>
      <c r="G10" s="333">
        <f>144.5+18</f>
        <v>162.5</v>
      </c>
      <c r="H10" s="333">
        <f>96.1+18</f>
        <v>114.1</v>
      </c>
      <c r="I10" s="333">
        <f>144.5+18</f>
        <v>162.5</v>
      </c>
      <c r="J10" s="333">
        <f>133+18</f>
        <v>151</v>
      </c>
      <c r="K10" s="333">
        <f>89+18</f>
        <v>107</v>
      </c>
      <c r="L10" s="333">
        <f>133+18</f>
        <v>151</v>
      </c>
      <c r="M10" s="363"/>
      <c r="N10" s="336">
        <v>245</v>
      </c>
      <c r="O10" s="336">
        <v>155</v>
      </c>
      <c r="P10" s="336">
        <v>175</v>
      </c>
      <c r="Q10" s="336">
        <v>245</v>
      </c>
      <c r="R10" s="336">
        <v>155</v>
      </c>
      <c r="S10" s="336">
        <v>175</v>
      </c>
      <c r="T10" s="336">
        <v>245</v>
      </c>
      <c r="U10" s="336">
        <v>175</v>
      </c>
      <c r="V10" s="336">
        <v>245</v>
      </c>
    </row>
    <row r="11" spans="2:22" ht="42.75">
      <c r="B11" s="327" t="s">
        <v>29</v>
      </c>
      <c r="C11" s="328" t="s">
        <v>318</v>
      </c>
      <c r="D11" s="333">
        <f>151+18</f>
        <v>169</v>
      </c>
      <c r="E11" s="333">
        <f>107+18</f>
        <v>125</v>
      </c>
      <c r="F11" s="333">
        <f>151+18</f>
        <v>169</v>
      </c>
      <c r="G11" s="333">
        <f>162.5+18</f>
        <v>180.5</v>
      </c>
      <c r="H11" s="333">
        <f>114.1+18</f>
        <v>132.1</v>
      </c>
      <c r="I11" s="333">
        <f>162.5+18</f>
        <v>180.5</v>
      </c>
      <c r="J11" s="333">
        <f>151+18</f>
        <v>169</v>
      </c>
      <c r="K11" s="333">
        <v>125</v>
      </c>
      <c r="L11" s="333">
        <v>169</v>
      </c>
      <c r="M11" s="363"/>
      <c r="N11" s="336">
        <v>285</v>
      </c>
      <c r="O11" s="336">
        <v>195</v>
      </c>
      <c r="P11" s="336">
        <v>215</v>
      </c>
      <c r="Q11" s="336">
        <v>585</v>
      </c>
      <c r="R11" s="336">
        <v>195</v>
      </c>
      <c r="S11" s="336">
        <v>215</v>
      </c>
      <c r="T11" s="336">
        <v>285</v>
      </c>
      <c r="U11" s="336">
        <v>195</v>
      </c>
      <c r="V11" s="336">
        <v>215</v>
      </c>
    </row>
    <row r="12" spans="2:22" ht="42.75">
      <c r="B12" s="327" t="s">
        <v>159</v>
      </c>
      <c r="C12" s="328" t="s">
        <v>319</v>
      </c>
      <c r="D12" s="333">
        <v>18</v>
      </c>
      <c r="E12" s="333">
        <v>18</v>
      </c>
      <c r="F12" s="333">
        <v>18</v>
      </c>
      <c r="G12" s="333">
        <v>18</v>
      </c>
      <c r="H12" s="333">
        <v>18</v>
      </c>
      <c r="I12" s="333">
        <v>18</v>
      </c>
      <c r="J12" s="333">
        <v>18</v>
      </c>
      <c r="K12" s="333">
        <v>18</v>
      </c>
      <c r="L12" s="333">
        <v>18</v>
      </c>
      <c r="M12" s="363"/>
      <c r="N12" s="336">
        <v>55</v>
      </c>
      <c r="O12" s="336">
        <v>45</v>
      </c>
      <c r="P12" s="336">
        <v>55</v>
      </c>
      <c r="Q12" s="336">
        <v>55</v>
      </c>
      <c r="R12" s="336">
        <v>45</v>
      </c>
      <c r="S12" s="336">
        <v>55</v>
      </c>
      <c r="T12" s="336">
        <v>55</v>
      </c>
      <c r="U12" s="336">
        <v>45</v>
      </c>
      <c r="V12" s="336">
        <v>55</v>
      </c>
    </row>
    <row r="13" spans="2:22" ht="42.75">
      <c r="B13" s="327" t="s">
        <v>9</v>
      </c>
      <c r="C13" s="328" t="s">
        <v>320</v>
      </c>
      <c r="D13" s="333">
        <v>18</v>
      </c>
      <c r="E13" s="333">
        <v>18</v>
      </c>
      <c r="F13" s="333">
        <v>18</v>
      </c>
      <c r="G13" s="333">
        <v>18</v>
      </c>
      <c r="H13" s="333">
        <v>18</v>
      </c>
      <c r="I13" s="333">
        <v>18</v>
      </c>
      <c r="J13" s="333">
        <v>18</v>
      </c>
      <c r="K13" s="333">
        <v>18</v>
      </c>
      <c r="L13" s="333">
        <v>18</v>
      </c>
      <c r="M13" s="363"/>
      <c r="N13" s="336">
        <v>75</v>
      </c>
      <c r="O13" s="336">
        <v>65</v>
      </c>
      <c r="P13" s="336">
        <v>75</v>
      </c>
      <c r="Q13" s="336">
        <v>75</v>
      </c>
      <c r="R13" s="336">
        <v>65</v>
      </c>
      <c r="S13" s="336">
        <v>75</v>
      </c>
      <c r="T13" s="336">
        <v>75</v>
      </c>
      <c r="U13" s="336">
        <v>65</v>
      </c>
      <c r="V13" s="336">
        <v>75</v>
      </c>
    </row>
    <row r="14" spans="2:22" s="329" customFormat="1" ht="42.75">
      <c r="B14" s="327" t="s">
        <v>30</v>
      </c>
      <c r="C14" s="328" t="s">
        <v>321</v>
      </c>
      <c r="D14" s="333">
        <v>25</v>
      </c>
      <c r="E14" s="333">
        <v>25</v>
      </c>
      <c r="F14" s="333">
        <v>25</v>
      </c>
      <c r="G14" s="333">
        <v>25</v>
      </c>
      <c r="H14" s="333">
        <v>25</v>
      </c>
      <c r="I14" s="333">
        <v>25</v>
      </c>
      <c r="J14" s="333">
        <v>25</v>
      </c>
      <c r="K14" s="333">
        <v>25</v>
      </c>
      <c r="L14" s="333">
        <v>25</v>
      </c>
      <c r="M14" s="364"/>
      <c r="N14" s="336">
        <v>95</v>
      </c>
      <c r="O14" s="336">
        <v>95</v>
      </c>
      <c r="P14" s="336">
        <v>95</v>
      </c>
      <c r="Q14" s="336">
        <v>95</v>
      </c>
      <c r="R14" s="336">
        <v>95</v>
      </c>
      <c r="S14" s="336">
        <v>95</v>
      </c>
      <c r="T14" s="336">
        <v>95</v>
      </c>
      <c r="U14" s="336">
        <v>95</v>
      </c>
      <c r="V14" s="336">
        <v>95</v>
      </c>
    </row>
    <row r="15" spans="2:22" ht="28.5">
      <c r="B15" s="330" t="s">
        <v>37</v>
      </c>
      <c r="C15" s="328" t="s">
        <v>31</v>
      </c>
      <c r="D15" s="334" t="s">
        <v>33</v>
      </c>
      <c r="E15" s="362" t="s">
        <v>356</v>
      </c>
      <c r="F15" s="334" t="s">
        <v>33</v>
      </c>
      <c r="G15" s="334" t="s">
        <v>33</v>
      </c>
      <c r="H15" s="362" t="s">
        <v>356</v>
      </c>
      <c r="I15" s="334" t="s">
        <v>33</v>
      </c>
      <c r="J15" s="334" t="s">
        <v>33</v>
      </c>
      <c r="K15" s="362" t="s">
        <v>356</v>
      </c>
      <c r="L15" s="334" t="s">
        <v>33</v>
      </c>
      <c r="M15" s="363"/>
      <c r="N15" s="337" t="s">
        <v>33</v>
      </c>
      <c r="O15" s="336">
        <v>175</v>
      </c>
      <c r="P15" s="337" t="s">
        <v>33</v>
      </c>
      <c r="Q15" s="337" t="s">
        <v>33</v>
      </c>
      <c r="R15" s="336">
        <v>175</v>
      </c>
      <c r="S15" s="337" t="s">
        <v>33</v>
      </c>
      <c r="T15" s="337" t="s">
        <v>33</v>
      </c>
      <c r="U15" s="336">
        <v>175</v>
      </c>
      <c r="V15" s="337" t="s">
        <v>33</v>
      </c>
    </row>
    <row r="16" spans="2:22" ht="28.5">
      <c r="B16" s="330" t="s">
        <v>38</v>
      </c>
      <c r="C16" s="328" t="s">
        <v>31</v>
      </c>
      <c r="D16" s="333">
        <v>135</v>
      </c>
      <c r="E16" s="333">
        <v>135</v>
      </c>
      <c r="F16" s="333">
        <v>135</v>
      </c>
      <c r="G16" s="333">
        <v>148.5</v>
      </c>
      <c r="H16" s="333">
        <v>148.5</v>
      </c>
      <c r="I16" s="333">
        <v>148.5</v>
      </c>
      <c r="J16" s="333">
        <v>135</v>
      </c>
      <c r="K16" s="333">
        <v>135</v>
      </c>
      <c r="L16" s="333">
        <v>135</v>
      </c>
      <c r="M16" s="363"/>
      <c r="N16" s="337" t="s">
        <v>33</v>
      </c>
      <c r="O16" s="336">
        <v>75</v>
      </c>
      <c r="P16" s="337" t="s">
        <v>33</v>
      </c>
      <c r="Q16" s="337" t="s">
        <v>33</v>
      </c>
      <c r="R16" s="336">
        <v>75</v>
      </c>
      <c r="S16" s="337" t="s">
        <v>33</v>
      </c>
      <c r="T16" s="337" t="s">
        <v>33</v>
      </c>
      <c r="U16" s="336">
        <v>75</v>
      </c>
      <c r="V16" s="337" t="s">
        <v>33</v>
      </c>
    </row>
    <row r="17" spans="2:22" ht="42.75">
      <c r="B17" s="330" t="s">
        <v>36</v>
      </c>
      <c r="C17" s="328" t="s">
        <v>32</v>
      </c>
      <c r="D17" s="333">
        <v>15</v>
      </c>
      <c r="E17" s="333">
        <v>15</v>
      </c>
      <c r="F17" s="333">
        <v>15</v>
      </c>
      <c r="G17" s="333">
        <v>16.5</v>
      </c>
      <c r="H17" s="333">
        <v>16.5</v>
      </c>
      <c r="I17" s="333">
        <v>16.5</v>
      </c>
      <c r="J17" s="333">
        <v>15</v>
      </c>
      <c r="K17" s="333">
        <v>15</v>
      </c>
      <c r="L17" s="333">
        <v>15</v>
      </c>
      <c r="M17" s="363"/>
      <c r="N17" s="337" t="s">
        <v>33</v>
      </c>
      <c r="O17" s="336">
        <v>3</v>
      </c>
      <c r="P17" s="337" t="s">
        <v>33</v>
      </c>
      <c r="Q17" s="337" t="s">
        <v>33</v>
      </c>
      <c r="R17" s="336">
        <v>3</v>
      </c>
      <c r="S17" s="337" t="s">
        <v>33</v>
      </c>
      <c r="T17" s="337" t="s">
        <v>33</v>
      </c>
      <c r="U17" s="336">
        <v>3</v>
      </c>
      <c r="V17" s="337" t="s">
        <v>33</v>
      </c>
    </row>
    <row r="18" spans="2:22" ht="42.75">
      <c r="B18" s="327" t="s">
        <v>39</v>
      </c>
      <c r="C18" s="328" t="s">
        <v>40</v>
      </c>
      <c r="D18" s="333">
        <v>135</v>
      </c>
      <c r="E18" s="333">
        <v>135</v>
      </c>
      <c r="F18" s="333">
        <v>135</v>
      </c>
      <c r="G18" s="333">
        <v>148.5</v>
      </c>
      <c r="H18" s="333">
        <v>148.5</v>
      </c>
      <c r="I18" s="333">
        <v>148.5</v>
      </c>
      <c r="J18" s="333">
        <v>135</v>
      </c>
      <c r="K18" s="333">
        <v>135</v>
      </c>
      <c r="L18" s="333">
        <v>135</v>
      </c>
      <c r="M18" s="363"/>
      <c r="N18" s="337" t="s">
        <v>33</v>
      </c>
      <c r="O18" s="336">
        <v>100</v>
      </c>
      <c r="P18" s="337" t="s">
        <v>33</v>
      </c>
      <c r="Q18" s="337" t="s">
        <v>33</v>
      </c>
      <c r="R18" s="336">
        <v>100</v>
      </c>
      <c r="S18" s="337" t="s">
        <v>33</v>
      </c>
      <c r="T18" s="337" t="s">
        <v>33</v>
      </c>
      <c r="U18" s="336">
        <v>100</v>
      </c>
      <c r="V18" s="337" t="s">
        <v>33</v>
      </c>
    </row>
    <row r="19" spans="2:13" ht="14.25">
      <c r="B19" s="331"/>
      <c r="M19" s="363"/>
    </row>
    <row r="20" spans="2:22" ht="14.25">
      <c r="B20" s="322" t="s">
        <v>191</v>
      </c>
      <c r="C20" s="322"/>
      <c r="D20" s="338" t="s">
        <v>0</v>
      </c>
      <c r="E20" s="338"/>
      <c r="F20" s="338"/>
      <c r="G20" s="339" t="s">
        <v>5</v>
      </c>
      <c r="H20" s="339"/>
      <c r="I20" s="339"/>
      <c r="J20" s="339" t="s">
        <v>6</v>
      </c>
      <c r="K20" s="339"/>
      <c r="L20" s="339"/>
      <c r="M20" s="363"/>
      <c r="N20" s="338" t="s">
        <v>0</v>
      </c>
      <c r="O20" s="338"/>
      <c r="P20" s="338"/>
      <c r="Q20" s="339" t="s">
        <v>5</v>
      </c>
      <c r="R20" s="339"/>
      <c r="S20" s="339"/>
      <c r="T20" s="339" t="s">
        <v>6</v>
      </c>
      <c r="U20" s="339"/>
      <c r="V20" s="339"/>
    </row>
    <row r="21" spans="2:22" ht="14.25">
      <c r="B21" s="322"/>
      <c r="C21" s="322"/>
      <c r="D21" s="338"/>
      <c r="E21" s="338"/>
      <c r="F21" s="338"/>
      <c r="G21" s="339"/>
      <c r="H21" s="339"/>
      <c r="I21" s="339"/>
      <c r="J21" s="339"/>
      <c r="K21" s="339"/>
      <c r="L21" s="339"/>
      <c r="M21" s="363"/>
      <c r="N21" s="338"/>
      <c r="O21" s="338"/>
      <c r="P21" s="338"/>
      <c r="Q21" s="339"/>
      <c r="R21" s="339"/>
      <c r="S21" s="339"/>
      <c r="T21" s="339"/>
      <c r="U21" s="339"/>
      <c r="V21" s="339"/>
    </row>
    <row r="22" spans="2:22" ht="28.5">
      <c r="B22" s="323" t="s">
        <v>25</v>
      </c>
      <c r="C22" s="324" t="s">
        <v>26</v>
      </c>
      <c r="D22" s="325" t="s">
        <v>2</v>
      </c>
      <c r="E22" s="325" t="s">
        <v>1</v>
      </c>
      <c r="F22" s="326" t="s">
        <v>317</v>
      </c>
      <c r="G22" s="325" t="s">
        <v>2</v>
      </c>
      <c r="H22" s="325" t="s">
        <v>1</v>
      </c>
      <c r="I22" s="326" t="s">
        <v>317</v>
      </c>
      <c r="J22" s="325" t="s">
        <v>2</v>
      </c>
      <c r="K22" s="325" t="s">
        <v>1</v>
      </c>
      <c r="L22" s="326" t="s">
        <v>317</v>
      </c>
      <c r="M22" s="363"/>
      <c r="N22" s="325" t="s">
        <v>2</v>
      </c>
      <c r="O22" s="325" t="s">
        <v>1</v>
      </c>
      <c r="P22" s="326" t="s">
        <v>317</v>
      </c>
      <c r="Q22" s="325" t="s">
        <v>2</v>
      </c>
      <c r="R22" s="325" t="s">
        <v>1</v>
      </c>
      <c r="S22" s="326" t="s">
        <v>317</v>
      </c>
      <c r="T22" s="325" t="s">
        <v>2</v>
      </c>
      <c r="U22" s="325" t="s">
        <v>1</v>
      </c>
      <c r="V22" s="326" t="s">
        <v>317</v>
      </c>
    </row>
    <row r="23" spans="2:22" ht="57">
      <c r="B23" s="327" t="s">
        <v>260</v>
      </c>
      <c r="C23" s="328" t="s">
        <v>322</v>
      </c>
      <c r="D23" s="333">
        <v>135</v>
      </c>
      <c r="E23" s="333">
        <v>91</v>
      </c>
      <c r="F23" s="333">
        <v>135</v>
      </c>
      <c r="G23" s="333">
        <v>148.5</v>
      </c>
      <c r="H23" s="333">
        <v>100.1</v>
      </c>
      <c r="I23" s="333">
        <v>148.5</v>
      </c>
      <c r="J23" s="333">
        <v>135</v>
      </c>
      <c r="K23" s="333">
        <v>91</v>
      </c>
      <c r="L23" s="333">
        <v>135</v>
      </c>
      <c r="M23" s="363"/>
      <c r="N23" s="336">
        <v>95</v>
      </c>
      <c r="O23" s="336">
        <v>65</v>
      </c>
      <c r="P23" s="336">
        <v>95</v>
      </c>
      <c r="Q23" s="336">
        <v>95</v>
      </c>
      <c r="R23" s="336">
        <v>65</v>
      </c>
      <c r="S23" s="336">
        <v>95</v>
      </c>
      <c r="T23" s="336">
        <v>95</v>
      </c>
      <c r="U23" s="336">
        <v>65</v>
      </c>
      <c r="V23" s="336">
        <v>95</v>
      </c>
    </row>
    <row r="24" spans="2:22" ht="57">
      <c r="B24" s="327" t="s">
        <v>261</v>
      </c>
      <c r="C24" s="328" t="s">
        <v>323</v>
      </c>
      <c r="D24" s="333">
        <v>135</v>
      </c>
      <c r="E24" s="333">
        <v>91</v>
      </c>
      <c r="F24" s="333">
        <v>91</v>
      </c>
      <c r="G24" s="333">
        <v>148.5</v>
      </c>
      <c r="H24" s="333">
        <v>100.1</v>
      </c>
      <c r="I24" s="333">
        <v>148.5</v>
      </c>
      <c r="J24" s="333">
        <v>135</v>
      </c>
      <c r="K24" s="333">
        <v>91</v>
      </c>
      <c r="L24" s="333">
        <v>135</v>
      </c>
      <c r="M24" s="363"/>
      <c r="N24" s="336">
        <v>95</v>
      </c>
      <c r="O24" s="336">
        <v>65</v>
      </c>
      <c r="P24" s="336">
        <v>95</v>
      </c>
      <c r="Q24" s="336">
        <v>95</v>
      </c>
      <c r="R24" s="336">
        <v>65</v>
      </c>
      <c r="S24" s="336">
        <v>95</v>
      </c>
      <c r="T24" s="336">
        <v>95</v>
      </c>
      <c r="U24" s="336">
        <v>65</v>
      </c>
      <c r="V24" s="336">
        <v>95</v>
      </c>
    </row>
    <row r="25" spans="2:22" ht="57">
      <c r="B25" s="327" t="s">
        <v>262</v>
      </c>
      <c r="C25" s="328" t="s">
        <v>324</v>
      </c>
      <c r="D25" s="333">
        <v>135</v>
      </c>
      <c r="E25" s="333">
        <v>91</v>
      </c>
      <c r="F25" s="333">
        <v>135</v>
      </c>
      <c r="G25" s="333">
        <v>148.5</v>
      </c>
      <c r="H25" s="333">
        <v>100.1</v>
      </c>
      <c r="I25" s="333">
        <v>148.5</v>
      </c>
      <c r="J25" s="333">
        <v>135</v>
      </c>
      <c r="K25" s="333">
        <v>91</v>
      </c>
      <c r="L25" s="333">
        <v>135</v>
      </c>
      <c r="M25" s="363"/>
      <c r="N25" s="336">
        <v>125</v>
      </c>
      <c r="O25" s="336">
        <v>75</v>
      </c>
      <c r="P25" s="336">
        <v>125</v>
      </c>
      <c r="Q25" s="336">
        <v>125</v>
      </c>
      <c r="R25" s="336">
        <v>75</v>
      </c>
      <c r="S25" s="336">
        <v>125</v>
      </c>
      <c r="T25" s="336">
        <v>125</v>
      </c>
      <c r="U25" s="336">
        <v>75</v>
      </c>
      <c r="V25" s="336">
        <v>125</v>
      </c>
    </row>
    <row r="26" spans="2:22" ht="28.5">
      <c r="B26" s="330" t="s">
        <v>7</v>
      </c>
      <c r="C26" s="328" t="s">
        <v>34</v>
      </c>
      <c r="D26" s="362" t="s">
        <v>356</v>
      </c>
      <c r="E26" s="334" t="s">
        <v>33</v>
      </c>
      <c r="F26" s="334" t="s">
        <v>33</v>
      </c>
      <c r="G26" s="362" t="s">
        <v>356</v>
      </c>
      <c r="H26" s="334" t="s">
        <v>33</v>
      </c>
      <c r="I26" s="334" t="s">
        <v>33</v>
      </c>
      <c r="J26" s="362" t="s">
        <v>356</v>
      </c>
      <c r="K26" s="334" t="s">
        <v>33</v>
      </c>
      <c r="L26" s="334" t="s">
        <v>33</v>
      </c>
      <c r="M26" s="363"/>
      <c r="N26" s="337" t="s">
        <v>33</v>
      </c>
      <c r="O26" s="336">
        <v>100</v>
      </c>
      <c r="P26" s="337" t="s">
        <v>33</v>
      </c>
      <c r="Q26" s="337" t="s">
        <v>33</v>
      </c>
      <c r="R26" s="336">
        <v>100</v>
      </c>
      <c r="S26" s="337" t="s">
        <v>33</v>
      </c>
      <c r="T26" s="337" t="s">
        <v>33</v>
      </c>
      <c r="U26" s="336">
        <v>100</v>
      </c>
      <c r="V26" s="337" t="s">
        <v>33</v>
      </c>
    </row>
    <row r="27" spans="2:22" ht="28.5">
      <c r="B27" s="330" t="s">
        <v>8</v>
      </c>
      <c r="C27" s="328" t="s">
        <v>34</v>
      </c>
      <c r="D27" s="334" t="s">
        <v>33</v>
      </c>
      <c r="E27" s="333">
        <v>135</v>
      </c>
      <c r="F27" s="334" t="s">
        <v>33</v>
      </c>
      <c r="G27" s="334" t="s">
        <v>33</v>
      </c>
      <c r="H27" s="333">
        <v>148.5</v>
      </c>
      <c r="I27" s="334" t="s">
        <v>33</v>
      </c>
      <c r="J27" s="334" t="s">
        <v>33</v>
      </c>
      <c r="K27" s="333">
        <v>135</v>
      </c>
      <c r="L27" s="334" t="s">
        <v>33</v>
      </c>
      <c r="M27" s="363"/>
      <c r="N27" s="337" t="s">
        <v>33</v>
      </c>
      <c r="O27" s="336">
        <v>75</v>
      </c>
      <c r="P27" s="337" t="s">
        <v>33</v>
      </c>
      <c r="Q27" s="337" t="s">
        <v>33</v>
      </c>
      <c r="R27" s="336">
        <v>75</v>
      </c>
      <c r="S27" s="337" t="s">
        <v>33</v>
      </c>
      <c r="T27" s="337" t="s">
        <v>33</v>
      </c>
      <c r="U27" s="336">
        <v>75</v>
      </c>
      <c r="V27" s="337" t="s">
        <v>33</v>
      </c>
    </row>
    <row r="28" spans="2:22" ht="42.75">
      <c r="B28" s="330" t="s">
        <v>36</v>
      </c>
      <c r="C28" s="328" t="s">
        <v>35</v>
      </c>
      <c r="D28" s="334" t="s">
        <v>33</v>
      </c>
      <c r="E28" s="333">
        <v>15</v>
      </c>
      <c r="F28" s="334" t="s">
        <v>33</v>
      </c>
      <c r="G28" s="334" t="s">
        <v>33</v>
      </c>
      <c r="H28" s="333">
        <v>16.5</v>
      </c>
      <c r="I28" s="334" t="s">
        <v>33</v>
      </c>
      <c r="J28" s="334" t="s">
        <v>33</v>
      </c>
      <c r="K28" s="333">
        <v>15</v>
      </c>
      <c r="L28" s="334" t="s">
        <v>33</v>
      </c>
      <c r="M28" s="363"/>
      <c r="N28" s="337" t="s">
        <v>33</v>
      </c>
      <c r="O28" s="337" t="s">
        <v>357</v>
      </c>
      <c r="P28" s="337" t="s">
        <v>33</v>
      </c>
      <c r="Q28" s="337" t="s">
        <v>33</v>
      </c>
      <c r="R28" s="337" t="s">
        <v>357</v>
      </c>
      <c r="S28" s="337" t="s">
        <v>33</v>
      </c>
      <c r="T28" s="337" t="s">
        <v>33</v>
      </c>
      <c r="U28" s="337" t="s">
        <v>357</v>
      </c>
      <c r="V28" s="337" t="s">
        <v>33</v>
      </c>
    </row>
    <row r="29" spans="2:22" ht="42.75">
      <c r="B29" s="327" t="s">
        <v>3</v>
      </c>
      <c r="C29" s="328" t="s">
        <v>41</v>
      </c>
      <c r="D29" s="334" t="s">
        <v>33</v>
      </c>
      <c r="E29" s="333">
        <v>135</v>
      </c>
      <c r="F29" s="334" t="s">
        <v>33</v>
      </c>
      <c r="G29" s="334" t="s">
        <v>33</v>
      </c>
      <c r="H29" s="333">
        <v>148.5</v>
      </c>
      <c r="I29" s="334" t="s">
        <v>33</v>
      </c>
      <c r="J29" s="334" t="s">
        <v>33</v>
      </c>
      <c r="K29" s="333">
        <v>135</v>
      </c>
      <c r="L29" s="334" t="s">
        <v>33</v>
      </c>
      <c r="M29" s="363"/>
      <c r="N29" s="337" t="s">
        <v>33</v>
      </c>
      <c r="O29" s="336">
        <v>100</v>
      </c>
      <c r="P29" s="337" t="s">
        <v>33</v>
      </c>
      <c r="Q29" s="337" t="s">
        <v>33</v>
      </c>
      <c r="R29" s="336">
        <v>100</v>
      </c>
      <c r="S29" s="337" t="s">
        <v>33</v>
      </c>
      <c r="T29" s="337" t="s">
        <v>33</v>
      </c>
      <c r="U29" s="336">
        <v>100</v>
      </c>
      <c r="V29" s="337" t="s">
        <v>33</v>
      </c>
    </row>
    <row r="30" ht="14.25">
      <c r="M30" s="363"/>
    </row>
    <row r="31" ht="14.25">
      <c r="M31" s="363"/>
    </row>
  </sheetData>
  <sheetProtection/>
  <mergeCells count="16">
    <mergeCell ref="D3:L4"/>
    <mergeCell ref="N3:V4"/>
    <mergeCell ref="N5:P6"/>
    <mergeCell ref="Q5:S6"/>
    <mergeCell ref="T5:V6"/>
    <mergeCell ref="N20:P21"/>
    <mergeCell ref="Q20:S21"/>
    <mergeCell ref="T20:V21"/>
    <mergeCell ref="B5:C6"/>
    <mergeCell ref="B20:C21"/>
    <mergeCell ref="D5:F6"/>
    <mergeCell ref="G5:I6"/>
    <mergeCell ref="J5:L6"/>
    <mergeCell ref="D20:F21"/>
    <mergeCell ref="G20:I21"/>
    <mergeCell ref="J20:L2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305"/>
  <sheetViews>
    <sheetView zoomScalePageLayoutView="0" workbookViewId="0" topLeftCell="A1">
      <selection activeCell="A1" sqref="A1"/>
    </sheetView>
  </sheetViews>
  <sheetFormatPr defaultColWidth="9.140625" defaultRowHeight="15"/>
  <cols>
    <col min="1" max="1" width="8.8515625" style="10" customWidth="1"/>
    <col min="2" max="2" width="53.140625" style="10" bestFit="1" customWidth="1"/>
    <col min="3" max="3" width="39.00390625" style="162" customWidth="1"/>
    <col min="4" max="4" width="25.7109375" style="19" customWidth="1"/>
    <col min="5" max="5" width="19.8515625" style="13" bestFit="1" customWidth="1"/>
    <col min="6" max="6" width="27.57421875" style="13" customWidth="1"/>
    <col min="7" max="16384" width="8.8515625" style="10" customWidth="1"/>
  </cols>
  <sheetData>
    <row r="1" ht="14.25">
      <c r="A1" s="2" t="s">
        <v>278</v>
      </c>
    </row>
    <row r="3" ht="14.25">
      <c r="A3" s="9" t="s">
        <v>326</v>
      </c>
    </row>
    <row r="4" ht="14.25">
      <c r="A4" s="9"/>
    </row>
    <row r="5" spans="1:3" ht="14.25">
      <c r="A5" s="28" t="s">
        <v>156</v>
      </c>
      <c r="B5" s="29"/>
      <c r="C5" s="163"/>
    </row>
    <row r="6" spans="1:5" ht="14.25">
      <c r="A6" s="28" t="s">
        <v>75</v>
      </c>
      <c r="B6" s="29"/>
      <c r="C6" s="163"/>
      <c r="E6" s="46"/>
    </row>
    <row r="7" ht="15" thickBot="1">
      <c r="E7" s="46"/>
    </row>
    <row r="8" spans="2:6" ht="15" thickBot="1">
      <c r="B8" s="291" t="s">
        <v>43</v>
      </c>
      <c r="C8" s="292"/>
      <c r="D8" s="292"/>
      <c r="E8" s="292"/>
      <c r="F8" s="293"/>
    </row>
    <row r="9" spans="2:6" ht="15" thickBot="1">
      <c r="B9" s="144" t="s">
        <v>44</v>
      </c>
      <c r="C9" s="144" t="s">
        <v>302</v>
      </c>
      <c r="D9" s="145" t="s">
        <v>45</v>
      </c>
      <c r="E9" s="145" t="s">
        <v>196</v>
      </c>
      <c r="F9" s="146" t="s">
        <v>267</v>
      </c>
    </row>
    <row r="10" spans="2:6" ht="14.25">
      <c r="B10" s="134" t="s">
        <v>84</v>
      </c>
      <c r="C10" s="164"/>
      <c r="D10" s="261" t="s">
        <v>78</v>
      </c>
      <c r="E10" s="263" t="s">
        <v>56</v>
      </c>
      <c r="F10" s="267" t="s">
        <v>175</v>
      </c>
    </row>
    <row r="11" spans="2:6" ht="15" thickBot="1">
      <c r="B11" s="129" t="s">
        <v>85</v>
      </c>
      <c r="C11" s="165"/>
      <c r="D11" s="262"/>
      <c r="E11" s="264"/>
      <c r="F11" s="266"/>
    </row>
    <row r="12" spans="2:6" ht="15" thickBot="1">
      <c r="B12" s="135" t="s">
        <v>77</v>
      </c>
      <c r="C12" s="168"/>
      <c r="D12" s="113" t="s">
        <v>78</v>
      </c>
      <c r="E12" s="114" t="s">
        <v>68</v>
      </c>
      <c r="F12" s="231" t="s">
        <v>303</v>
      </c>
    </row>
    <row r="13" spans="2:6" ht="14.25">
      <c r="B13" s="128" t="s">
        <v>82</v>
      </c>
      <c r="C13" s="297" t="s">
        <v>287</v>
      </c>
      <c r="D13" s="116" t="s">
        <v>47</v>
      </c>
      <c r="E13" s="267" t="s">
        <v>68</v>
      </c>
      <c r="F13" s="267" t="s">
        <v>163</v>
      </c>
    </row>
    <row r="14" spans="2:6" ht="14.25">
      <c r="B14" s="127" t="s">
        <v>83</v>
      </c>
      <c r="C14" s="298"/>
      <c r="D14" s="116" t="s">
        <v>51</v>
      </c>
      <c r="E14" s="265"/>
      <c r="F14" s="265"/>
    </row>
    <row r="15" spans="2:6" ht="15" thickBot="1">
      <c r="B15" s="136"/>
      <c r="C15" s="299"/>
      <c r="D15" s="113" t="s">
        <v>54</v>
      </c>
      <c r="E15" s="266"/>
      <c r="F15" s="266"/>
    </row>
    <row r="16" spans="2:6" ht="15" thickBot="1">
      <c r="B16" s="227" t="s">
        <v>306</v>
      </c>
      <c r="C16" s="221"/>
      <c r="D16" s="116" t="s">
        <v>305</v>
      </c>
      <c r="E16" s="226" t="s">
        <v>304</v>
      </c>
      <c r="F16" s="112" t="s">
        <v>303</v>
      </c>
    </row>
    <row r="17" spans="2:6" ht="15" thickBot="1">
      <c r="B17" s="259" t="s">
        <v>284</v>
      </c>
      <c r="C17" s="166"/>
      <c r="D17" s="261" t="s">
        <v>47</v>
      </c>
      <c r="E17" s="263" t="s">
        <v>56</v>
      </c>
      <c r="F17" s="119" t="s">
        <v>175</v>
      </c>
    </row>
    <row r="18" spans="2:6" ht="15" thickBot="1">
      <c r="B18" s="260"/>
      <c r="C18" s="165" t="s">
        <v>283</v>
      </c>
      <c r="D18" s="262"/>
      <c r="E18" s="264"/>
      <c r="F18" s="112" t="s">
        <v>129</v>
      </c>
    </row>
    <row r="19" spans="2:6" ht="43.5" thickBot="1">
      <c r="B19" s="85" t="s">
        <v>76</v>
      </c>
      <c r="C19" s="167" t="s">
        <v>285</v>
      </c>
      <c r="D19" s="126" t="s">
        <v>47</v>
      </c>
      <c r="E19" s="111" t="s">
        <v>68</v>
      </c>
      <c r="F19" s="112" t="s">
        <v>303</v>
      </c>
    </row>
    <row r="20" spans="2:6" ht="14.25">
      <c r="B20" s="128" t="s">
        <v>81</v>
      </c>
      <c r="C20" s="297" t="s">
        <v>286</v>
      </c>
      <c r="D20" s="116"/>
      <c r="E20" s="267" t="s">
        <v>68</v>
      </c>
      <c r="F20" s="267" t="s">
        <v>163</v>
      </c>
    </row>
    <row r="21" spans="2:6" ht="15" thickBot="1">
      <c r="B21" s="129" t="s">
        <v>48</v>
      </c>
      <c r="C21" s="299"/>
      <c r="D21" s="113" t="s">
        <v>51</v>
      </c>
      <c r="E21" s="266"/>
      <c r="F21" s="266"/>
    </row>
    <row r="22" spans="2:6" ht="29.25" thickBot="1">
      <c r="B22" s="128" t="s">
        <v>289</v>
      </c>
      <c r="C22" s="221" t="s">
        <v>288</v>
      </c>
      <c r="D22" s="150" t="s">
        <v>47</v>
      </c>
      <c r="E22" s="151" t="s">
        <v>68</v>
      </c>
      <c r="F22" s="230" t="s">
        <v>303</v>
      </c>
    </row>
    <row r="23" spans="2:6" ht="14.25">
      <c r="B23" s="161" t="s">
        <v>86</v>
      </c>
      <c r="C23" s="166"/>
      <c r="D23" s="261" t="s">
        <v>51</v>
      </c>
      <c r="E23" s="263" t="s">
        <v>68</v>
      </c>
      <c r="F23" s="267" t="s">
        <v>303</v>
      </c>
    </row>
    <row r="24" spans="2:6" ht="15" thickBot="1">
      <c r="B24" s="152" t="s">
        <v>87</v>
      </c>
      <c r="C24" s="165"/>
      <c r="D24" s="262"/>
      <c r="E24" s="264"/>
      <c r="F24" s="266"/>
    </row>
    <row r="25" spans="2:6" ht="14.25">
      <c r="B25" s="128" t="s">
        <v>79</v>
      </c>
      <c r="C25" s="222" t="s">
        <v>290</v>
      </c>
      <c r="D25" s="116" t="s">
        <v>47</v>
      </c>
      <c r="E25" s="267" t="s">
        <v>68</v>
      </c>
      <c r="F25" s="267" t="s">
        <v>163</v>
      </c>
    </row>
    <row r="26" spans="2:6" ht="15" thickBot="1">
      <c r="B26" s="129" t="s">
        <v>80</v>
      </c>
      <c r="C26" s="168"/>
      <c r="D26" s="113" t="s">
        <v>51</v>
      </c>
      <c r="E26" s="266"/>
      <c r="F26" s="266"/>
    </row>
    <row r="27" ht="14.25">
      <c r="F27" s="44"/>
    </row>
    <row r="28" spans="1:3" ht="14.25">
      <c r="A28" s="28" t="s">
        <v>156</v>
      </c>
      <c r="B28" s="29"/>
      <c r="C28" s="163"/>
    </row>
    <row r="29" spans="1:3" ht="14.25">
      <c r="A29" s="28" t="s">
        <v>58</v>
      </c>
      <c r="B29" s="29"/>
      <c r="C29" s="163"/>
    </row>
    <row r="30" ht="15" thickBot="1"/>
    <row r="31" spans="2:6" ht="15" thickBot="1">
      <c r="B31" s="270" t="s">
        <v>59</v>
      </c>
      <c r="C31" s="271"/>
      <c r="D31" s="271"/>
      <c r="E31" s="271"/>
      <c r="F31" s="272"/>
    </row>
    <row r="32" spans="2:6" ht="15" thickBot="1">
      <c r="B32" s="144" t="s">
        <v>44</v>
      </c>
      <c r="C32" s="144" t="s">
        <v>302</v>
      </c>
      <c r="D32" s="145" t="s">
        <v>45</v>
      </c>
      <c r="E32" s="145" t="s">
        <v>196</v>
      </c>
      <c r="F32" s="146" t="s">
        <v>267</v>
      </c>
    </row>
    <row r="33" spans="2:6" ht="15" customHeight="1" thickBot="1">
      <c r="B33" s="217" t="s">
        <v>88</v>
      </c>
      <c r="C33" s="308" t="s">
        <v>301</v>
      </c>
      <c r="D33" s="309"/>
      <c r="E33" s="309"/>
      <c r="F33" s="310"/>
    </row>
    <row r="34" spans="2:6" ht="15" thickBot="1">
      <c r="B34" s="36" t="s">
        <v>242</v>
      </c>
      <c r="C34" s="169"/>
      <c r="D34" s="107" t="s">
        <v>47</v>
      </c>
      <c r="E34" s="108" t="s">
        <v>62</v>
      </c>
      <c r="F34" s="109" t="s">
        <v>167</v>
      </c>
    </row>
    <row r="35" spans="2:6" ht="15" thickBot="1">
      <c r="B35" s="37"/>
      <c r="C35" s="170"/>
      <c r="D35" s="110" t="s">
        <v>47</v>
      </c>
      <c r="E35" s="111" t="s">
        <v>206</v>
      </c>
      <c r="F35" s="112" t="s">
        <v>162</v>
      </c>
    </row>
    <row r="36" spans="2:6" ht="15" thickBot="1">
      <c r="B36" s="38"/>
      <c r="C36" s="171"/>
      <c r="D36" s="113" t="s">
        <v>47</v>
      </c>
      <c r="E36" s="114" t="s">
        <v>62</v>
      </c>
      <c r="F36" s="115" t="s">
        <v>168</v>
      </c>
    </row>
    <row r="37" spans="2:6" ht="14.25">
      <c r="B37" s="37" t="s">
        <v>241</v>
      </c>
      <c r="C37" s="172"/>
      <c r="D37" s="116" t="s">
        <v>143</v>
      </c>
      <c r="E37" s="265" t="s">
        <v>62</v>
      </c>
      <c r="F37" s="265" t="s">
        <v>167</v>
      </c>
    </row>
    <row r="38" spans="2:6" ht="15" thickBot="1">
      <c r="B38" s="37"/>
      <c r="C38" s="172"/>
      <c r="D38" s="116" t="s">
        <v>47</v>
      </c>
      <c r="E38" s="265"/>
      <c r="F38" s="265"/>
    </row>
    <row r="39" spans="2:6" ht="14.25">
      <c r="B39" s="37"/>
      <c r="C39" s="170"/>
      <c r="D39" s="117" t="s">
        <v>51</v>
      </c>
      <c r="E39" s="267" t="s">
        <v>206</v>
      </c>
      <c r="F39" s="267" t="s">
        <v>162</v>
      </c>
    </row>
    <row r="40" spans="2:6" ht="15" thickBot="1">
      <c r="B40" s="37"/>
      <c r="C40" s="170"/>
      <c r="D40" s="118" t="s">
        <v>47</v>
      </c>
      <c r="E40" s="266"/>
      <c r="F40" s="266"/>
    </row>
    <row r="41" spans="2:6" ht="14.25">
      <c r="B41" s="37"/>
      <c r="C41" s="172"/>
      <c r="D41" s="116" t="s">
        <v>51</v>
      </c>
      <c r="E41" s="265" t="s">
        <v>62</v>
      </c>
      <c r="F41" s="265" t="s">
        <v>168</v>
      </c>
    </row>
    <row r="42" spans="2:6" ht="15" thickBot="1">
      <c r="B42" s="37"/>
      <c r="C42" s="172"/>
      <c r="D42" s="116" t="s">
        <v>47</v>
      </c>
      <c r="E42" s="265"/>
      <c r="F42" s="265"/>
    </row>
    <row r="43" spans="2:6" ht="14.25">
      <c r="B43" s="36" t="s">
        <v>240</v>
      </c>
      <c r="C43" s="169"/>
      <c r="D43" s="107" t="s">
        <v>143</v>
      </c>
      <c r="E43" s="267" t="s">
        <v>62</v>
      </c>
      <c r="F43" s="267" t="s">
        <v>167</v>
      </c>
    </row>
    <row r="44" spans="2:6" ht="15" thickBot="1">
      <c r="B44" s="37"/>
      <c r="C44" s="172"/>
      <c r="D44" s="116" t="s">
        <v>47</v>
      </c>
      <c r="E44" s="265"/>
      <c r="F44" s="265"/>
    </row>
    <row r="45" spans="2:6" ht="14.25">
      <c r="B45" s="37"/>
      <c r="C45" s="170"/>
      <c r="D45" s="117" t="s">
        <v>51</v>
      </c>
      <c r="E45" s="267" t="s">
        <v>206</v>
      </c>
      <c r="F45" s="267" t="s">
        <v>162</v>
      </c>
    </row>
    <row r="46" spans="2:6" ht="15" thickBot="1">
      <c r="B46" s="37"/>
      <c r="C46" s="170"/>
      <c r="D46" s="118" t="s">
        <v>47</v>
      </c>
      <c r="E46" s="266"/>
      <c r="F46" s="266"/>
    </row>
    <row r="47" spans="2:6" ht="14.25">
      <c r="B47" s="37"/>
      <c r="C47" s="172"/>
      <c r="D47" s="116" t="s">
        <v>51</v>
      </c>
      <c r="E47" s="265" t="s">
        <v>62</v>
      </c>
      <c r="F47" s="265" t="s">
        <v>168</v>
      </c>
    </row>
    <row r="48" spans="2:6" ht="15" thickBot="1">
      <c r="B48" s="38"/>
      <c r="C48" s="171"/>
      <c r="D48" s="113" t="s">
        <v>47</v>
      </c>
      <c r="E48" s="266"/>
      <c r="F48" s="266"/>
    </row>
    <row r="49" spans="2:6" ht="15" thickBot="1">
      <c r="B49" s="37" t="s">
        <v>275</v>
      </c>
      <c r="C49" s="172"/>
      <c r="D49" s="116" t="s">
        <v>89</v>
      </c>
      <c r="E49" s="106" t="s">
        <v>62</v>
      </c>
      <c r="F49" s="119" t="s">
        <v>169</v>
      </c>
    </row>
    <row r="50" spans="2:6" ht="15" thickBot="1">
      <c r="B50" s="37"/>
      <c r="C50" s="170"/>
      <c r="D50" s="110" t="s">
        <v>89</v>
      </c>
      <c r="E50" s="111" t="s">
        <v>206</v>
      </c>
      <c r="F50" s="112" t="s">
        <v>163</v>
      </c>
    </row>
    <row r="51" spans="2:6" ht="15" thickBot="1">
      <c r="B51" s="37"/>
      <c r="C51" s="172"/>
      <c r="D51" s="116" t="s">
        <v>89</v>
      </c>
      <c r="E51" s="106" t="s">
        <v>62</v>
      </c>
      <c r="F51" s="119" t="s">
        <v>176</v>
      </c>
    </row>
    <row r="52" spans="2:6" ht="14.25">
      <c r="B52" s="36" t="s">
        <v>239</v>
      </c>
      <c r="C52" s="169"/>
      <c r="D52" s="107" t="s">
        <v>143</v>
      </c>
      <c r="E52" s="267" t="s">
        <v>62</v>
      </c>
      <c r="F52" s="267" t="s">
        <v>167</v>
      </c>
    </row>
    <row r="53" spans="2:6" ht="15" thickBot="1">
      <c r="B53" s="37"/>
      <c r="C53" s="172"/>
      <c r="D53" s="116" t="s">
        <v>47</v>
      </c>
      <c r="E53" s="265"/>
      <c r="F53" s="265"/>
    </row>
    <row r="54" spans="2:6" ht="14.25">
      <c r="B54" s="37"/>
      <c r="C54" s="170"/>
      <c r="D54" s="117" t="s">
        <v>51</v>
      </c>
      <c r="E54" s="267" t="s">
        <v>206</v>
      </c>
      <c r="F54" s="267" t="s">
        <v>162</v>
      </c>
    </row>
    <row r="55" spans="2:6" ht="15" thickBot="1">
      <c r="B55" s="37"/>
      <c r="C55" s="170"/>
      <c r="D55" s="118" t="s">
        <v>47</v>
      </c>
      <c r="E55" s="266"/>
      <c r="F55" s="266"/>
    </row>
    <row r="56" spans="2:6" ht="14.25">
      <c r="B56" s="37"/>
      <c r="C56" s="172"/>
      <c r="D56" s="116" t="s">
        <v>51</v>
      </c>
      <c r="E56" s="265" t="s">
        <v>62</v>
      </c>
      <c r="F56" s="265" t="s">
        <v>168</v>
      </c>
    </row>
    <row r="57" spans="2:6" ht="15" thickBot="1">
      <c r="B57" s="38"/>
      <c r="C57" s="171"/>
      <c r="D57" s="113" t="s">
        <v>47</v>
      </c>
      <c r="E57" s="266"/>
      <c r="F57" s="266"/>
    </row>
    <row r="59" spans="1:3" ht="14.25">
      <c r="A59" s="25" t="s">
        <v>157</v>
      </c>
      <c r="B59" s="122"/>
      <c r="C59" s="173"/>
    </row>
    <row r="60" spans="1:3" ht="14.25">
      <c r="A60" s="25" t="s">
        <v>42</v>
      </c>
      <c r="B60" s="122"/>
      <c r="C60" s="173"/>
    </row>
    <row r="61" ht="15" thickBot="1"/>
    <row r="62" spans="2:6" ht="15" thickBot="1">
      <c r="B62" s="239" t="s">
        <v>43</v>
      </c>
      <c r="C62" s="240"/>
      <c r="D62" s="240"/>
      <c r="E62" s="240"/>
      <c r="F62" s="241"/>
    </row>
    <row r="63" spans="2:6" ht="15" thickBot="1">
      <c r="B63" s="144" t="s">
        <v>44</v>
      </c>
      <c r="C63" s="144" t="s">
        <v>302</v>
      </c>
      <c r="D63" s="145" t="s">
        <v>45</v>
      </c>
      <c r="E63" s="145" t="s">
        <v>196</v>
      </c>
      <c r="F63" s="146" t="s">
        <v>267</v>
      </c>
    </row>
    <row r="64" spans="2:6" ht="15" thickBot="1">
      <c r="B64" s="153" t="s">
        <v>307</v>
      </c>
      <c r="C64" s="223" t="s">
        <v>308</v>
      </c>
      <c r="D64" s="49" t="s">
        <v>51</v>
      </c>
      <c r="E64" s="50" t="s">
        <v>68</v>
      </c>
      <c r="F64" s="90" t="s">
        <v>303</v>
      </c>
    </row>
    <row r="65" spans="2:6" ht="14.25">
      <c r="B65" s="130" t="s">
        <v>46</v>
      </c>
      <c r="C65" s="223" t="s">
        <v>291</v>
      </c>
      <c r="D65" s="97" t="s">
        <v>47</v>
      </c>
      <c r="E65" s="242" t="s">
        <v>253</v>
      </c>
      <c r="F65" s="242" t="s">
        <v>303</v>
      </c>
    </row>
    <row r="66" spans="2:6" ht="15" thickBot="1">
      <c r="B66" s="131" t="s">
        <v>48</v>
      </c>
      <c r="C66" s="174"/>
      <c r="D66" s="87" t="s">
        <v>49</v>
      </c>
      <c r="E66" s="243"/>
      <c r="F66" s="243"/>
    </row>
    <row r="67" spans="2:6" ht="14.25">
      <c r="B67" s="132"/>
      <c r="C67" s="174"/>
      <c r="D67" s="47" t="s">
        <v>47</v>
      </c>
      <c r="E67" s="242" t="s">
        <v>253</v>
      </c>
      <c r="F67" s="242" t="s">
        <v>162</v>
      </c>
    </row>
    <row r="68" spans="2:6" ht="15" thickBot="1">
      <c r="B68" s="133"/>
      <c r="C68" s="175"/>
      <c r="D68" s="87" t="s">
        <v>54</v>
      </c>
      <c r="E68" s="243"/>
      <c r="F68" s="243"/>
    </row>
    <row r="69" spans="2:6" ht="14.25">
      <c r="B69" s="132" t="s">
        <v>55</v>
      </c>
      <c r="C69" s="224"/>
      <c r="D69" s="248" t="s">
        <v>47</v>
      </c>
      <c r="E69" s="242" t="s">
        <v>56</v>
      </c>
      <c r="F69" s="242" t="s">
        <v>164</v>
      </c>
    </row>
    <row r="70" spans="2:6" ht="15" thickBot="1">
      <c r="B70" s="133" t="s">
        <v>57</v>
      </c>
      <c r="C70" s="176"/>
      <c r="D70" s="249"/>
      <c r="E70" s="243"/>
      <c r="F70" s="243"/>
    </row>
    <row r="71" spans="2:6" ht="14.25">
      <c r="B71" s="132" t="s">
        <v>50</v>
      </c>
      <c r="C71" s="300" t="s">
        <v>292</v>
      </c>
      <c r="D71" s="47" t="s">
        <v>47</v>
      </c>
      <c r="E71" s="244" t="s">
        <v>68</v>
      </c>
      <c r="F71" s="246" t="s">
        <v>303</v>
      </c>
    </row>
    <row r="72" spans="2:6" ht="15" thickBot="1">
      <c r="B72" s="131" t="s">
        <v>48</v>
      </c>
      <c r="C72" s="301"/>
      <c r="D72" s="94" t="s">
        <v>51</v>
      </c>
      <c r="E72" s="245"/>
      <c r="F72" s="243"/>
    </row>
    <row r="73" spans="2:6" ht="14.25">
      <c r="B73" s="132"/>
      <c r="C73" s="301"/>
      <c r="D73" s="248" t="s">
        <v>54</v>
      </c>
      <c r="E73" s="244" t="s">
        <v>68</v>
      </c>
      <c r="F73" s="242" t="s">
        <v>163</v>
      </c>
    </row>
    <row r="74" spans="2:6" ht="15" thickBot="1">
      <c r="B74" s="133"/>
      <c r="C74" s="302"/>
      <c r="D74" s="249"/>
      <c r="E74" s="245"/>
      <c r="F74" s="243"/>
    </row>
    <row r="75" spans="2:6" ht="14.25">
      <c r="B75" s="273" t="s">
        <v>52</v>
      </c>
      <c r="C75" s="223"/>
      <c r="D75" s="97" t="s">
        <v>47</v>
      </c>
      <c r="E75" s="242" t="s">
        <v>253</v>
      </c>
      <c r="F75" s="246" t="s">
        <v>303</v>
      </c>
    </row>
    <row r="76" spans="2:6" ht="15" thickBot="1">
      <c r="B76" s="274"/>
      <c r="C76" s="175"/>
      <c r="D76" s="87" t="s">
        <v>51</v>
      </c>
      <c r="E76" s="243"/>
      <c r="F76" s="243"/>
    </row>
    <row r="77" spans="2:6" ht="14.25">
      <c r="B77" s="11"/>
      <c r="C77" s="177"/>
      <c r="D77" s="20"/>
      <c r="E77" s="17"/>
      <c r="F77" s="17"/>
    </row>
    <row r="78" spans="1:3" ht="14.25">
      <c r="A78" s="27" t="s">
        <v>157</v>
      </c>
      <c r="B78" s="26"/>
      <c r="C78" s="173"/>
    </row>
    <row r="79" spans="1:3" ht="14.25">
      <c r="A79" s="27" t="s">
        <v>58</v>
      </c>
      <c r="B79" s="26"/>
      <c r="C79" s="173"/>
    </row>
    <row r="80" ht="15" thickBot="1"/>
    <row r="81" spans="2:6" ht="15" thickBot="1">
      <c r="B81" s="239" t="s">
        <v>43</v>
      </c>
      <c r="C81" s="240"/>
      <c r="D81" s="240"/>
      <c r="E81" s="240"/>
      <c r="F81" s="241"/>
    </row>
    <row r="82" spans="2:6" ht="15" thickBot="1">
      <c r="B82" s="144" t="s">
        <v>44</v>
      </c>
      <c r="C82" s="144" t="s">
        <v>302</v>
      </c>
      <c r="D82" s="145" t="s">
        <v>45</v>
      </c>
      <c r="E82" s="145" t="s">
        <v>196</v>
      </c>
      <c r="F82" s="146" t="s">
        <v>267</v>
      </c>
    </row>
    <row r="83" spans="2:6" ht="15" thickBot="1">
      <c r="B83" s="218" t="s">
        <v>70</v>
      </c>
      <c r="C83" s="311" t="s">
        <v>301</v>
      </c>
      <c r="D83" s="312"/>
      <c r="E83" s="312"/>
      <c r="F83" s="313"/>
    </row>
    <row r="84" spans="2:6" ht="15" thickBot="1">
      <c r="B84" s="100" t="s">
        <v>233</v>
      </c>
      <c r="C84" s="178"/>
      <c r="D84" s="49" t="s">
        <v>51</v>
      </c>
      <c r="E84" s="50" t="s">
        <v>249</v>
      </c>
      <c r="F84" s="90" t="s">
        <v>173</v>
      </c>
    </row>
    <row r="85" spans="2:6" ht="14.25">
      <c r="B85" s="250" t="s">
        <v>232</v>
      </c>
      <c r="C85" s="179"/>
      <c r="D85" s="47" t="s">
        <v>143</v>
      </c>
      <c r="E85" s="294" t="s">
        <v>249</v>
      </c>
      <c r="F85" s="242" t="s">
        <v>126</v>
      </c>
    </row>
    <row r="86" spans="2:6" ht="15" thickBot="1">
      <c r="B86" s="250"/>
      <c r="C86" s="179"/>
      <c r="D86" s="47" t="s">
        <v>47</v>
      </c>
      <c r="E86" s="295"/>
      <c r="F86" s="243"/>
    </row>
    <row r="87" spans="2:6" ht="15" thickBot="1">
      <c r="B87" s="250"/>
      <c r="C87" s="179"/>
      <c r="D87" s="47" t="s">
        <v>47</v>
      </c>
      <c r="E87" s="296"/>
      <c r="F87" s="86" t="s">
        <v>174</v>
      </c>
    </row>
    <row r="88" spans="2:6" ht="14.25">
      <c r="B88" s="255" t="s">
        <v>231</v>
      </c>
      <c r="C88" s="180"/>
      <c r="D88" s="97" t="s">
        <v>143</v>
      </c>
      <c r="E88" s="242" t="s">
        <v>249</v>
      </c>
      <c r="F88" s="242" t="s">
        <v>127</v>
      </c>
    </row>
    <row r="89" spans="2:6" ht="15" thickBot="1">
      <c r="B89" s="256"/>
      <c r="C89" s="181"/>
      <c r="D89" s="87" t="s">
        <v>47</v>
      </c>
      <c r="E89" s="243"/>
      <c r="F89" s="243"/>
    </row>
    <row r="90" spans="2:6" ht="15" thickBot="1">
      <c r="B90" s="34" t="s">
        <v>230</v>
      </c>
      <c r="C90" s="181"/>
      <c r="D90" s="87" t="s">
        <v>47</v>
      </c>
      <c r="E90" s="88" t="s">
        <v>249</v>
      </c>
      <c r="F90" s="99" t="s">
        <v>197</v>
      </c>
    </row>
    <row r="91" spans="2:6" ht="15" thickBot="1">
      <c r="B91" s="34" t="s">
        <v>229</v>
      </c>
      <c r="C91" s="181"/>
      <c r="D91" s="87" t="s">
        <v>47</v>
      </c>
      <c r="E91" s="88" t="s">
        <v>249</v>
      </c>
      <c r="F91" s="90" t="s">
        <v>197</v>
      </c>
    </row>
    <row r="92" spans="2:6" ht="15" thickBot="1">
      <c r="B92" s="218" t="s">
        <v>72</v>
      </c>
      <c r="C92" s="311" t="s">
        <v>301</v>
      </c>
      <c r="D92" s="312"/>
      <c r="E92" s="312"/>
      <c r="F92" s="313"/>
    </row>
    <row r="93" spans="2:6" ht="15" thickBot="1">
      <c r="B93" s="34" t="s">
        <v>228</v>
      </c>
      <c r="C93" s="181"/>
      <c r="D93" s="87" t="s">
        <v>47</v>
      </c>
      <c r="E93" s="90" t="s">
        <v>153</v>
      </c>
      <c r="F93" s="88" t="s">
        <v>303</v>
      </c>
    </row>
    <row r="94" spans="2:6" ht="15" thickBot="1">
      <c r="B94" s="124" t="s">
        <v>227</v>
      </c>
      <c r="C94" s="182"/>
      <c r="D94" s="89" t="s">
        <v>47</v>
      </c>
      <c r="E94" s="90" t="s">
        <v>153</v>
      </c>
      <c r="F94" s="88" t="s">
        <v>303</v>
      </c>
    </row>
    <row r="95" spans="2:6" ht="15" thickBot="1">
      <c r="B95" s="218" t="s">
        <v>67</v>
      </c>
      <c r="C95" s="311" t="s">
        <v>301</v>
      </c>
      <c r="D95" s="312"/>
      <c r="E95" s="312"/>
      <c r="F95" s="313"/>
    </row>
    <row r="96" spans="2:6" ht="15" thickBot="1">
      <c r="B96" s="100" t="s">
        <v>238</v>
      </c>
      <c r="C96" s="178"/>
      <c r="D96" s="49" t="s">
        <v>47</v>
      </c>
      <c r="E96" s="50" t="s">
        <v>206</v>
      </c>
      <c r="F96" s="90" t="s">
        <v>303</v>
      </c>
    </row>
    <row r="97" spans="2:6" ht="29.25" thickBot="1">
      <c r="B97" s="255" t="s">
        <v>222</v>
      </c>
      <c r="C97" s="183"/>
      <c r="D97" s="248" t="s">
        <v>47</v>
      </c>
      <c r="E97" s="90" t="s">
        <v>255</v>
      </c>
      <c r="F97" s="90" t="s">
        <v>170</v>
      </c>
    </row>
    <row r="98" spans="2:6" ht="15" thickBot="1">
      <c r="B98" s="256"/>
      <c r="C98" s="184"/>
      <c r="D98" s="249"/>
      <c r="E98" s="88" t="s">
        <v>68</v>
      </c>
      <c r="F98" s="99" t="s">
        <v>168</v>
      </c>
    </row>
    <row r="99" spans="2:6" ht="29.25" thickBot="1">
      <c r="B99" s="250" t="s">
        <v>237</v>
      </c>
      <c r="C99" s="185"/>
      <c r="D99" s="251" t="s">
        <v>51</v>
      </c>
      <c r="E99" s="90" t="s">
        <v>251</v>
      </c>
      <c r="F99" s="90" t="s">
        <v>170</v>
      </c>
    </row>
    <row r="100" spans="2:6" ht="15" thickBot="1">
      <c r="B100" s="268"/>
      <c r="C100" s="186"/>
      <c r="D100" s="252"/>
      <c r="E100" s="88" t="s">
        <v>68</v>
      </c>
      <c r="F100" s="90" t="s">
        <v>168</v>
      </c>
    </row>
    <row r="101" spans="2:6" ht="15" thickBot="1">
      <c r="B101" s="34" t="s">
        <v>268</v>
      </c>
      <c r="C101" s="181"/>
      <c r="D101" s="87" t="s">
        <v>51</v>
      </c>
      <c r="E101" s="88" t="s">
        <v>62</v>
      </c>
      <c r="F101" s="99" t="s">
        <v>303</v>
      </c>
    </row>
    <row r="102" spans="2:6" ht="15" thickBot="1">
      <c r="B102" s="218" t="s">
        <v>60</v>
      </c>
      <c r="C102" s="311" t="s">
        <v>301</v>
      </c>
      <c r="D102" s="312"/>
      <c r="E102" s="312"/>
      <c r="F102" s="313"/>
    </row>
    <row r="103" spans="2:6" ht="15" thickBot="1">
      <c r="B103" s="125" t="s">
        <v>61</v>
      </c>
      <c r="C103" s="125"/>
      <c r="D103" s="94" t="s">
        <v>51</v>
      </c>
      <c r="E103" s="88" t="s">
        <v>206</v>
      </c>
      <c r="F103" s="88" t="s">
        <v>165</v>
      </c>
    </row>
    <row r="104" spans="2:6" ht="15" thickBot="1">
      <c r="B104" s="33"/>
      <c r="C104" s="179"/>
      <c r="D104" s="47" t="s">
        <v>51</v>
      </c>
      <c r="E104" s="48" t="s">
        <v>62</v>
      </c>
      <c r="F104" s="48" t="s">
        <v>166</v>
      </c>
    </row>
    <row r="105" spans="2:6" ht="14.25">
      <c r="B105" s="91" t="s">
        <v>63</v>
      </c>
      <c r="C105" s="91"/>
      <c r="D105" s="92" t="s">
        <v>142</v>
      </c>
      <c r="E105" s="275" t="s">
        <v>206</v>
      </c>
      <c r="F105" s="242" t="s">
        <v>165</v>
      </c>
    </row>
    <row r="106" spans="2:6" ht="15" thickBot="1">
      <c r="B106" s="93"/>
      <c r="C106" s="93"/>
      <c r="D106" s="94" t="s">
        <v>47</v>
      </c>
      <c r="E106" s="276"/>
      <c r="F106" s="277"/>
    </row>
    <row r="107" spans="2:6" ht="14.25">
      <c r="B107" s="35"/>
      <c r="C107" s="187"/>
      <c r="D107" s="95" t="s">
        <v>143</v>
      </c>
      <c r="E107" s="278" t="s">
        <v>62</v>
      </c>
      <c r="F107" s="246" t="s">
        <v>166</v>
      </c>
    </row>
    <row r="108" spans="2:6" ht="15" thickBot="1">
      <c r="B108" s="96"/>
      <c r="C108" s="188"/>
      <c r="D108" s="94" t="s">
        <v>47</v>
      </c>
      <c r="E108" s="276"/>
      <c r="F108" s="243"/>
    </row>
    <row r="109" spans="2:6" ht="15" thickBot="1">
      <c r="B109" s="125" t="s">
        <v>64</v>
      </c>
      <c r="C109" s="154"/>
      <c r="D109" s="47" t="s">
        <v>47</v>
      </c>
      <c r="E109" s="48" t="s">
        <v>62</v>
      </c>
      <c r="F109" s="48" t="s">
        <v>167</v>
      </c>
    </row>
    <row r="110" spans="2:6" ht="15" thickBot="1">
      <c r="B110" s="33"/>
      <c r="C110" s="185"/>
      <c r="D110" s="89" t="s">
        <v>47</v>
      </c>
      <c r="E110" s="50" t="s">
        <v>62</v>
      </c>
      <c r="F110" s="50" t="s">
        <v>168</v>
      </c>
    </row>
    <row r="111" spans="2:6" ht="15" thickBot="1">
      <c r="B111" s="255" t="s">
        <v>245</v>
      </c>
      <c r="C111" s="180"/>
      <c r="D111" s="97" t="s">
        <v>51</v>
      </c>
      <c r="E111" s="98" t="s">
        <v>206</v>
      </c>
      <c r="F111" s="98" t="s">
        <v>165</v>
      </c>
    </row>
    <row r="112" spans="2:6" ht="15" thickBot="1">
      <c r="B112" s="256"/>
      <c r="C112" s="184"/>
      <c r="D112" s="89" t="s">
        <v>51</v>
      </c>
      <c r="E112" s="50" t="s">
        <v>62</v>
      </c>
      <c r="F112" s="50" t="s">
        <v>166</v>
      </c>
    </row>
    <row r="113" spans="2:6" ht="15" thickBot="1">
      <c r="B113" s="218" t="s">
        <v>69</v>
      </c>
      <c r="C113" s="311" t="s">
        <v>301</v>
      </c>
      <c r="D113" s="312"/>
      <c r="E113" s="312"/>
      <c r="F113" s="313"/>
    </row>
    <row r="114" spans="2:6" ht="29.25" thickBot="1">
      <c r="B114" s="255" t="s">
        <v>259</v>
      </c>
      <c r="C114" s="189"/>
      <c r="D114" s="102" t="s">
        <v>47</v>
      </c>
      <c r="E114" s="90" t="s">
        <v>255</v>
      </c>
      <c r="F114" s="90" t="s">
        <v>167</v>
      </c>
    </row>
    <row r="115" spans="2:6" ht="29.25" thickBot="1">
      <c r="B115" s="269"/>
      <c r="C115" s="190"/>
      <c r="D115" s="102" t="s">
        <v>53</v>
      </c>
      <c r="E115" s="90" t="s">
        <v>255</v>
      </c>
      <c r="F115" s="90" t="s">
        <v>162</v>
      </c>
    </row>
    <row r="116" spans="2:6" ht="29.25" thickBot="1">
      <c r="B116" s="268"/>
      <c r="C116" s="191"/>
      <c r="D116" s="103" t="s">
        <v>47</v>
      </c>
      <c r="E116" s="99" t="s">
        <v>255</v>
      </c>
      <c r="F116" s="99" t="s">
        <v>171</v>
      </c>
    </row>
    <row r="117" spans="2:6" ht="14.25">
      <c r="B117" s="250" t="s">
        <v>258</v>
      </c>
      <c r="C117" s="185"/>
      <c r="D117" s="248" t="s">
        <v>47</v>
      </c>
      <c r="E117" s="248" t="s">
        <v>255</v>
      </c>
      <c r="F117" s="248" t="s">
        <v>162</v>
      </c>
    </row>
    <row r="118" spans="2:6" ht="15" thickBot="1">
      <c r="B118" s="269"/>
      <c r="C118" s="192"/>
      <c r="D118" s="249"/>
      <c r="E118" s="249"/>
      <c r="F118" s="249"/>
    </row>
    <row r="119" spans="2:6" ht="29.25" thickBot="1">
      <c r="B119" s="100" t="s">
        <v>236</v>
      </c>
      <c r="C119" s="193"/>
      <c r="D119" s="104" t="s">
        <v>47</v>
      </c>
      <c r="E119" s="90" t="s">
        <v>255</v>
      </c>
      <c r="F119" s="90" t="s">
        <v>200</v>
      </c>
    </row>
    <row r="120" spans="2:6" ht="29.25" thickBot="1">
      <c r="B120" s="33" t="s">
        <v>235</v>
      </c>
      <c r="C120" s="194"/>
      <c r="D120" s="105" t="s">
        <v>47</v>
      </c>
      <c r="E120" s="86" t="s">
        <v>255</v>
      </c>
      <c r="F120" s="90" t="s">
        <v>200</v>
      </c>
    </row>
    <row r="121" spans="2:6" ht="29.25" thickBot="1">
      <c r="B121" s="100" t="s">
        <v>234</v>
      </c>
      <c r="C121" s="193"/>
      <c r="D121" s="104" t="s">
        <v>53</v>
      </c>
      <c r="E121" s="90" t="s">
        <v>256</v>
      </c>
      <c r="F121" s="90" t="s">
        <v>172</v>
      </c>
    </row>
    <row r="122" spans="2:6" ht="15" thickBot="1">
      <c r="B122" s="218" t="s">
        <v>65</v>
      </c>
      <c r="C122" s="311" t="s">
        <v>301</v>
      </c>
      <c r="D122" s="312"/>
      <c r="E122" s="312"/>
      <c r="F122" s="313"/>
    </row>
    <row r="123" spans="2:6" ht="15" thickBot="1">
      <c r="B123" s="34" t="s">
        <v>198</v>
      </c>
      <c r="C123" s="181"/>
      <c r="D123" s="87" t="s">
        <v>51</v>
      </c>
      <c r="E123" s="88" t="s">
        <v>254</v>
      </c>
      <c r="F123" s="99" t="s">
        <v>303</v>
      </c>
    </row>
    <row r="124" spans="2:6" ht="15" thickBot="1">
      <c r="B124" s="100" t="s">
        <v>199</v>
      </c>
      <c r="C124" s="178"/>
      <c r="D124" s="49" t="s">
        <v>53</v>
      </c>
      <c r="E124" s="90" t="s">
        <v>62</v>
      </c>
      <c r="F124" s="90" t="s">
        <v>303</v>
      </c>
    </row>
    <row r="125" spans="2:6" ht="15" thickBot="1">
      <c r="B125" s="100" t="s">
        <v>246</v>
      </c>
      <c r="C125" s="195"/>
      <c r="D125" s="89" t="s">
        <v>47</v>
      </c>
      <c r="E125" s="50" t="s">
        <v>66</v>
      </c>
      <c r="F125" s="90" t="s">
        <v>169</v>
      </c>
    </row>
    <row r="126" spans="2:6" ht="15" thickBot="1">
      <c r="B126" s="250" t="s">
        <v>247</v>
      </c>
      <c r="C126" s="185"/>
      <c r="D126" s="89" t="s">
        <v>51</v>
      </c>
      <c r="E126" s="50" t="s">
        <v>254</v>
      </c>
      <c r="F126" s="90" t="s">
        <v>163</v>
      </c>
    </row>
    <row r="127" spans="2:6" ht="15" thickBot="1">
      <c r="B127" s="268"/>
      <c r="C127" s="196"/>
      <c r="D127" s="87" t="s">
        <v>51</v>
      </c>
      <c r="E127" s="88" t="s">
        <v>62</v>
      </c>
      <c r="F127" s="99" t="s">
        <v>168</v>
      </c>
    </row>
    <row r="128" spans="2:6" ht="15" thickBot="1">
      <c r="B128" s="101" t="s">
        <v>248</v>
      </c>
      <c r="C128" s="197"/>
      <c r="D128" s="89" t="s">
        <v>47</v>
      </c>
      <c r="E128" s="90" t="s">
        <v>68</v>
      </c>
      <c r="F128" s="90" t="s">
        <v>172</v>
      </c>
    </row>
    <row r="129" spans="2:6" ht="15" thickBot="1">
      <c r="B129" s="11"/>
      <c r="C129" s="177"/>
      <c r="D129" s="20"/>
      <c r="E129" s="14"/>
      <c r="F129" s="14"/>
    </row>
    <row r="130" spans="2:6" ht="15" thickBot="1">
      <c r="B130" s="270" t="s">
        <v>59</v>
      </c>
      <c r="C130" s="271"/>
      <c r="D130" s="271"/>
      <c r="E130" s="271"/>
      <c r="F130" s="272"/>
    </row>
    <row r="131" spans="2:6" ht="15" thickBot="1">
      <c r="B131" s="144" t="s">
        <v>44</v>
      </c>
      <c r="C131" s="144" t="s">
        <v>302</v>
      </c>
      <c r="D131" s="145" t="s">
        <v>45</v>
      </c>
      <c r="E131" s="145" t="s">
        <v>196</v>
      </c>
      <c r="F131" s="146" t="s">
        <v>267</v>
      </c>
    </row>
    <row r="132" spans="2:6" ht="15" thickBot="1">
      <c r="B132" s="218" t="s">
        <v>72</v>
      </c>
      <c r="C132" s="311" t="s">
        <v>301</v>
      </c>
      <c r="D132" s="312"/>
      <c r="E132" s="312"/>
      <c r="F132" s="313"/>
    </row>
    <row r="133" spans="2:6" ht="15" thickBot="1">
      <c r="B133" s="43" t="s">
        <v>243</v>
      </c>
      <c r="C133" s="181"/>
      <c r="D133" s="87" t="s">
        <v>53</v>
      </c>
      <c r="E133" s="88" t="s">
        <v>62</v>
      </c>
      <c r="F133" s="88" t="s">
        <v>303</v>
      </c>
    </row>
    <row r="134" spans="2:6" ht="15" thickBot="1">
      <c r="B134" s="124" t="s">
        <v>244</v>
      </c>
      <c r="C134" s="182"/>
      <c r="D134" s="89" t="s">
        <v>47</v>
      </c>
      <c r="E134" s="90" t="s">
        <v>153</v>
      </c>
      <c r="F134" s="88" t="s">
        <v>303</v>
      </c>
    </row>
    <row r="135" spans="2:6" ht="15" thickBot="1">
      <c r="B135" s="120" t="s">
        <v>71</v>
      </c>
      <c r="C135" s="149"/>
      <c r="D135" s="140" t="s">
        <v>143</v>
      </c>
      <c r="E135" s="50" t="s">
        <v>249</v>
      </c>
      <c r="F135" s="90" t="s">
        <v>128</v>
      </c>
    </row>
    <row r="136" spans="2:6" ht="14.25">
      <c r="B136" s="11"/>
      <c r="C136" s="177"/>
      <c r="D136" s="20"/>
      <c r="E136" s="24"/>
      <c r="F136" s="24"/>
    </row>
    <row r="137" spans="1:4" ht="14.25">
      <c r="A137" s="27" t="s">
        <v>157</v>
      </c>
      <c r="B137" s="26"/>
      <c r="C137" s="173"/>
      <c r="D137" s="21"/>
    </row>
    <row r="138" spans="1:4" ht="14.25">
      <c r="A138" s="27" t="s">
        <v>73</v>
      </c>
      <c r="B138" s="26"/>
      <c r="C138" s="173"/>
      <c r="D138" s="21"/>
    </row>
    <row r="139" ht="15" thickBot="1"/>
    <row r="140" spans="2:6" ht="15" thickBot="1">
      <c r="B140" s="239" t="s">
        <v>43</v>
      </c>
      <c r="C140" s="240"/>
      <c r="D140" s="240"/>
      <c r="E140" s="240"/>
      <c r="F140" s="241"/>
    </row>
    <row r="141" spans="2:6" ht="15" thickBot="1">
      <c r="B141" s="144" t="s">
        <v>44</v>
      </c>
      <c r="C141" s="144" t="s">
        <v>302</v>
      </c>
      <c r="D141" s="145" t="s">
        <v>45</v>
      </c>
      <c r="E141" s="145" t="s">
        <v>196</v>
      </c>
      <c r="F141" s="146" t="s">
        <v>267</v>
      </c>
    </row>
    <row r="142" spans="2:6" ht="15" thickBot="1">
      <c r="B142" s="137" t="s">
        <v>269</v>
      </c>
      <c r="C142" s="198"/>
      <c r="D142" s="47" t="s">
        <v>47</v>
      </c>
      <c r="E142" s="48" t="s">
        <v>68</v>
      </c>
      <c r="F142" s="86" t="s">
        <v>160</v>
      </c>
    </row>
    <row r="143" spans="2:6" ht="15" thickBot="1">
      <c r="B143" s="138"/>
      <c r="C143" s="199"/>
      <c r="D143" s="89" t="s">
        <v>257</v>
      </c>
      <c r="E143" s="50" t="s">
        <v>68</v>
      </c>
      <c r="F143" s="90" t="s">
        <v>161</v>
      </c>
    </row>
    <row r="144" spans="2:6" ht="15" thickBot="1">
      <c r="B144" s="137" t="s">
        <v>271</v>
      </c>
      <c r="C144" s="198"/>
      <c r="D144" s="47" t="s">
        <v>47</v>
      </c>
      <c r="E144" s="48" t="s">
        <v>68</v>
      </c>
      <c r="F144" s="86" t="s">
        <v>160</v>
      </c>
    </row>
    <row r="145" spans="2:6" ht="15" thickBot="1">
      <c r="B145" s="138"/>
      <c r="C145" s="199"/>
      <c r="D145" s="89" t="s">
        <v>257</v>
      </c>
      <c r="E145" s="50" t="s">
        <v>68</v>
      </c>
      <c r="F145" s="90" t="s">
        <v>161</v>
      </c>
    </row>
    <row r="146" spans="2:6" ht="15" thickBot="1">
      <c r="B146" s="137" t="s">
        <v>270</v>
      </c>
      <c r="C146" s="198"/>
      <c r="D146" s="47" t="s">
        <v>47</v>
      </c>
      <c r="E146" s="48" t="s">
        <v>68</v>
      </c>
      <c r="F146" s="86" t="s">
        <v>160</v>
      </c>
    </row>
    <row r="147" spans="2:6" ht="15" thickBot="1">
      <c r="B147" s="138"/>
      <c r="C147" s="199"/>
      <c r="D147" s="89" t="s">
        <v>257</v>
      </c>
      <c r="E147" s="50" t="s">
        <v>68</v>
      </c>
      <c r="F147" s="90" t="s">
        <v>161</v>
      </c>
    </row>
    <row r="148" spans="2:6" ht="14.25">
      <c r="B148" s="253" t="s">
        <v>272</v>
      </c>
      <c r="C148" s="200"/>
      <c r="D148" s="248" t="s">
        <v>74</v>
      </c>
      <c r="E148" s="242" t="s">
        <v>68</v>
      </c>
      <c r="F148" s="242" t="s">
        <v>128</v>
      </c>
    </row>
    <row r="149" spans="2:6" ht="15" thickBot="1">
      <c r="B149" s="281"/>
      <c r="C149" s="201"/>
      <c r="D149" s="252"/>
      <c r="E149" s="243"/>
      <c r="F149" s="243"/>
    </row>
    <row r="150" spans="2:6" ht="14.25">
      <c r="B150" s="253" t="s">
        <v>265</v>
      </c>
      <c r="C150" s="200"/>
      <c r="D150" s="248" t="s">
        <v>74</v>
      </c>
      <c r="E150" s="242" t="s">
        <v>68</v>
      </c>
      <c r="F150" s="242" t="s">
        <v>128</v>
      </c>
    </row>
    <row r="151" spans="2:6" ht="28.5" customHeight="1" thickBot="1">
      <c r="B151" s="254"/>
      <c r="C151" s="176"/>
      <c r="D151" s="252"/>
      <c r="E151" s="243"/>
      <c r="F151" s="243"/>
    </row>
    <row r="152" spans="2:6" ht="14.25">
      <c r="B152" s="253" t="s">
        <v>266</v>
      </c>
      <c r="C152" s="200"/>
      <c r="D152" s="248" t="s">
        <v>74</v>
      </c>
      <c r="E152" s="242" t="s">
        <v>68</v>
      </c>
      <c r="F152" s="242" t="s">
        <v>128</v>
      </c>
    </row>
    <row r="153" spans="2:6" ht="30" customHeight="1" thickBot="1">
      <c r="B153" s="281"/>
      <c r="C153" s="201"/>
      <c r="D153" s="252"/>
      <c r="E153" s="243"/>
      <c r="F153" s="243"/>
    </row>
    <row r="154" spans="2:3" ht="14.25">
      <c r="B154" s="9" t="s">
        <v>273</v>
      </c>
      <c r="C154" s="202"/>
    </row>
    <row r="156" spans="1:6" ht="14.25">
      <c r="A156" s="30" t="s">
        <v>158</v>
      </c>
      <c r="B156" s="121"/>
      <c r="C156" s="203"/>
      <c r="D156" s="22"/>
      <c r="E156" s="18"/>
      <c r="F156" s="15"/>
    </row>
    <row r="157" spans="1:6" ht="14.25">
      <c r="A157" s="30" t="s">
        <v>75</v>
      </c>
      <c r="B157" s="121"/>
      <c r="C157" s="203"/>
      <c r="D157" s="22"/>
      <c r="E157" s="18"/>
      <c r="F157" s="15"/>
    </row>
    <row r="158" spans="2:6" s="141" customFormat="1" ht="15" thickBot="1">
      <c r="B158" s="142"/>
      <c r="C158" s="204"/>
      <c r="D158" s="143"/>
      <c r="E158" s="15"/>
      <c r="F158" s="15"/>
    </row>
    <row r="159" spans="2:6" ht="15" thickBot="1">
      <c r="B159" s="239" t="s">
        <v>43</v>
      </c>
      <c r="C159" s="240"/>
      <c r="D159" s="240"/>
      <c r="E159" s="240"/>
      <c r="F159" s="241"/>
    </row>
    <row r="160" spans="2:6" ht="15" thickBot="1">
      <c r="B160" s="144" t="s">
        <v>44</v>
      </c>
      <c r="C160" s="144" t="s">
        <v>302</v>
      </c>
      <c r="D160" s="145" t="s">
        <v>45</v>
      </c>
      <c r="E160" s="145" t="s">
        <v>196</v>
      </c>
      <c r="F160" s="146" t="s">
        <v>267</v>
      </c>
    </row>
    <row r="161" spans="2:6" ht="29.25" thickBot="1">
      <c r="B161" s="139" t="s">
        <v>92</v>
      </c>
      <c r="C161" s="225" t="s">
        <v>293</v>
      </c>
      <c r="D161" s="51" t="s">
        <v>51</v>
      </c>
      <c r="E161" s="53" t="s">
        <v>253</v>
      </c>
      <c r="F161" s="60" t="s">
        <v>141</v>
      </c>
    </row>
    <row r="162" spans="2:6" ht="15" thickBot="1">
      <c r="B162" s="257" t="s">
        <v>224</v>
      </c>
      <c r="C162" s="59"/>
      <c r="D162" s="59" t="s">
        <v>47</v>
      </c>
      <c r="E162" s="61" t="s">
        <v>68</v>
      </c>
      <c r="F162" s="58" t="s">
        <v>168</v>
      </c>
    </row>
    <row r="163" spans="2:6" ht="15" thickBot="1">
      <c r="B163" s="258"/>
      <c r="C163" s="148"/>
      <c r="D163" s="62" t="s">
        <v>51</v>
      </c>
      <c r="E163" s="63" t="s">
        <v>253</v>
      </c>
      <c r="F163" s="64" t="s">
        <v>170</v>
      </c>
    </row>
    <row r="164" spans="2:6" ht="15" thickBot="1">
      <c r="B164" s="60" t="s">
        <v>225</v>
      </c>
      <c r="C164" s="51"/>
      <c r="D164" s="51" t="s">
        <v>47</v>
      </c>
      <c r="E164" s="58" t="s">
        <v>68</v>
      </c>
      <c r="F164" s="60" t="s">
        <v>168</v>
      </c>
    </row>
    <row r="165" spans="2:6" ht="15" thickBot="1">
      <c r="B165" s="60"/>
      <c r="C165" s="147"/>
      <c r="D165" s="62" t="s">
        <v>47</v>
      </c>
      <c r="E165" s="64" t="s">
        <v>253</v>
      </c>
      <c r="F165" s="64" t="s">
        <v>170</v>
      </c>
    </row>
    <row r="166" spans="2:6" ht="15" thickBot="1">
      <c r="B166" s="39" t="s">
        <v>226</v>
      </c>
      <c r="C166" s="205"/>
      <c r="D166" s="59" t="s">
        <v>47</v>
      </c>
      <c r="E166" s="58" t="s">
        <v>68</v>
      </c>
      <c r="F166" s="58" t="s">
        <v>168</v>
      </c>
    </row>
    <row r="167" spans="2:6" ht="15" thickBot="1">
      <c r="B167" s="40"/>
      <c r="C167" s="206"/>
      <c r="D167" s="62" t="s">
        <v>47</v>
      </c>
      <c r="E167" s="64" t="s">
        <v>253</v>
      </c>
      <c r="F167" s="64" t="s">
        <v>170</v>
      </c>
    </row>
    <row r="168" spans="2:6" ht="14.25">
      <c r="B168" s="39" t="s">
        <v>310</v>
      </c>
      <c r="C168" s="205"/>
      <c r="D168" s="228" t="s">
        <v>47</v>
      </c>
      <c r="E168" s="257" t="s">
        <v>253</v>
      </c>
      <c r="F168" s="257" t="s">
        <v>311</v>
      </c>
    </row>
    <row r="169" spans="2:6" ht="15" thickBot="1">
      <c r="B169" s="41"/>
      <c r="C169" s="208"/>
      <c r="D169" s="229" t="s">
        <v>51</v>
      </c>
      <c r="E169" s="258"/>
      <c r="F169" s="258"/>
    </row>
    <row r="170" spans="2:6" ht="14.25">
      <c r="B170" s="41"/>
      <c r="C170" s="208"/>
      <c r="D170" s="228" t="s">
        <v>47</v>
      </c>
      <c r="E170" s="257" t="s">
        <v>68</v>
      </c>
      <c r="F170" s="257" t="s">
        <v>312</v>
      </c>
    </row>
    <row r="171" spans="2:6" ht="15" thickBot="1">
      <c r="B171" s="40"/>
      <c r="C171" s="206"/>
      <c r="D171" s="229" t="s">
        <v>51</v>
      </c>
      <c r="E171" s="258"/>
      <c r="F171" s="258"/>
    </row>
    <row r="172" spans="2:6" ht="14.25">
      <c r="B172" s="234" t="s">
        <v>94</v>
      </c>
      <c r="C172" s="303" t="s">
        <v>294</v>
      </c>
      <c r="D172" s="51" t="s">
        <v>47</v>
      </c>
      <c r="E172" s="282" t="s">
        <v>250</v>
      </c>
      <c r="F172" s="282" t="s">
        <v>163</v>
      </c>
    </row>
    <row r="173" spans="2:6" ht="14.25">
      <c r="B173" s="238"/>
      <c r="C173" s="304"/>
      <c r="D173" s="51" t="s">
        <v>51</v>
      </c>
      <c r="E173" s="282"/>
      <c r="F173" s="282"/>
    </row>
    <row r="174" spans="2:6" ht="14.25">
      <c r="B174" s="238"/>
      <c r="C174" s="304"/>
      <c r="D174" s="51" t="s">
        <v>95</v>
      </c>
      <c r="E174" s="282"/>
      <c r="F174" s="282"/>
    </row>
    <row r="175" spans="2:6" ht="15" thickBot="1">
      <c r="B175" s="235"/>
      <c r="C175" s="305"/>
      <c r="D175" s="52" t="s">
        <v>96</v>
      </c>
      <c r="E175" s="237"/>
      <c r="F175" s="237"/>
    </row>
    <row r="176" spans="1:6" ht="14.25">
      <c r="A176" s="45"/>
      <c r="B176" s="279" t="s">
        <v>90</v>
      </c>
      <c r="C176" s="306" t="s">
        <v>295</v>
      </c>
      <c r="D176" s="59" t="s">
        <v>47</v>
      </c>
      <c r="E176" s="236" t="s">
        <v>68</v>
      </c>
      <c r="F176" s="236" t="s">
        <v>303</v>
      </c>
    </row>
    <row r="177" spans="1:6" ht="32.25" customHeight="1" thickBot="1">
      <c r="A177" s="45"/>
      <c r="B177" s="280"/>
      <c r="C177" s="307"/>
      <c r="D177" s="52" t="s">
        <v>51</v>
      </c>
      <c r="E177" s="237"/>
      <c r="F177" s="237"/>
    </row>
    <row r="178" spans="2:6" ht="14.25">
      <c r="B178" s="234" t="s">
        <v>97</v>
      </c>
      <c r="C178" s="303" t="s">
        <v>296</v>
      </c>
      <c r="D178" s="51" t="s">
        <v>47</v>
      </c>
      <c r="E178" s="53" t="s">
        <v>98</v>
      </c>
      <c r="F178" s="236" t="s">
        <v>309</v>
      </c>
    </row>
    <row r="179" spans="2:6" ht="14.25">
      <c r="B179" s="238"/>
      <c r="C179" s="304"/>
      <c r="D179" s="51" t="s">
        <v>51</v>
      </c>
      <c r="E179" s="247" t="s">
        <v>149</v>
      </c>
      <c r="F179" s="282"/>
    </row>
    <row r="180" spans="2:6" ht="14.25">
      <c r="B180" s="238"/>
      <c r="C180" s="304"/>
      <c r="D180" s="51" t="s">
        <v>95</v>
      </c>
      <c r="E180" s="247"/>
      <c r="F180" s="282"/>
    </row>
    <row r="181" spans="2:6" ht="15" thickBot="1">
      <c r="B181" s="235"/>
      <c r="C181" s="305"/>
      <c r="D181" s="52" t="s">
        <v>96</v>
      </c>
      <c r="E181" s="54"/>
      <c r="F181" s="237"/>
    </row>
    <row r="182" spans="2:6" ht="14.25">
      <c r="B182" s="234" t="s">
        <v>101</v>
      </c>
      <c r="C182" s="303" t="s">
        <v>297</v>
      </c>
      <c r="D182" s="51" t="s">
        <v>47</v>
      </c>
      <c r="E182" s="58" t="s">
        <v>98</v>
      </c>
      <c r="F182" s="236" t="s">
        <v>309</v>
      </c>
    </row>
    <row r="183" spans="2:6" ht="14.25">
      <c r="B183" s="238"/>
      <c r="C183" s="304"/>
      <c r="D183" s="51" t="s">
        <v>51</v>
      </c>
      <c r="E183" s="247" t="s">
        <v>149</v>
      </c>
      <c r="F183" s="282"/>
    </row>
    <row r="184" spans="2:6" ht="15" thickBot="1">
      <c r="B184" s="235"/>
      <c r="C184" s="305"/>
      <c r="D184" s="52" t="s">
        <v>54</v>
      </c>
      <c r="E184" s="258"/>
      <c r="F184" s="237"/>
    </row>
    <row r="185" spans="2:6" ht="14.25">
      <c r="B185" s="234" t="s">
        <v>99</v>
      </c>
      <c r="C185" s="303" t="s">
        <v>298</v>
      </c>
      <c r="D185" s="51" t="s">
        <v>47</v>
      </c>
      <c r="E185" s="236" t="s">
        <v>251</v>
      </c>
      <c r="F185" s="236" t="s">
        <v>309</v>
      </c>
    </row>
    <row r="186" spans="2:6" ht="14.25">
      <c r="B186" s="238"/>
      <c r="C186" s="304"/>
      <c r="D186" s="51" t="s">
        <v>51</v>
      </c>
      <c r="E186" s="282"/>
      <c r="F186" s="282"/>
    </row>
    <row r="187" spans="2:6" ht="14.25">
      <c r="B187" s="238"/>
      <c r="C187" s="304"/>
      <c r="D187" s="51" t="s">
        <v>95</v>
      </c>
      <c r="E187" s="282"/>
      <c r="F187" s="282"/>
    </row>
    <row r="188" spans="2:6" ht="15" thickBot="1">
      <c r="B188" s="235"/>
      <c r="C188" s="305"/>
      <c r="D188" s="52" t="s">
        <v>96</v>
      </c>
      <c r="E188" s="237"/>
      <c r="F188" s="237"/>
    </row>
    <row r="189" spans="2:6" ht="14.25">
      <c r="B189" s="283" t="s">
        <v>192</v>
      </c>
      <c r="C189" s="159"/>
      <c r="D189" s="59" t="s">
        <v>193</v>
      </c>
      <c r="E189" s="257" t="s">
        <v>68</v>
      </c>
      <c r="F189" s="257" t="s">
        <v>314</v>
      </c>
    </row>
    <row r="190" spans="2:6" ht="15" thickBot="1">
      <c r="B190" s="284"/>
      <c r="C190" s="160"/>
      <c r="D190" s="52" t="s">
        <v>47</v>
      </c>
      <c r="E190" s="258"/>
      <c r="F190" s="258"/>
    </row>
    <row r="191" spans="2:6" ht="14.25">
      <c r="B191" s="234" t="s">
        <v>100</v>
      </c>
      <c r="C191" s="303" t="s">
        <v>299</v>
      </c>
      <c r="D191" s="55" t="s">
        <v>47</v>
      </c>
      <c r="E191" s="236" t="s">
        <v>251</v>
      </c>
      <c r="F191" s="236" t="s">
        <v>313</v>
      </c>
    </row>
    <row r="192" spans="2:6" ht="14.25">
      <c r="B192" s="238"/>
      <c r="C192" s="304"/>
      <c r="D192" s="56" t="s">
        <v>51</v>
      </c>
      <c r="E192" s="282"/>
      <c r="F192" s="282"/>
    </row>
    <row r="193" spans="2:6" ht="15" thickBot="1">
      <c r="B193" s="238"/>
      <c r="C193" s="305"/>
      <c r="D193" s="57" t="s">
        <v>54</v>
      </c>
      <c r="E193" s="237"/>
      <c r="F193" s="282"/>
    </row>
    <row r="194" spans="2:6" ht="14.25">
      <c r="B194" s="234" t="s">
        <v>93</v>
      </c>
      <c r="C194" s="303" t="s">
        <v>300</v>
      </c>
      <c r="D194" s="51" t="s">
        <v>47</v>
      </c>
      <c r="E194" s="257" t="s">
        <v>251</v>
      </c>
      <c r="F194" s="236" t="s">
        <v>177</v>
      </c>
    </row>
    <row r="195" spans="2:6" ht="99" customHeight="1" thickBot="1">
      <c r="B195" s="235"/>
      <c r="C195" s="305"/>
      <c r="D195" s="52" t="s">
        <v>51</v>
      </c>
      <c r="E195" s="258"/>
      <c r="F195" s="237"/>
    </row>
    <row r="196" spans="2:6" ht="99" customHeight="1" thickBot="1">
      <c r="B196" s="219" t="s">
        <v>327</v>
      </c>
      <c r="C196" s="232" t="s">
        <v>328</v>
      </c>
      <c r="D196" s="62" t="s">
        <v>51</v>
      </c>
      <c r="E196" s="67" t="s">
        <v>68</v>
      </c>
      <c r="F196" s="63" t="s">
        <v>303</v>
      </c>
    </row>
    <row r="197" spans="2:6" ht="14.25">
      <c r="B197" s="32" t="s">
        <v>102</v>
      </c>
      <c r="C197" s="32"/>
      <c r="D197" s="23"/>
      <c r="E197" s="16"/>
      <c r="F197" s="16"/>
    </row>
    <row r="198" spans="2:6" ht="14.25">
      <c r="B198" s="12"/>
      <c r="C198" s="207"/>
      <c r="D198" s="23"/>
      <c r="E198" s="16"/>
      <c r="F198" s="16"/>
    </row>
    <row r="199" spans="1:6" ht="14.25">
      <c r="A199" s="31" t="s">
        <v>158</v>
      </c>
      <c r="B199" s="121"/>
      <c r="C199" s="203"/>
      <c r="D199" s="23"/>
      <c r="E199" s="16"/>
      <c r="F199" s="16"/>
    </row>
    <row r="200" spans="1:6" ht="14.25">
      <c r="A200" s="31" t="s">
        <v>103</v>
      </c>
      <c r="B200" s="121"/>
      <c r="C200" s="203"/>
      <c r="D200" s="23"/>
      <c r="E200" s="16"/>
      <c r="F200" s="16"/>
    </row>
    <row r="201" spans="4:6" ht="15" thickBot="1">
      <c r="D201" s="23"/>
      <c r="E201" s="16"/>
      <c r="F201" s="16"/>
    </row>
    <row r="202" spans="2:6" ht="15" thickBot="1">
      <c r="B202" s="239" t="s">
        <v>43</v>
      </c>
      <c r="C202" s="240"/>
      <c r="D202" s="240"/>
      <c r="E202" s="240"/>
      <c r="F202" s="241"/>
    </row>
    <row r="203" spans="2:6" ht="15" thickBot="1">
      <c r="B203" s="144" t="s">
        <v>44</v>
      </c>
      <c r="C203" s="144" t="s">
        <v>302</v>
      </c>
      <c r="D203" s="145" t="s">
        <v>45</v>
      </c>
      <c r="E203" s="145" t="s">
        <v>196</v>
      </c>
      <c r="F203" s="146" t="s">
        <v>267</v>
      </c>
    </row>
    <row r="204" spans="2:6" ht="15" thickBot="1">
      <c r="B204" s="219" t="s">
        <v>104</v>
      </c>
      <c r="C204" s="288" t="s">
        <v>301</v>
      </c>
      <c r="D204" s="289"/>
      <c r="E204" s="289"/>
      <c r="F204" s="290"/>
    </row>
    <row r="205" spans="2:6" ht="15" thickBot="1">
      <c r="B205" s="41" t="s">
        <v>223</v>
      </c>
      <c r="C205" s="208"/>
      <c r="D205" s="51" t="s">
        <v>51</v>
      </c>
      <c r="E205" s="65" t="s">
        <v>206</v>
      </c>
      <c r="F205" s="60" t="s">
        <v>165</v>
      </c>
    </row>
    <row r="206" spans="2:6" ht="14.25">
      <c r="B206" s="39" t="s">
        <v>222</v>
      </c>
      <c r="C206" s="205"/>
      <c r="D206" s="59" t="s">
        <v>51</v>
      </c>
      <c r="E206" s="257" t="s">
        <v>206</v>
      </c>
      <c r="F206" s="257" t="s">
        <v>165</v>
      </c>
    </row>
    <row r="207" spans="2:6" ht="15" thickBot="1">
      <c r="B207" s="40"/>
      <c r="C207" s="209"/>
      <c r="D207" s="52" t="s">
        <v>47</v>
      </c>
      <c r="E207" s="258"/>
      <c r="F207" s="258"/>
    </row>
    <row r="208" spans="2:6" ht="15" thickBot="1">
      <c r="B208" s="66" t="s">
        <v>221</v>
      </c>
      <c r="C208" s="156"/>
      <c r="D208" s="67" t="s">
        <v>49</v>
      </c>
      <c r="E208" s="68" t="s">
        <v>206</v>
      </c>
      <c r="F208" s="64" t="s">
        <v>165</v>
      </c>
    </row>
    <row r="209" spans="2:6" ht="15" thickBot="1">
      <c r="B209" s="41" t="s">
        <v>220</v>
      </c>
      <c r="C209" s="208"/>
      <c r="D209" s="51" t="s">
        <v>47</v>
      </c>
      <c r="E209" s="65" t="s">
        <v>206</v>
      </c>
      <c r="F209" s="60" t="s">
        <v>165</v>
      </c>
    </row>
    <row r="210" spans="2:6" ht="15" thickBot="1">
      <c r="B210" s="66" t="s">
        <v>219</v>
      </c>
      <c r="C210" s="156"/>
      <c r="D210" s="67" t="s">
        <v>51</v>
      </c>
      <c r="E210" s="68" t="s">
        <v>206</v>
      </c>
      <c r="F210" s="64" t="s">
        <v>165</v>
      </c>
    </row>
    <row r="211" spans="2:6" ht="15" thickBot="1">
      <c r="B211" s="40" t="s">
        <v>218</v>
      </c>
      <c r="C211" s="209"/>
      <c r="D211" s="52" t="s">
        <v>51</v>
      </c>
      <c r="E211" s="69" t="s">
        <v>206</v>
      </c>
      <c r="F211" s="70" t="s">
        <v>303</v>
      </c>
    </row>
    <row r="212" spans="2:6" ht="15" thickBot="1">
      <c r="B212" s="219" t="s">
        <v>105</v>
      </c>
      <c r="C212" s="288" t="s">
        <v>301</v>
      </c>
      <c r="D212" s="289"/>
      <c r="E212" s="289"/>
      <c r="F212" s="290"/>
    </row>
    <row r="213" spans="2:6" ht="15" thickBot="1">
      <c r="B213" s="41" t="s">
        <v>217</v>
      </c>
      <c r="C213" s="210"/>
      <c r="D213" s="57" t="s">
        <v>51</v>
      </c>
      <c r="E213" s="69" t="s">
        <v>62</v>
      </c>
      <c r="F213" s="71" t="s">
        <v>178</v>
      </c>
    </row>
    <row r="214" spans="2:6" ht="14.25">
      <c r="B214" s="41"/>
      <c r="C214" s="210"/>
      <c r="D214" s="55" t="s">
        <v>143</v>
      </c>
      <c r="E214" s="236" t="s">
        <v>150</v>
      </c>
      <c r="F214" s="236" t="s">
        <v>179</v>
      </c>
    </row>
    <row r="215" spans="2:6" ht="15" thickBot="1">
      <c r="B215" s="41"/>
      <c r="C215" s="210"/>
      <c r="D215" s="57" t="s">
        <v>47</v>
      </c>
      <c r="E215" s="237"/>
      <c r="F215" s="237"/>
    </row>
    <row r="216" spans="2:6" ht="14.25">
      <c r="B216" s="41"/>
      <c r="C216" s="210"/>
      <c r="D216" s="55" t="s">
        <v>194</v>
      </c>
      <c r="E216" s="236" t="s">
        <v>151</v>
      </c>
      <c r="F216" s="58" t="s">
        <v>136</v>
      </c>
    </row>
    <row r="217" spans="2:6" ht="15" thickBot="1">
      <c r="B217" s="41"/>
      <c r="C217" s="210"/>
      <c r="D217" s="57" t="s">
        <v>144</v>
      </c>
      <c r="E217" s="237"/>
      <c r="F217" s="71"/>
    </row>
    <row r="218" spans="2:6" ht="14.25">
      <c r="B218" s="41"/>
      <c r="C218" s="210"/>
      <c r="D218" s="55" t="s">
        <v>143</v>
      </c>
      <c r="E218" s="236" t="s">
        <v>151</v>
      </c>
      <c r="F218" s="236" t="s">
        <v>137</v>
      </c>
    </row>
    <row r="219" spans="2:6" ht="15" thickBot="1">
      <c r="B219" s="41"/>
      <c r="C219" s="210"/>
      <c r="D219" s="57" t="s">
        <v>47</v>
      </c>
      <c r="E219" s="237"/>
      <c r="F219" s="237"/>
    </row>
    <row r="220" spans="2:6" ht="14.25">
      <c r="B220" s="41"/>
      <c r="C220" s="210"/>
      <c r="D220" s="55" t="s">
        <v>143</v>
      </c>
      <c r="E220" s="285" t="s">
        <v>251</v>
      </c>
      <c r="F220" s="236" t="s">
        <v>130</v>
      </c>
    </row>
    <row r="221" spans="2:6" ht="15" thickBot="1">
      <c r="B221" s="41"/>
      <c r="C221" s="210"/>
      <c r="D221" s="57" t="s">
        <v>47</v>
      </c>
      <c r="E221" s="287"/>
      <c r="F221" s="237"/>
    </row>
    <row r="222" spans="2:6" ht="15" thickBot="1">
      <c r="B222" s="41"/>
      <c r="C222" s="208"/>
      <c r="D222" s="51" t="s">
        <v>143</v>
      </c>
      <c r="E222" s="65" t="s">
        <v>62</v>
      </c>
      <c r="F222" s="60" t="s">
        <v>180</v>
      </c>
    </row>
    <row r="223" spans="2:6" ht="14.25">
      <c r="B223" s="72" t="s">
        <v>106</v>
      </c>
      <c r="C223" s="211"/>
      <c r="D223" s="55"/>
      <c r="E223" s="58" t="s">
        <v>107</v>
      </c>
      <c r="F223" s="73" t="s">
        <v>201</v>
      </c>
    </row>
    <row r="224" spans="2:6" ht="14.25">
      <c r="B224" s="74"/>
      <c r="C224" s="212"/>
      <c r="D224" s="56"/>
      <c r="E224" s="60"/>
      <c r="F224" s="75" t="s">
        <v>202</v>
      </c>
    </row>
    <row r="225" spans="2:6" ht="15" thickBot="1">
      <c r="B225" s="40"/>
      <c r="C225" s="210"/>
      <c r="D225" s="56"/>
      <c r="E225" s="60"/>
      <c r="F225" s="76" t="s">
        <v>203</v>
      </c>
    </row>
    <row r="226" spans="2:6" ht="14.25">
      <c r="B226" s="41" t="s">
        <v>216</v>
      </c>
      <c r="C226" s="210"/>
      <c r="D226" s="55" t="s">
        <v>143</v>
      </c>
      <c r="E226" s="285" t="s">
        <v>62</v>
      </c>
      <c r="F226" s="236" t="s">
        <v>169</v>
      </c>
    </row>
    <row r="227" spans="2:6" ht="15" thickBot="1">
      <c r="B227" s="41"/>
      <c r="C227" s="210"/>
      <c r="D227" s="57" t="s">
        <v>47</v>
      </c>
      <c r="E227" s="287"/>
      <c r="F227" s="237"/>
    </row>
    <row r="228" spans="2:6" ht="14.25">
      <c r="B228" s="41"/>
      <c r="C228" s="208"/>
      <c r="D228" s="51" t="s">
        <v>143</v>
      </c>
      <c r="E228" s="286" t="s">
        <v>150</v>
      </c>
      <c r="F228" s="282" t="s">
        <v>181</v>
      </c>
    </row>
    <row r="229" spans="2:6" ht="15" thickBot="1">
      <c r="B229" s="41"/>
      <c r="C229" s="208"/>
      <c r="D229" s="51" t="s">
        <v>47</v>
      </c>
      <c r="E229" s="286"/>
      <c r="F229" s="282"/>
    </row>
    <row r="230" spans="2:6" ht="14.25">
      <c r="B230" s="41"/>
      <c r="C230" s="210"/>
      <c r="D230" s="55" t="s">
        <v>195</v>
      </c>
      <c r="E230" s="236" t="s">
        <v>152</v>
      </c>
      <c r="F230" s="236" t="s">
        <v>131</v>
      </c>
    </row>
    <row r="231" spans="2:6" ht="15" thickBot="1">
      <c r="B231" s="41"/>
      <c r="C231" s="210"/>
      <c r="D231" s="57" t="s">
        <v>145</v>
      </c>
      <c r="E231" s="237"/>
      <c r="F231" s="237"/>
    </row>
    <row r="232" spans="2:6" ht="14.25">
      <c r="B232" s="41"/>
      <c r="C232" s="208"/>
      <c r="D232" s="51" t="s">
        <v>195</v>
      </c>
      <c r="E232" s="236" t="s">
        <v>154</v>
      </c>
      <c r="F232" s="282" t="s">
        <v>138</v>
      </c>
    </row>
    <row r="233" spans="2:6" ht="15" thickBot="1">
      <c r="B233" s="41"/>
      <c r="C233" s="208"/>
      <c r="D233" s="51" t="s">
        <v>145</v>
      </c>
      <c r="E233" s="237"/>
      <c r="F233" s="282"/>
    </row>
    <row r="234" spans="2:6" ht="14.25">
      <c r="B234" s="41"/>
      <c r="C234" s="210"/>
      <c r="D234" s="55" t="s">
        <v>195</v>
      </c>
      <c r="E234" s="285" t="s">
        <v>150</v>
      </c>
      <c r="F234" s="236" t="s">
        <v>139</v>
      </c>
    </row>
    <row r="235" spans="2:6" ht="15" thickBot="1">
      <c r="B235" s="41"/>
      <c r="C235" s="210"/>
      <c r="D235" s="57" t="s">
        <v>53</v>
      </c>
      <c r="E235" s="287"/>
      <c r="F235" s="237"/>
    </row>
    <row r="236" spans="2:6" ht="14.25">
      <c r="B236" s="41"/>
      <c r="C236" s="210"/>
      <c r="D236" s="55" t="s">
        <v>143</v>
      </c>
      <c r="E236" s="285" t="s">
        <v>62</v>
      </c>
      <c r="F236" s="236" t="s">
        <v>182</v>
      </c>
    </row>
    <row r="237" spans="2:6" ht="15" thickBot="1">
      <c r="B237" s="41"/>
      <c r="C237" s="210"/>
      <c r="D237" s="57" t="s">
        <v>47</v>
      </c>
      <c r="E237" s="287"/>
      <c r="F237" s="237"/>
    </row>
    <row r="238" spans="2:6" ht="14.25">
      <c r="B238" s="72" t="s">
        <v>108</v>
      </c>
      <c r="C238" s="212"/>
      <c r="D238" s="77"/>
      <c r="E238" s="314" t="s">
        <v>107</v>
      </c>
      <c r="F238" s="73" t="s">
        <v>201</v>
      </c>
    </row>
    <row r="239" spans="2:6" ht="14.25">
      <c r="B239" s="41"/>
      <c r="C239" s="210"/>
      <c r="D239" s="56"/>
      <c r="E239" s="315"/>
      <c r="F239" s="75" t="s">
        <v>202</v>
      </c>
    </row>
    <row r="240" spans="2:6" ht="15" thickBot="1">
      <c r="B240" s="41"/>
      <c r="C240" s="210"/>
      <c r="D240" s="56"/>
      <c r="E240" s="316"/>
      <c r="F240" s="76" t="s">
        <v>203</v>
      </c>
    </row>
    <row r="241" spans="2:6" ht="14.25">
      <c r="B241" s="39" t="s">
        <v>215</v>
      </c>
      <c r="C241" s="205"/>
      <c r="D241" s="59" t="s">
        <v>193</v>
      </c>
      <c r="E241" s="285" t="s">
        <v>251</v>
      </c>
      <c r="F241" s="236" t="s">
        <v>140</v>
      </c>
    </row>
    <row r="242" spans="2:6" ht="15" thickBot="1">
      <c r="B242" s="40"/>
      <c r="C242" s="209"/>
      <c r="D242" s="52" t="s">
        <v>47</v>
      </c>
      <c r="E242" s="287"/>
      <c r="F242" s="237"/>
    </row>
    <row r="243" spans="2:6" ht="15" thickBot="1">
      <c r="B243" s="39" t="s">
        <v>214</v>
      </c>
      <c r="C243" s="213"/>
      <c r="D243" s="62" t="s">
        <v>47</v>
      </c>
      <c r="E243" s="68" t="s">
        <v>62</v>
      </c>
      <c r="F243" s="64" t="s">
        <v>169</v>
      </c>
    </row>
    <row r="244" spans="2:6" ht="15" thickBot="1">
      <c r="B244" s="41"/>
      <c r="C244" s="208"/>
      <c r="D244" s="51" t="s">
        <v>47</v>
      </c>
      <c r="E244" s="65" t="s">
        <v>109</v>
      </c>
      <c r="F244" s="60" t="s">
        <v>183</v>
      </c>
    </row>
    <row r="245" spans="2:6" ht="15" thickBot="1">
      <c r="B245" s="40"/>
      <c r="C245" s="206"/>
      <c r="D245" s="62" t="s">
        <v>47</v>
      </c>
      <c r="E245" s="68" t="s">
        <v>62</v>
      </c>
      <c r="F245" s="64" t="s">
        <v>132</v>
      </c>
    </row>
    <row r="246" spans="2:6" ht="14.25">
      <c r="B246" s="39" t="s">
        <v>213</v>
      </c>
      <c r="C246" s="205"/>
      <c r="D246" s="59" t="s">
        <v>143</v>
      </c>
      <c r="E246" s="285" t="s">
        <v>62</v>
      </c>
      <c r="F246" s="236" t="s">
        <v>167</v>
      </c>
    </row>
    <row r="247" spans="2:6" ht="15" thickBot="1">
      <c r="B247" s="41"/>
      <c r="C247" s="208"/>
      <c r="D247" s="51" t="s">
        <v>47</v>
      </c>
      <c r="E247" s="286"/>
      <c r="F247" s="282"/>
    </row>
    <row r="248" spans="2:6" ht="14.25">
      <c r="B248" s="41"/>
      <c r="C248" s="210"/>
      <c r="D248" s="55" t="s">
        <v>143</v>
      </c>
      <c r="E248" s="285" t="s">
        <v>251</v>
      </c>
      <c r="F248" s="236" t="s">
        <v>162</v>
      </c>
    </row>
    <row r="249" spans="2:6" ht="15" thickBot="1">
      <c r="B249" s="41"/>
      <c r="C249" s="210"/>
      <c r="D249" s="57" t="s">
        <v>47</v>
      </c>
      <c r="E249" s="287"/>
      <c r="F249" s="237"/>
    </row>
    <row r="250" spans="2:6" ht="14.25">
      <c r="B250" s="41"/>
      <c r="C250" s="208"/>
      <c r="D250" s="51" t="s">
        <v>143</v>
      </c>
      <c r="E250" s="286" t="s">
        <v>62</v>
      </c>
      <c r="F250" s="282" t="s">
        <v>168</v>
      </c>
    </row>
    <row r="251" spans="2:6" ht="15" thickBot="1">
      <c r="B251" s="41"/>
      <c r="C251" s="208"/>
      <c r="D251" s="51" t="s">
        <v>47</v>
      </c>
      <c r="E251" s="286"/>
      <c r="F251" s="282"/>
    </row>
    <row r="252" spans="2:6" ht="15" thickBot="1">
      <c r="B252" s="39" t="s">
        <v>212</v>
      </c>
      <c r="C252" s="205"/>
      <c r="D252" s="59" t="s">
        <v>51</v>
      </c>
      <c r="E252" s="78" t="s">
        <v>62</v>
      </c>
      <c r="F252" s="58" t="s">
        <v>167</v>
      </c>
    </row>
    <row r="253" spans="2:6" ht="14.25">
      <c r="B253" s="41"/>
      <c r="C253" s="210"/>
      <c r="D253" s="55" t="s">
        <v>143</v>
      </c>
      <c r="E253" s="285" t="s">
        <v>251</v>
      </c>
      <c r="F253" s="236" t="s">
        <v>184</v>
      </c>
    </row>
    <row r="254" spans="2:6" ht="15" thickBot="1">
      <c r="B254" s="41"/>
      <c r="C254" s="210"/>
      <c r="D254" s="57" t="s">
        <v>47</v>
      </c>
      <c r="E254" s="287"/>
      <c r="F254" s="237"/>
    </row>
    <row r="255" spans="2:6" ht="14.25">
      <c r="B255" s="41"/>
      <c r="C255" s="208"/>
      <c r="D255" s="51" t="s">
        <v>143</v>
      </c>
      <c r="E255" s="286" t="s">
        <v>251</v>
      </c>
      <c r="F255" s="282" t="s">
        <v>185</v>
      </c>
    </row>
    <row r="256" spans="2:6" ht="15" thickBot="1">
      <c r="B256" s="41"/>
      <c r="C256" s="208"/>
      <c r="D256" s="51" t="s">
        <v>53</v>
      </c>
      <c r="E256" s="286"/>
      <c r="F256" s="282"/>
    </row>
    <row r="257" spans="2:6" ht="14.25">
      <c r="B257" s="41"/>
      <c r="C257" s="210"/>
      <c r="D257" s="55" t="s">
        <v>143</v>
      </c>
      <c r="E257" s="285" t="s">
        <v>206</v>
      </c>
      <c r="F257" s="236" t="s">
        <v>133</v>
      </c>
    </row>
    <row r="258" spans="2:6" ht="15" thickBot="1">
      <c r="B258" s="41"/>
      <c r="C258" s="210"/>
      <c r="D258" s="57" t="s">
        <v>47</v>
      </c>
      <c r="E258" s="287"/>
      <c r="F258" s="237"/>
    </row>
    <row r="259" spans="2:6" ht="15" thickBot="1">
      <c r="B259" s="41"/>
      <c r="C259" s="208"/>
      <c r="D259" s="51" t="s">
        <v>51</v>
      </c>
      <c r="E259" s="65" t="s">
        <v>62</v>
      </c>
      <c r="F259" s="60" t="s">
        <v>168</v>
      </c>
    </row>
    <row r="260" spans="2:6" ht="15" thickBot="1">
      <c r="B260" s="79" t="s">
        <v>211</v>
      </c>
      <c r="C260" s="214"/>
      <c r="D260" s="84" t="s">
        <v>144</v>
      </c>
      <c r="E260" s="64" t="s">
        <v>62</v>
      </c>
      <c r="F260" s="58" t="s">
        <v>178</v>
      </c>
    </row>
    <row r="261" spans="2:6" ht="15" thickBot="1">
      <c r="B261" s="42"/>
      <c r="C261" s="215"/>
      <c r="D261" s="62" t="s">
        <v>51</v>
      </c>
      <c r="E261" s="65" t="s">
        <v>206</v>
      </c>
      <c r="F261" s="64" t="s">
        <v>186</v>
      </c>
    </row>
    <row r="262" spans="2:6" ht="29.25" thickBot="1">
      <c r="B262" s="41"/>
      <c r="C262" s="210"/>
      <c r="D262" s="62" t="s">
        <v>51</v>
      </c>
      <c r="E262" s="63" t="s">
        <v>155</v>
      </c>
      <c r="F262" s="64" t="s">
        <v>264</v>
      </c>
    </row>
    <row r="263" spans="2:6" ht="15" thickBot="1">
      <c r="B263" s="40"/>
      <c r="C263" s="209"/>
      <c r="D263" s="52" t="s">
        <v>51</v>
      </c>
      <c r="E263" s="69" t="s">
        <v>62</v>
      </c>
      <c r="F263" s="71" t="s">
        <v>134</v>
      </c>
    </row>
    <row r="264" spans="2:6" ht="15" thickBot="1">
      <c r="B264" s="219" t="s">
        <v>110</v>
      </c>
      <c r="C264" s="288" t="s">
        <v>301</v>
      </c>
      <c r="D264" s="289"/>
      <c r="E264" s="289"/>
      <c r="F264" s="290"/>
    </row>
    <row r="265" spans="2:6" ht="15" thickBot="1">
      <c r="B265" s="82" t="s">
        <v>111</v>
      </c>
      <c r="C265" s="155"/>
      <c r="D265" s="51" t="s">
        <v>51</v>
      </c>
      <c r="E265" s="65" t="s">
        <v>206</v>
      </c>
      <c r="F265" s="60" t="s">
        <v>169</v>
      </c>
    </row>
    <row r="266" spans="2:6" ht="29.25" thickBot="1">
      <c r="B266" s="41"/>
      <c r="C266" s="210"/>
      <c r="D266" s="62" t="s">
        <v>51</v>
      </c>
      <c r="E266" s="68" t="s">
        <v>251</v>
      </c>
      <c r="F266" s="64" t="s">
        <v>163</v>
      </c>
    </row>
    <row r="267" spans="2:6" ht="15" thickBot="1">
      <c r="B267" s="41"/>
      <c r="C267" s="208"/>
      <c r="D267" s="51" t="s">
        <v>51</v>
      </c>
      <c r="E267" s="65" t="s">
        <v>206</v>
      </c>
      <c r="F267" s="60" t="s">
        <v>182</v>
      </c>
    </row>
    <row r="268" spans="2:6" ht="15" thickBot="1">
      <c r="B268" s="80" t="s">
        <v>205</v>
      </c>
      <c r="C268" s="156"/>
      <c r="D268" s="67" t="s">
        <v>112</v>
      </c>
      <c r="E268" s="68" t="s">
        <v>206</v>
      </c>
      <c r="F268" s="64" t="s">
        <v>165</v>
      </c>
    </row>
    <row r="269" spans="2:6" ht="15" thickBot="1">
      <c r="B269" s="220" t="s">
        <v>113</v>
      </c>
      <c r="C269" s="288" t="s">
        <v>301</v>
      </c>
      <c r="D269" s="289"/>
      <c r="E269" s="289"/>
      <c r="F269" s="290"/>
    </row>
    <row r="270" spans="2:6" ht="29.25" thickBot="1">
      <c r="B270" s="39" t="s">
        <v>210</v>
      </c>
      <c r="C270" s="205"/>
      <c r="D270" s="59" t="s">
        <v>53</v>
      </c>
      <c r="E270" s="78" t="s">
        <v>251</v>
      </c>
      <c r="F270" s="58" t="s">
        <v>163</v>
      </c>
    </row>
    <row r="271" spans="2:6" ht="29.25" thickBot="1">
      <c r="B271" s="40"/>
      <c r="C271" s="206"/>
      <c r="D271" s="62" t="s">
        <v>51</v>
      </c>
      <c r="E271" s="68" t="s">
        <v>251</v>
      </c>
      <c r="F271" s="64" t="s">
        <v>135</v>
      </c>
    </row>
    <row r="272" spans="2:6" ht="29.25" thickBot="1">
      <c r="B272" s="66" t="s">
        <v>209</v>
      </c>
      <c r="C272" s="156"/>
      <c r="D272" s="67" t="s">
        <v>53</v>
      </c>
      <c r="E272" s="68" t="s">
        <v>251</v>
      </c>
      <c r="F272" s="64" t="s">
        <v>204</v>
      </c>
    </row>
    <row r="273" spans="2:6" ht="15" thickBot="1">
      <c r="B273" s="220" t="s">
        <v>114</v>
      </c>
      <c r="C273" s="288" t="s">
        <v>301</v>
      </c>
      <c r="D273" s="289"/>
      <c r="E273" s="289"/>
      <c r="F273" s="290"/>
    </row>
    <row r="274" spans="2:6" ht="15" thickBot="1">
      <c r="B274" s="81" t="s">
        <v>115</v>
      </c>
      <c r="C274" s="157"/>
      <c r="D274" s="59" t="s">
        <v>47</v>
      </c>
      <c r="E274" s="78" t="s">
        <v>206</v>
      </c>
      <c r="F274" s="58" t="s">
        <v>169</v>
      </c>
    </row>
    <row r="275" spans="2:6" ht="29.25" thickBot="1">
      <c r="B275" s="41"/>
      <c r="C275" s="210"/>
      <c r="D275" s="62" t="s">
        <v>53</v>
      </c>
      <c r="E275" s="68" t="s">
        <v>148</v>
      </c>
      <c r="F275" s="64" t="s">
        <v>163</v>
      </c>
    </row>
    <row r="276" spans="2:6" ht="15" thickBot="1">
      <c r="B276" s="40"/>
      <c r="C276" s="209"/>
      <c r="D276" s="52" t="s">
        <v>47</v>
      </c>
      <c r="E276" s="69" t="s">
        <v>206</v>
      </c>
      <c r="F276" s="71" t="s">
        <v>182</v>
      </c>
    </row>
    <row r="277" spans="2:6" ht="15" thickBot="1">
      <c r="B277" s="81" t="s">
        <v>116</v>
      </c>
      <c r="C277" s="157"/>
      <c r="D277" s="59" t="s">
        <v>47</v>
      </c>
      <c r="E277" s="78" t="s">
        <v>206</v>
      </c>
      <c r="F277" s="58" t="s">
        <v>169</v>
      </c>
    </row>
    <row r="278" spans="2:6" ht="29.25" thickBot="1">
      <c r="B278" s="41"/>
      <c r="C278" s="210"/>
      <c r="D278" s="62" t="s">
        <v>53</v>
      </c>
      <c r="E278" s="68" t="s">
        <v>251</v>
      </c>
      <c r="F278" s="64" t="s">
        <v>163</v>
      </c>
    </row>
    <row r="279" spans="2:6" ht="15" thickBot="1">
      <c r="B279" s="40"/>
      <c r="C279" s="209"/>
      <c r="D279" s="52" t="s">
        <v>95</v>
      </c>
      <c r="E279" s="69" t="s">
        <v>206</v>
      </c>
      <c r="F279" s="71" t="s">
        <v>182</v>
      </c>
    </row>
    <row r="280" spans="2:6" ht="15" thickBot="1">
      <c r="B280" s="82" t="s">
        <v>117</v>
      </c>
      <c r="C280" s="155"/>
      <c r="D280" s="51" t="s">
        <v>47</v>
      </c>
      <c r="E280" s="65" t="s">
        <v>206</v>
      </c>
      <c r="F280" s="60" t="s">
        <v>169</v>
      </c>
    </row>
    <row r="281" spans="2:6" ht="29.25" thickBot="1">
      <c r="B281" s="41"/>
      <c r="C281" s="210"/>
      <c r="D281" s="62" t="s">
        <v>53</v>
      </c>
      <c r="E281" s="68" t="s">
        <v>251</v>
      </c>
      <c r="F281" s="64" t="s">
        <v>163</v>
      </c>
    </row>
    <row r="282" spans="2:6" ht="15" thickBot="1">
      <c r="B282" s="41"/>
      <c r="C282" s="208"/>
      <c r="D282" s="51" t="s">
        <v>95</v>
      </c>
      <c r="E282" s="65" t="s">
        <v>252</v>
      </c>
      <c r="F282" s="60" t="s">
        <v>182</v>
      </c>
    </row>
    <row r="283" spans="2:6" ht="15" thickBot="1">
      <c r="B283" s="81" t="s">
        <v>119</v>
      </c>
      <c r="C283" s="157"/>
      <c r="D283" s="59" t="s">
        <v>47</v>
      </c>
      <c r="E283" s="78" t="s">
        <v>206</v>
      </c>
      <c r="F283" s="58" t="s">
        <v>169</v>
      </c>
    </row>
    <row r="284" spans="2:6" ht="29.25" thickBot="1">
      <c r="B284" s="41"/>
      <c r="C284" s="210"/>
      <c r="D284" s="62" t="s">
        <v>53</v>
      </c>
      <c r="E284" s="68" t="s">
        <v>251</v>
      </c>
      <c r="F284" s="64" t="s">
        <v>163</v>
      </c>
    </row>
    <row r="285" spans="2:6" ht="15" thickBot="1">
      <c r="B285" s="40"/>
      <c r="C285" s="209"/>
      <c r="D285" s="52" t="s">
        <v>95</v>
      </c>
      <c r="E285" s="69" t="s">
        <v>252</v>
      </c>
      <c r="F285" s="71" t="s">
        <v>182</v>
      </c>
    </row>
    <row r="286" spans="2:6" ht="15" thickBot="1">
      <c r="B286" s="81" t="s">
        <v>120</v>
      </c>
      <c r="C286" s="157"/>
      <c r="D286" s="59" t="s">
        <v>47</v>
      </c>
      <c r="E286" s="78" t="s">
        <v>206</v>
      </c>
      <c r="F286" s="58" t="s">
        <v>169</v>
      </c>
    </row>
    <row r="287" spans="2:6" ht="29.25" thickBot="1">
      <c r="B287" s="41"/>
      <c r="C287" s="210"/>
      <c r="D287" s="62" t="s">
        <v>53</v>
      </c>
      <c r="E287" s="68" t="s">
        <v>251</v>
      </c>
      <c r="F287" s="64" t="s">
        <v>163</v>
      </c>
    </row>
    <row r="288" spans="2:6" ht="15" thickBot="1">
      <c r="B288" s="40"/>
      <c r="C288" s="209"/>
      <c r="D288" s="52" t="s">
        <v>95</v>
      </c>
      <c r="E288" s="69" t="s">
        <v>252</v>
      </c>
      <c r="F288" s="71" t="s">
        <v>182</v>
      </c>
    </row>
    <row r="289" spans="2:6" ht="14.25">
      <c r="B289" s="81" t="s">
        <v>121</v>
      </c>
      <c r="C289" s="157"/>
      <c r="D289" s="59" t="s">
        <v>143</v>
      </c>
      <c r="E289" s="285" t="s">
        <v>251</v>
      </c>
      <c r="F289" s="236" t="s">
        <v>169</v>
      </c>
    </row>
    <row r="290" spans="2:6" ht="15" thickBot="1">
      <c r="B290" s="82"/>
      <c r="C290" s="155"/>
      <c r="D290" s="51" t="s">
        <v>47</v>
      </c>
      <c r="E290" s="286"/>
      <c r="F290" s="282"/>
    </row>
    <row r="291" spans="2:6" ht="29.25" thickBot="1">
      <c r="B291" s="41"/>
      <c r="C291" s="210"/>
      <c r="D291" s="62" t="s">
        <v>53</v>
      </c>
      <c r="E291" s="68" t="s">
        <v>251</v>
      </c>
      <c r="F291" s="64" t="s">
        <v>187</v>
      </c>
    </row>
    <row r="292" spans="2:6" ht="14.25">
      <c r="B292" s="41"/>
      <c r="C292" s="208"/>
      <c r="D292" s="51" t="s">
        <v>143</v>
      </c>
      <c r="E292" s="286" t="s">
        <v>251</v>
      </c>
      <c r="F292" s="282" t="s">
        <v>168</v>
      </c>
    </row>
    <row r="293" spans="2:6" ht="15" thickBot="1">
      <c r="B293" s="40"/>
      <c r="C293" s="209"/>
      <c r="D293" s="52" t="s">
        <v>47</v>
      </c>
      <c r="E293" s="287"/>
      <c r="F293" s="237"/>
    </row>
    <row r="294" spans="2:6" ht="14.25">
      <c r="B294" s="81" t="s">
        <v>122</v>
      </c>
      <c r="C294" s="157"/>
      <c r="D294" s="59" t="s">
        <v>193</v>
      </c>
      <c r="E294" s="285" t="s">
        <v>250</v>
      </c>
      <c r="F294" s="236" t="s">
        <v>303</v>
      </c>
    </row>
    <row r="295" spans="2:6" ht="15" thickBot="1">
      <c r="B295" s="83"/>
      <c r="C295" s="158"/>
      <c r="D295" s="52" t="s">
        <v>47</v>
      </c>
      <c r="E295" s="287"/>
      <c r="F295" s="237"/>
    </row>
    <row r="296" spans="2:6" ht="15" thickBot="1">
      <c r="B296" s="82" t="s">
        <v>123</v>
      </c>
      <c r="C296" s="155"/>
      <c r="D296" s="51" t="s">
        <v>47</v>
      </c>
      <c r="E296" s="65" t="s">
        <v>109</v>
      </c>
      <c r="F296" s="60" t="s">
        <v>169</v>
      </c>
    </row>
    <row r="297" spans="2:6" ht="29.25" thickBot="1">
      <c r="B297" s="41"/>
      <c r="C297" s="210"/>
      <c r="D297" s="62" t="s">
        <v>146</v>
      </c>
      <c r="E297" s="68" t="s">
        <v>251</v>
      </c>
      <c r="F297" s="64" t="s">
        <v>163</v>
      </c>
    </row>
    <row r="298" spans="2:6" ht="15" thickBot="1">
      <c r="B298" s="41"/>
      <c r="C298" s="208"/>
      <c r="D298" s="51" t="s">
        <v>95</v>
      </c>
      <c r="E298" s="65" t="s">
        <v>118</v>
      </c>
      <c r="F298" s="60" t="s">
        <v>182</v>
      </c>
    </row>
    <row r="299" spans="2:6" ht="29.25" thickBot="1">
      <c r="B299" s="66" t="s">
        <v>124</v>
      </c>
      <c r="C299" s="156"/>
      <c r="D299" s="67" t="s">
        <v>47</v>
      </c>
      <c r="E299" s="68" t="s">
        <v>251</v>
      </c>
      <c r="F299" s="64" t="s">
        <v>135</v>
      </c>
    </row>
    <row r="300" spans="2:6" ht="15" thickBot="1">
      <c r="B300" s="219" t="s">
        <v>125</v>
      </c>
      <c r="C300" s="288" t="s">
        <v>301</v>
      </c>
      <c r="D300" s="289"/>
      <c r="E300" s="289"/>
      <c r="F300" s="290"/>
    </row>
    <row r="301" spans="2:6" ht="14.25">
      <c r="B301" s="123"/>
      <c r="C301" s="216"/>
      <c r="D301" s="247" t="s">
        <v>53</v>
      </c>
      <c r="E301" s="65" t="s">
        <v>91</v>
      </c>
      <c r="F301" s="60"/>
    </row>
    <row r="302" spans="2:6" ht="15" thickBot="1">
      <c r="B302" s="41" t="s">
        <v>208</v>
      </c>
      <c r="C302" s="210"/>
      <c r="D302" s="258"/>
      <c r="E302" s="65" t="s">
        <v>147</v>
      </c>
      <c r="F302" s="60" t="s">
        <v>263</v>
      </c>
    </row>
    <row r="303" spans="2:6" ht="15" thickBot="1">
      <c r="B303" s="39" t="s">
        <v>207</v>
      </c>
      <c r="C303" s="205"/>
      <c r="D303" s="59" t="s">
        <v>53</v>
      </c>
      <c r="E303" s="78" t="s">
        <v>206</v>
      </c>
      <c r="F303" s="58" t="s">
        <v>188</v>
      </c>
    </row>
    <row r="304" spans="2:6" ht="29.25" thickBot="1">
      <c r="B304" s="41"/>
      <c r="C304" s="210"/>
      <c r="D304" s="62" t="s">
        <v>53</v>
      </c>
      <c r="E304" s="68" t="s">
        <v>251</v>
      </c>
      <c r="F304" s="64" t="s">
        <v>189</v>
      </c>
    </row>
    <row r="305" spans="2:6" ht="15" thickBot="1">
      <c r="B305" s="40"/>
      <c r="C305" s="209"/>
      <c r="D305" s="52" t="s">
        <v>53</v>
      </c>
      <c r="E305" s="69" t="s">
        <v>206</v>
      </c>
      <c r="F305" s="71" t="s">
        <v>190</v>
      </c>
    </row>
  </sheetData>
  <sheetProtection/>
  <mergeCells count="185">
    <mergeCell ref="C191:C193"/>
    <mergeCell ref="C300:F300"/>
    <mergeCell ref="C194:C195"/>
    <mergeCell ref="C33:F33"/>
    <mergeCell ref="C83:F83"/>
    <mergeCell ref="C92:F92"/>
    <mergeCell ref="C95:F95"/>
    <mergeCell ref="C102:F102"/>
    <mergeCell ref="C113:F113"/>
    <mergeCell ref="C122:F122"/>
    <mergeCell ref="C132:F132"/>
    <mergeCell ref="F234:F235"/>
    <mergeCell ref="E236:E237"/>
    <mergeCell ref="F236:F237"/>
    <mergeCell ref="E241:E242"/>
    <mergeCell ref="F241:F242"/>
    <mergeCell ref="E246:E247"/>
    <mergeCell ref="F246:F247"/>
    <mergeCell ref="E234:E235"/>
    <mergeCell ref="E238:E240"/>
    <mergeCell ref="E248:E249"/>
    <mergeCell ref="F248:F249"/>
    <mergeCell ref="E294:E295"/>
    <mergeCell ref="F294:F295"/>
    <mergeCell ref="E172:E175"/>
    <mergeCell ref="F172:F175"/>
    <mergeCell ref="C13:C15"/>
    <mergeCell ref="C20:C21"/>
    <mergeCell ref="C71:C74"/>
    <mergeCell ref="C172:C175"/>
    <mergeCell ref="C176:C177"/>
    <mergeCell ref="C178:C181"/>
    <mergeCell ref="C182:C184"/>
    <mergeCell ref="D152:D153"/>
    <mergeCell ref="B191:B193"/>
    <mergeCell ref="E191:E193"/>
    <mergeCell ref="F191:F193"/>
    <mergeCell ref="D301:D302"/>
    <mergeCell ref="B8:F8"/>
    <mergeCell ref="B31:F31"/>
    <mergeCell ref="E194:E195"/>
    <mergeCell ref="E85:E87"/>
    <mergeCell ref="B162:B163"/>
    <mergeCell ref="E255:E256"/>
    <mergeCell ref="F255:F256"/>
    <mergeCell ref="E257:E258"/>
    <mergeCell ref="F257:F258"/>
    <mergeCell ref="E226:E227"/>
    <mergeCell ref="F226:F227"/>
    <mergeCell ref="E228:E229"/>
    <mergeCell ref="F228:F229"/>
    <mergeCell ref="E230:E231"/>
    <mergeCell ref="F230:F231"/>
    <mergeCell ref="E232:E233"/>
    <mergeCell ref="F232:F233"/>
    <mergeCell ref="E250:E251"/>
    <mergeCell ref="F250:F251"/>
    <mergeCell ref="E253:E254"/>
    <mergeCell ref="E289:E290"/>
    <mergeCell ref="F289:F290"/>
    <mergeCell ref="E292:E293"/>
    <mergeCell ref="F292:F293"/>
    <mergeCell ref="C204:F204"/>
    <mergeCell ref="C212:F212"/>
    <mergeCell ref="E214:E215"/>
    <mergeCell ref="F214:F215"/>
    <mergeCell ref="E218:E219"/>
    <mergeCell ref="F218:F219"/>
    <mergeCell ref="E220:E221"/>
    <mergeCell ref="F220:F221"/>
    <mergeCell ref="E216:E217"/>
    <mergeCell ref="E206:E207"/>
    <mergeCell ref="F206:F207"/>
    <mergeCell ref="C264:F264"/>
    <mergeCell ref="C269:F269"/>
    <mergeCell ref="C273:F273"/>
    <mergeCell ref="F253:F254"/>
    <mergeCell ref="B182:B184"/>
    <mergeCell ref="F182:F184"/>
    <mergeCell ref="B178:B181"/>
    <mergeCell ref="F178:F181"/>
    <mergeCell ref="B185:B188"/>
    <mergeCell ref="E185:E188"/>
    <mergeCell ref="F185:F188"/>
    <mergeCell ref="E183:E184"/>
    <mergeCell ref="B189:B190"/>
    <mergeCell ref="E189:E190"/>
    <mergeCell ref="F189:F190"/>
    <mergeCell ref="C185:C188"/>
    <mergeCell ref="D10:D11"/>
    <mergeCell ref="E10:E11"/>
    <mergeCell ref="E20:E21"/>
    <mergeCell ref="F20:F21"/>
    <mergeCell ref="E13:E15"/>
    <mergeCell ref="F13:F15"/>
    <mergeCell ref="E52:E53"/>
    <mergeCell ref="F52:F53"/>
    <mergeCell ref="E54:E55"/>
    <mergeCell ref="F54:F55"/>
    <mergeCell ref="E41:E42"/>
    <mergeCell ref="F41:F42"/>
    <mergeCell ref="E43:E44"/>
    <mergeCell ref="F43:F44"/>
    <mergeCell ref="E45:E46"/>
    <mergeCell ref="F45:F46"/>
    <mergeCell ref="F10:F11"/>
    <mergeCell ref="D23:D24"/>
    <mergeCell ref="E23:E24"/>
    <mergeCell ref="F23:F24"/>
    <mergeCell ref="E37:E38"/>
    <mergeCell ref="F37:F38"/>
    <mergeCell ref="E39:E40"/>
    <mergeCell ref="F39:F40"/>
    <mergeCell ref="B202:F202"/>
    <mergeCell ref="B130:F130"/>
    <mergeCell ref="B75:B76"/>
    <mergeCell ref="E75:E76"/>
    <mergeCell ref="F75:F76"/>
    <mergeCell ref="E67:E68"/>
    <mergeCell ref="F67:F68"/>
    <mergeCell ref="B117:B118"/>
    <mergeCell ref="B126:B127"/>
    <mergeCell ref="E105:E106"/>
    <mergeCell ref="F105:F106"/>
    <mergeCell ref="E107:E108"/>
    <mergeCell ref="F107:F108"/>
    <mergeCell ref="B111:B112"/>
    <mergeCell ref="F85:F86"/>
    <mergeCell ref="B88:B89"/>
    <mergeCell ref="E88:E89"/>
    <mergeCell ref="B176:B177"/>
    <mergeCell ref="E176:E177"/>
    <mergeCell ref="F176:F177"/>
    <mergeCell ref="D117:D118"/>
    <mergeCell ref="E117:E118"/>
    <mergeCell ref="F117:F118"/>
    <mergeCell ref="B152:B153"/>
    <mergeCell ref="B150:B151"/>
    <mergeCell ref="D150:D151"/>
    <mergeCell ref="E150:E151"/>
    <mergeCell ref="F88:F89"/>
    <mergeCell ref="B97:B98"/>
    <mergeCell ref="E170:E171"/>
    <mergeCell ref="F168:F169"/>
    <mergeCell ref="F170:F171"/>
    <mergeCell ref="B17:B18"/>
    <mergeCell ref="D17:D18"/>
    <mergeCell ref="E17:E18"/>
    <mergeCell ref="E47:E48"/>
    <mergeCell ref="F47:F48"/>
    <mergeCell ref="E25:E26"/>
    <mergeCell ref="F25:F26"/>
    <mergeCell ref="E56:E57"/>
    <mergeCell ref="F56:F57"/>
    <mergeCell ref="D97:D98"/>
    <mergeCell ref="B99:B100"/>
    <mergeCell ref="E168:E169"/>
    <mergeCell ref="B114:B116"/>
    <mergeCell ref="E152:E153"/>
    <mergeCell ref="F152:F153"/>
    <mergeCell ref="B148:B149"/>
    <mergeCell ref="B194:B195"/>
    <mergeCell ref="F194:F195"/>
    <mergeCell ref="B172:B175"/>
    <mergeCell ref="B62:F62"/>
    <mergeCell ref="B81:F81"/>
    <mergeCell ref="B140:F140"/>
    <mergeCell ref="B159:F159"/>
    <mergeCell ref="E65:E66"/>
    <mergeCell ref="F65:F66"/>
    <mergeCell ref="E71:E72"/>
    <mergeCell ref="F71:F72"/>
    <mergeCell ref="E179:E180"/>
    <mergeCell ref="D73:D74"/>
    <mergeCell ref="E73:E74"/>
    <mergeCell ref="F73:F74"/>
    <mergeCell ref="D69:D70"/>
    <mergeCell ref="E69:E70"/>
    <mergeCell ref="F69:F70"/>
    <mergeCell ref="F150:F151"/>
    <mergeCell ref="B85:B87"/>
    <mergeCell ref="D99:D100"/>
    <mergeCell ref="D148:D149"/>
    <mergeCell ref="E148:E149"/>
    <mergeCell ref="F148:F14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Wrobel, Shannon E (OMB)</dc:creator>
  <cp:keywords/>
  <dc:description/>
  <cp:lastModifiedBy>Wrobel, Shannon E (OMB)</cp:lastModifiedBy>
  <dcterms:created xsi:type="dcterms:W3CDTF">2017-09-20T18:52:00Z</dcterms:created>
  <dcterms:modified xsi:type="dcterms:W3CDTF">2019-12-12T21:32:30Z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