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60" activeTab="0"/>
  </bookViews>
  <sheets>
    <sheet name="Instructions" sheetId="1" r:id="rId1"/>
    <sheet name="Vendor Information" sheetId="2" r:id="rId2"/>
    <sheet name="Basic Aircraft Weights" sheetId="3" r:id="rId3"/>
    <sheet name="Pricing" sheetId="4" r:id="rId4"/>
  </sheets>
  <definedNames/>
  <calcPr fullCalcOnLoad="1"/>
</workbook>
</file>

<file path=xl/sharedStrings.xml><?xml version="1.0" encoding="utf-8"?>
<sst xmlns="http://schemas.openxmlformats.org/spreadsheetml/2006/main" count="122" uniqueCount="108">
  <si>
    <t>Aircraft Model Offered</t>
  </si>
  <si>
    <t>MGW</t>
  </si>
  <si>
    <t>Actual Weight</t>
  </si>
  <si>
    <t>Preferred Location</t>
  </si>
  <si>
    <t>Notes</t>
  </si>
  <si>
    <t>Weight of Customer Furnished Equipment (actual)</t>
  </si>
  <si>
    <t>Weight Estimate</t>
  </si>
  <si>
    <t>NOTES</t>
  </si>
  <si>
    <t>Weight of Equipment, Provisions and Installation (estimated)</t>
  </si>
  <si>
    <t>Crew and Passenger Planning Weight</t>
  </si>
  <si>
    <t>CP-01</t>
  </si>
  <si>
    <t>Pilot</t>
  </si>
  <si>
    <t>CP-02</t>
  </si>
  <si>
    <t>CP-03</t>
  </si>
  <si>
    <t>Patient</t>
  </si>
  <si>
    <t>Total Zero Fuel Mission Weight</t>
  </si>
  <si>
    <t>Fuel Requirements from burn data in Basic Aircraft tab</t>
  </si>
  <si>
    <t>FR-01</t>
  </si>
  <si>
    <t>18 min Fuel Burn - 132 KTAS</t>
  </si>
  <si>
    <t>FR-02</t>
  </si>
  <si>
    <t>90 min Fuel Burn - Max Endurance Power</t>
  </si>
  <si>
    <t>FR-03</t>
  </si>
  <si>
    <t>20 min Fuel Reserve - Max Range Power (LRC)</t>
  </si>
  <si>
    <t>Required Minimum Take-off Fuel</t>
  </si>
  <si>
    <t>Total Estimated Mission Take-off Weight</t>
  </si>
  <si>
    <t>Maximum Internal Gross Weight</t>
  </si>
  <si>
    <t>Difference (must be positive number)</t>
  </si>
  <si>
    <t>Required Equipment</t>
  </si>
  <si>
    <t>Two (2) Troopers/Paramedics</t>
  </si>
  <si>
    <t>Price</t>
  </si>
  <si>
    <t>Aircraft or Airframe Kit tab)</t>
  </si>
  <si>
    <t>weight with standard paint scheme</t>
  </si>
  <si>
    <t>Empty Weight of Aircraft (pre-customization data from Basic *</t>
  </si>
  <si>
    <t>Vendor Information</t>
  </si>
  <si>
    <t xml:space="preserve">Input Point of Contact information for this solicitation. </t>
  </si>
  <si>
    <t xml:space="preserve">Vendor Name: </t>
  </si>
  <si>
    <t>Vendor Address:</t>
  </si>
  <si>
    <t>City, State, Zip Code:</t>
  </si>
  <si>
    <t>Contact Person:</t>
  </si>
  <si>
    <t>Phone number:</t>
  </si>
  <si>
    <t>Email:</t>
  </si>
  <si>
    <t>ACCOUNT MANAGER</t>
  </si>
  <si>
    <t>Please identify one Inside Account Representative to service all of the State accounts to insure uniform pricing and process order requests.</t>
  </si>
  <si>
    <t>Account Manager:</t>
  </si>
  <si>
    <t>Account Manager phone:</t>
  </si>
  <si>
    <t>Account Manager fax:</t>
  </si>
  <si>
    <t>Account Manager email:</t>
  </si>
  <si>
    <t>ALTERNATE ACCOUNT MANAGER</t>
  </si>
  <si>
    <t>Please identify one Inside alternate Account Representative to service all of the State accounts to insure uniform pricing and process order requests.</t>
  </si>
  <si>
    <t>BILLING CONTACT</t>
  </si>
  <si>
    <t>Please identify one billing contact service all of the State accounts.</t>
  </si>
  <si>
    <t>Spec #</t>
  </si>
  <si>
    <t>Required Additional Equipment, Provisions and Installation Estimates (for non-specific light twin)</t>
  </si>
  <si>
    <t>Offeror fill green cells:</t>
  </si>
  <si>
    <t>Item ID</t>
  </si>
  <si>
    <t>RFP Requirement</t>
  </si>
  <si>
    <t>Installed Weight</t>
  </si>
  <si>
    <t>Basic Aircraft Weight with full fluids except fuel</t>
  </si>
  <si>
    <t xml:space="preserve">Enter installed weight in pounds, "included" if item is part of basic aircraft and listed in item BAAF-01, or N/A if kit is not available or redundant  </t>
  </si>
  <si>
    <t>Automatic Flight Control System</t>
  </si>
  <si>
    <t>EFIS and all subsystems</t>
  </si>
  <si>
    <t>Dual Nav/Com/GPS/LOC/GS systems</t>
  </si>
  <si>
    <t xml:space="preserve">HTAWS </t>
  </si>
  <si>
    <t>ADS-B integrated TCAS system</t>
  </si>
  <si>
    <t>Other SPIFR required equipment</t>
  </si>
  <si>
    <t>Radar altimeter</t>
  </si>
  <si>
    <t>Fuzz burner kit for chip detectors</t>
  </si>
  <si>
    <t>Maintenance steps for preflight inspection</t>
  </si>
  <si>
    <t>Dual Controls</t>
  </si>
  <si>
    <t>APU connection with caution light</t>
  </si>
  <si>
    <t>High visibility paint on rotor blades</t>
  </si>
  <si>
    <t>Wire Strike Protection System</t>
  </si>
  <si>
    <t>Left and right sliding doors</t>
  </si>
  <si>
    <t>Left and right G-attenuating cockpit seats</t>
  </si>
  <si>
    <t>Fire detection and suppression systems</t>
  </si>
  <si>
    <t>Engine wash kit</t>
  </si>
  <si>
    <t>Turbine intake filtration system</t>
  </si>
  <si>
    <t>Air conditioner</t>
  </si>
  <si>
    <t>Heater/defogger</t>
  </si>
  <si>
    <t>Hi-visibility crew doors</t>
  </si>
  <si>
    <t>NVG cockpit upgrades</t>
  </si>
  <si>
    <t>Transponder</t>
  </si>
  <si>
    <t>406 Mhz ELT</t>
  </si>
  <si>
    <t>Total</t>
  </si>
  <si>
    <t>Enter Sea Level, ISA, Maximum Gross Weight, All Engines Operating Fuel Burn (PPH) using basic aircraft data</t>
  </si>
  <si>
    <t>Power Setting</t>
  </si>
  <si>
    <t>PPH</t>
  </si>
  <si>
    <t>132 KTAS Level Flight</t>
  </si>
  <si>
    <t>Max Endurance A/S</t>
  </si>
  <si>
    <t>Long Range Cruise A/S</t>
  </si>
  <si>
    <t>*Must be equipped as specified (zero fuel) and based on an actual aircraft's in RFP and include operating fluid levels weight with standard paint scheme</t>
  </si>
  <si>
    <t xml:space="preserve">Trade in Offer </t>
  </si>
  <si>
    <t>weights</t>
  </si>
  <si>
    <t>GSS18828-HELICOPTER</t>
  </si>
  <si>
    <t>Pricing</t>
  </si>
  <si>
    <t>General Information and Instructions</t>
  </si>
  <si>
    <t>Your Appendix B must be submitted in Excel format on CD or USB drive.</t>
  </si>
  <si>
    <t>One (1) complete hard copy of your Appendix B must accompany your bid.</t>
  </si>
  <si>
    <t>Write your company name and contract number on the CD or USB drive.</t>
  </si>
  <si>
    <t xml:space="preserve">You may add rows for additional products, or units of measure for a particular product.  </t>
  </si>
  <si>
    <t>Enter "N/A" to indicate not available. Enter "0" to indicate there is no charge. Cells left blank will be interpreted as "no bid".</t>
  </si>
  <si>
    <t>Please only fill in areas highlighted in yellow. Comments made on the spreadsheet will be ignored.</t>
  </si>
  <si>
    <t>See Request for Proposal document for additional submission instructions/requirements.</t>
  </si>
  <si>
    <t>State of Delaware, Government Support Services
Attn: Shannon Wrobel, GSS18828-HELICOPTER
100 Enterprise Place, Suite 4
Dover, DE 19904</t>
  </si>
  <si>
    <t>Proposals must be received no later than 3:00pm on Thursday, May 24, 2017</t>
  </si>
  <si>
    <t xml:space="preserve">GSS18828-HELICOPTER </t>
  </si>
  <si>
    <t>Rotor brake with caution light</t>
  </si>
  <si>
    <t>Total Estimated Installed Weight of Customer Required Equipment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</si>
</sst>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 Black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2"/>
      <color indexed="8"/>
      <name val="Arial Black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25" fillId="0" borderId="11" xfId="58" applyFont="1" applyFill="1" applyBorder="1">
      <alignment/>
      <protection/>
    </xf>
    <xf numFmtId="0" fontId="0" fillId="0" borderId="11" xfId="55" applyFont="1" applyBorder="1" applyAlignment="1">
      <alignment/>
      <protection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50" fillId="0" borderId="0" xfId="0" applyFont="1" applyAlignment="1">
      <alignment horizontal="right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6" fillId="0" borderId="12" xfId="56" applyFont="1" applyFill="1" applyBorder="1" applyAlignment="1" applyProtection="1">
      <alignment wrapText="1"/>
      <protection/>
    </xf>
    <xf numFmtId="0" fontId="6" fillId="0" borderId="0" xfId="56" applyFont="1" applyFill="1" applyBorder="1" applyAlignment="1" applyProtection="1">
      <alignment wrapText="1"/>
      <protection/>
    </xf>
    <xf numFmtId="0" fontId="30" fillId="0" borderId="12" xfId="0" applyFont="1" applyFill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wrapText="1"/>
      <protection/>
    </xf>
    <xf numFmtId="0" fontId="30" fillId="0" borderId="12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6" fillId="0" borderId="12" xfId="56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>
      <alignment/>
    </xf>
    <xf numFmtId="49" fontId="45" fillId="33" borderId="11" xfId="57" applyNumberFormat="1" applyFont="1" applyFill="1" applyBorder="1" applyAlignment="1">
      <alignment horizontal="center"/>
      <protection/>
    </xf>
    <xf numFmtId="0" fontId="52" fillId="0" borderId="0" xfId="55" applyFont="1" applyAlignment="1">
      <alignment horizontal="center" vertical="top"/>
      <protection/>
    </xf>
    <xf numFmtId="0" fontId="25" fillId="0" borderId="0" xfId="58" applyFont="1" applyFill="1" applyBorder="1" applyAlignment="1">
      <alignment horizontal="center"/>
      <protection/>
    </xf>
    <xf numFmtId="0" fontId="53" fillId="0" borderId="0" xfId="57" applyFont="1" applyAlignment="1">
      <alignment horizontal="center"/>
      <protection/>
    </xf>
    <xf numFmtId="0" fontId="45" fillId="0" borderId="0" xfId="57" applyAlignment="1">
      <alignment horizontal="center"/>
      <protection/>
    </xf>
    <xf numFmtId="0" fontId="0" fillId="0" borderId="0" xfId="57" applyFont="1" applyAlignment="1">
      <alignment horizontal="left" vertical="top" wrapText="1"/>
      <protection/>
    </xf>
    <xf numFmtId="0" fontId="45" fillId="0" borderId="0" xfId="57" applyFont="1" applyAlignment="1">
      <alignment horizontal="left" vertical="top" wrapText="1"/>
      <protection/>
    </xf>
    <xf numFmtId="0" fontId="26" fillId="0" borderId="0" xfId="55" applyFont="1" applyBorder="1" applyAlignment="1">
      <alignment horizontal="left" vertical="top" wrapText="1"/>
      <protection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1.00390625" style="0" customWidth="1"/>
    <col min="2" max="2" width="17.57421875" style="0" customWidth="1"/>
    <col min="3" max="3" width="8.8515625" style="0" customWidth="1"/>
  </cols>
  <sheetData>
    <row r="1" spans="1:3" ht="18">
      <c r="A1" s="47" t="s">
        <v>95</v>
      </c>
      <c r="B1" s="38"/>
      <c r="C1" s="38"/>
    </row>
    <row r="2" spans="1:2" ht="18">
      <c r="A2" s="37"/>
      <c r="B2" s="38"/>
    </row>
    <row r="3" spans="1:3" ht="39" customHeight="1">
      <c r="A3" s="41" t="s">
        <v>96</v>
      </c>
      <c r="B3" s="42"/>
      <c r="C3" s="42"/>
    </row>
    <row r="4" spans="1:3" ht="39" customHeight="1">
      <c r="A4" s="41" t="s">
        <v>97</v>
      </c>
      <c r="B4" s="42"/>
      <c r="C4" s="42"/>
    </row>
    <row r="5" spans="1:3" ht="39" customHeight="1">
      <c r="A5" s="41" t="s">
        <v>98</v>
      </c>
      <c r="B5" s="42"/>
      <c r="C5" s="42"/>
    </row>
    <row r="6" spans="1:3" ht="39" customHeight="1">
      <c r="A6" s="41" t="s">
        <v>99</v>
      </c>
      <c r="B6" s="42"/>
      <c r="C6" s="42"/>
    </row>
    <row r="7" spans="1:3" ht="39" customHeight="1">
      <c r="A7" s="41" t="s">
        <v>100</v>
      </c>
      <c r="B7" s="42"/>
      <c r="C7" s="42"/>
    </row>
    <row r="8" spans="1:3" ht="39" customHeight="1">
      <c r="A8" s="41" t="s">
        <v>101</v>
      </c>
      <c r="B8" s="42"/>
      <c r="C8" s="42"/>
    </row>
    <row r="9" spans="1:3" ht="39" customHeight="1">
      <c r="A9" s="43" t="s">
        <v>102</v>
      </c>
      <c r="B9" s="44"/>
      <c r="C9" s="44"/>
    </row>
    <row r="10" spans="1:3" ht="39" customHeight="1">
      <c r="A10" s="45" t="s">
        <v>104</v>
      </c>
      <c r="B10" s="46"/>
      <c r="C10" s="46"/>
    </row>
    <row r="11" spans="1:3" ht="78" customHeight="1">
      <c r="A11" s="39" t="s">
        <v>103</v>
      </c>
      <c r="B11" s="40"/>
      <c r="C11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421875" style="0" bestFit="1" customWidth="1"/>
    <col min="2" max="3" width="16.7109375" style="0" customWidth="1"/>
  </cols>
  <sheetData>
    <row r="1" ht="12.75">
      <c r="A1" s="26" t="s">
        <v>93</v>
      </c>
    </row>
    <row r="2" spans="1:3" ht="18">
      <c r="A2" s="52" t="s">
        <v>33</v>
      </c>
      <c r="B2" s="52"/>
      <c r="C2" s="52"/>
    </row>
    <row r="3" spans="1:3" ht="14.25">
      <c r="A3" s="53"/>
      <c r="B3" s="53"/>
      <c r="C3" s="53"/>
    </row>
    <row r="4" spans="1:3" ht="14.25">
      <c r="A4" s="54" t="s">
        <v>34</v>
      </c>
      <c r="B4" s="55"/>
      <c r="C4" s="55"/>
    </row>
    <row r="5" spans="1:3" ht="14.25">
      <c r="A5" s="18" t="s">
        <v>35</v>
      </c>
      <c r="B5" s="49"/>
      <c r="C5" s="49"/>
    </row>
    <row r="6" spans="1:3" ht="14.25">
      <c r="A6" s="18" t="s">
        <v>36</v>
      </c>
      <c r="B6" s="49"/>
      <c r="C6" s="49"/>
    </row>
    <row r="7" spans="1:3" ht="14.25">
      <c r="A7" s="18" t="s">
        <v>37</v>
      </c>
      <c r="B7" s="49"/>
      <c r="C7" s="49"/>
    </row>
    <row r="8" spans="1:3" ht="14.25">
      <c r="A8" s="18" t="s">
        <v>38</v>
      </c>
      <c r="B8" s="49"/>
      <c r="C8" s="49"/>
    </row>
    <row r="9" spans="1:3" ht="14.25">
      <c r="A9" s="18" t="s">
        <v>39</v>
      </c>
      <c r="B9" s="49"/>
      <c r="C9" s="49"/>
    </row>
    <row r="10" spans="1:3" ht="14.25">
      <c r="A10" s="18" t="s">
        <v>40</v>
      </c>
      <c r="B10" s="49"/>
      <c r="C10" s="49"/>
    </row>
    <row r="11" spans="1:3" ht="14.25">
      <c r="A11" s="51"/>
      <c r="B11" s="51"/>
      <c r="C11" s="51"/>
    </row>
    <row r="12" spans="1:3" ht="15">
      <c r="A12" s="50" t="s">
        <v>41</v>
      </c>
      <c r="B12" s="50"/>
      <c r="C12" s="50"/>
    </row>
    <row r="13" spans="1:3" ht="30.75" customHeight="1">
      <c r="A13" s="56" t="s">
        <v>42</v>
      </c>
      <c r="B13" s="56"/>
      <c r="C13" s="56"/>
    </row>
    <row r="14" spans="1:3" ht="14.25">
      <c r="A14" s="19" t="s">
        <v>43</v>
      </c>
      <c r="B14" s="49"/>
      <c r="C14" s="49"/>
    </row>
    <row r="15" spans="1:3" ht="14.25">
      <c r="A15" s="19" t="s">
        <v>44</v>
      </c>
      <c r="B15" s="49"/>
      <c r="C15" s="49"/>
    </row>
    <row r="16" spans="1:3" ht="14.25">
      <c r="A16" s="19" t="s">
        <v>45</v>
      </c>
      <c r="B16" s="49"/>
      <c r="C16" s="49"/>
    </row>
    <row r="17" spans="1:3" ht="14.25">
      <c r="A17" s="19" t="s">
        <v>46</v>
      </c>
      <c r="B17" s="49"/>
      <c r="C17" s="49"/>
    </row>
    <row r="19" spans="1:3" ht="15">
      <c r="A19" s="50" t="s">
        <v>47</v>
      </c>
      <c r="B19" s="50"/>
      <c r="C19" s="50"/>
    </row>
    <row r="20" spans="1:3" ht="14.25">
      <c r="A20" s="56" t="s">
        <v>48</v>
      </c>
      <c r="B20" s="56"/>
      <c r="C20" s="56"/>
    </row>
    <row r="21" spans="1:3" ht="14.25">
      <c r="A21" s="19" t="s">
        <v>43</v>
      </c>
      <c r="B21" s="49"/>
      <c r="C21" s="49"/>
    </row>
    <row r="22" spans="1:3" ht="14.25">
      <c r="A22" s="19" t="s">
        <v>44</v>
      </c>
      <c r="B22" s="49"/>
      <c r="C22" s="49"/>
    </row>
    <row r="23" spans="1:3" ht="14.25">
      <c r="A23" s="19" t="s">
        <v>45</v>
      </c>
      <c r="B23" s="49"/>
      <c r="C23" s="49"/>
    </row>
    <row r="24" spans="1:3" ht="14.25">
      <c r="A24" s="19" t="s">
        <v>46</v>
      </c>
      <c r="B24" s="49"/>
      <c r="C24" s="49"/>
    </row>
    <row r="25" ht="18" customHeight="1"/>
    <row r="26" spans="1:3" ht="15">
      <c r="A26" s="50" t="s">
        <v>49</v>
      </c>
      <c r="B26" s="50"/>
      <c r="C26" s="50"/>
    </row>
    <row r="27" spans="1:3" ht="14.25">
      <c r="A27" s="56" t="s">
        <v>50</v>
      </c>
      <c r="B27" s="56"/>
      <c r="C27" s="56"/>
    </row>
    <row r="28" spans="1:3" ht="14.25">
      <c r="A28" s="19" t="s">
        <v>43</v>
      </c>
      <c r="B28" s="49"/>
      <c r="C28" s="49"/>
    </row>
    <row r="29" spans="1:3" ht="14.25">
      <c r="A29" s="19" t="s">
        <v>44</v>
      </c>
      <c r="B29" s="49"/>
      <c r="C29" s="49"/>
    </row>
    <row r="30" spans="1:3" ht="14.25">
      <c r="A30" s="19" t="s">
        <v>45</v>
      </c>
      <c r="B30" s="49"/>
      <c r="C30" s="49"/>
    </row>
    <row r="31" spans="1:3" ht="14.25">
      <c r="A31" s="19" t="s">
        <v>46</v>
      </c>
      <c r="B31" s="49"/>
      <c r="C31" s="49"/>
    </row>
  </sheetData>
  <sheetProtection/>
  <mergeCells count="28">
    <mergeCell ref="B31:C31"/>
    <mergeCell ref="A20:C20"/>
    <mergeCell ref="B21:C21"/>
    <mergeCell ref="B22:C22"/>
    <mergeCell ref="B23:C23"/>
    <mergeCell ref="B24:C24"/>
    <mergeCell ref="B17:C17"/>
    <mergeCell ref="A19:C19"/>
    <mergeCell ref="A27:C27"/>
    <mergeCell ref="B28:C28"/>
    <mergeCell ref="B29:C29"/>
    <mergeCell ref="B30:C30"/>
    <mergeCell ref="A2:C2"/>
    <mergeCell ref="A3:C3"/>
    <mergeCell ref="A4:C4"/>
    <mergeCell ref="B5:C5"/>
    <mergeCell ref="B6:C6"/>
    <mergeCell ref="A26:C26"/>
    <mergeCell ref="A13:C13"/>
    <mergeCell ref="B14:C14"/>
    <mergeCell ref="B15:C15"/>
    <mergeCell ref="B16:C16"/>
    <mergeCell ref="B7:C7"/>
    <mergeCell ref="A12:C12"/>
    <mergeCell ref="B8:C8"/>
    <mergeCell ref="B9:C9"/>
    <mergeCell ref="B10:C10"/>
    <mergeCell ref="A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2.00390625" style="0" customWidth="1"/>
    <col min="2" max="2" width="43.57421875" style="0" customWidth="1"/>
    <col min="3" max="3" width="16.7109375" style="31" customWidth="1"/>
    <col min="4" max="4" width="9.8515625" style="0" customWidth="1"/>
  </cols>
  <sheetData>
    <row r="1" ht="12.75">
      <c r="A1" s="26" t="s">
        <v>105</v>
      </c>
    </row>
    <row r="2" ht="12.75">
      <c r="A2" s="26" t="s">
        <v>92</v>
      </c>
    </row>
    <row r="5" spans="2:3" ht="12.75">
      <c r="B5" s="1" t="s">
        <v>0</v>
      </c>
      <c r="C5" s="2" t="s">
        <v>1</v>
      </c>
    </row>
    <row r="6" spans="1:3" ht="12.75">
      <c r="A6" t="s">
        <v>53</v>
      </c>
      <c r="B6" s="32"/>
      <c r="C6" s="34"/>
    </row>
    <row r="7" spans="1:3" ht="12.75">
      <c r="A7" s="27" t="s">
        <v>54</v>
      </c>
      <c r="B7" s="27" t="s">
        <v>55</v>
      </c>
      <c r="C7" s="28" t="s">
        <v>56</v>
      </c>
    </row>
    <row r="8" spans="1:4" ht="12.75" customHeight="1">
      <c r="A8" s="23"/>
      <c r="B8" s="21" t="s">
        <v>57</v>
      </c>
      <c r="C8" s="36"/>
      <c r="D8" s="57" t="s">
        <v>58</v>
      </c>
    </row>
    <row r="9" spans="1:4" ht="12.75">
      <c r="A9" s="23"/>
      <c r="B9" s="21" t="s">
        <v>59</v>
      </c>
      <c r="C9" s="36"/>
      <c r="D9" s="57"/>
    </row>
    <row r="10" spans="1:4" ht="12.75">
      <c r="A10" s="23"/>
      <c r="B10" s="21" t="s">
        <v>60</v>
      </c>
      <c r="C10" s="36"/>
      <c r="D10" s="57"/>
    </row>
    <row r="11" spans="1:4" ht="12.75">
      <c r="A11" s="23"/>
      <c r="B11" s="21" t="s">
        <v>61</v>
      </c>
      <c r="C11" s="36"/>
      <c r="D11" s="57"/>
    </row>
    <row r="12" spans="1:4" ht="12.75">
      <c r="A12" s="23"/>
      <c r="B12" s="21" t="s">
        <v>62</v>
      </c>
      <c r="C12" s="36"/>
      <c r="D12" s="57"/>
    </row>
    <row r="13" spans="1:4" ht="12.75">
      <c r="A13" s="23"/>
      <c r="B13" s="21" t="s">
        <v>63</v>
      </c>
      <c r="C13" s="36"/>
      <c r="D13" s="57"/>
    </row>
    <row r="14" spans="1:4" ht="12.75">
      <c r="A14" s="23"/>
      <c r="B14" s="21" t="s">
        <v>64</v>
      </c>
      <c r="C14" s="36"/>
      <c r="D14" s="57"/>
    </row>
    <row r="15" spans="1:4" ht="12.75">
      <c r="A15" s="23"/>
      <c r="B15" s="21" t="s">
        <v>65</v>
      </c>
      <c r="C15" s="36"/>
      <c r="D15" s="57"/>
    </row>
    <row r="16" spans="1:4" ht="12.75">
      <c r="A16" s="23"/>
      <c r="B16" s="21" t="s">
        <v>66</v>
      </c>
      <c r="C16" s="36"/>
      <c r="D16" s="57"/>
    </row>
    <row r="17" spans="1:4" ht="12.75">
      <c r="A17" s="23"/>
      <c r="B17" s="21" t="s">
        <v>67</v>
      </c>
      <c r="C17" s="36"/>
      <c r="D17" s="57"/>
    </row>
    <row r="18" spans="1:4" ht="12.75">
      <c r="A18" s="23"/>
      <c r="B18" s="21" t="s">
        <v>68</v>
      </c>
      <c r="C18" s="36"/>
      <c r="D18" s="57"/>
    </row>
    <row r="19" spans="1:4" ht="12.75">
      <c r="A19" s="23"/>
      <c r="B19" s="48" t="s">
        <v>106</v>
      </c>
      <c r="C19" s="36"/>
      <c r="D19" s="57"/>
    </row>
    <row r="20" spans="1:4" ht="12.75">
      <c r="A20" s="23"/>
      <c r="B20" s="21" t="s">
        <v>69</v>
      </c>
      <c r="C20" s="36"/>
      <c r="D20" s="57"/>
    </row>
    <row r="21" spans="1:4" ht="12.75" customHeight="1">
      <c r="A21" s="23"/>
      <c r="B21" s="21" t="s">
        <v>70</v>
      </c>
      <c r="C21" s="36"/>
      <c r="D21" s="57"/>
    </row>
    <row r="22" spans="1:4" ht="12.75">
      <c r="A22" s="23"/>
      <c r="B22" s="21" t="s">
        <v>71</v>
      </c>
      <c r="C22" s="36"/>
      <c r="D22" s="57"/>
    </row>
    <row r="23" spans="1:4" ht="12.75">
      <c r="A23" s="23"/>
      <c r="B23" s="21" t="s">
        <v>72</v>
      </c>
      <c r="C23" s="36"/>
      <c r="D23" s="57"/>
    </row>
    <row r="24" spans="1:4" ht="12.75">
      <c r="A24" s="23"/>
      <c r="B24" s="21" t="s">
        <v>73</v>
      </c>
      <c r="C24" s="36"/>
      <c r="D24" s="57"/>
    </row>
    <row r="25" spans="1:4" ht="12.75">
      <c r="A25" s="23"/>
      <c r="B25" s="21" t="s">
        <v>74</v>
      </c>
      <c r="C25" s="36"/>
      <c r="D25" s="57"/>
    </row>
    <row r="26" spans="1:4" ht="12.75">
      <c r="A26" s="23"/>
      <c r="B26" s="21" t="s">
        <v>75</v>
      </c>
      <c r="C26" s="36"/>
      <c r="D26" s="57"/>
    </row>
    <row r="27" spans="1:4" ht="12.75">
      <c r="A27" s="23"/>
      <c r="B27" s="21" t="s">
        <v>76</v>
      </c>
      <c r="C27" s="36"/>
      <c r="D27" s="57"/>
    </row>
    <row r="28" spans="1:4" ht="12.75">
      <c r="A28" s="23"/>
      <c r="B28" s="21" t="s">
        <v>77</v>
      </c>
      <c r="C28" s="36"/>
      <c r="D28" s="57"/>
    </row>
    <row r="29" spans="1:4" ht="12.75">
      <c r="A29" s="23"/>
      <c r="B29" s="21" t="s">
        <v>78</v>
      </c>
      <c r="C29" s="36"/>
      <c r="D29" s="57"/>
    </row>
    <row r="30" spans="1:3" ht="12.75">
      <c r="A30" s="23"/>
      <c r="B30" s="21" t="s">
        <v>79</v>
      </c>
      <c r="C30" s="36"/>
    </row>
    <row r="31" spans="1:3" ht="12.75">
      <c r="A31" s="23"/>
      <c r="B31" s="21" t="s">
        <v>80</v>
      </c>
      <c r="C31" s="36"/>
    </row>
    <row r="32" spans="1:3" ht="12.75">
      <c r="A32" s="23"/>
      <c r="B32" s="21" t="s">
        <v>81</v>
      </c>
      <c r="C32" s="36"/>
    </row>
    <row r="33" spans="1:3" ht="12.75">
      <c r="A33" s="23"/>
      <c r="B33" s="21" t="s">
        <v>82</v>
      </c>
      <c r="C33" s="36"/>
    </row>
    <row r="34" spans="1:3" ht="13.5" customHeight="1">
      <c r="A34" s="29"/>
      <c r="B34" s="29" t="s">
        <v>83</v>
      </c>
      <c r="C34" s="2">
        <f>SUM(C8:C33)</f>
        <v>0</v>
      </c>
    </row>
    <row r="35" spans="1:2" ht="33" customHeight="1">
      <c r="A35" s="58" t="s">
        <v>84</v>
      </c>
      <c r="B35" s="58"/>
    </row>
    <row r="36" spans="1:2" ht="12.75">
      <c r="A36" s="29" t="s">
        <v>85</v>
      </c>
      <c r="B36" s="30" t="s">
        <v>86</v>
      </c>
    </row>
    <row r="37" spans="1:2" ht="12.75">
      <c r="A37" t="s">
        <v>87</v>
      </c>
      <c r="B37" s="35"/>
    </row>
    <row r="38" spans="1:2" ht="12.75">
      <c r="A38" t="s">
        <v>88</v>
      </c>
      <c r="B38" s="35"/>
    </row>
    <row r="39" spans="1:2" ht="12.75">
      <c r="A39" t="s">
        <v>89</v>
      </c>
      <c r="B39" s="35"/>
    </row>
  </sheetData>
  <sheetProtection/>
  <mergeCells count="2">
    <mergeCell ref="D8:D29"/>
    <mergeCell ref="A35:B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7.57421875" style="0" customWidth="1"/>
    <col min="3" max="3" width="15.421875" style="0" bestFit="1" customWidth="1"/>
    <col min="4" max="4" width="18.8515625" style="0" customWidth="1"/>
    <col min="5" max="5" width="23.421875" style="0" bestFit="1" customWidth="1"/>
    <col min="6" max="6" width="35.28125" style="0" customWidth="1"/>
  </cols>
  <sheetData>
    <row r="1" ht="12.75">
      <c r="A1" s="26" t="s">
        <v>93</v>
      </c>
    </row>
    <row r="2" ht="12.75">
      <c r="A2" s="26" t="s">
        <v>94</v>
      </c>
    </row>
    <row r="5" spans="2:3" ht="12.75">
      <c r="B5" s="1" t="s">
        <v>0</v>
      </c>
      <c r="C5" s="2" t="s">
        <v>1</v>
      </c>
    </row>
    <row r="6" spans="2:3" ht="12.75">
      <c r="B6" s="32"/>
      <c r="C6" s="34"/>
    </row>
    <row r="8" spans="1:3" ht="12.75">
      <c r="A8" s="13"/>
      <c r="B8" s="14"/>
      <c r="C8" s="13"/>
    </row>
    <row r="9" ht="15">
      <c r="B9" s="20"/>
    </row>
    <row r="10" spans="1:6" ht="15">
      <c r="A10" s="22" t="s">
        <v>51</v>
      </c>
      <c r="B10" s="20" t="s">
        <v>27</v>
      </c>
      <c r="C10" s="3" t="s">
        <v>2</v>
      </c>
      <c r="D10" s="3" t="s">
        <v>3</v>
      </c>
      <c r="E10" s="15" t="s">
        <v>29</v>
      </c>
      <c r="F10" s="15" t="s">
        <v>4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4"/>
      <c r="B44" s="24"/>
      <c r="C44" s="24"/>
      <c r="D44" s="24"/>
      <c r="E44" s="24"/>
      <c r="F44" s="23"/>
    </row>
    <row r="45" spans="1:6" ht="12.75">
      <c r="A45" s="24"/>
      <c r="B45" s="24"/>
      <c r="C45" s="24"/>
      <c r="D45" s="24"/>
      <c r="E45" s="24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4"/>
      <c r="B56" s="24"/>
      <c r="C56" s="24"/>
      <c r="D56" s="24"/>
      <c r="E56" s="24"/>
      <c r="F56" s="23"/>
    </row>
    <row r="57" spans="2:5" ht="12.75">
      <c r="B57" s="4" t="s">
        <v>5</v>
      </c>
      <c r="C57" s="5">
        <f>SUM(C11:C56)</f>
        <v>0</v>
      </c>
      <c r="D57" s="6"/>
      <c r="E57" s="5">
        <f>SUM(E11:E56)</f>
        <v>0</v>
      </c>
    </row>
    <row r="58" spans="1:2" s="5" customFormat="1" ht="12.75">
      <c r="A58" s="62" t="s">
        <v>52</v>
      </c>
      <c r="B58" s="62"/>
    </row>
    <row r="59" spans="1:6" s="6" customFormat="1" ht="12.75">
      <c r="A59" s="62"/>
      <c r="B59" s="62"/>
      <c r="C59" s="7" t="s">
        <v>6</v>
      </c>
      <c r="D59" s="7" t="s">
        <v>3</v>
      </c>
      <c r="E59" s="7" t="s">
        <v>29</v>
      </c>
      <c r="F59" s="7" t="s">
        <v>7</v>
      </c>
    </row>
    <row r="60" spans="1:6" s="8" customFormat="1" ht="12.75">
      <c r="A60" s="24"/>
      <c r="B60" s="24"/>
      <c r="C60" s="24"/>
      <c r="D60" s="24"/>
      <c r="E60" s="24"/>
      <c r="F60" s="23"/>
    </row>
    <row r="61" spans="1:6" s="8" customFormat="1" ht="12.75">
      <c r="A61" s="24"/>
      <c r="B61" s="24"/>
      <c r="C61" s="24"/>
      <c r="D61" s="24"/>
      <c r="E61" s="24"/>
      <c r="F61" s="23"/>
    </row>
    <row r="62" spans="1:6" s="8" customFormat="1" ht="12.75">
      <c r="A62" s="24"/>
      <c r="B62" s="24"/>
      <c r="C62" s="24"/>
      <c r="D62" s="24"/>
      <c r="E62" s="24"/>
      <c r="F62" s="23"/>
    </row>
    <row r="63" spans="1:6" s="8" customFormat="1" ht="12.75">
      <c r="A63" s="24"/>
      <c r="B63" s="24"/>
      <c r="C63" s="24"/>
      <c r="D63" s="24"/>
      <c r="E63" s="24"/>
      <c r="F63" s="23"/>
    </row>
    <row r="64" spans="1:6" s="8" customFormat="1" ht="12.75">
      <c r="A64" s="24"/>
      <c r="B64" s="24"/>
      <c r="C64" s="24"/>
      <c r="D64" s="24"/>
      <c r="E64" s="24"/>
      <c r="F64" s="23"/>
    </row>
    <row r="65" spans="1:6" s="8" customFormat="1" ht="12.75">
      <c r="A65" s="24"/>
      <c r="B65" s="24"/>
      <c r="C65" s="24"/>
      <c r="D65" s="24"/>
      <c r="E65" s="24"/>
      <c r="F65" s="23"/>
    </row>
    <row r="66" spans="1:6" s="8" customFormat="1" ht="12.75">
      <c r="A66" s="24"/>
      <c r="B66" s="24"/>
      <c r="C66" s="24"/>
      <c r="D66" s="24"/>
      <c r="E66" s="24"/>
      <c r="F66" s="23"/>
    </row>
    <row r="67" spans="1:6" s="8" customFormat="1" ht="12.75">
      <c r="A67" s="24"/>
      <c r="B67" s="24"/>
      <c r="C67" s="24"/>
      <c r="D67" s="24"/>
      <c r="E67" s="24"/>
      <c r="F67" s="23"/>
    </row>
    <row r="68" spans="1:6" s="13" customFormat="1" ht="12.75">
      <c r="A68" s="24"/>
      <c r="B68" s="24"/>
      <c r="C68" s="24"/>
      <c r="D68" s="24"/>
      <c r="E68" s="24"/>
      <c r="F68" s="23"/>
    </row>
    <row r="69" spans="1:6" s="13" customFormat="1" ht="12.75">
      <c r="A69" s="24"/>
      <c r="B69" s="24"/>
      <c r="C69" s="24"/>
      <c r="D69" s="24"/>
      <c r="E69" s="24"/>
      <c r="F69" s="23"/>
    </row>
    <row r="70" spans="1:6" s="13" customFormat="1" ht="12.75">
      <c r="A70" s="23"/>
      <c r="B70" s="23"/>
      <c r="C70" s="23"/>
      <c r="D70" s="23"/>
      <c r="E70" s="23"/>
      <c r="F70" s="23"/>
    </row>
    <row r="71" spans="1:6" s="8" customFormat="1" ht="12.75">
      <c r="A71" s="23"/>
      <c r="B71" s="23"/>
      <c r="C71" s="23"/>
      <c r="D71" s="23"/>
      <c r="E71" s="23"/>
      <c r="F71" s="23"/>
    </row>
    <row r="72" spans="1:6" s="8" customFormat="1" ht="12.75">
      <c r="A72" s="23"/>
      <c r="B72" s="23"/>
      <c r="C72" s="23"/>
      <c r="D72" s="23"/>
      <c r="E72" s="23"/>
      <c r="F72" s="23"/>
    </row>
    <row r="73" spans="1:6" s="8" customFormat="1" ht="12.75">
      <c r="A73" s="23"/>
      <c r="B73" s="23"/>
      <c r="C73" s="23"/>
      <c r="D73" s="23"/>
      <c r="E73" s="23"/>
      <c r="F73" s="23"/>
    </row>
    <row r="74" spans="1:6" s="8" customFormat="1" ht="12.75">
      <c r="A74" s="23"/>
      <c r="B74" s="23"/>
      <c r="C74" s="23"/>
      <c r="D74" s="23"/>
      <c r="E74" s="23"/>
      <c r="F74" s="23"/>
    </row>
    <row r="75" spans="1:6" s="8" customFormat="1" ht="12.75">
      <c r="A75" s="24"/>
      <c r="B75" s="24"/>
      <c r="C75" s="24"/>
      <c r="D75" s="24"/>
      <c r="E75" s="24"/>
      <c r="F75" s="23"/>
    </row>
    <row r="76" spans="1:6" s="8" customFormat="1" ht="12.75">
      <c r="A76" s="24"/>
      <c r="B76" s="24"/>
      <c r="C76" s="24"/>
      <c r="D76" s="24"/>
      <c r="E76" s="24"/>
      <c r="F76" s="23"/>
    </row>
    <row r="77" spans="1:6" s="8" customFormat="1" ht="12.75">
      <c r="A77" s="23"/>
      <c r="B77" s="23"/>
      <c r="C77" s="23"/>
      <c r="D77" s="23"/>
      <c r="E77" s="23"/>
      <c r="F77" s="23"/>
    </row>
    <row r="78" spans="1:6" s="8" customFormat="1" ht="12.75">
      <c r="A78" s="23"/>
      <c r="B78" s="23"/>
      <c r="C78" s="23"/>
      <c r="D78" s="23"/>
      <c r="E78" s="23"/>
      <c r="F78" s="23"/>
    </row>
    <row r="79" spans="1:6" s="8" customFormat="1" ht="12.75">
      <c r="A79" s="23"/>
      <c r="B79" s="23"/>
      <c r="C79" s="23"/>
      <c r="D79" s="23"/>
      <c r="E79" s="23"/>
      <c r="F79" s="23"/>
    </row>
    <row r="80" spans="1:6" s="8" customFormat="1" ht="12.75">
      <c r="A80" s="23"/>
      <c r="B80" s="23"/>
      <c r="C80" s="23"/>
      <c r="D80" s="23"/>
      <c r="E80" s="23"/>
      <c r="F80" s="23"/>
    </row>
    <row r="81" spans="1:6" s="8" customFormat="1" ht="12.75">
      <c r="A81" s="23"/>
      <c r="B81" s="23"/>
      <c r="C81" s="23"/>
      <c r="D81" s="23"/>
      <c r="E81" s="23"/>
      <c r="F81" s="23"/>
    </row>
    <row r="82" spans="1:6" s="10" customFormat="1" ht="12.75">
      <c r="A82" s="23"/>
      <c r="B82" s="23"/>
      <c r="C82" s="23"/>
      <c r="D82" s="23"/>
      <c r="E82" s="23"/>
      <c r="F82" s="23"/>
    </row>
    <row r="83" spans="1:3" s="5" customFormat="1" ht="12.75">
      <c r="A83" s="1"/>
      <c r="B83" s="4" t="s">
        <v>8</v>
      </c>
      <c r="C83" s="5">
        <f>SUM(C60:C82)</f>
        <v>0</v>
      </c>
    </row>
    <row r="84" spans="1:3" ht="12.75">
      <c r="A84" s="1" t="s">
        <v>107</v>
      </c>
      <c r="C84" s="1">
        <f>SUM(C56+C83)</f>
        <v>0</v>
      </c>
    </row>
    <row r="85" spans="2:5" ht="12.75">
      <c r="B85" s="4"/>
      <c r="C85" s="5"/>
      <c r="D85" s="6"/>
      <c r="E85" s="6"/>
    </row>
    <row r="86" spans="2:3" ht="12.75">
      <c r="B86" s="1"/>
      <c r="C86" s="1"/>
    </row>
    <row r="87" ht="12.75">
      <c r="A87" s="3" t="s">
        <v>9</v>
      </c>
    </row>
    <row r="88" spans="1:3" ht="12.75">
      <c r="A88" t="s">
        <v>10</v>
      </c>
      <c r="B88" t="s">
        <v>11</v>
      </c>
      <c r="C88">
        <v>220</v>
      </c>
    </row>
    <row r="89" spans="1:3" ht="12.75">
      <c r="A89" t="s">
        <v>12</v>
      </c>
      <c r="B89" t="s">
        <v>28</v>
      </c>
      <c r="C89">
        <v>440</v>
      </c>
    </row>
    <row r="90" spans="1:5" ht="12.75">
      <c r="A90" s="9" t="s">
        <v>13</v>
      </c>
      <c r="B90" s="9" t="s">
        <v>14</v>
      </c>
      <c r="C90" s="9">
        <v>250</v>
      </c>
      <c r="D90" s="9"/>
      <c r="E90" s="9"/>
    </row>
    <row r="91" spans="2:3" ht="12.75">
      <c r="B91" s="1" t="s">
        <v>9</v>
      </c>
      <c r="C91" s="1">
        <f>SUM(C88:C90)</f>
        <v>910</v>
      </c>
    </row>
    <row r="92" spans="2:3" ht="12.75">
      <c r="B92" s="1"/>
      <c r="C92" s="1"/>
    </row>
    <row r="93" spans="1:5" ht="54" customHeight="1">
      <c r="A93" s="61" t="s">
        <v>32</v>
      </c>
      <c r="B93" s="61"/>
      <c r="C93" s="16">
        <f>'Basic Aircraft Weights'!C34</f>
        <v>0</v>
      </c>
      <c r="D93" s="59" t="s">
        <v>90</v>
      </c>
      <c r="E93" s="60"/>
    </row>
    <row r="94" spans="1:2" ht="12.75">
      <c r="A94" s="1" t="s">
        <v>30</v>
      </c>
      <c r="B94" s="1"/>
    </row>
    <row r="95" spans="1:4" ht="12.75">
      <c r="A95" s="1" t="s">
        <v>15</v>
      </c>
      <c r="C95" s="1">
        <f>SUM(C93+C91)</f>
        <v>910</v>
      </c>
      <c r="D95" s="26"/>
    </row>
    <row r="96" ht="12.75">
      <c r="D96" s="26" t="s">
        <v>31</v>
      </c>
    </row>
    <row r="97" ht="12.75">
      <c r="A97" s="3" t="s">
        <v>16</v>
      </c>
    </row>
    <row r="98" spans="1:3" ht="12.75">
      <c r="A98" t="s">
        <v>17</v>
      </c>
      <c r="B98" t="s">
        <v>18</v>
      </c>
      <c r="C98" s="24"/>
    </row>
    <row r="99" spans="1:3" ht="12.75">
      <c r="A99" t="s">
        <v>19</v>
      </c>
      <c r="B99" t="s">
        <v>20</v>
      </c>
      <c r="C99" s="24"/>
    </row>
    <row r="100" spans="1:3" ht="12.75">
      <c r="A100" s="9" t="s">
        <v>21</v>
      </c>
      <c r="B100" s="9" t="s">
        <v>22</v>
      </c>
      <c r="C100" s="25"/>
    </row>
    <row r="101" spans="2:3" ht="12.75">
      <c r="B101" s="1" t="s">
        <v>23</v>
      </c>
      <c r="C101" s="11">
        <f>SUM(C98:C100)</f>
        <v>0</v>
      </c>
    </row>
    <row r="104" spans="2:3" ht="12.75">
      <c r="B104" t="s">
        <v>24</v>
      </c>
      <c r="C104" s="12">
        <f>SUM(C101+C95)</f>
        <v>910</v>
      </c>
    </row>
    <row r="105" spans="2:3" ht="12.75">
      <c r="B105" t="s">
        <v>25</v>
      </c>
      <c r="C105" s="17"/>
    </row>
    <row r="106" spans="2:3" ht="12.75">
      <c r="B106" s="1" t="s">
        <v>26</v>
      </c>
      <c r="C106" s="11">
        <f>SUM(C105-C104)</f>
        <v>-910</v>
      </c>
    </row>
    <row r="109" spans="2:3" ht="12.75">
      <c r="B109" s="33" t="s">
        <v>91</v>
      </c>
      <c r="C109" s="32"/>
    </row>
  </sheetData>
  <sheetProtection/>
  <mergeCells count="3">
    <mergeCell ref="D93:E93"/>
    <mergeCell ref="A93:B93"/>
    <mergeCell ref="A58:B59"/>
  </mergeCells>
  <printOptions/>
  <pageMargins left="0.75" right="0.75" top="1" bottom="1" header="0.5" footer="0.5"/>
  <pageSetup horizontalDpi="600" verticalDpi="600" orientation="portrait" r:id="rId1"/>
  <headerFooter alignWithMargins="0">
    <oddHeader>&amp;CAPPENDIX  B
WEIGHT AND BALANCE CALCULATIONS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State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ronald.hagan</dc:creator>
  <cp:keywords/>
  <dc:description/>
  <cp:lastModifiedBy>Wrobel, Shannon E (OMB)</cp:lastModifiedBy>
  <cp:lastPrinted>2012-08-27T15:49:17Z</cp:lastPrinted>
  <dcterms:created xsi:type="dcterms:W3CDTF">2012-08-22T14:25:34Z</dcterms:created>
  <dcterms:modified xsi:type="dcterms:W3CDTF">2018-04-11T14:59:30Z</dcterms:modified>
  <cp:category/>
  <cp:version/>
  <cp:contentType/>
  <cp:contentStatus/>
</cp:coreProperties>
</file>