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7620" tabRatio="853" activeTab="10"/>
  </bookViews>
  <sheets>
    <sheet name="Vendor Info." sheetId="1" r:id="rId1"/>
    <sheet name="DOC" sheetId="2" r:id="rId2"/>
    <sheet name=" DHSS" sheetId="3" r:id="rId3"/>
    <sheet name=" DNREC" sheetId="4" r:id="rId4"/>
    <sheet name="PCA" sheetId="5" r:id="rId5"/>
    <sheet name=" DelDOT" sheetId="6" r:id="rId6"/>
    <sheet name=" DSCFY" sheetId="7" r:id="rId7"/>
    <sheet name="DOS" sheetId="8" r:id="rId8"/>
    <sheet name=" DSHS" sheetId="9" r:id="rId9"/>
    <sheet name=" Court" sheetId="10" r:id="rId10"/>
    <sheet name="Other Pricing" sheetId="11" r:id="rId11"/>
  </sheets>
  <definedNames>
    <definedName name="_xlnm.Print_Titles" localSheetId="1">'DOC'!$4:$6</definedName>
  </definedNames>
  <calcPr fullCalcOnLoad="1"/>
</workbook>
</file>

<file path=xl/comments3.xml><?xml version="1.0" encoding="utf-8"?>
<comments xmlns="http://schemas.openxmlformats.org/spreadsheetml/2006/main">
  <authors>
    <author>courtney.mccarty</author>
  </authors>
  <commentList>
    <comment ref="A97" authorId="0">
      <text>
        <r>
          <rPr>
            <b/>
            <sz val="9"/>
            <rFont val="Tahoma"/>
            <family val="2"/>
          </rPr>
          <t>courtney.mccarty:</t>
        </r>
        <r>
          <rPr>
            <sz val="9"/>
            <rFont val="Tahoma"/>
            <family val="2"/>
          </rPr>
          <t xml:space="preserve">
Added 07/08/13</t>
        </r>
      </text>
    </comment>
  </commentList>
</comments>
</file>

<file path=xl/sharedStrings.xml><?xml version="1.0" encoding="utf-8"?>
<sst xmlns="http://schemas.openxmlformats.org/spreadsheetml/2006/main" count="2344" uniqueCount="1070">
  <si>
    <t xml:space="preserve">Vendor Name: </t>
  </si>
  <si>
    <t>Vendor Address:</t>
  </si>
  <si>
    <t>City, State, Zip Code:</t>
  </si>
  <si>
    <t>Contact Person:</t>
  </si>
  <si>
    <t>Email:</t>
  </si>
  <si>
    <t>Phone number:</t>
  </si>
  <si>
    <t>Location</t>
  </si>
  <si>
    <t>Model</t>
  </si>
  <si>
    <t>Serial</t>
  </si>
  <si>
    <t>Equipment</t>
  </si>
  <si>
    <t>DEPARTMENT OF CORRECTION</t>
  </si>
  <si>
    <t>Monthly
Cost</t>
  </si>
  <si>
    <t>DELIVERY</t>
  </si>
  <si>
    <t>Days ARO</t>
  </si>
  <si>
    <t>Delivery</t>
  </si>
  <si>
    <t>Mechanic</t>
  </si>
  <si>
    <t>Helper</t>
  </si>
  <si>
    <t>Stock Parts</t>
  </si>
  <si>
    <t>Non Stock Parts</t>
  </si>
  <si>
    <t>DOC</t>
  </si>
  <si>
    <t>Mon-Fri
7:00AM-3:30PM</t>
  </si>
  <si>
    <t>Mon-Fri
3:31PM-6:59AM
+ Weekends &amp; Holidays</t>
  </si>
  <si>
    <t>ICE MACHINE &amp; REFRIGERATION - Preventative Maintenance</t>
  </si>
  <si>
    <t>ICE MACHINE &amp; REFRIGERATION - HOURLY RATE</t>
  </si>
  <si>
    <t>Manufacturer</t>
  </si>
  <si>
    <t>Condition</t>
  </si>
  <si>
    <t>Howard R. Young Correctional Insitution</t>
  </si>
  <si>
    <t>Thaw Box</t>
  </si>
  <si>
    <t>Traulsen</t>
  </si>
  <si>
    <t>RET232LRIFHS</t>
  </si>
  <si>
    <t>T576980C9</t>
  </si>
  <si>
    <t>Good</t>
  </si>
  <si>
    <t>T462180J96</t>
  </si>
  <si>
    <t>Walk-in Freezer Motor</t>
  </si>
  <si>
    <t>Cold Zone</t>
  </si>
  <si>
    <t>AE34-105B</t>
  </si>
  <si>
    <t>F9235930-0702</t>
  </si>
  <si>
    <t>Fair</t>
  </si>
  <si>
    <t>F9235930-0701</t>
  </si>
  <si>
    <t>AE56-210B</t>
  </si>
  <si>
    <t>F9235930-0301</t>
  </si>
  <si>
    <t>CTA38-98</t>
  </si>
  <si>
    <t>F9235930-1101</t>
  </si>
  <si>
    <t>Walk-in Refrigerator Motor</t>
  </si>
  <si>
    <t>AA28-76B</t>
  </si>
  <si>
    <t>F9235930-1501</t>
  </si>
  <si>
    <t>F9235930-1502</t>
  </si>
  <si>
    <t>Ice Machine</t>
  </si>
  <si>
    <t>Scotsman</t>
  </si>
  <si>
    <t>CME1056WS-3F</t>
  </si>
  <si>
    <t>664056-115</t>
  </si>
  <si>
    <t>CME1056WS-32F</t>
  </si>
  <si>
    <t>653422-098</t>
  </si>
  <si>
    <t>Cold Table</t>
  </si>
  <si>
    <t>Atlas Industries</t>
  </si>
  <si>
    <t>WF-6</t>
  </si>
  <si>
    <t>1483-91</t>
  </si>
  <si>
    <t>Walk-in Freezer #1</t>
  </si>
  <si>
    <t>DR3478W6H8-FP</t>
  </si>
  <si>
    <t>XW564R-2A</t>
  </si>
  <si>
    <t>Walk-in Freezer #2</t>
  </si>
  <si>
    <t>DR3478E5H8-FP</t>
  </si>
  <si>
    <t>XW564R-1A</t>
  </si>
  <si>
    <t>Walk-in Refrigerator #1</t>
  </si>
  <si>
    <t>DR3478W5H8-FP</t>
  </si>
  <si>
    <t>XW564R-4A</t>
  </si>
  <si>
    <t>Walk-in Refrigerator #2</t>
  </si>
  <si>
    <t>XW564R-3A</t>
  </si>
  <si>
    <t>Walk-thru Front Line</t>
  </si>
  <si>
    <t>RRI2-32LPUT</t>
  </si>
  <si>
    <t>M090900697</t>
  </si>
  <si>
    <t>Baylor Women's Correctional Institution</t>
  </si>
  <si>
    <t>New Castle County Women's Work Release Center</t>
  </si>
  <si>
    <t>Cold Bar</t>
  </si>
  <si>
    <t>Reach-in Refrigerator #1 (left)</t>
  </si>
  <si>
    <t>Reach-in Refrigerator #2 (middle)</t>
  </si>
  <si>
    <t>Manitowoc</t>
  </si>
  <si>
    <t>QD0272A</t>
  </si>
  <si>
    <t>VPS54S</t>
  </si>
  <si>
    <t>RHT-232WUT-FHS</t>
  </si>
  <si>
    <t>31063285</t>
  </si>
  <si>
    <t>T61184L03</t>
  </si>
  <si>
    <t>T617231404</t>
  </si>
  <si>
    <t>ST62315A04</t>
  </si>
  <si>
    <t>New</t>
  </si>
  <si>
    <t>Servolift/Eastern</t>
  </si>
  <si>
    <t>RLT-232WUT-FHS</t>
  </si>
  <si>
    <t>502-3R-CW</t>
  </si>
  <si>
    <t>Reach-in Refrigerator #3 (right)</t>
  </si>
  <si>
    <t>ST62936A04</t>
  </si>
  <si>
    <t>02/04-233191-2</t>
  </si>
  <si>
    <t>Plummer Community Correction Center</t>
  </si>
  <si>
    <t>Cold Prep Table (frost top)</t>
  </si>
  <si>
    <t>Walk-in Refrigerator/Freezer</t>
  </si>
  <si>
    <t>Delfield</t>
  </si>
  <si>
    <t>Hazford/Duracool</t>
  </si>
  <si>
    <t>8146NB</t>
  </si>
  <si>
    <t>XWSO55</t>
  </si>
  <si>
    <t>104527501M</t>
  </si>
  <si>
    <t>104527301M</t>
  </si>
  <si>
    <t>Unknown</t>
  </si>
  <si>
    <t>Webb Correctional Facility</t>
  </si>
  <si>
    <t>Freezer</t>
  </si>
  <si>
    <t>Refrigerator</t>
  </si>
  <si>
    <t>T-49F</t>
  </si>
  <si>
    <t>James T Vaughn Correctional Center - Main Kitchen</t>
  </si>
  <si>
    <t>Hoshizaki/Follett</t>
  </si>
  <si>
    <t>KM2000SRF3</t>
  </si>
  <si>
    <t>J10291J</t>
  </si>
  <si>
    <t>Diet Freezer</t>
  </si>
  <si>
    <t>RLT-232WUT-071</t>
  </si>
  <si>
    <t>T528400F99</t>
  </si>
  <si>
    <t>Veg. Prep Room Fan Unit</t>
  </si>
  <si>
    <t>FL-46-180</t>
  </si>
  <si>
    <t>Veg. Walk-in</t>
  </si>
  <si>
    <t>Thermo-Kool</t>
  </si>
  <si>
    <t>TK3678-F-B</t>
  </si>
  <si>
    <t>33073ESSB</t>
  </si>
  <si>
    <t>AA28-122B</t>
  </si>
  <si>
    <t>Dairy Walk-in</t>
  </si>
  <si>
    <t>TK4876-F-R</t>
  </si>
  <si>
    <t>Dairy Walk-in Fan Units (2)</t>
  </si>
  <si>
    <t>AA18-66B</t>
  </si>
  <si>
    <t>K999994-041/042</t>
  </si>
  <si>
    <t>Meat Prep Room</t>
  </si>
  <si>
    <t>TK4878-F-R</t>
  </si>
  <si>
    <t xml:space="preserve">Meat Prep Room Fan Units (2) </t>
  </si>
  <si>
    <t>Thaw Box Fan Units (2)</t>
  </si>
  <si>
    <t>Freezer Fan Units (2)</t>
  </si>
  <si>
    <t>AE66-245V</t>
  </si>
  <si>
    <t>Walk-in Zone 2</t>
  </si>
  <si>
    <t>TK3678-F-R</t>
  </si>
  <si>
    <t>Walk-in Zone 2 Fan Unit</t>
  </si>
  <si>
    <t>AA28-134B</t>
  </si>
  <si>
    <t>K999994-051</t>
  </si>
  <si>
    <t>Reach-in A Line</t>
  </si>
  <si>
    <t>Continental</t>
  </si>
  <si>
    <t>2RE</t>
  </si>
  <si>
    <t>14353486</t>
  </si>
  <si>
    <t>Reach-in B Line</t>
  </si>
  <si>
    <t>14353485</t>
  </si>
  <si>
    <t>Reach-in C Line</t>
  </si>
  <si>
    <t>14353487</t>
  </si>
  <si>
    <t>Reach-in D Line</t>
  </si>
  <si>
    <t>14353484</t>
  </si>
  <si>
    <t>Ice Machine Bin</t>
  </si>
  <si>
    <t>C730S</t>
  </si>
  <si>
    <t>000620558</t>
  </si>
  <si>
    <t>Excellent</t>
  </si>
  <si>
    <t>Ice Machine Maker</t>
  </si>
  <si>
    <t>QT080CW</t>
  </si>
  <si>
    <t>0000000005</t>
  </si>
  <si>
    <t>Main Condensing Unit (2)</t>
  </si>
  <si>
    <t>ETHN-3</t>
  </si>
  <si>
    <t>K99-9988/9094</t>
  </si>
  <si>
    <t>James T Vaughn Correctional Center - MHU</t>
  </si>
  <si>
    <t>Walk-in</t>
  </si>
  <si>
    <t>Walk-in Fan Units</t>
  </si>
  <si>
    <t>Reach-in 1</t>
  </si>
  <si>
    <t>Reach-in 2</t>
  </si>
  <si>
    <t>Walk-in Condensing Unit</t>
  </si>
  <si>
    <t>TK-3678-WF-R</t>
  </si>
  <si>
    <t>RHT132WUT-278</t>
  </si>
  <si>
    <t>RHT132WUT-279</t>
  </si>
  <si>
    <t>NA</t>
  </si>
  <si>
    <t>33075-ESSB</t>
  </si>
  <si>
    <t>J999967-0401</t>
  </si>
  <si>
    <t>T528480F99</t>
  </si>
  <si>
    <t>James T Vaughn Correctional Center - SHU</t>
  </si>
  <si>
    <t>TR3678WE-R</t>
  </si>
  <si>
    <t>33074-ESSB</t>
  </si>
  <si>
    <t>J999964-0401</t>
  </si>
  <si>
    <t>T528460F99</t>
  </si>
  <si>
    <t>James T Vaughn Correctional Center - B Pre-Trial</t>
  </si>
  <si>
    <t>Reach-in</t>
  </si>
  <si>
    <t>Servo-lift</t>
  </si>
  <si>
    <t>3/03 225999-1</t>
  </si>
  <si>
    <t>James T Vaughn Correctional Center - Infirmary</t>
  </si>
  <si>
    <t>Ice Machine &amp; Bin</t>
  </si>
  <si>
    <t>KM-630 MAF</t>
  </si>
  <si>
    <t>RHT132WUT-FHS</t>
  </si>
  <si>
    <t>LO3681B</t>
  </si>
  <si>
    <t>T122270E01</t>
  </si>
  <si>
    <t>James T Vaughn Correctional Center - Central Supply Warehouse</t>
  </si>
  <si>
    <t>Refrigeration Unit</t>
  </si>
  <si>
    <t>Copeland</t>
  </si>
  <si>
    <t>NRB2-040ETFD-200</t>
  </si>
  <si>
    <t>CT99H09004</t>
  </si>
  <si>
    <t>Central Violation of Probation</t>
  </si>
  <si>
    <t>Ice Machine Bin (A)</t>
  </si>
  <si>
    <t>Ice Machine Bin (B)</t>
  </si>
  <si>
    <t>Cold Table 2</t>
  </si>
  <si>
    <t>Cold Table 1</t>
  </si>
  <si>
    <t>Brown</t>
  </si>
  <si>
    <t>Chandler</t>
  </si>
  <si>
    <t>Servolift</t>
  </si>
  <si>
    <t>Kairak</t>
  </si>
  <si>
    <t>QD0452A</t>
  </si>
  <si>
    <t>UDS-4</t>
  </si>
  <si>
    <t>RLC122AJ</t>
  </si>
  <si>
    <t>E1C122BJ</t>
  </si>
  <si>
    <t>MAE120E0</t>
  </si>
  <si>
    <t>221067</t>
  </si>
  <si>
    <t>660707</t>
  </si>
  <si>
    <t>520595</t>
  </si>
  <si>
    <t>261842</t>
  </si>
  <si>
    <t>89673-1D1</t>
  </si>
  <si>
    <t>D00E00730</t>
  </si>
  <si>
    <t>89673-1D2</t>
  </si>
  <si>
    <t>D00G02669</t>
  </si>
  <si>
    <t>07/00-995662</t>
  </si>
  <si>
    <t>1000001H</t>
  </si>
  <si>
    <t>Morris Community Correction Center</t>
  </si>
  <si>
    <t>Serving Line Cold</t>
  </si>
  <si>
    <t>Freezer Fan Units</t>
  </si>
  <si>
    <t>Main Condensing Unit Freezer</t>
  </si>
  <si>
    <t>Main Condensing Unit Walk-in</t>
  </si>
  <si>
    <t>T&amp;A Metal Products</t>
  </si>
  <si>
    <t>Duracool</t>
  </si>
  <si>
    <t>Heatcraft</t>
  </si>
  <si>
    <t>True Cooler</t>
  </si>
  <si>
    <t>DL36767WT1M4V</t>
  </si>
  <si>
    <t>DL3767WT1M4V</t>
  </si>
  <si>
    <t>LET065BSWGJ</t>
  </si>
  <si>
    <t>PR154LOP</t>
  </si>
  <si>
    <t>T-49</t>
  </si>
  <si>
    <t>XWR449-A1</t>
  </si>
  <si>
    <t>XWR449-B-1</t>
  </si>
  <si>
    <t>D01H10686</t>
  </si>
  <si>
    <t>C.O#G0147AM</t>
  </si>
  <si>
    <t>11945515</t>
  </si>
  <si>
    <t>Sussex Correctional Institute</t>
  </si>
  <si>
    <t>Freezer Cooling  Unit</t>
  </si>
  <si>
    <t>Walk-in Refrigerator Cooling Unit</t>
  </si>
  <si>
    <t>Ice Maker</t>
  </si>
  <si>
    <t>RLC163AJ</t>
  </si>
  <si>
    <t>ADT070AJ</t>
  </si>
  <si>
    <t>ELC163BJ</t>
  </si>
  <si>
    <t>D96M08432</t>
  </si>
  <si>
    <t>D97B00214</t>
  </si>
  <si>
    <t>D97B03238</t>
  </si>
  <si>
    <t>92111221</t>
  </si>
  <si>
    <t>981021362</t>
  </si>
  <si>
    <t>Sussex Violation of Probation</t>
  </si>
  <si>
    <t>AE36-120B</t>
  </si>
  <si>
    <t>502-3RAF</t>
  </si>
  <si>
    <t>D9966343-031</t>
  </si>
  <si>
    <t>0988-990338</t>
  </si>
  <si>
    <t>0988-990339</t>
  </si>
  <si>
    <t>Sussex Work Release Center</t>
  </si>
  <si>
    <t>Russell</t>
  </si>
  <si>
    <t>AE26-75B</t>
  </si>
  <si>
    <t>B01B2220-0123</t>
  </si>
  <si>
    <t>DIVISION OF HEALTH AND SOCIAL SERVICES</t>
  </si>
  <si>
    <t>Howard R. Young Correctional Institute</t>
  </si>
  <si>
    <t>Baylor Women's Correctional Institute</t>
  </si>
  <si>
    <t>James T. Vaughn Correctional  Center - Main Kitchen</t>
  </si>
  <si>
    <t>James T. Vaughn Correctional  Center - MHU</t>
  </si>
  <si>
    <t>James T. Vaughn Correctional  Center - SHU</t>
  </si>
  <si>
    <t>James T. Vaughn Correctional  Center - B Pre-Trail</t>
  </si>
  <si>
    <t>James T. Vaughn Correctional  Center - Infirmary</t>
  </si>
  <si>
    <t>James T. Vaughn Correctional  Center - Central Supply Warehouse</t>
  </si>
  <si>
    <t>Contact Name</t>
  </si>
  <si>
    <t>Contact Phone</t>
  </si>
  <si>
    <t>Paul Downing</t>
  </si>
  <si>
    <t>302-577-3004 (1119)</t>
  </si>
  <si>
    <t>302-659-6622
302-653-9261 (2654)</t>
  </si>
  <si>
    <t>Chris Senato</t>
  </si>
  <si>
    <t>302-856-5282 (5320)</t>
  </si>
  <si>
    <t>500-2</t>
  </si>
  <si>
    <t>02/04-233191-3</t>
  </si>
  <si>
    <t>3999994-062/061</t>
  </si>
  <si>
    <t xml:space="preserve">Veg. Walk-in Fan Unit </t>
  </si>
  <si>
    <t>HTA28122 B-A</t>
  </si>
  <si>
    <t>WO8042662105006</t>
  </si>
  <si>
    <t>K999988-0502</t>
  </si>
  <si>
    <t>FL46-220-AS</t>
  </si>
  <si>
    <t>WO9G47959601001//F09D46868606001</t>
  </si>
  <si>
    <t>K999988-0501/050</t>
  </si>
  <si>
    <t>K999988-0401/042</t>
  </si>
  <si>
    <t>P06969ESSB</t>
  </si>
  <si>
    <t>OR515H22T</t>
  </si>
  <si>
    <t>J999964-011</t>
  </si>
  <si>
    <t>Freezer Cooling  Unit (on roof)</t>
  </si>
  <si>
    <t>Trenton</t>
  </si>
  <si>
    <t>TESA031LGHT3BF</t>
  </si>
  <si>
    <t>082203811</t>
  </si>
  <si>
    <t>MRD1032ETFC</t>
  </si>
  <si>
    <t>Walk-in Refrigerator Cooling Unit  (on roof)</t>
  </si>
  <si>
    <t>TESA020H2-HT3B-B</t>
  </si>
  <si>
    <t>102209641</t>
  </si>
  <si>
    <t>SD1492N</t>
  </si>
  <si>
    <t>110682753</t>
  </si>
  <si>
    <t>110682760</t>
  </si>
  <si>
    <t>302-429-7758</t>
  </si>
  <si>
    <t>Deborah Melvin</t>
  </si>
  <si>
    <t>CME06WS-1F</t>
  </si>
  <si>
    <t>04071320012313</t>
  </si>
  <si>
    <t>C0530SW-1A</t>
  </si>
  <si>
    <t>08051320012869</t>
  </si>
  <si>
    <t>QY1005W</t>
  </si>
  <si>
    <t>030862696</t>
  </si>
  <si>
    <t>3478-2-W</t>
  </si>
  <si>
    <t>DX86807601</t>
  </si>
  <si>
    <t>RA-22-SC</t>
  </si>
  <si>
    <t>C51961</t>
  </si>
  <si>
    <t>1-4098112</t>
  </si>
  <si>
    <t>UR-2-HD</t>
  </si>
  <si>
    <t>J0388818</t>
  </si>
  <si>
    <t>1-3578792</t>
  </si>
  <si>
    <t>TR-85F</t>
  </si>
  <si>
    <t>1-2682150</t>
  </si>
  <si>
    <t>RIS-2D86</t>
  </si>
  <si>
    <t>C87330051</t>
  </si>
  <si>
    <t>RCIS-10-57</t>
  </si>
  <si>
    <t>K9832431</t>
  </si>
  <si>
    <t>2F</t>
  </si>
  <si>
    <t>14336300</t>
  </si>
  <si>
    <t>T-72F</t>
  </si>
  <si>
    <t>5274553</t>
  </si>
  <si>
    <t>FIA-2D57</t>
  </si>
  <si>
    <t>A9620B223</t>
  </si>
  <si>
    <t>2R</t>
  </si>
  <si>
    <t>14452321</t>
  </si>
  <si>
    <t>6526686</t>
  </si>
  <si>
    <t>OWX028</t>
  </si>
  <si>
    <t>N/A</t>
  </si>
  <si>
    <t>1-2676831</t>
  </si>
  <si>
    <t>ACRS-ID-57-STS</t>
  </si>
  <si>
    <t>B9536V302</t>
  </si>
  <si>
    <t>QY0284A</t>
  </si>
  <si>
    <t>010760556</t>
  </si>
  <si>
    <t>635-855</t>
  </si>
  <si>
    <t>95242387</t>
  </si>
  <si>
    <t>C285-BLOW230</t>
  </si>
  <si>
    <t>GE</t>
  </si>
  <si>
    <t>TA12SRB</t>
  </si>
  <si>
    <t>VP556653</t>
  </si>
  <si>
    <t>LFFH2067DWI</t>
  </si>
  <si>
    <t>WB50235413</t>
  </si>
  <si>
    <t>CME306WSIC</t>
  </si>
  <si>
    <t>06061320016415</t>
  </si>
  <si>
    <t>CME306AS-1A</t>
  </si>
  <si>
    <t>398555-11R</t>
  </si>
  <si>
    <t>KUTA18PNLS4</t>
  </si>
  <si>
    <t>ET1005057</t>
  </si>
  <si>
    <t>HUSSMANDCSG8</t>
  </si>
  <si>
    <t>950657</t>
  </si>
  <si>
    <t>SW72-27M-SS</t>
  </si>
  <si>
    <t>149B6476</t>
  </si>
  <si>
    <t>UC48</t>
  </si>
  <si>
    <t>149A3597</t>
  </si>
  <si>
    <t>UCF27</t>
  </si>
  <si>
    <t>15034840</t>
  </si>
  <si>
    <t>UC27</t>
  </si>
  <si>
    <t>149B4192</t>
  </si>
  <si>
    <t>SY0324A</t>
  </si>
  <si>
    <t>110916189</t>
  </si>
  <si>
    <t>KF-24-1AS</t>
  </si>
  <si>
    <t>7826288</t>
  </si>
  <si>
    <t>T23</t>
  </si>
  <si>
    <t>1-3693790</t>
  </si>
  <si>
    <t>T49</t>
  </si>
  <si>
    <t>1-4098170</t>
  </si>
  <si>
    <t>7826145</t>
  </si>
  <si>
    <t>1FE</t>
  </si>
  <si>
    <t>149B4097</t>
  </si>
  <si>
    <t>2F-LT</t>
  </si>
  <si>
    <t>144A8522</t>
  </si>
  <si>
    <t>HOAD-2005</t>
  </si>
  <si>
    <t>87298516</t>
  </si>
  <si>
    <t>149B4098</t>
  </si>
  <si>
    <t>1F</t>
  </si>
  <si>
    <t>15011300</t>
  </si>
  <si>
    <t>CME306WS-1C</t>
  </si>
  <si>
    <t>06081320018708</t>
  </si>
  <si>
    <t>SLE400WS-1A</t>
  </si>
  <si>
    <t>988676-08N</t>
  </si>
  <si>
    <t>CME656WS-32F</t>
  </si>
  <si>
    <t>05081320018276</t>
  </si>
  <si>
    <t>HD1505-1A</t>
  </si>
  <si>
    <t>528711-04R</t>
  </si>
  <si>
    <t>528699-04R</t>
  </si>
  <si>
    <t>566823-10D</t>
  </si>
  <si>
    <t>Governor Bacon Health Center</t>
  </si>
  <si>
    <t>True freezer</t>
  </si>
  <si>
    <t>True MFG Co</t>
  </si>
  <si>
    <t>4927866</t>
  </si>
  <si>
    <t>Traulsen Freezer</t>
  </si>
  <si>
    <t>Traulsen &amp; Co inc</t>
  </si>
  <si>
    <t>GLT 2-32NUT</t>
  </si>
  <si>
    <t>M0520305L</t>
  </si>
  <si>
    <t>True Refridgerator</t>
  </si>
  <si>
    <t>T-23</t>
  </si>
  <si>
    <t>1-4808898</t>
  </si>
  <si>
    <t xml:space="preserve">Walk in </t>
  </si>
  <si>
    <t xml:space="preserve"> Bally RFG Box</t>
  </si>
  <si>
    <t>900UC-4</t>
  </si>
  <si>
    <t>DX8008Q41-01</t>
  </si>
  <si>
    <t>Reach in</t>
  </si>
  <si>
    <t>GHT-3 32 NUT</t>
  </si>
  <si>
    <t>M651820 7M</t>
  </si>
  <si>
    <t>Raetone com. Frige</t>
  </si>
  <si>
    <t>AR22-52</t>
  </si>
  <si>
    <t>B1474R9</t>
  </si>
  <si>
    <t>Scotsman Ice Sys</t>
  </si>
  <si>
    <t>G22010</t>
  </si>
  <si>
    <t>T81072304</t>
  </si>
  <si>
    <t>CME506WS-1D</t>
  </si>
  <si>
    <t>364523-06C</t>
  </si>
  <si>
    <t>Kenmore</t>
  </si>
  <si>
    <t>CS Explosion Proof Freezer #2</t>
  </si>
  <si>
    <t>Jewett</t>
  </si>
  <si>
    <t>DNA Pharmaceutical Refrigerator w/ Freezer</t>
  </si>
  <si>
    <t>Sanyo</t>
  </si>
  <si>
    <t>MPR-214F</t>
  </si>
  <si>
    <t>50202458</t>
  </si>
  <si>
    <t>50911714</t>
  </si>
  <si>
    <t>DNA Ultra Low Temperature Freezer -85 C</t>
  </si>
  <si>
    <t>Revco</t>
  </si>
  <si>
    <t>ULT1786-5-D14</t>
  </si>
  <si>
    <t>W16G-351867-WG</t>
  </si>
  <si>
    <t>So-Low</t>
  </si>
  <si>
    <t>U85-25</t>
  </si>
  <si>
    <t>7081300</t>
  </si>
  <si>
    <t>DNA Flaking Ice Machine</t>
  </si>
  <si>
    <t>Cornelius</t>
  </si>
  <si>
    <t>AF200PSCR</t>
  </si>
  <si>
    <t>63C0321BF001</t>
  </si>
  <si>
    <t>63E0526BF008</t>
  </si>
  <si>
    <t>PM Walk in Cadaver Refrigerator</t>
  </si>
  <si>
    <t>BR410 WI</t>
  </si>
  <si>
    <t>12464</t>
  </si>
  <si>
    <t>PM Roll in Cadaver Refrigerator</t>
  </si>
  <si>
    <t>2SP-2-WF</t>
  </si>
  <si>
    <t>7482</t>
  </si>
  <si>
    <t>PM Undercounter Refrigerator</t>
  </si>
  <si>
    <t>UC3 BC</t>
  </si>
  <si>
    <t>12835</t>
  </si>
  <si>
    <t>Tox Walk Through Refrigerator</t>
  </si>
  <si>
    <t>KolPak</t>
  </si>
  <si>
    <t>17506-S</t>
  </si>
  <si>
    <t>912240120R-FR1</t>
  </si>
  <si>
    <t>Tox Walk In Freezer</t>
  </si>
  <si>
    <t>17803-S</t>
  </si>
  <si>
    <t>Fisher Scientific</t>
  </si>
  <si>
    <t>Public Health Laboratory</t>
  </si>
  <si>
    <t>Walk-in Refrigerator</t>
  </si>
  <si>
    <t>Fogel</t>
  </si>
  <si>
    <t>DL3478W5H8-VP</t>
  </si>
  <si>
    <t>DL3478W5H8-UP</t>
  </si>
  <si>
    <t>Good - Rebuilt</t>
  </si>
  <si>
    <t>17203798D</t>
  </si>
  <si>
    <t>OW 688M-1A</t>
  </si>
  <si>
    <t>OW 688M-1B</t>
  </si>
  <si>
    <t>OW 688M-1C</t>
  </si>
  <si>
    <t>Hoshizaki</t>
  </si>
  <si>
    <t>M01617F</t>
  </si>
  <si>
    <t>Refrigerator, Isotemp</t>
  </si>
  <si>
    <t>Fisher</t>
  </si>
  <si>
    <t>409N0009</t>
  </si>
  <si>
    <t>13986227GR</t>
  </si>
  <si>
    <t>412N0005</t>
  </si>
  <si>
    <t>Frigidaire</t>
  </si>
  <si>
    <t>REL1204A20</t>
  </si>
  <si>
    <t>T250-105309-UO</t>
  </si>
  <si>
    <t>T250-105310-UO</t>
  </si>
  <si>
    <t>13986-247E</t>
  </si>
  <si>
    <t>402N005</t>
  </si>
  <si>
    <t>Freezer, Isotemp</t>
  </si>
  <si>
    <t>13-986-148ES</t>
  </si>
  <si>
    <t>2017090627334</t>
  </si>
  <si>
    <t>Freezer Chest</t>
  </si>
  <si>
    <t>ULT2090-9-D34</t>
  </si>
  <si>
    <t>0125671001080618</t>
  </si>
  <si>
    <t>1825UA46</t>
  </si>
  <si>
    <t>0128671601091009</t>
  </si>
  <si>
    <t>Freezer, 20.6 Enzyme</t>
  </si>
  <si>
    <t>2017091144141</t>
  </si>
  <si>
    <t>Thermo Electric</t>
  </si>
  <si>
    <t>Freezer, Flash</t>
  </si>
  <si>
    <t>390-3-A34</t>
  </si>
  <si>
    <t>W19R-234118-WR</t>
  </si>
  <si>
    <t>Delaware Health and Social Services</t>
  </si>
  <si>
    <t>Delaware Hospital for the Chornically ILL</t>
  </si>
  <si>
    <t>John Bell</t>
  </si>
  <si>
    <t>302-223-1584</t>
  </si>
  <si>
    <t>Mon-Fri
7:30AM-4:30PM</t>
  </si>
  <si>
    <t>Mon-Fri
4:31PM-7:29AM
+ Weekends &amp; Holidays</t>
  </si>
  <si>
    <t>Delaware Hospital for the Chronically ILL - Candee 100</t>
  </si>
  <si>
    <t>Delaware Hospital for the Chronically ILL - Cant Room M121</t>
  </si>
  <si>
    <t>Delaware Hospital for the Chronically ILL - Canteen</t>
  </si>
  <si>
    <t>Delaware Hospital for the Chronically ILL - Cook Area</t>
  </si>
  <si>
    <t>Delaware Hospital for the Chronically ILL - P1&amp;P2</t>
  </si>
  <si>
    <t>Delaware Hospital for the Chronically ILL - Salad  Room</t>
  </si>
  <si>
    <t>Delaware Hospital for the Chronically ILL - Serve Line</t>
  </si>
  <si>
    <t>Delaware Hospital for the Chronically ILL - Store Room</t>
  </si>
  <si>
    <t>Delaware Hospital for the Chronically ILL - Warehouse</t>
  </si>
  <si>
    <t>Ice Cream Freezer</t>
  </si>
  <si>
    <t>Reach In #1</t>
  </si>
  <si>
    <t>Reach In #2</t>
  </si>
  <si>
    <t>Reach In #3</t>
  </si>
  <si>
    <t>Reach In #4</t>
  </si>
  <si>
    <t>Reach In #5</t>
  </si>
  <si>
    <t>Walk In Freezer</t>
  </si>
  <si>
    <t>Chill Blaster</t>
  </si>
  <si>
    <t>Kitchen Freezer #1</t>
  </si>
  <si>
    <t>Kitchen Freezer #2</t>
  </si>
  <si>
    <t>Kitchen Freezer #3</t>
  </si>
  <si>
    <t>Reach In #6</t>
  </si>
  <si>
    <t>Ice Machine (P1 North)</t>
  </si>
  <si>
    <t>Ice Machine (P1 South)</t>
  </si>
  <si>
    <t>Ice Machine (P2 North)</t>
  </si>
  <si>
    <t>Reach In</t>
  </si>
  <si>
    <t>Ice Machine Soda Station</t>
  </si>
  <si>
    <t>Night Shift Reach In</t>
  </si>
  <si>
    <t>Reach In #1 Café</t>
  </si>
  <si>
    <t>3 Door Chest Freezer</t>
  </si>
  <si>
    <t>Chest Freezer Store Room</t>
  </si>
  <si>
    <t>Lrg. Walk In Freezer/Refrigerator</t>
  </si>
  <si>
    <t>good</t>
  </si>
  <si>
    <t>Bev Air</t>
  </si>
  <si>
    <t>Howard</t>
  </si>
  <si>
    <t>Hershey</t>
  </si>
  <si>
    <t>True</t>
  </si>
  <si>
    <t>Victory</t>
  </si>
  <si>
    <t>Bally</t>
  </si>
  <si>
    <t>Kitchen Aide</t>
  </si>
  <si>
    <t>Caravell</t>
  </si>
  <si>
    <t>Holiday</t>
  </si>
  <si>
    <t>Fridgidare</t>
  </si>
  <si>
    <t>Harford Dura</t>
  </si>
  <si>
    <t>Christina Pleasanton</t>
  </si>
  <si>
    <t>302-223-1520</t>
  </si>
  <si>
    <t>Hoshizaki/America, Inc.</t>
  </si>
  <si>
    <t>KM-280MAF</t>
  </si>
  <si>
    <t>New Freezer</t>
  </si>
  <si>
    <t>Century</t>
  </si>
  <si>
    <t>BS15L7</t>
  </si>
  <si>
    <t>08-09-096321-001-001</t>
  </si>
  <si>
    <t>08-09-096321-001-002</t>
  </si>
  <si>
    <t>08-09-096321-001-003</t>
  </si>
  <si>
    <t>Chest Freezer</t>
  </si>
  <si>
    <t>CFE16DLM3</t>
  </si>
  <si>
    <t>80BB2008</t>
  </si>
  <si>
    <t>REF517A15</t>
  </si>
  <si>
    <t>U25N600467UN</t>
  </si>
  <si>
    <t>Freezer, Upright</t>
  </si>
  <si>
    <t>Haier</t>
  </si>
  <si>
    <t>HUM046EB</t>
  </si>
  <si>
    <t>H2002003103</t>
  </si>
  <si>
    <t>REVCO</t>
  </si>
  <si>
    <t>Freezer, Ultra</t>
  </si>
  <si>
    <t>ULT2586-5-A31</t>
  </si>
  <si>
    <t>S25K485606TK</t>
  </si>
  <si>
    <t>ULT2586-5-D36</t>
  </si>
  <si>
    <t>X07N203013XN</t>
  </si>
  <si>
    <t>QY0454A</t>
  </si>
  <si>
    <t>Incubator</t>
  </si>
  <si>
    <t>304R</t>
  </si>
  <si>
    <t>04C-070199</t>
  </si>
  <si>
    <t>04C-070198</t>
  </si>
  <si>
    <t>11680626W</t>
  </si>
  <si>
    <t xml:space="preserve">VWR </t>
  </si>
  <si>
    <t>Isotemp Plus Refrigerator</t>
  </si>
  <si>
    <t>Isotemp Plus</t>
  </si>
  <si>
    <t>309N0012</t>
  </si>
  <si>
    <t>13-986-128S</t>
  </si>
  <si>
    <t>10-17070339690</t>
  </si>
  <si>
    <t>Refrigerator, Undercounter</t>
  </si>
  <si>
    <t>Marvel Industries</t>
  </si>
  <si>
    <t>6CAR MA</t>
  </si>
  <si>
    <t>BOD50A15</t>
  </si>
  <si>
    <t>X140640480X0</t>
  </si>
  <si>
    <t>Walk-in Cooler #1</t>
  </si>
  <si>
    <t>3476-2</t>
  </si>
  <si>
    <t>P1515-2</t>
  </si>
  <si>
    <t>Walk-in Cooler #2</t>
  </si>
  <si>
    <t>P1515-1</t>
  </si>
  <si>
    <t>DNREC Water Lab</t>
  </si>
  <si>
    <t>Muller Morel</t>
  </si>
  <si>
    <t>302-739-9942</t>
  </si>
  <si>
    <t>DEPARTMENT OF NATURAL RESOURCES AND ENVIRONMENTAL CONTROL</t>
  </si>
  <si>
    <t>Vendors are to submit hourly rate for repair work, as specified below.</t>
  </si>
  <si>
    <t>QD02383W</t>
  </si>
  <si>
    <t>30766801</t>
  </si>
  <si>
    <t>Bohn</t>
  </si>
  <si>
    <t>Walk-in Fan Unit</t>
  </si>
  <si>
    <t>ADT090AK</t>
  </si>
  <si>
    <t>T11E14543</t>
  </si>
  <si>
    <t>11C00115H</t>
  </si>
  <si>
    <t>E11C54597501001</t>
  </si>
  <si>
    <t>S5970</t>
  </si>
  <si>
    <t>20822148</t>
  </si>
  <si>
    <t>DNA Refrigerator</t>
  </si>
  <si>
    <t>MR25PA-GARE-FS</t>
  </si>
  <si>
    <t>168487401110627</t>
  </si>
  <si>
    <t>168487501110627</t>
  </si>
  <si>
    <t>168487601110627</t>
  </si>
  <si>
    <t>MF25SS-SARE-FS</t>
  </si>
  <si>
    <t>168486401110628</t>
  </si>
  <si>
    <t>MR12PA-GARE-FS</t>
  </si>
  <si>
    <t>3752FS</t>
  </si>
  <si>
    <t>168493801110624</t>
  </si>
  <si>
    <t>Tox Freezer</t>
  </si>
  <si>
    <t>MF25SS-SAEE-FS</t>
  </si>
  <si>
    <t>0168616801110802</t>
  </si>
  <si>
    <t>Thermo Scientific</t>
  </si>
  <si>
    <t>X140650566XO</t>
  </si>
  <si>
    <t>Summit</t>
  </si>
  <si>
    <t>FF-7</t>
  </si>
  <si>
    <t>TDX15SNSBF</t>
  </si>
  <si>
    <t>TH760814</t>
  </si>
  <si>
    <t>TDX15SNSBRWN</t>
  </si>
  <si>
    <t>TH745871</t>
  </si>
  <si>
    <t>ET4913585</t>
  </si>
  <si>
    <t>TBX24JABLR</t>
  </si>
  <si>
    <t>DV510784</t>
  </si>
  <si>
    <t>TH761128</t>
  </si>
  <si>
    <t>GTS181BMBR</t>
  </si>
  <si>
    <t>AD526610</t>
  </si>
  <si>
    <t>FRT181L6JW3</t>
  </si>
  <si>
    <t>BA94325038</t>
  </si>
  <si>
    <t>BA93835319</t>
  </si>
  <si>
    <t>Precision</t>
  </si>
  <si>
    <t>14AT10</t>
  </si>
  <si>
    <t>14A?10</t>
  </si>
  <si>
    <t>DNREC Bellevue State Park</t>
  </si>
  <si>
    <t>2 Solid Door Refrigerator</t>
  </si>
  <si>
    <t>Scotsman Prodigy</t>
  </si>
  <si>
    <t>Ice Machine, Air Cooled</t>
  </si>
  <si>
    <t>C.R.C.</t>
  </si>
  <si>
    <t>Bellevue Hall</t>
  </si>
  <si>
    <t>Judi Jeffers</t>
  </si>
  <si>
    <t>302-761-6952</t>
  </si>
  <si>
    <t>All other Locations</t>
  </si>
  <si>
    <t>CO322SA</t>
  </si>
  <si>
    <t>100611320010679</t>
  </si>
  <si>
    <t>15159600</t>
  </si>
  <si>
    <t>B420</t>
  </si>
  <si>
    <t>2 Door Freezer</t>
  </si>
  <si>
    <t>FIA - 2D - 57</t>
  </si>
  <si>
    <t>A9620V223</t>
  </si>
  <si>
    <t>Working</t>
  </si>
  <si>
    <t>Central 2 Door Reach In</t>
  </si>
  <si>
    <t>RIS - 2D - S6</t>
  </si>
  <si>
    <t>CS733V051</t>
  </si>
  <si>
    <t>Nourishment 2 Door</t>
  </si>
  <si>
    <t>T - 49</t>
  </si>
  <si>
    <t>1 - 357892</t>
  </si>
  <si>
    <t>Nourishment 4 Door</t>
  </si>
  <si>
    <t>VD - 2- HD</t>
  </si>
  <si>
    <t>Jo388818</t>
  </si>
  <si>
    <t>ICE MACHINE &amp; REFRIGERATION - Repair Only</t>
  </si>
  <si>
    <t>Ice Machine/Maker</t>
  </si>
  <si>
    <t>Manitowoc Ice, Inc.</t>
  </si>
  <si>
    <t>8am - 4pm  Mon-Fri</t>
  </si>
  <si>
    <t>SY0202M</t>
  </si>
  <si>
    <t>7am - 3pm  Mon-Fri</t>
  </si>
  <si>
    <t>Ice O-Matic</t>
  </si>
  <si>
    <t>B40PSA</t>
  </si>
  <si>
    <t>07071280012214</t>
  </si>
  <si>
    <t>HTB350</t>
  </si>
  <si>
    <t>998092-09N</t>
  </si>
  <si>
    <t>B330P</t>
  </si>
  <si>
    <t>10021320013882</t>
  </si>
  <si>
    <t>CME506</t>
  </si>
  <si>
    <t>662666-10S</t>
  </si>
  <si>
    <t>Invoices for all Areas/Locations will be sent to:  DelDOT South District, 23697 DuPont Bvld, Georgetown, DE 19947</t>
  </si>
  <si>
    <t>ALL machines will be for Repair Coverage Only.</t>
  </si>
  <si>
    <t>Location Hours</t>
  </si>
  <si>
    <t>POC Info</t>
  </si>
  <si>
    <t>DEPARTMENT OF TRANSPORATION</t>
  </si>
  <si>
    <t>SOUTH DISTRICT</t>
  </si>
  <si>
    <t>DelDOT South District Admin             32697 DuPont Blvd
Georgetown, DE  19947</t>
  </si>
  <si>
    <t>Area 1 Maint Yard
10930 Salt Barn Rd
Laurel, DE  19956</t>
  </si>
  <si>
    <t>Area 2 Maint Yard
22136 Bridgeville Hwy
Seaford, DE  19973</t>
  </si>
  <si>
    <t>Aera 3 Maint Yard
20368 Milton Ellendale Hwy
Ellendale, DE  19941</t>
  </si>
  <si>
    <t>Area 4 Maint Yard
20106 Gravel Hill Rd
Georgetown, DE  19947</t>
  </si>
  <si>
    <t>Area 5 Maint Yard
27643 Dagsboro Rd
Dagsboro, DE   19939</t>
  </si>
  <si>
    <t>Area 20  Maint Yard
24450 Lewes Georgetown Hwy
Georgetown, DE  19947</t>
  </si>
  <si>
    <t>Rick Sutton
853-1316</t>
  </si>
  <si>
    <t>Jay Hall
875-1710</t>
  </si>
  <si>
    <t>Alan Shields
628-6518</t>
  </si>
  <si>
    <t>Otis Carmean
684-2760</t>
  </si>
  <si>
    <t>Duane Rust
856-5205</t>
  </si>
  <si>
    <t>Wesley Scott
732-5489</t>
  </si>
  <si>
    <t>Kyle Banks
856-5203</t>
  </si>
  <si>
    <t>88700D62</t>
  </si>
  <si>
    <t>0124528101120929</t>
  </si>
  <si>
    <t>Site Location</t>
  </si>
  <si>
    <t>repair only</t>
  </si>
  <si>
    <t>DI2RESSPTHD</t>
  </si>
  <si>
    <t>15377677</t>
  </si>
  <si>
    <t>Ice Maker (L)</t>
  </si>
  <si>
    <t>Ice Maker ('R)</t>
  </si>
  <si>
    <t>B970</t>
  </si>
  <si>
    <t>SD0852A</t>
  </si>
  <si>
    <t>110974121</t>
  </si>
  <si>
    <t>110993931</t>
  </si>
  <si>
    <t>TPLP211MAS1BR6</t>
  </si>
  <si>
    <t>139325929</t>
  </si>
  <si>
    <t>SY0854A</t>
  </si>
  <si>
    <t>110749518</t>
  </si>
  <si>
    <t>Ice Machine  (L)</t>
  </si>
  <si>
    <t>110983355</t>
  </si>
  <si>
    <t>1101093184</t>
  </si>
  <si>
    <t>Ice Machine Bin  (L)</t>
  </si>
  <si>
    <t>1101094739</t>
  </si>
  <si>
    <t>Ice Machine  ('R)</t>
  </si>
  <si>
    <t>Ice Machine Bin  ('R)</t>
  </si>
  <si>
    <t>139428180</t>
  </si>
  <si>
    <t>Condensing Unit</t>
  </si>
  <si>
    <t>TEHA010E6HS2BB</t>
  </si>
  <si>
    <t>130412461T</t>
  </si>
  <si>
    <t>RLH165L44-D</t>
  </si>
  <si>
    <t>K03227841-0407</t>
  </si>
  <si>
    <t>IY1004A-261P</t>
  </si>
  <si>
    <t>1101095207</t>
  </si>
  <si>
    <t>Walk-In Refrigerator Cooling Unit</t>
  </si>
  <si>
    <t>BPL209MAS1BTD6W</t>
  </si>
  <si>
    <t>119310778</t>
  </si>
  <si>
    <t>Condensing Cooling Unit</t>
  </si>
  <si>
    <t>BEHA010E6-HSB-B</t>
  </si>
  <si>
    <t>112303202</t>
  </si>
  <si>
    <t>Freezer Cooling Unit</t>
  </si>
  <si>
    <t>BLP209LES2BTD6N</t>
  </si>
  <si>
    <t>119310705</t>
  </si>
  <si>
    <t>BEHA025L6-HS2B-F</t>
  </si>
  <si>
    <t>1100210T</t>
  </si>
  <si>
    <t>ThermoScientific</t>
  </si>
  <si>
    <t>MR72PA-GARE-FS</t>
  </si>
  <si>
    <t xml:space="preserve">new </t>
  </si>
  <si>
    <r>
      <t>DNA</t>
    </r>
    <r>
      <rPr>
        <sz val="8"/>
        <rFont val="Arial"/>
        <family val="2"/>
      </rPr>
      <t xml:space="preserve"> Freezer </t>
    </r>
  </si>
  <si>
    <t>PCA</t>
  </si>
  <si>
    <t>Chris Rogers</t>
  </si>
  <si>
    <t>302-653-6276</t>
  </si>
  <si>
    <t>ICE MACHINE</t>
  </si>
  <si>
    <t>HOSHIZAKI</t>
  </si>
  <si>
    <t>KH 320MAA</t>
  </si>
  <si>
    <t>A00866F</t>
  </si>
  <si>
    <t>GOOD</t>
  </si>
  <si>
    <t>WALK IN FREEZER</t>
  </si>
  <si>
    <t>HARTFORD</t>
  </si>
  <si>
    <t>WALK IN REFRIGERATOR</t>
  </si>
  <si>
    <t>REACH IN FREEZER</t>
  </si>
  <si>
    <t>REACH IN REFRIGERATOR</t>
  </si>
  <si>
    <t>MILK REFRIGERATOR</t>
  </si>
  <si>
    <t>BEVERAGE AIR</t>
  </si>
  <si>
    <t>SM 58N</t>
  </si>
  <si>
    <t>B55PS</t>
  </si>
  <si>
    <t>12091280011548</t>
  </si>
  <si>
    <t>DelDOT</t>
  </si>
  <si>
    <t>Mon-Fri
7:00AM-3:00PM</t>
  </si>
  <si>
    <t>Mon-Fri
3:00PM-6:59AM
+ Weekends &amp; Holidays</t>
  </si>
  <si>
    <t>PARTS</t>
  </si>
  <si>
    <t>Vendors are to identify the discount or mark-up passed onto the State by the vendor on parts, based on the Manufacturer’s price list.</t>
  </si>
  <si>
    <t>Discount or Mark-Up?</t>
  </si>
  <si>
    <t>Percentage of Mfg. List</t>
  </si>
  <si>
    <r>
      <t>Meeting the minimum requirements, please submit the After Receipt of Order (ARO) in terms of</t>
    </r>
    <r>
      <rPr>
        <b/>
        <sz val="11"/>
        <rFont val="Calibri"/>
        <family val="2"/>
      </rPr>
      <t xml:space="preserve"> Days</t>
    </r>
    <r>
      <rPr>
        <sz val="11"/>
        <rFont val="Calibri"/>
        <family val="2"/>
      </rPr>
      <t>.</t>
    </r>
  </si>
  <si>
    <t>POC at Georgetown for Acccounts Payable:  Danna Sammons at 853-1321 or Deborah Revel at 853-1322</t>
  </si>
  <si>
    <t>Repair only</t>
  </si>
  <si>
    <t>PM only</t>
  </si>
  <si>
    <t>PM, repair</t>
  </si>
  <si>
    <t>L120P</t>
  </si>
  <si>
    <t>New, PM</t>
  </si>
  <si>
    <t>PM, Repair</t>
  </si>
  <si>
    <t>New, PM only</t>
  </si>
  <si>
    <t>GTH18GBDCRWW</t>
  </si>
  <si>
    <t>LZ773019</t>
  </si>
  <si>
    <t>FFHT1513LW5</t>
  </si>
  <si>
    <t>BA20518917</t>
  </si>
  <si>
    <t>Alan Kocenko</t>
  </si>
  <si>
    <t>302-838-4025</t>
  </si>
  <si>
    <t xml:space="preserve">Department of Homeland Security </t>
  </si>
  <si>
    <t>Johna Esposito</t>
  </si>
  <si>
    <t>302-407-4610</t>
  </si>
  <si>
    <t>Walk-in Freezer</t>
  </si>
  <si>
    <t>Artic</t>
  </si>
  <si>
    <t>Sharinell Soto</t>
  </si>
  <si>
    <t>Hazel D. Plant Women's Treatment Center</t>
  </si>
  <si>
    <t xml:space="preserve">CS Freezer 3 </t>
  </si>
  <si>
    <t>White Westinghouse</t>
  </si>
  <si>
    <t>FU211E5RW3</t>
  </si>
  <si>
    <t>FGE50422</t>
  </si>
  <si>
    <t>CS Refrigerator #1</t>
  </si>
  <si>
    <t>Kenmore Avanti</t>
  </si>
  <si>
    <t>SHP1700W</t>
  </si>
  <si>
    <t>A602631700413B0700441</t>
  </si>
  <si>
    <t xml:space="preserve">DNA Freezer  Post PCR </t>
  </si>
  <si>
    <t>Lab Research Products</t>
  </si>
  <si>
    <t>UCFS-0320M</t>
  </si>
  <si>
    <t>C0900545-1105</t>
  </si>
  <si>
    <t>DNA Freezer 7 ELB</t>
  </si>
  <si>
    <t>IU2386A</t>
  </si>
  <si>
    <t>300092417</t>
  </si>
  <si>
    <t>FES Refrigerator/Freezer #2</t>
  </si>
  <si>
    <t>Sanyo Medicool</t>
  </si>
  <si>
    <t>MPR-213F</t>
  </si>
  <si>
    <t>10808323</t>
  </si>
  <si>
    <t>Tox Refrigerator #2</t>
  </si>
  <si>
    <t>ThermoScientific (Revco)</t>
  </si>
  <si>
    <t>REL3004A22</t>
  </si>
  <si>
    <t>0117950501110425</t>
  </si>
  <si>
    <t>Tox Refrigerator #3 (Mini Fridge)</t>
  </si>
  <si>
    <t>0146042801111207</t>
  </si>
  <si>
    <t>CS Freezer 1</t>
  </si>
  <si>
    <t>Small/Mini Fridge</t>
  </si>
  <si>
    <t>Under Counter, can't see SN</t>
  </si>
  <si>
    <t>DNA Freezer #1 Post-PCR Lab 8 Back Room</t>
  </si>
  <si>
    <t>40100190-1103</t>
  </si>
  <si>
    <t>DNA Freezer 6 ELB</t>
  </si>
  <si>
    <t>1U1386A</t>
  </si>
  <si>
    <t>DNA Freezer</t>
  </si>
  <si>
    <t>Norlake</t>
  </si>
  <si>
    <t>NSPF041WMN/0</t>
  </si>
  <si>
    <t>0168553101110720</t>
  </si>
  <si>
    <t>PM Small Storage Fridge</t>
  </si>
  <si>
    <t>NPR-411-F</t>
  </si>
  <si>
    <t>00302758</t>
  </si>
  <si>
    <t>PM Georgetown Specimen Fridge</t>
  </si>
  <si>
    <t>FRC445GM</t>
  </si>
  <si>
    <t>KA92402099</t>
  </si>
  <si>
    <t>PM Georgetown  Walk In Cadaver Refrigerator</t>
  </si>
  <si>
    <t>Door Model: 4284-4-L-A-W</t>
  </si>
  <si>
    <t>DX9600336-01</t>
  </si>
  <si>
    <t>168486501110630</t>
  </si>
  <si>
    <t>JXP21F-1B15</t>
  </si>
  <si>
    <t>U06U184882-UU</t>
  </si>
  <si>
    <t xml:space="preserve">Division of Forensic Science </t>
  </si>
  <si>
    <t>New Castle County Detention Center</t>
  </si>
  <si>
    <t>RH132WPUTNHG</t>
  </si>
  <si>
    <t xml:space="preserve"> T26752j09</t>
  </si>
  <si>
    <t>Manitowic</t>
  </si>
  <si>
    <t>PM &amp; Repair</t>
  </si>
  <si>
    <t>Walk in Refrigerator</t>
  </si>
  <si>
    <t>3677.5-4-P-A</t>
  </si>
  <si>
    <t>DX9904451-01</t>
  </si>
  <si>
    <t>Walk in Freezer</t>
  </si>
  <si>
    <t>DX9904451-02</t>
  </si>
  <si>
    <t>MDS4</t>
  </si>
  <si>
    <t>82029-1</t>
  </si>
  <si>
    <t>3678-4-P-A</t>
  </si>
  <si>
    <t>DX9905621-01</t>
  </si>
  <si>
    <t>Ferris School</t>
  </si>
  <si>
    <t>B3505</t>
  </si>
  <si>
    <t>FL200</t>
  </si>
  <si>
    <t>Cold Fridge (line)</t>
  </si>
  <si>
    <t>Pro Stainless</t>
  </si>
  <si>
    <t>Kelvinator</t>
  </si>
  <si>
    <t>Ice Dispenser</t>
  </si>
  <si>
    <t>Servend</t>
  </si>
  <si>
    <t>M-45</t>
  </si>
  <si>
    <t>93ACC10011</t>
  </si>
  <si>
    <t>Hold Box</t>
  </si>
  <si>
    <t>PR1232LUTET</t>
  </si>
  <si>
    <t>UD3-4</t>
  </si>
  <si>
    <t>76809-1</t>
  </si>
  <si>
    <t>76909-1</t>
  </si>
  <si>
    <t>walk in Freezer</t>
  </si>
  <si>
    <t>Stevenson House Detention Center</t>
  </si>
  <si>
    <t>undercounter freezer</t>
  </si>
  <si>
    <t>HCM 51-20</t>
  </si>
  <si>
    <t>Milk Cooler</t>
  </si>
  <si>
    <t>MC3-SS-S</t>
  </si>
  <si>
    <t>152B8684</t>
  </si>
  <si>
    <t>Roll in Frig</t>
  </si>
  <si>
    <t>09/02-223345-2</t>
  </si>
  <si>
    <t>Undercounter refrigerator</t>
  </si>
  <si>
    <t>QD0212A</t>
  </si>
  <si>
    <t>AA28-106B</t>
  </si>
  <si>
    <t>HO2132042-0801</t>
  </si>
  <si>
    <t>HO2132042-0802</t>
  </si>
  <si>
    <t>HO2132042-0401</t>
  </si>
  <si>
    <t>ACH-15</t>
  </si>
  <si>
    <t>09/02-223345-1</t>
  </si>
  <si>
    <t>inop</t>
  </si>
  <si>
    <t>Middletown RTC</t>
  </si>
  <si>
    <t>1R</t>
  </si>
  <si>
    <t>Reach in Freezer</t>
  </si>
  <si>
    <t>Superior</t>
  </si>
  <si>
    <t>TS-49F</t>
  </si>
  <si>
    <t>Milk Case</t>
  </si>
  <si>
    <t>Beverage Air</t>
  </si>
  <si>
    <t>SMF</t>
  </si>
  <si>
    <t>Terry Childrens Center</t>
  </si>
  <si>
    <t>2 door Refrigerator</t>
  </si>
  <si>
    <t>13487D53</t>
  </si>
  <si>
    <t>1 door Freezer</t>
  </si>
  <si>
    <t>Crosley</t>
  </si>
  <si>
    <t>CFC09LW2</t>
  </si>
  <si>
    <t>WU12931786</t>
  </si>
  <si>
    <t>FD3775</t>
  </si>
  <si>
    <t>27-117-416</t>
  </si>
  <si>
    <t>New Castle County Dentention Center</t>
  </si>
  <si>
    <t>Terry School Center</t>
  </si>
  <si>
    <t>DEPARTMENT OF SERVICES FOR CHILDREN, YOUTH, AND THEIR FAMILIES</t>
  </si>
  <si>
    <t>DEPARTMENT OF SAFETY AND HOMELAND SECURITY</t>
  </si>
  <si>
    <t>VETERANS HOME</t>
  </si>
  <si>
    <t>Hoshizaki America</t>
  </si>
  <si>
    <t>DEM270BAH-05</t>
  </si>
  <si>
    <t>S01382E</t>
  </si>
  <si>
    <t xml:space="preserve">Blue Wing </t>
  </si>
  <si>
    <t xml:space="preserve">PM &amp; Repair </t>
  </si>
  <si>
    <t>S01387E</t>
  </si>
  <si>
    <t>Poor</t>
  </si>
  <si>
    <t xml:space="preserve">Green wing </t>
  </si>
  <si>
    <t xml:space="preserve">DEM270BAH   </t>
  </si>
  <si>
    <t>S01371E</t>
  </si>
  <si>
    <t xml:space="preserve">Gold Wing </t>
  </si>
  <si>
    <t>C07217H</t>
  </si>
  <si>
    <t xml:space="preserve">Red Wing </t>
  </si>
  <si>
    <t>S01389E</t>
  </si>
  <si>
    <t>Spare in the shop</t>
  </si>
  <si>
    <t xml:space="preserve">Maint Shop </t>
  </si>
  <si>
    <t>SYOB540121</t>
  </si>
  <si>
    <t xml:space="preserve">Kitchen </t>
  </si>
  <si>
    <t>Refrigerator: Double sliding door</t>
  </si>
  <si>
    <t> GDM-33</t>
  </si>
  <si>
    <t>1-4523635</t>
  </si>
  <si>
    <t>Kitchen</t>
  </si>
  <si>
    <t>Refrigerator: Double door</t>
  </si>
  <si>
    <t>TG2R-2S</t>
  </si>
  <si>
    <t>1-4406280</t>
  </si>
  <si>
    <t>Refrigerator: Single Door</t>
  </si>
  <si>
    <t>ACRS-IY-S7-STF</t>
  </si>
  <si>
    <t> L0681623</t>
  </si>
  <si>
    <t>Refrigerator:  8 Door Pass Through</t>
  </si>
  <si>
    <t>TG2RPT-4HS-4HS</t>
  </si>
  <si>
    <t>1-4406282</t>
  </si>
  <si>
    <t>Arctic Air</t>
  </si>
  <si>
    <t>AR23E</t>
  </si>
  <si>
    <t>Refrigerator: Indoor walk in</t>
  </si>
  <si>
    <t>Harford</t>
  </si>
  <si>
    <t>DR3678W4H8F</t>
  </si>
  <si>
    <t>XW574B1</t>
  </si>
  <si>
    <t xml:space="preserve">Refrigerator: Single Door </t>
  </si>
  <si>
    <t>1-436-6539</t>
  </si>
  <si>
    <t>Canteen</t>
  </si>
  <si>
    <t>Refrigerator: Sandwich Bar</t>
  </si>
  <si>
    <t>TSSU-48-18M-B</t>
  </si>
  <si>
    <t>1-4326256</t>
  </si>
  <si>
    <t>Refrigerator: 2 door</t>
  </si>
  <si>
    <t>1-472761</t>
  </si>
  <si>
    <t>Break room</t>
  </si>
  <si>
    <t>Freezer: Indoor walk in</t>
  </si>
  <si>
    <t>DR3678W4H8-F</t>
  </si>
  <si>
    <t>XW574B-2</t>
  </si>
  <si>
    <t>Freezer: Outdoor walk in</t>
  </si>
  <si>
    <t>OW139H-1</t>
  </si>
  <si>
    <t>Freezer: Single Door</t>
  </si>
  <si>
    <t>7-23F</t>
  </si>
  <si>
    <t>1-4323982</t>
  </si>
  <si>
    <t>Drop in Sandwich unit</t>
  </si>
  <si>
    <t>Randell</t>
  </si>
  <si>
    <t>9568-4</t>
  </si>
  <si>
    <t>51544-1</t>
  </si>
  <si>
    <t>Buena Vista Conference Center</t>
  </si>
  <si>
    <t>TR-31-2</t>
  </si>
  <si>
    <t>Repair Only</t>
  </si>
  <si>
    <t>TR2R4HS</t>
  </si>
  <si>
    <t>1-3355774</t>
  </si>
  <si>
    <t>1-321050</t>
  </si>
  <si>
    <t>T-23F</t>
  </si>
  <si>
    <t>1-3323076</t>
  </si>
  <si>
    <t>Icemaker</t>
  </si>
  <si>
    <t>Veterans Home</t>
  </si>
  <si>
    <t>DEPARTMENT OF STATE</t>
  </si>
  <si>
    <t>Monthly Cost</t>
  </si>
  <si>
    <t>Family Court (King Street)</t>
  </si>
  <si>
    <t>QY0214A</t>
  </si>
  <si>
    <t>COURTS</t>
  </si>
  <si>
    <t xml:space="preserve"> Rob Schmidlkofer</t>
  </si>
  <si>
    <t>302-633-3144</t>
  </si>
  <si>
    <t>Carlos Simmons</t>
  </si>
  <si>
    <t>302-424-8129</t>
  </si>
  <si>
    <t>302-378-5238 x223</t>
  </si>
  <si>
    <t>Carole Mckinney</t>
  </si>
  <si>
    <t>302-256-5602</t>
  </si>
  <si>
    <t>302-993-3827/302-993-3829</t>
  </si>
  <si>
    <t>Kathie Gibson</t>
  </si>
  <si>
    <t>302-424-8520</t>
  </si>
  <si>
    <t>Edward Gillespie</t>
  </si>
  <si>
    <t>302-233-1957</t>
  </si>
  <si>
    <t>Helen Reader</t>
  </si>
  <si>
    <t xml:space="preserve">Lisa Greene </t>
  </si>
  <si>
    <t>Charita Gardner</t>
  </si>
  <si>
    <t>302-255-0076</t>
  </si>
  <si>
    <t>302-255-2498</t>
  </si>
  <si>
    <t>HID525A-1A</t>
  </si>
  <si>
    <t>CO530SW-1E</t>
  </si>
  <si>
    <t>F13X78</t>
  </si>
  <si>
    <t>84873</t>
  </si>
  <si>
    <t>15071320012094</t>
  </si>
  <si>
    <t>17091320011772</t>
  </si>
  <si>
    <t>C0530SA-1D</t>
  </si>
  <si>
    <t>Freezer -80   Reach-In</t>
  </si>
  <si>
    <t>Freezer, -20</t>
  </si>
  <si>
    <t xml:space="preserve">UGL2320A </t>
  </si>
  <si>
    <t>0155606001160801</t>
  </si>
  <si>
    <t>FFU14C3AW1</t>
  </si>
  <si>
    <t>WB25023045</t>
  </si>
  <si>
    <t>MH30SS-6GARE-FS</t>
  </si>
  <si>
    <t>1162754601170726</t>
  </si>
  <si>
    <t>Freezer, -80C</t>
  </si>
  <si>
    <t>Thermo Ultima II</t>
  </si>
  <si>
    <t>ULT1386-9-A42</t>
  </si>
  <si>
    <t>012987440111607</t>
  </si>
  <si>
    <t>Refrigerator/Freezer</t>
  </si>
  <si>
    <t>Whirlpool</t>
  </si>
  <si>
    <t>WRT311F2DW00</t>
  </si>
  <si>
    <t>VS560565498</t>
  </si>
  <si>
    <t>Freezer, -86C, Isotemp</t>
  </si>
  <si>
    <t>IU1786A</t>
  </si>
  <si>
    <t>Labrepco</t>
  </si>
  <si>
    <t>LABH-20-FA</t>
  </si>
  <si>
    <t>LRC-WB43154769-1408</t>
  </si>
  <si>
    <t>LRC-WB43567936-1409</t>
  </si>
  <si>
    <t>Thermo Fisher</t>
  </si>
  <si>
    <t>20LFEETSA</t>
  </si>
  <si>
    <t>1168310901180125</t>
  </si>
  <si>
    <t>PROVIDENCE CREEK ACADEMY</t>
  </si>
  <si>
    <t>Department of State</t>
  </si>
  <si>
    <t>Units below 800Lbs:</t>
  </si>
  <si>
    <t>Flat Rate, Any Size</t>
  </si>
  <si>
    <t>Units above 800Lbs:</t>
  </si>
  <si>
    <t>CLEANING</t>
  </si>
  <si>
    <t xml:space="preserve">The State is requesting vendors submit rates for equipment cleaning. </t>
  </si>
  <si>
    <t>EMR</t>
  </si>
  <si>
    <t>Gregg &amp;Sons</t>
  </si>
  <si>
    <t xml:space="preserve">Gregg &amp; Sons </t>
  </si>
  <si>
    <t>Walk in Cooler</t>
  </si>
  <si>
    <t>Bally Case &amp; Cooler</t>
  </si>
  <si>
    <t>PRP1</t>
  </si>
  <si>
    <t>Repair</t>
  </si>
  <si>
    <t>Harfod Duracool</t>
  </si>
  <si>
    <t>pr70mgp</t>
  </si>
  <si>
    <t>hl3r6ad</t>
  </si>
  <si>
    <t xml:space="preserve">PR70 </t>
  </si>
  <si>
    <t>XW840A-1</t>
  </si>
  <si>
    <t>Brandywine Zoo</t>
  </si>
  <si>
    <t>Gregg &amp; Sons</t>
  </si>
  <si>
    <t>George Ianetta/Terry Patton</t>
  </si>
  <si>
    <t>OTHER PRICING</t>
  </si>
  <si>
    <t>One day</t>
  </si>
  <si>
    <t>One to two days</t>
  </si>
  <si>
    <t>Mark-Up</t>
  </si>
  <si>
    <t>1.88 over cost</t>
  </si>
  <si>
    <t>-</t>
  </si>
  <si>
    <t>Same day / Next day</t>
  </si>
  <si>
    <t>Next day - 3 days</t>
  </si>
  <si>
    <t xml:space="preserve">Dsicount </t>
  </si>
  <si>
    <t>20% off list</t>
  </si>
  <si>
    <t>The Electric Motor Repair Company dba EMR</t>
  </si>
  <si>
    <t>263 Quigley Blvd Ste 12</t>
  </si>
  <si>
    <t>New Castle, DE 19701</t>
  </si>
  <si>
    <t>Steve Sandlass</t>
  </si>
  <si>
    <t>302-420-4269 Cell</t>
  </si>
  <si>
    <t>ssandlass@emrco.com</t>
  </si>
  <si>
    <t>Gregg &amp; Sons Mechanical</t>
  </si>
  <si>
    <t>5756 S. DuPont Parkway</t>
  </si>
  <si>
    <t>Smyrna, DE  19977</t>
  </si>
  <si>
    <t>Beverly Bartlett</t>
  </si>
  <si>
    <t>(302) 223-8145</t>
  </si>
  <si>
    <t>beverly@greggandsons.com</t>
  </si>
  <si>
    <t>ICE MACHINE &amp; REFIGERATION PREVENTATIVE MAINTENANCE AND REPAIR</t>
  </si>
  <si>
    <t>VENDOR CONTACT</t>
  </si>
  <si>
    <t>GSS18610-ICEMAC_PMR</t>
  </si>
  <si>
    <t>This contract has been multiple awarded. State Agencies should review all contract documents associated with the award prior to contacting any of the vendors.</t>
  </si>
  <si>
    <t>Each Agency location will be responsible for selecting which vendor they choose to service their equipment. If the location has equipment that requires both PM &amp; Repair the same vendor will be utilized for both. Should a location decide for whatever reason to switch the coverage from one vendor to the other the Agency location will be required to provide the vendors with a 30-day written notice.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</si>
</sst>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09]dddd\,\ mmmm\ dd\,\ yyyy"/>
    <numFmt numFmtId="171" formatCode="[$-409]h:mm:ss\ AM/PM"/>
    <numFmt numFmtId="172" formatCode="General_)"/>
    <numFmt numFmtId="173" formatCode="0.0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b/>
      <sz val="12"/>
      <name val="Arial Black"/>
      <family val="2"/>
    </font>
    <font>
      <b/>
      <sz val="10"/>
      <name val="Arial Black"/>
      <family val="2"/>
    </font>
    <font>
      <b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name val="Calibri"/>
      <family val="2"/>
    </font>
    <font>
      <b/>
      <sz val="11"/>
      <name val="Calibri"/>
      <family val="2"/>
    </font>
    <font>
      <u val="single"/>
      <sz val="11"/>
      <color indexed="12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1"/>
      <color indexed="10"/>
      <name val="Calibri"/>
      <family val="2"/>
    </font>
    <font>
      <b/>
      <sz val="8"/>
      <color indexed="10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u val="single"/>
      <sz val="8.6"/>
      <color indexed="12"/>
      <name val="Calibri"/>
      <family val="2"/>
    </font>
    <font>
      <b/>
      <i/>
      <sz val="11"/>
      <color indexed="6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u val="single"/>
      <sz val="8.6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Calibri"/>
      <family val="2"/>
    </font>
    <font>
      <b/>
      <sz val="11"/>
      <color rgb="FFFF0000"/>
      <name val="Calibri"/>
      <family val="2"/>
    </font>
    <font>
      <b/>
      <sz val="8"/>
      <color rgb="FFFF0000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9"/>
      <color rgb="FF000000"/>
      <name val="Arial"/>
      <family val="2"/>
    </font>
    <font>
      <sz val="11"/>
      <color rgb="FF000000"/>
      <name val="Calibri"/>
      <family val="2"/>
    </font>
    <font>
      <sz val="12"/>
      <color theme="1"/>
      <name val="Calibri"/>
      <family val="2"/>
    </font>
    <font>
      <b/>
      <i/>
      <sz val="11"/>
      <color rgb="FFC00000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1" fillId="32" borderId="7" applyNumberFormat="0" applyFont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32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" fillId="33" borderId="10" xfId="151" applyFont="1" applyFill="1" applyBorder="1" applyAlignment="1">
      <alignment horizontal="center" wrapText="1"/>
      <protection/>
    </xf>
    <xf numFmtId="49" fontId="4" fillId="33" borderId="10" xfId="151" applyNumberFormat="1" applyFont="1" applyFill="1" applyBorder="1" applyAlignment="1">
      <alignment horizontal="center" wrapText="1"/>
      <protection/>
    </xf>
    <xf numFmtId="0" fontId="35" fillId="0" borderId="0" xfId="143" applyFont="1" applyFill="1" applyBorder="1" applyAlignment="1">
      <alignment vertical="top" wrapText="1"/>
      <protection/>
    </xf>
    <xf numFmtId="0" fontId="67" fillId="0" borderId="0" xfId="0" applyFont="1" applyAlignment="1">
      <alignment/>
    </xf>
    <xf numFmtId="0" fontId="35" fillId="0" borderId="0" xfId="143" applyFont="1" applyFill="1" applyBorder="1" applyAlignment="1">
      <alignment horizontal="left" vertical="top" wrapText="1"/>
      <protection/>
    </xf>
    <xf numFmtId="0" fontId="4" fillId="33" borderId="10" xfId="151" applyFont="1" applyFill="1" applyBorder="1" applyAlignment="1">
      <alignment horizontal="left" wrapText="1"/>
      <protection/>
    </xf>
    <xf numFmtId="0" fontId="0" fillId="0" borderId="0" xfId="0" applyAlignment="1">
      <alignment horizontal="left"/>
    </xf>
    <xf numFmtId="165" fontId="4" fillId="33" borderId="10" xfId="151" applyNumberFormat="1" applyFont="1" applyFill="1" applyBorder="1" applyAlignment="1">
      <alignment horizontal="center" wrapText="1"/>
      <protection/>
    </xf>
    <xf numFmtId="165" fontId="67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0" fontId="7" fillId="0" borderId="0" xfId="143" applyFont="1" applyBorder="1" applyAlignment="1">
      <alignment horizontal="center"/>
      <protection/>
    </xf>
    <xf numFmtId="165" fontId="3" fillId="0" borderId="0" xfId="0" applyNumberFormat="1" applyFont="1" applyFill="1" applyAlignment="1">
      <alignment/>
    </xf>
    <xf numFmtId="0" fontId="12" fillId="32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Border="1" applyAlignment="1" quotePrefix="1">
      <alignment horizontal="left"/>
    </xf>
    <xf numFmtId="0" fontId="35" fillId="0" borderId="0" xfId="143" applyFont="1" applyFill="1" applyBorder="1" applyAlignment="1">
      <alignment horizontal="center" vertical="top" wrapText="1"/>
      <protection/>
    </xf>
    <xf numFmtId="49" fontId="35" fillId="0" borderId="0" xfId="143" applyNumberFormat="1" applyFont="1" applyFill="1" applyBorder="1" applyAlignment="1">
      <alignment horizontal="center" vertical="top" wrapText="1"/>
      <protection/>
    </xf>
    <xf numFmtId="0" fontId="3" fillId="0" borderId="10" xfId="0" applyFont="1" applyBorder="1" applyAlignment="1">
      <alignment horizontal="center"/>
    </xf>
    <xf numFmtId="49" fontId="3" fillId="0" borderId="10" xfId="66" applyNumberFormat="1" applyFont="1" applyFill="1" applyBorder="1" applyAlignment="1">
      <alignment horizontal="center"/>
    </xf>
    <xf numFmtId="49" fontId="3" fillId="0" borderId="10" xfId="66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Border="1" applyAlignment="1" quotePrefix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3" fillId="0" borderId="0" xfId="0" applyNumberFormat="1" applyFont="1" applyFill="1" applyAlignment="1">
      <alignment horizontal="center"/>
    </xf>
    <xf numFmtId="165" fontId="7" fillId="0" borderId="0" xfId="143" applyNumberFormat="1" applyFont="1" applyBorder="1" applyAlignment="1">
      <alignment horizontal="center"/>
      <protection/>
    </xf>
    <xf numFmtId="0" fontId="0" fillId="0" borderId="0" xfId="0" applyAlignment="1">
      <alignment/>
    </xf>
    <xf numFmtId="0" fontId="4" fillId="34" borderId="11" xfId="143" applyFont="1" applyFill="1" applyBorder="1" applyAlignment="1">
      <alignment/>
      <protection/>
    </xf>
    <xf numFmtId="0" fontId="4" fillId="34" borderId="12" xfId="143" applyFont="1" applyFill="1" applyBorder="1" applyAlignment="1">
      <alignment/>
      <protection/>
    </xf>
    <xf numFmtId="0" fontId="12" fillId="34" borderId="13" xfId="0" applyFont="1" applyFill="1" applyBorder="1" applyAlignment="1">
      <alignment/>
    </xf>
    <xf numFmtId="0" fontId="4" fillId="35" borderId="11" xfId="143" applyFont="1" applyFill="1" applyBorder="1" applyAlignment="1">
      <alignment/>
      <protection/>
    </xf>
    <xf numFmtId="0" fontId="4" fillId="35" borderId="12" xfId="143" applyFont="1" applyFill="1" applyBorder="1" applyAlignment="1">
      <alignment/>
      <protection/>
    </xf>
    <xf numFmtId="0" fontId="4" fillId="35" borderId="13" xfId="143" applyFont="1" applyFill="1" applyBorder="1" applyAlignment="1">
      <alignment/>
      <protection/>
    </xf>
    <xf numFmtId="0" fontId="3" fillId="34" borderId="13" xfId="0" applyFont="1" applyFill="1" applyBorder="1" applyAlignment="1">
      <alignment/>
    </xf>
    <xf numFmtId="0" fontId="65" fillId="0" borderId="0" xfId="0" applyFont="1" applyAlignment="1">
      <alignment/>
    </xf>
    <xf numFmtId="0" fontId="67" fillId="0" borderId="0" xfId="0" applyFont="1" applyAlignment="1">
      <alignment wrapText="1"/>
    </xf>
    <xf numFmtId="0" fontId="68" fillId="0" borderId="0" xfId="0" applyFont="1" applyAlignment="1">
      <alignment/>
    </xf>
    <xf numFmtId="0" fontId="8" fillId="0" borderId="0" xfId="143" applyFont="1" applyBorder="1" applyAlignment="1">
      <alignment horizontal="center"/>
      <protection/>
    </xf>
    <xf numFmtId="0" fontId="69" fillId="0" borderId="0" xfId="0" applyFont="1" applyAlignment="1">
      <alignment/>
    </xf>
    <xf numFmtId="0" fontId="39" fillId="0" borderId="0" xfId="143" applyFont="1" applyFill="1" applyBorder="1" applyAlignment="1">
      <alignment vertical="top" wrapText="1"/>
      <protection/>
    </xf>
    <xf numFmtId="0" fontId="39" fillId="0" borderId="0" xfId="143" applyFont="1" applyFill="1" applyBorder="1" applyAlignment="1">
      <alignment horizontal="left" vertical="top" wrapText="1"/>
      <protection/>
    </xf>
    <xf numFmtId="0" fontId="39" fillId="0" borderId="0" xfId="143" applyFont="1" applyFill="1" applyBorder="1" applyAlignment="1">
      <alignment horizontal="center" vertical="top" wrapText="1"/>
      <protection/>
    </xf>
    <xf numFmtId="49" fontId="39" fillId="0" borderId="0" xfId="143" applyNumberFormat="1" applyFont="1" applyFill="1" applyBorder="1" applyAlignment="1">
      <alignment horizontal="center" vertical="top" wrapText="1"/>
      <protection/>
    </xf>
    <xf numFmtId="0" fontId="4" fillId="33" borderId="14" xfId="151" applyFont="1" applyFill="1" applyBorder="1" applyAlignment="1">
      <alignment horizontal="center" wrapText="1"/>
      <protection/>
    </xf>
    <xf numFmtId="49" fontId="4" fillId="33" borderId="14" xfId="151" applyNumberFormat="1" applyFont="1" applyFill="1" applyBorder="1" applyAlignment="1">
      <alignment horizontal="center" wrapText="1"/>
      <protection/>
    </xf>
    <xf numFmtId="0" fontId="68" fillId="33" borderId="14" xfId="0" applyFont="1" applyFill="1" applyBorder="1" applyAlignment="1">
      <alignment/>
    </xf>
    <xf numFmtId="0" fontId="67" fillId="0" borderId="10" xfId="130" applyFont="1" applyFill="1" applyBorder="1" applyAlignment="1">
      <alignment horizontal="left" vertical="center" wrapText="1"/>
      <protection/>
    </xf>
    <xf numFmtId="0" fontId="67" fillId="0" borderId="10" xfId="130" applyFont="1" applyFill="1" applyBorder="1" applyAlignment="1">
      <alignment horizontal="center" vertical="center" wrapText="1"/>
      <protection/>
    </xf>
    <xf numFmtId="0" fontId="67" fillId="0" borderId="11" xfId="130" applyFont="1" applyFill="1" applyBorder="1" applyAlignment="1">
      <alignment horizontal="left" vertical="center" wrapText="1"/>
      <protection/>
    </xf>
    <xf numFmtId="0" fontId="70" fillId="0" borderId="0" xfId="0" applyFont="1" applyFill="1" applyAlignment="1">
      <alignment horizontal="center"/>
    </xf>
    <xf numFmtId="165" fontId="3" fillId="0" borderId="10" xfId="0" applyNumberFormat="1" applyFont="1" applyFill="1" applyBorder="1" applyAlignment="1">
      <alignment/>
    </xf>
    <xf numFmtId="165" fontId="3" fillId="0" borderId="0" xfId="0" applyNumberFormat="1" applyFont="1" applyFill="1" applyBorder="1" applyAlignment="1">
      <alignment/>
    </xf>
    <xf numFmtId="0" fontId="7" fillId="0" borderId="0" xfId="143" applyFont="1" applyFill="1" applyBorder="1" applyAlignment="1">
      <alignment horizontal="center"/>
      <protection/>
    </xf>
    <xf numFmtId="165" fontId="7" fillId="0" borderId="0" xfId="143" applyNumberFormat="1" applyFont="1" applyFill="1" applyBorder="1" applyAlignment="1">
      <alignment horizontal="center"/>
      <protection/>
    </xf>
    <xf numFmtId="0" fontId="3" fillId="36" borderId="10" xfId="0" applyFont="1" applyFill="1" applyBorder="1" applyAlignment="1">
      <alignment horizontal="center"/>
    </xf>
    <xf numFmtId="49" fontId="3" fillId="36" borderId="1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4" fillId="0" borderId="0" xfId="143" applyFont="1" applyFill="1" applyBorder="1" applyAlignment="1">
      <alignment/>
      <protection/>
    </xf>
    <xf numFmtId="165" fontId="4" fillId="0" borderId="0" xfId="151" applyNumberFormat="1" applyFont="1" applyFill="1" applyBorder="1" applyAlignment="1">
      <alignment horizontal="center" wrapText="1"/>
      <protection/>
    </xf>
    <xf numFmtId="165" fontId="67" fillId="0" borderId="0" xfId="0" applyNumberFormat="1" applyFont="1" applyFill="1" applyBorder="1" applyAlignment="1">
      <alignment/>
    </xf>
    <xf numFmtId="0" fontId="3" fillId="36" borderId="10" xfId="0" applyFont="1" applyFill="1" applyBorder="1" applyAlignment="1">
      <alignment horizontal="left"/>
    </xf>
    <xf numFmtId="0" fontId="3" fillId="36" borderId="10" xfId="0" applyFont="1" applyFill="1" applyBorder="1" applyAlignment="1">
      <alignment horizontal="center"/>
    </xf>
    <xf numFmtId="49" fontId="3" fillId="36" borderId="10" xfId="0" applyNumberFormat="1" applyFont="1" applyFill="1" applyBorder="1" applyAlignment="1">
      <alignment horizontal="center"/>
    </xf>
    <xf numFmtId="0" fontId="3" fillId="36" borderId="10" xfId="0" applyFont="1" applyFill="1" applyBorder="1" applyAlignment="1">
      <alignment/>
    </xf>
    <xf numFmtId="0" fontId="3" fillId="36" borderId="10" xfId="0" applyFont="1" applyFill="1" applyBorder="1" applyAlignment="1">
      <alignment horizontal="left"/>
    </xf>
    <xf numFmtId="0" fontId="3" fillId="36" borderId="10" xfId="0" applyFont="1" applyFill="1" applyBorder="1" applyAlignment="1">
      <alignment horizontal="center"/>
    </xf>
    <xf numFmtId="49" fontId="3" fillId="36" borderId="10" xfId="0" applyNumberFormat="1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3" fillId="36" borderId="10" xfId="0" applyFont="1" applyFill="1" applyBorder="1" applyAlignment="1">
      <alignment/>
    </xf>
    <xf numFmtId="0" fontId="3" fillId="36" borderId="10" xfId="0" applyFont="1" applyFill="1" applyBorder="1" applyAlignment="1">
      <alignment horizontal="left"/>
    </xf>
    <xf numFmtId="0" fontId="3" fillId="36" borderId="10" xfId="0" applyFont="1" applyFill="1" applyBorder="1" applyAlignment="1">
      <alignment horizontal="center"/>
    </xf>
    <xf numFmtId="49" fontId="3" fillId="36" borderId="10" xfId="0" applyNumberFormat="1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3" fillId="36" borderId="10" xfId="0" applyFont="1" applyFill="1" applyBorder="1" applyAlignment="1">
      <alignment/>
    </xf>
    <xf numFmtId="0" fontId="3" fillId="36" borderId="10" xfId="0" applyFont="1" applyFill="1" applyBorder="1" applyAlignment="1">
      <alignment horizontal="left"/>
    </xf>
    <xf numFmtId="0" fontId="3" fillId="36" borderId="10" xfId="0" applyFont="1" applyFill="1" applyBorder="1" applyAlignment="1">
      <alignment horizontal="center"/>
    </xf>
    <xf numFmtId="49" fontId="3" fillId="36" borderId="10" xfId="0" applyNumberFormat="1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3" fillId="36" borderId="10" xfId="0" applyFont="1" applyFill="1" applyBorder="1" applyAlignment="1">
      <alignment/>
    </xf>
    <xf numFmtId="0" fontId="3" fillId="36" borderId="10" xfId="0" applyFont="1" applyFill="1" applyBorder="1" applyAlignment="1">
      <alignment horizontal="left"/>
    </xf>
    <xf numFmtId="0" fontId="3" fillId="36" borderId="10" xfId="0" applyFont="1" applyFill="1" applyBorder="1" applyAlignment="1">
      <alignment horizontal="center"/>
    </xf>
    <xf numFmtId="49" fontId="3" fillId="36" borderId="10" xfId="0" applyNumberFormat="1" applyFont="1" applyFill="1" applyBorder="1" applyAlignment="1">
      <alignment horizontal="center"/>
    </xf>
    <xf numFmtId="0" fontId="3" fillId="36" borderId="10" xfId="0" applyFont="1" applyFill="1" applyBorder="1" applyAlignment="1">
      <alignment/>
    </xf>
    <xf numFmtId="0" fontId="3" fillId="36" borderId="10" xfId="0" applyFont="1" applyFill="1" applyBorder="1" applyAlignment="1">
      <alignment horizontal="left"/>
    </xf>
    <xf numFmtId="0" fontId="3" fillId="36" borderId="10" xfId="0" applyFont="1" applyFill="1" applyBorder="1" applyAlignment="1">
      <alignment horizontal="center"/>
    </xf>
    <xf numFmtId="49" fontId="3" fillId="36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3" fillId="34" borderId="13" xfId="0" applyFont="1" applyFill="1" applyBorder="1" applyAlignment="1">
      <alignment/>
    </xf>
    <xf numFmtId="0" fontId="70" fillId="0" borderId="0" xfId="0" applyFont="1" applyFill="1" applyAlignment="1">
      <alignment horizontal="center"/>
    </xf>
    <xf numFmtId="0" fontId="3" fillId="0" borderId="10" xfId="144" applyFont="1" applyFill="1" applyBorder="1" applyAlignment="1">
      <alignment horizontal="left"/>
      <protection/>
    </xf>
    <xf numFmtId="0" fontId="3" fillId="0" borderId="10" xfId="144" applyFont="1" applyFill="1" applyBorder="1" applyAlignment="1">
      <alignment horizontal="center"/>
      <protection/>
    </xf>
    <xf numFmtId="1" fontId="3" fillId="0" borderId="10" xfId="144" applyNumberFormat="1" applyFont="1" applyFill="1" applyBorder="1" applyAlignment="1">
      <alignment horizontal="center"/>
      <protection/>
    </xf>
    <xf numFmtId="0" fontId="12" fillId="0" borderId="10" xfId="0" applyFont="1" applyFill="1" applyBorder="1" applyAlignment="1">
      <alignment/>
    </xf>
    <xf numFmtId="0" fontId="12" fillId="0" borderId="10" xfId="0" applyFont="1" applyBorder="1" applyAlignment="1">
      <alignment/>
    </xf>
    <xf numFmtId="0" fontId="67" fillId="0" borderId="10" xfId="0" applyFont="1" applyBorder="1" applyAlignment="1">
      <alignment horizontal="center"/>
    </xf>
    <xf numFmtId="0" fontId="67" fillId="0" borderId="10" xfId="0" applyFont="1" applyBorder="1" applyAlignment="1">
      <alignment/>
    </xf>
    <xf numFmtId="0" fontId="67" fillId="0" borderId="10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2" fillId="0" borderId="0" xfId="144" applyFont="1" applyFill="1" applyAlignment="1">
      <alignment vertical="top" wrapText="1"/>
      <protection/>
    </xf>
    <xf numFmtId="0" fontId="12" fillId="0" borderId="15" xfId="150" applyFont="1" applyBorder="1" applyAlignment="1">
      <alignment/>
      <protection/>
    </xf>
    <xf numFmtId="0" fontId="12" fillId="0" borderId="16" xfId="150" applyFont="1" applyBorder="1" applyAlignment="1">
      <alignment/>
      <protection/>
    </xf>
    <xf numFmtId="0" fontId="12" fillId="0" borderId="0" xfId="150" applyFont="1" applyFill="1" applyBorder="1" applyAlignment="1">
      <alignment/>
      <protection/>
    </xf>
    <xf numFmtId="0" fontId="12" fillId="0" borderId="0" xfId="150" applyFont="1" applyFill="1" applyBorder="1" applyAlignment="1" applyProtection="1">
      <alignment horizontal="center"/>
      <protection locked="0"/>
    </xf>
    <xf numFmtId="0" fontId="12" fillId="0" borderId="0" xfId="150" applyFont="1" applyFill="1" applyBorder="1" applyAlignment="1" applyProtection="1">
      <alignment/>
      <protection locked="0"/>
    </xf>
    <xf numFmtId="0" fontId="4" fillId="33" borderId="10" xfId="151" applyFont="1" applyFill="1" applyBorder="1" applyAlignment="1">
      <alignment horizontal="center" wrapText="1"/>
      <protection/>
    </xf>
    <xf numFmtId="49" fontId="4" fillId="33" borderId="10" xfId="151" applyNumberFormat="1" applyFont="1" applyFill="1" applyBorder="1" applyAlignment="1">
      <alignment horizontal="center" wrapText="1"/>
      <protection/>
    </xf>
    <xf numFmtId="0" fontId="4" fillId="33" borderId="10" xfId="151" applyFont="1" applyFill="1" applyBorder="1" applyAlignment="1">
      <alignment horizontal="left" wrapText="1"/>
      <protection/>
    </xf>
    <xf numFmtId="165" fontId="4" fillId="33" borderId="10" xfId="151" applyNumberFormat="1" applyFont="1" applyFill="1" applyBorder="1" applyAlignment="1">
      <alignment horizontal="center" wrapText="1"/>
      <protection/>
    </xf>
    <xf numFmtId="0" fontId="67" fillId="0" borderId="10" xfId="0" applyFont="1" applyFill="1" applyBorder="1" applyAlignment="1">
      <alignment/>
    </xf>
    <xf numFmtId="0" fontId="67" fillId="0" borderId="10" xfId="0" applyFont="1" applyBorder="1" applyAlignment="1">
      <alignment horizontal="center"/>
    </xf>
    <xf numFmtId="0" fontId="67" fillId="0" borderId="10" xfId="0" applyFont="1" applyBorder="1" applyAlignment="1">
      <alignment horizontal="left"/>
    </xf>
    <xf numFmtId="49" fontId="67" fillId="0" borderId="10" xfId="0" applyNumberFormat="1" applyFont="1" applyBorder="1" applyAlignment="1">
      <alignment horizontal="center"/>
    </xf>
    <xf numFmtId="0" fontId="0" fillId="0" borderId="0" xfId="0" applyAlignment="1">
      <alignment/>
    </xf>
    <xf numFmtId="0" fontId="67" fillId="0" borderId="10" xfId="0" applyFont="1" applyBorder="1" applyAlignment="1">
      <alignment horizontal="center"/>
    </xf>
    <xf numFmtId="0" fontId="67" fillId="0" borderId="10" xfId="0" applyFont="1" applyBorder="1" applyAlignment="1">
      <alignment/>
    </xf>
    <xf numFmtId="0" fontId="67" fillId="0" borderId="10" xfId="0" applyFont="1" applyBorder="1" applyAlignment="1">
      <alignment horizontal="left"/>
    </xf>
    <xf numFmtId="0" fontId="67" fillId="0" borderId="17" xfId="0" applyFont="1" applyFill="1" applyBorder="1" applyAlignment="1">
      <alignment horizontal="center"/>
    </xf>
    <xf numFmtId="0" fontId="67" fillId="0" borderId="18" xfId="0" applyFont="1" applyFill="1" applyBorder="1" applyAlignment="1">
      <alignment horizontal="center"/>
    </xf>
    <xf numFmtId="165" fontId="3" fillId="0" borderId="10" xfId="0" applyNumberFormat="1" applyFont="1" applyFill="1" applyBorder="1" applyAlignment="1">
      <alignment horizontal="left"/>
    </xf>
    <xf numFmtId="0" fontId="67" fillId="0" borderId="10" xfId="0" applyFont="1" applyFill="1" applyBorder="1" applyAlignment="1">
      <alignment horizontal="left"/>
    </xf>
    <xf numFmtId="0" fontId="67" fillId="0" borderId="10" xfId="0" applyFont="1" applyFill="1" applyBorder="1" applyAlignment="1">
      <alignment horizontal="center"/>
    </xf>
    <xf numFmtId="0" fontId="13" fillId="33" borderId="10" xfId="151" applyFont="1" applyFill="1" applyBorder="1" applyAlignment="1">
      <alignment horizontal="center" wrapText="1"/>
      <protection/>
    </xf>
    <xf numFmtId="0" fontId="13" fillId="33" borderId="10" xfId="151" applyFont="1" applyFill="1" applyBorder="1" applyAlignment="1">
      <alignment horizontal="left" wrapText="1"/>
      <protection/>
    </xf>
    <xf numFmtId="49" fontId="13" fillId="33" borderId="10" xfId="151" applyNumberFormat="1" applyFont="1" applyFill="1" applyBorder="1" applyAlignment="1">
      <alignment horizontal="center" wrapText="1"/>
      <protection/>
    </xf>
    <xf numFmtId="0" fontId="0" fillId="0" borderId="10" xfId="0" applyFill="1" applyBorder="1" applyAlignment="1">
      <alignment/>
    </xf>
    <xf numFmtId="0" fontId="4" fillId="34" borderId="10" xfId="143" applyFont="1" applyFill="1" applyBorder="1" applyAlignment="1">
      <alignment/>
      <protection/>
    </xf>
    <xf numFmtId="165" fontId="71" fillId="0" borderId="0" xfId="151" applyNumberFormat="1" applyFont="1" applyFill="1" applyBorder="1" applyAlignment="1">
      <alignment horizontal="center" wrapText="1"/>
      <protection/>
    </xf>
    <xf numFmtId="165" fontId="67" fillId="0" borderId="10" xfId="0" applyNumberFormat="1" applyFont="1" applyFill="1" applyBorder="1" applyAlignment="1">
      <alignment horizontal="center"/>
    </xf>
    <xf numFmtId="0" fontId="65" fillId="33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3" fillId="35" borderId="10" xfId="144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left" vertical="top"/>
    </xf>
    <xf numFmtId="0" fontId="70" fillId="0" borderId="0" xfId="0" applyFont="1" applyFill="1" applyAlignment="1">
      <alignment/>
    </xf>
    <xf numFmtId="0" fontId="0" fillId="0" borderId="10" xfId="0" applyBorder="1" applyAlignment="1">
      <alignment horizontal="left"/>
    </xf>
    <xf numFmtId="0" fontId="0" fillId="0" borderId="14" xfId="0" applyBorder="1" applyAlignment="1">
      <alignment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 wrapText="1"/>
    </xf>
    <xf numFmtId="0" fontId="0" fillId="0" borderId="19" xfId="0" applyBorder="1" applyAlignment="1">
      <alignment/>
    </xf>
    <xf numFmtId="0" fontId="0" fillId="0" borderId="19" xfId="0" applyBorder="1" applyAlignment="1">
      <alignment vertical="top"/>
    </xf>
    <xf numFmtId="0" fontId="0" fillId="0" borderId="19" xfId="0" applyBorder="1" applyAlignment="1">
      <alignment vertical="top"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vertical="center" wrapText="1"/>
    </xf>
    <xf numFmtId="49" fontId="67" fillId="0" borderId="10" xfId="0" applyNumberFormat="1" applyFont="1" applyFill="1" applyBorder="1" applyAlignment="1">
      <alignment horizontal="center"/>
    </xf>
    <xf numFmtId="1" fontId="67" fillId="0" borderId="1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 quotePrefix="1">
      <alignment horizontal="left"/>
    </xf>
    <xf numFmtId="0" fontId="67" fillId="0" borderId="10" xfId="0" applyNumberFormat="1" applyFont="1" applyFill="1" applyBorder="1" applyAlignment="1">
      <alignment horizontal="left"/>
    </xf>
    <xf numFmtId="0" fontId="67" fillId="0" borderId="10" xfId="0" applyNumberFormat="1" applyFont="1" applyFill="1" applyBorder="1" applyAlignment="1" quotePrefix="1">
      <alignment horizontal="left"/>
    </xf>
    <xf numFmtId="0" fontId="3" fillId="0" borderId="10" xfId="0" applyNumberFormat="1" applyFont="1" applyFill="1" applyBorder="1" applyAlignment="1">
      <alignment horizontal="left"/>
    </xf>
    <xf numFmtId="1" fontId="3" fillId="0" borderId="10" xfId="0" applyNumberFormat="1" applyFont="1" applyFill="1" applyBorder="1" applyAlignment="1" quotePrefix="1">
      <alignment horizontal="left"/>
    </xf>
    <xf numFmtId="0" fontId="13" fillId="37" borderId="20" xfId="128" applyFont="1" applyFill="1" applyBorder="1" applyAlignment="1">
      <alignment horizontal="center" wrapText="1"/>
      <protection/>
    </xf>
    <xf numFmtId="0" fontId="13" fillId="37" borderId="21" xfId="128" applyFont="1" applyFill="1" applyBorder="1" applyAlignment="1">
      <alignment horizontal="center" wrapText="1"/>
      <protection/>
    </xf>
    <xf numFmtId="0" fontId="4" fillId="34" borderId="13" xfId="143" applyFont="1" applyFill="1" applyBorder="1" applyAlignment="1">
      <alignment/>
      <protection/>
    </xf>
    <xf numFmtId="0" fontId="13" fillId="34" borderId="11" xfId="144" applyFont="1" applyFill="1" applyBorder="1" applyAlignment="1">
      <alignment/>
      <protection/>
    </xf>
    <xf numFmtId="0" fontId="13" fillId="34" borderId="12" xfId="144" applyFont="1" applyFill="1" applyBorder="1" applyAlignment="1">
      <alignment horizontal="left"/>
      <protection/>
    </xf>
    <xf numFmtId="0" fontId="13" fillId="34" borderId="12" xfId="144" applyFont="1" applyFill="1" applyBorder="1" applyAlignment="1">
      <alignment/>
      <protection/>
    </xf>
    <xf numFmtId="0" fontId="65" fillId="34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top"/>
    </xf>
    <xf numFmtId="0" fontId="0" fillId="0" borderId="0" xfId="0" applyFill="1" applyBorder="1" applyAlignment="1">
      <alignment vertical="top" wrapText="1"/>
    </xf>
    <xf numFmtId="0" fontId="4" fillId="0" borderId="0" xfId="151" applyFont="1" applyFill="1" applyBorder="1" applyAlignment="1">
      <alignment horizontal="center" wrapText="1"/>
      <protection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vertical="center"/>
    </xf>
    <xf numFmtId="165" fontId="3" fillId="0" borderId="18" xfId="0" applyNumberFormat="1" applyFont="1" applyFill="1" applyBorder="1" applyAlignment="1">
      <alignment/>
    </xf>
    <xf numFmtId="0" fontId="12" fillId="0" borderId="0" xfId="0" applyFont="1" applyBorder="1" applyAlignment="1">
      <alignment/>
    </xf>
    <xf numFmtId="0" fontId="3" fillId="35" borderId="12" xfId="143" applyFont="1" applyFill="1" applyBorder="1" applyAlignment="1">
      <alignment/>
      <protection/>
    </xf>
    <xf numFmtId="0" fontId="3" fillId="35" borderId="13" xfId="143" applyFont="1" applyFill="1" applyBorder="1" applyAlignment="1">
      <alignment/>
      <protection/>
    </xf>
    <xf numFmtId="165" fontId="3" fillId="10" borderId="10" xfId="0" applyNumberFormat="1" applyFont="1" applyFill="1" applyBorder="1" applyAlignment="1">
      <alignment/>
    </xf>
    <xf numFmtId="165" fontId="3" fillId="10" borderId="13" xfId="0" applyNumberFormat="1" applyFont="1" applyFill="1" applyBorder="1" applyAlignment="1">
      <alignment/>
    </xf>
    <xf numFmtId="165" fontId="3" fillId="13" borderId="10" xfId="0" applyNumberFormat="1" applyFont="1" applyFill="1" applyBorder="1" applyAlignment="1">
      <alignment/>
    </xf>
    <xf numFmtId="165" fontId="3" fillId="13" borderId="13" xfId="0" applyNumberFormat="1" applyFont="1" applyFill="1" applyBorder="1" applyAlignment="1">
      <alignment/>
    </xf>
    <xf numFmtId="165" fontId="16" fillId="13" borderId="0" xfId="0" applyNumberFormat="1" applyFont="1" applyFill="1" applyAlignment="1">
      <alignment horizontal="center" vertical="center"/>
    </xf>
    <xf numFmtId="49" fontId="16" fillId="10" borderId="0" xfId="143" applyNumberFormat="1" applyFont="1" applyFill="1" applyBorder="1" applyAlignment="1">
      <alignment horizontal="center" vertical="center" wrapText="1"/>
      <protection/>
    </xf>
    <xf numFmtId="0" fontId="3" fillId="35" borderId="13" xfId="144" applyFont="1" applyFill="1" applyBorder="1" applyAlignment="1">
      <alignment/>
      <protection/>
    </xf>
    <xf numFmtId="165" fontId="16" fillId="13" borderId="0" xfId="0" applyNumberFormat="1" applyFont="1" applyFill="1" applyAlignment="1">
      <alignment vertical="center"/>
    </xf>
    <xf numFmtId="0" fontId="67" fillId="0" borderId="10" xfId="0" applyFont="1" applyBorder="1" applyAlignment="1">
      <alignment horizontal="center" vertical="center"/>
    </xf>
    <xf numFmtId="49" fontId="67" fillId="0" borderId="10" xfId="0" applyNumberFormat="1" applyFont="1" applyBorder="1" applyAlignment="1">
      <alignment horizontal="center" vertical="center"/>
    </xf>
    <xf numFmtId="165" fontId="3" fillId="0" borderId="10" xfId="0" applyNumberFormat="1" applyFont="1" applyFill="1" applyBorder="1" applyAlignment="1">
      <alignment horizontal="center" vertical="center"/>
    </xf>
    <xf numFmtId="165" fontId="67" fillId="0" borderId="10" xfId="0" applyNumberFormat="1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/>
    </xf>
    <xf numFmtId="165" fontId="9" fillId="33" borderId="10" xfId="151" applyNumberFormat="1" applyFont="1" applyFill="1" applyBorder="1" applyAlignment="1">
      <alignment horizontal="center" wrapText="1"/>
      <protection/>
    </xf>
    <xf numFmtId="0" fontId="72" fillId="0" borderId="10" xfId="0" applyFont="1" applyBorder="1" applyAlignment="1">
      <alignment/>
    </xf>
    <xf numFmtId="0" fontId="72" fillId="0" borderId="10" xfId="0" applyFont="1" applyBorder="1" applyAlignment="1">
      <alignment horizontal="left"/>
    </xf>
    <xf numFmtId="0" fontId="72" fillId="0" borderId="10" xfId="0" applyFont="1" applyBorder="1" applyAlignment="1">
      <alignment wrapText="1"/>
    </xf>
    <xf numFmtId="0" fontId="15" fillId="0" borderId="10" xfId="0" applyFont="1" applyBorder="1" applyAlignment="1">
      <alignment/>
    </xf>
    <xf numFmtId="49" fontId="15" fillId="0" borderId="10" xfId="0" applyNumberFormat="1" applyFont="1" applyBorder="1" applyAlignment="1">
      <alignment horizontal="left"/>
    </xf>
    <xf numFmtId="49" fontId="72" fillId="0" borderId="10" xfId="0" applyNumberFormat="1" applyFont="1" applyBorder="1" applyAlignment="1">
      <alignment horizontal="left"/>
    </xf>
    <xf numFmtId="0" fontId="17" fillId="35" borderId="10" xfId="144" applyFont="1" applyFill="1" applyBorder="1" applyAlignment="1">
      <alignment/>
      <protection/>
    </xf>
    <xf numFmtId="0" fontId="17" fillId="35" borderId="10" xfId="144" applyFont="1" applyFill="1" applyBorder="1" applyAlignment="1">
      <alignment horizontal="left"/>
      <protection/>
    </xf>
    <xf numFmtId="0" fontId="73" fillId="35" borderId="10" xfId="144" applyFont="1" applyFill="1" applyBorder="1" applyAlignment="1">
      <alignment/>
      <protection/>
    </xf>
    <xf numFmtId="0" fontId="72" fillId="0" borderId="10" xfId="0" applyFont="1" applyFill="1" applyBorder="1" applyAlignment="1">
      <alignment/>
    </xf>
    <xf numFmtId="0" fontId="67" fillId="0" borderId="10" xfId="0" applyNumberFormat="1" applyFont="1" applyFill="1" applyBorder="1" applyAlignment="1">
      <alignment horizontal="center"/>
    </xf>
    <xf numFmtId="0" fontId="4" fillId="35" borderId="10" xfId="144" applyFont="1" applyFill="1" applyBorder="1" applyAlignment="1">
      <alignment/>
      <protection/>
    </xf>
    <xf numFmtId="0" fontId="4" fillId="35" borderId="10" xfId="144" applyFont="1" applyFill="1" applyBorder="1" applyAlignment="1">
      <alignment horizontal="left"/>
      <protection/>
    </xf>
    <xf numFmtId="0" fontId="3" fillId="35" borderId="10" xfId="144" applyFont="1" applyFill="1" applyBorder="1" applyAlignment="1">
      <alignment/>
      <protection/>
    </xf>
    <xf numFmtId="165" fontId="3" fillId="13" borderId="10" xfId="0" applyNumberFormat="1" applyFont="1" applyFill="1" applyBorder="1" applyAlignment="1">
      <alignment horizontal="center"/>
    </xf>
    <xf numFmtId="6" fontId="3" fillId="10" borderId="10" xfId="0" applyNumberFormat="1" applyFont="1" applyFill="1" applyBorder="1" applyAlignment="1">
      <alignment horizontal="center"/>
    </xf>
    <xf numFmtId="6" fontId="3" fillId="10" borderId="10" xfId="71" applyNumberFormat="1" applyFont="1" applyFill="1" applyBorder="1" applyAlignment="1">
      <alignment horizontal="center"/>
    </xf>
    <xf numFmtId="0" fontId="72" fillId="0" borderId="10" xfId="0" applyFont="1" applyFill="1" applyBorder="1" applyAlignment="1">
      <alignment horizontal="left"/>
    </xf>
    <xf numFmtId="0" fontId="74" fillId="0" borderId="10" xfId="0" applyFont="1" applyBorder="1" applyAlignment="1">
      <alignment horizontal="left" vertical="center"/>
    </xf>
    <xf numFmtId="0" fontId="74" fillId="0" borderId="10" xfId="0" applyFont="1" applyBorder="1" applyAlignment="1">
      <alignment horizontal="left" vertical="center" wrapText="1"/>
    </xf>
    <xf numFmtId="0" fontId="16" fillId="35" borderId="10" xfId="144" applyFont="1" applyFill="1" applyBorder="1" applyAlignment="1">
      <alignment horizontal="center"/>
      <protection/>
    </xf>
    <xf numFmtId="6" fontId="3" fillId="10" borderId="10" xfId="71" applyNumberFormat="1" applyFont="1" applyFill="1" applyBorder="1" applyAlignment="1">
      <alignment horizontal="center" vertical="center"/>
    </xf>
    <xf numFmtId="165" fontId="16" fillId="10" borderId="0" xfId="0" applyNumberFormat="1" applyFont="1" applyFill="1" applyAlignment="1">
      <alignment horizontal="center" vertical="center"/>
    </xf>
    <xf numFmtId="165" fontId="16" fillId="13" borderId="0" xfId="0" applyNumberFormat="1" applyFont="1" applyFill="1" applyBorder="1" applyAlignment="1">
      <alignment horizontal="center" vertical="center"/>
    </xf>
    <xf numFmtId="0" fontId="13" fillId="37" borderId="22" xfId="128" applyFont="1" applyFill="1" applyBorder="1" applyAlignment="1">
      <alignment horizontal="center" vertical="top" wrapText="1"/>
      <protection/>
    </xf>
    <xf numFmtId="0" fontId="13" fillId="37" borderId="20" xfId="128" applyFont="1" applyFill="1" applyBorder="1" applyAlignment="1">
      <alignment horizontal="center" vertical="top" wrapText="1"/>
      <protection/>
    </xf>
    <xf numFmtId="0" fontId="13" fillId="37" borderId="21" xfId="128" applyFont="1" applyFill="1" applyBorder="1" applyAlignment="1">
      <alignment horizontal="center" vertical="top" wrapText="1"/>
      <protection/>
    </xf>
    <xf numFmtId="0" fontId="0" fillId="0" borderId="0" xfId="0" applyFont="1" applyFill="1" applyBorder="1" applyAlignment="1">
      <alignment vertical="top"/>
    </xf>
    <xf numFmtId="0" fontId="12" fillId="0" borderId="15" xfId="150" applyFont="1" applyBorder="1" applyAlignment="1">
      <alignment vertical="top"/>
      <protection/>
    </xf>
    <xf numFmtId="0" fontId="0" fillId="0" borderId="0" xfId="0" applyFont="1" applyAlignment="1">
      <alignment vertical="top"/>
    </xf>
    <xf numFmtId="0" fontId="12" fillId="0" borderId="16" xfId="150" applyFont="1" applyBorder="1" applyAlignment="1">
      <alignment vertical="top"/>
      <protection/>
    </xf>
    <xf numFmtId="0" fontId="12" fillId="0" borderId="0" xfId="150" applyFont="1" applyFill="1" applyBorder="1" applyAlignment="1">
      <alignment vertical="top"/>
      <protection/>
    </xf>
    <xf numFmtId="0" fontId="12" fillId="0" borderId="0" xfId="150" applyFont="1" applyFill="1" applyBorder="1" applyAlignment="1" applyProtection="1">
      <alignment horizontal="center" vertical="top"/>
      <protection locked="0"/>
    </xf>
    <xf numFmtId="0" fontId="12" fillId="0" borderId="0" xfId="150" applyFont="1" applyFill="1" applyBorder="1" applyAlignment="1" applyProtection="1">
      <alignment vertical="top"/>
      <protection locked="0"/>
    </xf>
    <xf numFmtId="0" fontId="65" fillId="38" borderId="22" xfId="0" applyFont="1" applyFill="1" applyBorder="1" applyAlignment="1">
      <alignment horizontal="center" vertical="top"/>
    </xf>
    <xf numFmtId="0" fontId="70" fillId="0" borderId="0" xfId="128" applyFont="1" applyBorder="1" applyAlignment="1">
      <alignment vertical="top"/>
      <protection/>
    </xf>
    <xf numFmtId="0" fontId="75" fillId="0" borderId="0" xfId="0" applyFont="1" applyAlignment="1">
      <alignment vertical="top"/>
    </xf>
    <xf numFmtId="0" fontId="65" fillId="38" borderId="10" xfId="0" applyFont="1" applyFill="1" applyBorder="1" applyAlignment="1">
      <alignment horizontal="center" vertical="top"/>
    </xf>
    <xf numFmtId="0" fontId="65" fillId="38" borderId="10" xfId="0" applyFont="1" applyFill="1" applyBorder="1" applyAlignment="1">
      <alignment vertical="top"/>
    </xf>
    <xf numFmtId="0" fontId="0" fillId="0" borderId="10" xfId="0" applyFont="1" applyFill="1" applyBorder="1" applyAlignment="1">
      <alignment vertical="top"/>
    </xf>
    <xf numFmtId="49" fontId="16" fillId="10" borderId="0" xfId="144" applyNumberFormat="1" applyFont="1" applyFill="1" applyBorder="1" applyAlignment="1">
      <alignment horizontal="center" vertical="center"/>
      <protection/>
    </xf>
    <xf numFmtId="0" fontId="13" fillId="37" borderId="22" xfId="128" applyFont="1" applyFill="1" applyBorder="1" applyAlignment="1">
      <alignment horizontal="center" vertical="center" wrapText="1"/>
      <protection/>
    </xf>
    <xf numFmtId="0" fontId="0" fillId="10" borderId="16" xfId="0" applyFont="1" applyFill="1" applyBorder="1" applyAlignment="1">
      <alignment vertical="top"/>
    </xf>
    <xf numFmtId="165" fontId="0" fillId="10" borderId="10" xfId="0" applyNumberFormat="1" applyFont="1" applyFill="1" applyBorder="1" applyAlignment="1">
      <alignment horizontal="center" vertical="top"/>
    </xf>
    <xf numFmtId="165" fontId="0" fillId="13" borderId="10" xfId="0" applyNumberFormat="1" applyFont="1" applyFill="1" applyBorder="1" applyAlignment="1">
      <alignment horizontal="center"/>
    </xf>
    <xf numFmtId="0" fontId="0" fillId="13" borderId="16" xfId="0" applyFont="1" applyFill="1" applyBorder="1" applyAlignment="1">
      <alignment vertical="top"/>
    </xf>
    <xf numFmtId="165" fontId="12" fillId="13" borderId="10" xfId="150" applyNumberFormat="1" applyFont="1" applyFill="1" applyBorder="1" applyAlignment="1" applyProtection="1">
      <alignment horizontal="center"/>
      <protection locked="0"/>
    </xf>
    <xf numFmtId="165" fontId="12" fillId="13" borderId="23" xfId="150" applyNumberFormat="1" applyFont="1" applyFill="1" applyBorder="1" applyAlignment="1" applyProtection="1">
      <alignment horizontal="center"/>
      <protection locked="0"/>
    </xf>
    <xf numFmtId="165" fontId="12" fillId="13" borderId="24" xfId="150" applyNumberFormat="1" applyFont="1" applyFill="1" applyBorder="1" applyAlignment="1" applyProtection="1">
      <alignment horizontal="center"/>
      <protection locked="0"/>
    </xf>
    <xf numFmtId="165" fontId="12" fillId="13" borderId="25" xfId="150" applyNumberFormat="1" applyFont="1" applyFill="1" applyBorder="1" applyAlignment="1" applyProtection="1">
      <alignment horizontal="center"/>
      <protection locked="0"/>
    </xf>
    <xf numFmtId="0" fontId="44" fillId="0" borderId="10" xfId="142" applyFont="1" applyFill="1" applyBorder="1">
      <alignment/>
      <protection/>
    </xf>
    <xf numFmtId="49" fontId="76" fillId="13" borderId="10" xfId="0" applyNumberFormat="1" applyFont="1" applyFill="1" applyBorder="1" applyAlignment="1">
      <alignment/>
    </xf>
    <xf numFmtId="49" fontId="58" fillId="13" borderId="10" xfId="103" applyNumberFormat="1" applyFill="1" applyBorder="1" applyAlignment="1" applyProtection="1">
      <alignment/>
      <protection/>
    </xf>
    <xf numFmtId="49" fontId="76" fillId="10" borderId="10" xfId="0" applyNumberFormat="1" applyFont="1" applyFill="1" applyBorder="1" applyAlignment="1">
      <alignment/>
    </xf>
    <xf numFmtId="49" fontId="58" fillId="10" borderId="10" xfId="103" applyNumberFormat="1" applyFill="1" applyBorder="1" applyAlignment="1" applyProtection="1">
      <alignment/>
      <protection/>
    </xf>
    <xf numFmtId="0" fontId="15" fillId="0" borderId="10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0" fillId="0" borderId="0" xfId="0" applyAlignment="1">
      <alignment/>
    </xf>
    <xf numFmtId="0" fontId="77" fillId="0" borderId="0" xfId="0" applyFont="1" applyAlignment="1">
      <alignment horizontal="left" vertical="top" wrapText="1"/>
    </xf>
    <xf numFmtId="0" fontId="65" fillId="0" borderId="0" xfId="0" applyFont="1" applyAlignment="1">
      <alignment horizontal="center"/>
    </xf>
    <xf numFmtId="0" fontId="72" fillId="0" borderId="14" xfId="0" applyFont="1" applyBorder="1" applyAlignment="1">
      <alignment horizontal="left" vertical="top"/>
    </xf>
    <xf numFmtId="0" fontId="72" fillId="0" borderId="17" xfId="0" applyFont="1" applyBorder="1" applyAlignment="1">
      <alignment horizontal="left" vertical="top"/>
    </xf>
    <xf numFmtId="0" fontId="72" fillId="0" borderId="26" xfId="0" applyFont="1" applyBorder="1" applyAlignment="1">
      <alignment horizontal="left" vertical="top"/>
    </xf>
    <xf numFmtId="0" fontId="7" fillId="0" borderId="0" xfId="143" applyFont="1" applyBorder="1" applyAlignment="1">
      <alignment horizontal="center"/>
      <protection/>
    </xf>
    <xf numFmtId="0" fontId="4" fillId="34" borderId="27" xfId="143" applyFont="1" applyFill="1" applyBorder="1" applyAlignment="1">
      <alignment horizontal="center"/>
      <protection/>
    </xf>
    <xf numFmtId="0" fontId="4" fillId="34" borderId="28" xfId="143" applyFont="1" applyFill="1" applyBorder="1" applyAlignment="1">
      <alignment horizontal="center"/>
      <protection/>
    </xf>
    <xf numFmtId="0" fontId="72" fillId="0" borderId="14" xfId="0" applyFont="1" applyBorder="1" applyAlignment="1">
      <alignment horizontal="left" vertical="top" wrapText="1"/>
    </xf>
    <xf numFmtId="0" fontId="72" fillId="0" borderId="17" xfId="0" applyFont="1" applyBorder="1" applyAlignment="1">
      <alignment horizontal="left" vertical="top" wrapText="1"/>
    </xf>
    <xf numFmtId="0" fontId="72" fillId="0" borderId="26" xfId="0" applyFont="1" applyBorder="1" applyAlignment="1">
      <alignment horizontal="left" vertical="top" wrapText="1"/>
    </xf>
    <xf numFmtId="0" fontId="4" fillId="34" borderId="11" xfId="143" applyFont="1" applyFill="1" applyBorder="1" applyAlignment="1">
      <alignment horizontal="center"/>
      <protection/>
    </xf>
    <xf numFmtId="0" fontId="4" fillId="34" borderId="12" xfId="143" applyFont="1" applyFill="1" applyBorder="1" applyAlignment="1">
      <alignment horizontal="center"/>
      <protection/>
    </xf>
    <xf numFmtId="0" fontId="4" fillId="35" borderId="11" xfId="143" applyFont="1" applyFill="1" applyBorder="1" applyAlignment="1">
      <alignment horizontal="center"/>
      <protection/>
    </xf>
    <xf numFmtId="0" fontId="4" fillId="35" borderId="12" xfId="143" applyFont="1" applyFill="1" applyBorder="1" applyAlignment="1">
      <alignment horizontal="center"/>
      <protection/>
    </xf>
    <xf numFmtId="0" fontId="4" fillId="35" borderId="27" xfId="143" applyFont="1" applyFill="1" applyBorder="1" applyAlignment="1">
      <alignment horizontal="left"/>
      <protection/>
    </xf>
    <xf numFmtId="0" fontId="4" fillId="35" borderId="28" xfId="143" applyFont="1" applyFill="1" applyBorder="1" applyAlignment="1">
      <alignment horizontal="left"/>
      <protection/>
    </xf>
    <xf numFmtId="0" fontId="4" fillId="34" borderId="18" xfId="143" applyFont="1" applyFill="1" applyBorder="1" applyAlignment="1">
      <alignment horizontal="left"/>
      <protection/>
    </xf>
    <xf numFmtId="0" fontId="4" fillId="34" borderId="0" xfId="143" applyFont="1" applyFill="1" applyBorder="1" applyAlignment="1">
      <alignment horizontal="left"/>
      <protection/>
    </xf>
    <xf numFmtId="0" fontId="73" fillId="0" borderId="0" xfId="0" applyFont="1" applyAlignment="1">
      <alignment horizontal="left"/>
    </xf>
    <xf numFmtId="0" fontId="4" fillId="0" borderId="0" xfId="143" applyFont="1" applyFill="1" applyBorder="1" applyAlignment="1">
      <alignment horizontal="center"/>
      <protection/>
    </xf>
    <xf numFmtId="0" fontId="13" fillId="35" borderId="10" xfId="144" applyFont="1" applyFill="1" applyBorder="1" applyAlignment="1">
      <alignment horizontal="left"/>
      <protection/>
    </xf>
    <xf numFmtId="0" fontId="16" fillId="35" borderId="10" xfId="144" applyFont="1" applyFill="1" applyBorder="1" applyAlignment="1">
      <alignment horizontal="left"/>
      <protection/>
    </xf>
    <xf numFmtId="0" fontId="4" fillId="34" borderId="13" xfId="143" applyFont="1" applyFill="1" applyBorder="1" applyAlignment="1">
      <alignment horizontal="center"/>
      <protection/>
    </xf>
    <xf numFmtId="0" fontId="72" fillId="0" borderId="10" xfId="0" applyFont="1" applyFill="1" applyBorder="1" applyAlignment="1">
      <alignment horizontal="center"/>
    </xf>
    <xf numFmtId="0" fontId="72" fillId="0" borderId="10" xfId="0" applyFont="1" applyBorder="1" applyAlignment="1">
      <alignment horizontal="center" vertical="center"/>
    </xf>
    <xf numFmtId="0" fontId="4" fillId="34" borderId="10" xfId="143" applyFont="1" applyFill="1" applyBorder="1" applyAlignment="1">
      <alignment horizontal="center"/>
      <protection/>
    </xf>
    <xf numFmtId="0" fontId="72" fillId="0" borderId="10" xfId="0" applyFont="1" applyFill="1" applyBorder="1" applyAlignment="1">
      <alignment horizontal="center" vertical="center"/>
    </xf>
    <xf numFmtId="0" fontId="13" fillId="35" borderId="11" xfId="144" applyFont="1" applyFill="1" applyBorder="1" applyAlignment="1">
      <alignment horizontal="left" vertical="top"/>
      <protection/>
    </xf>
    <xf numFmtId="0" fontId="13" fillId="35" borderId="12" xfId="144" applyFont="1" applyFill="1" applyBorder="1" applyAlignment="1">
      <alignment horizontal="left" vertical="top"/>
      <protection/>
    </xf>
    <xf numFmtId="0" fontId="13" fillId="35" borderId="13" xfId="144" applyFont="1" applyFill="1" applyBorder="1" applyAlignment="1">
      <alignment horizontal="left" vertical="top"/>
      <protection/>
    </xf>
    <xf numFmtId="165" fontId="0" fillId="13" borderId="11" xfId="0" applyNumberFormat="1" applyFont="1" applyFill="1" applyBorder="1" applyAlignment="1">
      <alignment horizontal="center"/>
    </xf>
    <xf numFmtId="165" fontId="0" fillId="13" borderId="13" xfId="0" applyNumberFormat="1" applyFont="1" applyFill="1" applyBorder="1" applyAlignment="1">
      <alignment horizontal="center"/>
    </xf>
    <xf numFmtId="0" fontId="16" fillId="13" borderId="0" xfId="0" applyFont="1" applyFill="1" applyAlignment="1">
      <alignment horizontal="center" vertical="center"/>
    </xf>
    <xf numFmtId="0" fontId="66" fillId="0" borderId="0" xfId="0" applyFont="1" applyAlignment="1">
      <alignment horizontal="left" vertical="top" wrapText="1"/>
    </xf>
    <xf numFmtId="0" fontId="65" fillId="38" borderId="20" xfId="0" applyFont="1" applyFill="1" applyBorder="1" applyAlignment="1">
      <alignment horizontal="center" vertical="top"/>
    </xf>
    <xf numFmtId="0" fontId="65" fillId="38" borderId="21" xfId="0" applyFont="1" applyFill="1" applyBorder="1" applyAlignment="1">
      <alignment horizontal="center" vertical="top"/>
    </xf>
    <xf numFmtId="0" fontId="0" fillId="13" borderId="24" xfId="0" applyFont="1" applyFill="1" applyBorder="1" applyAlignment="1">
      <alignment horizontal="center" vertical="top"/>
    </xf>
    <xf numFmtId="0" fontId="0" fillId="13" borderId="25" xfId="0" applyFont="1" applyFill="1" applyBorder="1" applyAlignment="1">
      <alignment horizontal="center" vertical="top"/>
    </xf>
    <xf numFmtId="0" fontId="70" fillId="0" borderId="0" xfId="128" applyFont="1" applyBorder="1" applyAlignment="1">
      <alignment horizontal="center" vertical="top"/>
      <protection/>
    </xf>
    <xf numFmtId="0" fontId="66" fillId="0" borderId="28" xfId="0" applyFont="1" applyBorder="1" applyAlignment="1">
      <alignment horizontal="center" vertical="top"/>
    </xf>
    <xf numFmtId="0" fontId="65" fillId="38" borderId="10" xfId="0" applyFont="1" applyFill="1" applyBorder="1" applyAlignment="1">
      <alignment horizontal="center" vertical="top"/>
    </xf>
    <xf numFmtId="0" fontId="0" fillId="10" borderId="24" xfId="0" applyFont="1" applyFill="1" applyBorder="1" applyAlignment="1">
      <alignment horizontal="center" vertical="top"/>
    </xf>
    <xf numFmtId="0" fontId="0" fillId="10" borderId="25" xfId="0" applyFont="1" applyFill="1" applyBorder="1" applyAlignment="1">
      <alignment horizontal="center" vertical="top"/>
    </xf>
    <xf numFmtId="0" fontId="70" fillId="0" borderId="0" xfId="128" applyFont="1" applyBorder="1" applyAlignment="1">
      <alignment horizontal="center"/>
      <protection/>
    </xf>
    <xf numFmtId="0" fontId="12" fillId="0" borderId="0" xfId="128" applyFont="1" applyBorder="1" applyAlignment="1">
      <alignment horizontal="left" wrapText="1"/>
      <protection/>
    </xf>
    <xf numFmtId="0" fontId="12" fillId="0" borderId="0" xfId="128" applyFont="1" applyAlignment="1">
      <alignment horizontal="left" vertical="top" wrapText="1"/>
      <protection/>
    </xf>
    <xf numFmtId="0" fontId="13" fillId="37" borderId="20" xfId="128" applyFont="1" applyFill="1" applyBorder="1" applyAlignment="1">
      <alignment horizontal="center" vertical="top" wrapText="1"/>
      <protection/>
    </xf>
    <xf numFmtId="0" fontId="13" fillId="37" borderId="21" xfId="128" applyFont="1" applyFill="1" applyBorder="1" applyAlignment="1">
      <alignment horizontal="center" vertical="top" wrapText="1"/>
      <protection/>
    </xf>
    <xf numFmtId="0" fontId="12" fillId="13" borderId="10" xfId="150" applyFont="1" applyFill="1" applyBorder="1" applyAlignment="1" applyProtection="1">
      <alignment horizontal="center"/>
      <protection locked="0"/>
    </xf>
    <xf numFmtId="0" fontId="12" fillId="13" borderId="23" xfId="150" applyFont="1" applyFill="1" applyBorder="1" applyAlignment="1" applyProtection="1">
      <alignment horizontal="center"/>
      <protection locked="0"/>
    </xf>
    <xf numFmtId="0" fontId="12" fillId="13" borderId="24" xfId="150" applyFont="1" applyFill="1" applyBorder="1" applyAlignment="1" applyProtection="1">
      <alignment horizontal="center"/>
      <protection locked="0"/>
    </xf>
    <xf numFmtId="0" fontId="12" fillId="13" borderId="25" xfId="150" applyFont="1" applyFill="1" applyBorder="1" applyAlignment="1" applyProtection="1">
      <alignment horizontal="center"/>
      <protection locked="0"/>
    </xf>
    <xf numFmtId="16" fontId="12" fillId="10" borderId="24" xfId="150" applyNumberFormat="1" applyFont="1" applyFill="1" applyBorder="1" applyAlignment="1" applyProtection="1">
      <alignment horizontal="center"/>
      <protection locked="0"/>
    </xf>
    <xf numFmtId="0" fontId="12" fillId="10" borderId="25" xfId="150" applyFont="1" applyFill="1" applyBorder="1" applyAlignment="1" applyProtection="1">
      <alignment horizontal="center"/>
      <protection locked="0"/>
    </xf>
    <xf numFmtId="0" fontId="12" fillId="10" borderId="10" xfId="150" applyFont="1" applyFill="1" applyBorder="1" applyAlignment="1" applyProtection="1">
      <alignment horizontal="center"/>
      <protection locked="0"/>
    </xf>
    <xf numFmtId="0" fontId="12" fillId="10" borderId="23" xfId="150" applyFont="1" applyFill="1" applyBorder="1" applyAlignment="1" applyProtection="1">
      <alignment horizontal="center"/>
      <protection locked="0"/>
    </xf>
    <xf numFmtId="165" fontId="0" fillId="10" borderId="11" xfId="0" applyNumberFormat="1" applyFont="1" applyFill="1" applyBorder="1" applyAlignment="1">
      <alignment horizontal="center"/>
    </xf>
    <xf numFmtId="165" fontId="0" fillId="10" borderId="13" xfId="0" applyNumberFormat="1" applyFont="1" applyFill="1" applyBorder="1" applyAlignment="1">
      <alignment horizontal="center"/>
    </xf>
    <xf numFmtId="0" fontId="13" fillId="0" borderId="0" xfId="144" applyFont="1" applyBorder="1" applyAlignment="1">
      <alignment horizontal="center"/>
      <protection/>
    </xf>
    <xf numFmtId="165" fontId="12" fillId="10" borderId="10" xfId="150" applyNumberFormat="1" applyFont="1" applyFill="1" applyBorder="1" applyAlignment="1" applyProtection="1">
      <alignment horizontal="center"/>
      <protection locked="0"/>
    </xf>
    <xf numFmtId="165" fontId="12" fillId="10" borderId="23" xfId="150" applyNumberFormat="1" applyFont="1" applyFill="1" applyBorder="1" applyAlignment="1" applyProtection="1">
      <alignment/>
      <protection locked="0"/>
    </xf>
    <xf numFmtId="165" fontId="12" fillId="10" borderId="24" xfId="150" applyNumberFormat="1" applyFont="1" applyFill="1" applyBorder="1" applyAlignment="1" applyProtection="1">
      <alignment horizontal="center"/>
      <protection locked="0"/>
    </xf>
    <xf numFmtId="165" fontId="12" fillId="10" borderId="25" xfId="150" applyNumberFormat="1" applyFont="1" applyFill="1" applyBorder="1" applyAlignment="1" applyProtection="1">
      <alignment/>
      <protection locked="0"/>
    </xf>
  </cellXfs>
  <cellStyles count="17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0 2" xfId="45"/>
    <cellStyle name="Comma 11" xfId="46"/>
    <cellStyle name="Comma 11 2" xfId="47"/>
    <cellStyle name="Comma 12" xfId="48"/>
    <cellStyle name="Comma 13" xfId="49"/>
    <cellStyle name="Comma 13 2" xfId="50"/>
    <cellStyle name="Comma 14" xfId="51"/>
    <cellStyle name="Comma 14 2" xfId="52"/>
    <cellStyle name="Comma 15" xfId="53"/>
    <cellStyle name="Comma 15 2" xfId="54"/>
    <cellStyle name="Comma 16" xfId="55"/>
    <cellStyle name="Comma 17" xfId="56"/>
    <cellStyle name="Comma 18" xfId="57"/>
    <cellStyle name="Comma 19" xfId="58"/>
    <cellStyle name="Comma 2" xfId="59"/>
    <cellStyle name="Comma 20" xfId="60"/>
    <cellStyle name="Comma 21" xfId="61"/>
    <cellStyle name="Comma 3" xfId="62"/>
    <cellStyle name="Comma 4" xfId="63"/>
    <cellStyle name="Comma 5" xfId="64"/>
    <cellStyle name="Comma 5 2" xfId="65"/>
    <cellStyle name="Comma 6" xfId="66"/>
    <cellStyle name="Comma 6 2" xfId="67"/>
    <cellStyle name="Comma 7" xfId="68"/>
    <cellStyle name="Comma 8" xfId="69"/>
    <cellStyle name="Comma 9" xfId="70"/>
    <cellStyle name="Currency" xfId="71"/>
    <cellStyle name="Currency [0]" xfId="72"/>
    <cellStyle name="Currency 10" xfId="73"/>
    <cellStyle name="Currency 11" xfId="74"/>
    <cellStyle name="Currency 12" xfId="75"/>
    <cellStyle name="Currency 13" xfId="76"/>
    <cellStyle name="Currency 13 2" xfId="77"/>
    <cellStyle name="Currency 14" xfId="78"/>
    <cellStyle name="Currency 15" xfId="79"/>
    <cellStyle name="Currency 16" xfId="80"/>
    <cellStyle name="Currency 17" xfId="81"/>
    <cellStyle name="Currency 18" xfId="82"/>
    <cellStyle name="Currency 19" xfId="83"/>
    <cellStyle name="Currency 2" xfId="84"/>
    <cellStyle name="Currency 2 2" xfId="85"/>
    <cellStyle name="Currency 20" xfId="86"/>
    <cellStyle name="Currency 21" xfId="87"/>
    <cellStyle name="Currency 22" xfId="88"/>
    <cellStyle name="Currency 3" xfId="89"/>
    <cellStyle name="Currency 4" xfId="90"/>
    <cellStyle name="Currency 5" xfId="91"/>
    <cellStyle name="Currency 6" xfId="92"/>
    <cellStyle name="Currency 7" xfId="93"/>
    <cellStyle name="Currency 8" xfId="94"/>
    <cellStyle name="Currency 9" xfId="95"/>
    <cellStyle name="Explanatory Text" xfId="96"/>
    <cellStyle name="Followed Hyperlink" xfId="97"/>
    <cellStyle name="Good" xfId="98"/>
    <cellStyle name="Heading 1" xfId="99"/>
    <cellStyle name="Heading 2" xfId="100"/>
    <cellStyle name="Heading 3" xfId="101"/>
    <cellStyle name="Heading 4" xfId="102"/>
    <cellStyle name="Hyperlink" xfId="103"/>
    <cellStyle name="Hyperlink 2" xfId="104"/>
    <cellStyle name="Hyperlink 3" xfId="105"/>
    <cellStyle name="Hyperlink 4" xfId="106"/>
    <cellStyle name="Input" xfId="107"/>
    <cellStyle name="Linked Cell" xfId="108"/>
    <cellStyle name="Neutral" xfId="109"/>
    <cellStyle name="Normal 10" xfId="110"/>
    <cellStyle name="Normal 10 2" xfId="111"/>
    <cellStyle name="Normal 11" xfId="112"/>
    <cellStyle name="Normal 11 2" xfId="113"/>
    <cellStyle name="Normal 12" xfId="114"/>
    <cellStyle name="Normal 12 2" xfId="115"/>
    <cellStyle name="Normal 13" xfId="116"/>
    <cellStyle name="Normal 13 2" xfId="117"/>
    <cellStyle name="Normal 14" xfId="118"/>
    <cellStyle name="Normal 14 2" xfId="119"/>
    <cellStyle name="Normal 15" xfId="120"/>
    <cellStyle name="Normal 15 2" xfId="121"/>
    <cellStyle name="Normal 16" xfId="122"/>
    <cellStyle name="Normal 16 2" xfId="123"/>
    <cellStyle name="Normal 17" xfId="124"/>
    <cellStyle name="Normal 17 2" xfId="125"/>
    <cellStyle name="Normal 18" xfId="126"/>
    <cellStyle name="Normal 19" xfId="127"/>
    <cellStyle name="Normal 19 2" xfId="128"/>
    <cellStyle name="Normal 2" xfId="129"/>
    <cellStyle name="Normal 2 2" xfId="130"/>
    <cellStyle name="Normal 2 2 2" xfId="131"/>
    <cellStyle name="Normal 2 2 3" xfId="132"/>
    <cellStyle name="Normal 2 3" xfId="133"/>
    <cellStyle name="Normal 2 4" xfId="134"/>
    <cellStyle name="Normal 20" xfId="135"/>
    <cellStyle name="Normal 21" xfId="136"/>
    <cellStyle name="Normal 3" xfId="137"/>
    <cellStyle name="Normal 3 2" xfId="138"/>
    <cellStyle name="Normal 4" xfId="139"/>
    <cellStyle name="Normal 4 2" xfId="140"/>
    <cellStyle name="Normal 5" xfId="141"/>
    <cellStyle name="Normal 5 2" xfId="142"/>
    <cellStyle name="Normal 6" xfId="143"/>
    <cellStyle name="Normal 6 2" xfId="144"/>
    <cellStyle name="Normal 7" xfId="145"/>
    <cellStyle name="Normal 7 2" xfId="146"/>
    <cellStyle name="Normal 8" xfId="147"/>
    <cellStyle name="Normal 8 2" xfId="148"/>
    <cellStyle name="Normal 9" xfId="149"/>
    <cellStyle name="Normal_DE - Paper Pricing Grids 17" xfId="150"/>
    <cellStyle name="Normal_Sheet1 4" xfId="151"/>
    <cellStyle name="Note" xfId="152"/>
    <cellStyle name="Note 2" xfId="153"/>
    <cellStyle name="Output" xfId="154"/>
    <cellStyle name="Percent" xfId="155"/>
    <cellStyle name="Percent 10" xfId="156"/>
    <cellStyle name="Percent 10 2" xfId="157"/>
    <cellStyle name="Percent 11" xfId="158"/>
    <cellStyle name="Percent 11 2" xfId="159"/>
    <cellStyle name="Percent 12" xfId="160"/>
    <cellStyle name="Percent 12 2" xfId="161"/>
    <cellStyle name="Percent 13" xfId="162"/>
    <cellStyle name="Percent 13 2" xfId="163"/>
    <cellStyle name="Percent 14" xfId="164"/>
    <cellStyle name="Percent 14 2" xfId="165"/>
    <cellStyle name="Percent 15" xfId="166"/>
    <cellStyle name="Percent 15 2" xfId="167"/>
    <cellStyle name="Percent 16" xfId="168"/>
    <cellStyle name="Percent 17" xfId="169"/>
    <cellStyle name="Percent 17 2" xfId="170"/>
    <cellStyle name="Percent 18" xfId="171"/>
    <cellStyle name="Percent 19" xfId="172"/>
    <cellStyle name="Percent 2" xfId="173"/>
    <cellStyle name="Percent 20" xfId="174"/>
    <cellStyle name="Percent 21" xfId="175"/>
    <cellStyle name="Percent 3" xfId="176"/>
    <cellStyle name="Percent 4" xfId="177"/>
    <cellStyle name="Percent 5" xfId="178"/>
    <cellStyle name="Percent 6" xfId="179"/>
    <cellStyle name="Percent 7" xfId="180"/>
    <cellStyle name="Percent 8" xfId="181"/>
    <cellStyle name="Percent 8 2" xfId="182"/>
    <cellStyle name="Percent 9" xfId="183"/>
    <cellStyle name="Title" xfId="184"/>
    <cellStyle name="Total" xfId="185"/>
    <cellStyle name="Warning Text" xfId="1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sandlass@emrco.com" TargetMode="External" /><Relationship Id="rId2" Type="http://schemas.openxmlformats.org/officeDocument/2006/relationships/hyperlink" Target="mailto:beverly@greggandsons.com" TargetMode="External" /><Relationship Id="rId3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C22"/>
  <sheetViews>
    <sheetView zoomScaleSheetLayoutView="100" zoomScalePageLayoutView="0" workbookViewId="0" topLeftCell="A1">
      <selection activeCell="N24" sqref="N24"/>
    </sheetView>
  </sheetViews>
  <sheetFormatPr defaultColWidth="9.140625" defaultRowHeight="15"/>
  <cols>
    <col min="1" max="1" width="21.57421875" style="0" bestFit="1" customWidth="1"/>
    <col min="2" max="2" width="58.7109375" style="0" customWidth="1"/>
  </cols>
  <sheetData>
    <row r="1" spans="1:3" ht="15">
      <c r="A1" s="258" t="s">
        <v>1065</v>
      </c>
      <c r="B1" s="258"/>
      <c r="C1" s="258"/>
    </row>
    <row r="2" spans="1:3" ht="15">
      <c r="A2" s="258" t="s">
        <v>1067</v>
      </c>
      <c r="B2" s="258"/>
      <c r="C2" s="258"/>
    </row>
    <row r="3" spans="1:3" ht="15">
      <c r="A3" s="258" t="s">
        <v>1066</v>
      </c>
      <c r="B3" s="258"/>
      <c r="C3" s="258"/>
    </row>
    <row r="5" spans="1:2" ht="15.75">
      <c r="A5" s="249" t="s">
        <v>0</v>
      </c>
      <c r="B5" s="252" t="s">
        <v>1053</v>
      </c>
    </row>
    <row r="6" spans="1:2" ht="15.75">
      <c r="A6" s="249" t="s">
        <v>1</v>
      </c>
      <c r="B6" s="252" t="s">
        <v>1054</v>
      </c>
    </row>
    <row r="7" spans="1:2" ht="15.75">
      <c r="A7" s="249" t="s">
        <v>2</v>
      </c>
      <c r="B7" s="252" t="s">
        <v>1055</v>
      </c>
    </row>
    <row r="8" spans="1:2" ht="15.75">
      <c r="A8" s="249" t="s">
        <v>3</v>
      </c>
      <c r="B8" s="252" t="s">
        <v>1056</v>
      </c>
    </row>
    <row r="9" spans="1:2" ht="15.75">
      <c r="A9" s="249" t="s">
        <v>5</v>
      </c>
      <c r="B9" s="252" t="s">
        <v>1057</v>
      </c>
    </row>
    <row r="10" spans="1:2" ht="15.75">
      <c r="A10" s="249" t="s">
        <v>4</v>
      </c>
      <c r="B10" s="253" t="s">
        <v>1058</v>
      </c>
    </row>
    <row r="12" spans="1:2" ht="15.75">
      <c r="A12" s="249" t="s">
        <v>0</v>
      </c>
      <c r="B12" s="250" t="s">
        <v>1059</v>
      </c>
    </row>
    <row r="13" spans="1:2" ht="15.75">
      <c r="A13" s="249" t="s">
        <v>1</v>
      </c>
      <c r="B13" s="250" t="s">
        <v>1060</v>
      </c>
    </row>
    <row r="14" spans="1:2" ht="15.75">
      <c r="A14" s="249" t="s">
        <v>2</v>
      </c>
      <c r="B14" s="250" t="s">
        <v>1061</v>
      </c>
    </row>
    <row r="15" spans="1:2" ht="15.75">
      <c r="A15" s="249" t="s">
        <v>3</v>
      </c>
      <c r="B15" s="250" t="s">
        <v>1062</v>
      </c>
    </row>
    <row r="16" spans="1:2" ht="15.75">
      <c r="A16" s="249" t="s">
        <v>5</v>
      </c>
      <c r="B16" s="250" t="s">
        <v>1063</v>
      </c>
    </row>
    <row r="17" spans="1:2" ht="15.75">
      <c r="A17" s="249" t="s">
        <v>4</v>
      </c>
      <c r="B17" s="251" t="s">
        <v>1064</v>
      </c>
    </row>
    <row r="20" spans="1:2" ht="35.25" customHeight="1">
      <c r="A20" s="257" t="s">
        <v>1068</v>
      </c>
      <c r="B20" s="257"/>
    </row>
    <row r="21" spans="1:2" ht="15">
      <c r="A21" s="256"/>
      <c r="B21" s="256"/>
    </row>
    <row r="22" spans="1:2" ht="82.5" customHeight="1">
      <c r="A22" s="257" t="s">
        <v>1069</v>
      </c>
      <c r="B22" s="257"/>
    </row>
  </sheetData>
  <sheetProtection/>
  <mergeCells count="5">
    <mergeCell ref="A22:B22"/>
    <mergeCell ref="A20:B20"/>
    <mergeCell ref="A3:C3"/>
    <mergeCell ref="A2:C2"/>
    <mergeCell ref="A1:C1"/>
  </mergeCells>
  <hyperlinks>
    <hyperlink ref="B10" r:id="rId1" display="ssandlass@emrco.com"/>
    <hyperlink ref="B17" r:id="rId2" display="beverly@greggandsons.com"/>
  </hyperlinks>
  <printOptions/>
  <pageMargins left="0.7" right="0.7" top="0.75" bottom="0.75" header="0.3" footer="0.3"/>
  <pageSetup horizontalDpi="600" verticalDpi="600" orientation="portrait" r:id="rId3"/>
  <headerFooter>
    <oddHeader>&amp;CGSS12610-ICEMACHINEPMR
Pricing Spreadsheet - Addendum #5</oddHeader>
    <oddFooter>&amp;REffective: 06/10/13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L30"/>
  <sheetViews>
    <sheetView zoomScalePageLayoutView="0" workbookViewId="0" topLeftCell="A1">
      <selection activeCell="L22" sqref="L22"/>
    </sheetView>
  </sheetViews>
  <sheetFormatPr defaultColWidth="9.140625" defaultRowHeight="15"/>
  <cols>
    <col min="1" max="1" width="21.8515625" style="0" customWidth="1"/>
    <col min="2" max="2" width="15.57421875" style="0" customWidth="1"/>
    <col min="3" max="3" width="18.140625" style="0" customWidth="1"/>
    <col min="4" max="4" width="16.7109375" style="0" customWidth="1"/>
    <col min="5" max="5" width="11.140625" style="0" customWidth="1"/>
    <col min="6" max="6" width="15.8515625" style="0" customWidth="1"/>
    <col min="7" max="7" width="18.00390625" style="128" customWidth="1"/>
    <col min="8" max="8" width="16.7109375" style="0" customWidth="1"/>
    <col min="10" max="10" width="20.57421875" style="0" customWidth="1"/>
    <col min="11" max="11" width="20.7109375" style="0" customWidth="1"/>
    <col min="12" max="12" width="21.421875" style="0" customWidth="1"/>
  </cols>
  <sheetData>
    <row r="1" spans="1:12" ht="19.5">
      <c r="A1" s="262" t="s">
        <v>22</v>
      </c>
      <c r="B1" s="262"/>
      <c r="C1" s="262"/>
      <c r="D1" s="262"/>
      <c r="E1" s="262"/>
      <c r="F1" s="262"/>
      <c r="G1" s="16"/>
      <c r="H1" s="64"/>
      <c r="I1" s="91"/>
      <c r="J1" s="91"/>
      <c r="K1" s="91"/>
      <c r="L1" s="128"/>
    </row>
    <row r="2" spans="1:12" ht="19.5">
      <c r="A2" s="16"/>
      <c r="B2" s="16"/>
      <c r="C2" s="16"/>
      <c r="D2" s="16"/>
      <c r="E2" s="16"/>
      <c r="F2" s="37"/>
      <c r="G2" s="37"/>
      <c r="H2" s="65"/>
      <c r="I2" s="91"/>
      <c r="J2" s="91"/>
      <c r="K2" s="91"/>
      <c r="L2" s="128"/>
    </row>
    <row r="3" spans="1:12" ht="15.75">
      <c r="A3" s="4"/>
      <c r="B3" s="6"/>
      <c r="C3" s="24"/>
      <c r="D3" s="25"/>
      <c r="E3" s="25"/>
      <c r="F3" s="17"/>
      <c r="G3" s="221" t="s">
        <v>1028</v>
      </c>
      <c r="H3" s="222" t="s">
        <v>1041</v>
      </c>
      <c r="I3" s="91"/>
      <c r="J3" s="91"/>
      <c r="K3" s="91"/>
      <c r="L3" s="128"/>
    </row>
    <row r="4" spans="1:12" ht="15">
      <c r="A4" s="285" t="s">
        <v>969</v>
      </c>
      <c r="B4" s="286"/>
      <c r="C4" s="286"/>
      <c r="D4" s="286"/>
      <c r="E4" s="286"/>
      <c r="F4" s="286"/>
      <c r="G4" s="286"/>
      <c r="H4" s="287"/>
      <c r="I4" s="91"/>
      <c r="J4" s="283" t="s">
        <v>971</v>
      </c>
      <c r="K4" s="283"/>
      <c r="L4" s="283"/>
    </row>
    <row r="5" spans="1:12" ht="15">
      <c r="A5" s="137" t="s">
        <v>9</v>
      </c>
      <c r="B5" s="137" t="s">
        <v>24</v>
      </c>
      <c r="C5" s="137" t="s">
        <v>7</v>
      </c>
      <c r="D5" s="139" t="s">
        <v>8</v>
      </c>
      <c r="E5" s="139" t="s">
        <v>25</v>
      </c>
      <c r="F5" s="144" t="s">
        <v>6</v>
      </c>
      <c r="G5" s="144" t="s">
        <v>968</v>
      </c>
      <c r="H5" s="144" t="s">
        <v>968</v>
      </c>
      <c r="I5" s="149"/>
      <c r="J5" s="120" t="s">
        <v>6</v>
      </c>
      <c r="K5" s="120" t="s">
        <v>262</v>
      </c>
      <c r="L5" s="120" t="s">
        <v>263</v>
      </c>
    </row>
    <row r="6" spans="1:12" ht="15">
      <c r="A6" s="145" t="s">
        <v>47</v>
      </c>
      <c r="B6" s="101" t="s">
        <v>76</v>
      </c>
      <c r="C6" s="101" t="s">
        <v>970</v>
      </c>
      <c r="D6" s="150">
        <v>310107202</v>
      </c>
      <c r="E6" s="145"/>
      <c r="F6" s="145"/>
      <c r="G6" s="220">
        <v>11</v>
      </c>
      <c r="H6" s="187">
        <v>23</v>
      </c>
      <c r="I6" s="91"/>
      <c r="J6" s="282" t="s">
        <v>969</v>
      </c>
      <c r="K6" s="284" t="s">
        <v>985</v>
      </c>
      <c r="L6" s="281" t="s">
        <v>987</v>
      </c>
    </row>
    <row r="7" spans="9:12" ht="15">
      <c r="I7" s="91"/>
      <c r="J7" s="282"/>
      <c r="K7" s="284"/>
      <c r="L7" s="281"/>
    </row>
    <row r="8" spans="9:12" ht="15">
      <c r="I8" s="91"/>
      <c r="J8" s="282"/>
      <c r="K8" s="284" t="s">
        <v>986</v>
      </c>
      <c r="L8" s="281" t="s">
        <v>988</v>
      </c>
    </row>
    <row r="9" spans="9:12" ht="15">
      <c r="I9" s="91"/>
      <c r="J9" s="282"/>
      <c r="K9" s="284"/>
      <c r="L9" s="281"/>
    </row>
    <row r="10" spans="9:12" ht="15">
      <c r="I10" s="91"/>
      <c r="J10" s="91"/>
      <c r="K10" s="91"/>
      <c r="L10" s="128"/>
    </row>
    <row r="11" spans="9:12" ht="15">
      <c r="I11" s="91"/>
      <c r="J11" s="91"/>
      <c r="K11" s="91"/>
      <c r="L11" s="128"/>
    </row>
    <row r="12" spans="9:12" ht="15">
      <c r="I12" s="91"/>
      <c r="J12" s="91"/>
      <c r="K12" s="91"/>
      <c r="L12" s="128"/>
    </row>
    <row r="13" spans="9:12" ht="15">
      <c r="I13" s="91"/>
      <c r="J13" s="91"/>
      <c r="K13" s="91"/>
      <c r="L13" s="128"/>
    </row>
    <row r="14" spans="9:12" ht="15">
      <c r="I14" s="91"/>
      <c r="J14" s="91"/>
      <c r="K14" s="91"/>
      <c r="L14" s="128"/>
    </row>
    <row r="15" spans="9:12" ht="15">
      <c r="I15" s="91"/>
      <c r="J15" s="91"/>
      <c r="K15" s="91"/>
      <c r="L15" s="128"/>
    </row>
    <row r="16" spans="9:12" ht="15">
      <c r="I16" s="91"/>
      <c r="J16" s="91"/>
      <c r="K16" s="91"/>
      <c r="L16" s="128"/>
    </row>
    <row r="17" spans="9:12" ht="15">
      <c r="I17" s="91"/>
      <c r="J17" s="91"/>
      <c r="K17" s="91"/>
      <c r="L17" s="128"/>
    </row>
    <row r="18" spans="9:12" ht="15">
      <c r="I18" s="91"/>
      <c r="J18" s="91"/>
      <c r="K18" s="91"/>
      <c r="L18" s="128"/>
    </row>
    <row r="19" spans="9:12" ht="15">
      <c r="I19" s="91"/>
      <c r="J19" s="91"/>
      <c r="K19" s="91"/>
      <c r="L19" s="128"/>
    </row>
    <row r="20" spans="9:12" ht="15">
      <c r="I20" s="91"/>
      <c r="J20" s="91"/>
      <c r="K20" s="91"/>
      <c r="L20" s="128"/>
    </row>
    <row r="21" spans="9:12" ht="15">
      <c r="I21" s="91"/>
      <c r="J21" s="91"/>
      <c r="K21" s="91"/>
      <c r="L21" s="128"/>
    </row>
    <row r="22" spans="9:12" ht="15">
      <c r="I22" s="91"/>
      <c r="J22" s="91"/>
      <c r="K22" s="91"/>
      <c r="L22" s="128"/>
    </row>
    <row r="23" spans="9:12" ht="15">
      <c r="I23" s="91"/>
      <c r="J23" s="91"/>
      <c r="K23" s="91"/>
      <c r="L23" s="128"/>
    </row>
    <row r="24" spans="9:12" ht="15">
      <c r="I24" s="91"/>
      <c r="J24" s="91"/>
      <c r="K24" s="91"/>
      <c r="L24" s="128"/>
    </row>
    <row r="25" ht="15">
      <c r="I25" s="91"/>
    </row>
    <row r="26" ht="15">
      <c r="I26" s="128"/>
    </row>
    <row r="27" ht="15">
      <c r="I27" s="128"/>
    </row>
    <row r="28" ht="15">
      <c r="I28" s="128"/>
    </row>
    <row r="29" ht="15">
      <c r="I29" s="128"/>
    </row>
    <row r="30" ht="15">
      <c r="I30" s="128"/>
    </row>
  </sheetData>
  <sheetProtection/>
  <mergeCells count="8">
    <mergeCell ref="L8:L9"/>
    <mergeCell ref="J6:J9"/>
    <mergeCell ref="A1:F1"/>
    <mergeCell ref="J4:L4"/>
    <mergeCell ref="K6:K7"/>
    <mergeCell ref="K8:K9"/>
    <mergeCell ref="L6:L7"/>
    <mergeCell ref="A4:H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L34"/>
  <sheetViews>
    <sheetView tabSelected="1" zoomScaleSheetLayoutView="100" zoomScalePageLayoutView="0" workbookViewId="0" topLeftCell="A1">
      <selection activeCell="D22" sqref="D22"/>
    </sheetView>
  </sheetViews>
  <sheetFormatPr defaultColWidth="9.140625" defaultRowHeight="15"/>
  <cols>
    <col min="1" max="1" width="29.140625" style="112" bestFit="1" customWidth="1"/>
    <col min="2" max="2" width="19.421875" style="112" customWidth="1"/>
    <col min="3" max="3" width="25.7109375" style="112" customWidth="1"/>
    <col min="4" max="4" width="22.140625" style="112" customWidth="1"/>
    <col min="5" max="5" width="23.140625" style="112" customWidth="1"/>
    <col min="6" max="6" width="9.140625" style="112" customWidth="1"/>
    <col min="7" max="7" width="23.421875" style="112" customWidth="1"/>
    <col min="8" max="8" width="18.7109375" style="112" customWidth="1"/>
    <col min="9" max="9" width="27.8515625" style="112" customWidth="1"/>
    <col min="10" max="10" width="21.421875" style="112" customWidth="1"/>
    <col min="11" max="11" width="35.421875" style="112" customWidth="1"/>
    <col min="12" max="16384" width="9.140625" style="112" customWidth="1"/>
  </cols>
  <sheetData>
    <row r="1" spans="1:3" ht="15">
      <c r="A1" s="316" t="s">
        <v>1043</v>
      </c>
      <c r="B1" s="316"/>
      <c r="C1" s="316"/>
    </row>
    <row r="2" spans="1:3" ht="15">
      <c r="A2" s="114"/>
      <c r="B2" s="114"/>
      <c r="C2" s="114"/>
    </row>
    <row r="3" spans="1:8" ht="15">
      <c r="A3" s="239" t="s">
        <v>1028</v>
      </c>
      <c r="B3" s="239"/>
      <c r="G3" s="290" t="s">
        <v>1041</v>
      </c>
      <c r="H3" s="290"/>
    </row>
    <row r="4" spans="1:3" ht="15">
      <c r="A4" s="114"/>
      <c r="B4" s="114"/>
      <c r="C4" s="114"/>
    </row>
    <row r="5" spans="1:9" ht="15">
      <c r="A5" s="301" t="s">
        <v>23</v>
      </c>
      <c r="B5" s="301"/>
      <c r="C5" s="301"/>
      <c r="G5" s="301" t="s">
        <v>23</v>
      </c>
      <c r="H5" s="301"/>
      <c r="I5" s="301"/>
    </row>
    <row r="6" spans="1:9" ht="15.75" thickBot="1">
      <c r="A6" s="302" t="s">
        <v>583</v>
      </c>
      <c r="B6" s="302"/>
      <c r="C6" s="302"/>
      <c r="G6" s="302" t="s">
        <v>583</v>
      </c>
      <c r="H6" s="302"/>
      <c r="I6" s="302"/>
    </row>
    <row r="7" spans="1:9" s="113" customFormat="1" ht="45">
      <c r="A7" s="240" t="s">
        <v>19</v>
      </c>
      <c r="B7" s="166" t="s">
        <v>20</v>
      </c>
      <c r="C7" s="167" t="s">
        <v>21</v>
      </c>
      <c r="D7" s="226"/>
      <c r="E7" s="226"/>
      <c r="F7" s="226"/>
      <c r="G7" s="240" t="s">
        <v>19</v>
      </c>
      <c r="H7" s="224" t="s">
        <v>20</v>
      </c>
      <c r="I7" s="225" t="s">
        <v>21</v>
      </c>
    </row>
    <row r="8" spans="1:9" ht="15">
      <c r="A8" s="115" t="s">
        <v>15</v>
      </c>
      <c r="B8" s="317">
        <f>(124*1.02%)+124</f>
        <v>125.2648</v>
      </c>
      <c r="C8" s="318">
        <f>(186*1.02%)+186</f>
        <v>187.8972</v>
      </c>
      <c r="G8" s="115" t="s">
        <v>15</v>
      </c>
      <c r="H8" s="245">
        <v>106</v>
      </c>
      <c r="I8" s="246">
        <v>159</v>
      </c>
    </row>
    <row r="9" spans="1:9" ht="15.75" thickBot="1">
      <c r="A9" s="116" t="s">
        <v>16</v>
      </c>
      <c r="B9" s="319">
        <f>(110*1.02%)+110</f>
        <v>111.122</v>
      </c>
      <c r="C9" s="320">
        <f>(165*1.02%)+165</f>
        <v>166.683</v>
      </c>
      <c r="G9" s="116" t="s">
        <v>16</v>
      </c>
      <c r="H9" s="247">
        <v>78</v>
      </c>
      <c r="I9" s="248">
        <v>117</v>
      </c>
    </row>
    <row r="10" spans="1:9" ht="15.75" thickBot="1">
      <c r="A10" s="117"/>
      <c r="B10" s="118"/>
      <c r="C10" s="119"/>
      <c r="G10" s="117"/>
      <c r="H10" s="118"/>
      <c r="I10" s="119"/>
    </row>
    <row r="11" spans="1:12" s="113" customFormat="1" ht="45">
      <c r="A11" s="240" t="s">
        <v>752</v>
      </c>
      <c r="B11" s="224" t="s">
        <v>753</v>
      </c>
      <c r="C11" s="225" t="s">
        <v>754</v>
      </c>
      <c r="D11" s="226"/>
      <c r="E11" s="226"/>
      <c r="F11" s="226"/>
      <c r="G11" s="240" t="s">
        <v>752</v>
      </c>
      <c r="H11" s="224" t="s">
        <v>753</v>
      </c>
      <c r="I11" s="225" t="s">
        <v>754</v>
      </c>
      <c r="J11" s="226"/>
      <c r="K11" s="226"/>
      <c r="L11" s="226"/>
    </row>
    <row r="12" spans="1:12" ht="15">
      <c r="A12" s="227" t="s">
        <v>15</v>
      </c>
      <c r="B12" s="317">
        <f>(124*1.02%)+124</f>
        <v>125.2648</v>
      </c>
      <c r="C12" s="318">
        <f>(186*1.02%)+186</f>
        <v>187.8972</v>
      </c>
      <c r="D12" s="228"/>
      <c r="E12" s="228"/>
      <c r="F12" s="228"/>
      <c r="G12" s="227" t="s">
        <v>15</v>
      </c>
      <c r="H12" s="245">
        <v>106</v>
      </c>
      <c r="I12" s="246">
        <v>159</v>
      </c>
      <c r="J12" s="228"/>
      <c r="K12" s="228"/>
      <c r="L12" s="228"/>
    </row>
    <row r="13" spans="1:12" ht="15.75" thickBot="1">
      <c r="A13" s="229" t="s">
        <v>16</v>
      </c>
      <c r="B13" s="319">
        <f>(110*1.02%)+110</f>
        <v>111.122</v>
      </c>
      <c r="C13" s="320">
        <f>(165*1.02%)+165</f>
        <v>166.683</v>
      </c>
      <c r="D13" s="228"/>
      <c r="E13" s="228"/>
      <c r="F13" s="228"/>
      <c r="G13" s="229" t="s">
        <v>16</v>
      </c>
      <c r="H13" s="247">
        <v>78</v>
      </c>
      <c r="I13" s="248">
        <v>117</v>
      </c>
      <c r="J13" s="228"/>
      <c r="K13" s="228"/>
      <c r="L13" s="228"/>
    </row>
    <row r="14" spans="1:12" ht="15.75" thickBot="1">
      <c r="A14" s="230"/>
      <c r="B14" s="231"/>
      <c r="C14" s="232"/>
      <c r="D14" s="228"/>
      <c r="E14" s="228"/>
      <c r="F14" s="228"/>
      <c r="G14" s="230"/>
      <c r="H14" s="231"/>
      <c r="I14" s="232"/>
      <c r="J14" s="228"/>
      <c r="K14" s="228"/>
      <c r="L14" s="228"/>
    </row>
    <row r="15" spans="1:12" ht="45">
      <c r="A15" s="240" t="s">
        <v>635</v>
      </c>
      <c r="B15" s="224" t="s">
        <v>487</v>
      </c>
      <c r="C15" s="225" t="s">
        <v>488</v>
      </c>
      <c r="D15" s="228"/>
      <c r="E15" s="228"/>
      <c r="F15" s="228"/>
      <c r="G15" s="240" t="s">
        <v>635</v>
      </c>
      <c r="H15" s="224" t="s">
        <v>487</v>
      </c>
      <c r="I15" s="225" t="s">
        <v>488</v>
      </c>
      <c r="J15" s="228"/>
      <c r="K15" s="228"/>
      <c r="L15" s="228"/>
    </row>
    <row r="16" spans="1:12" ht="15">
      <c r="A16" s="227" t="s">
        <v>15</v>
      </c>
      <c r="B16" s="317">
        <f>(124*1.02%)+124</f>
        <v>125.2648</v>
      </c>
      <c r="C16" s="318">
        <f>(186*1.02%)+186</f>
        <v>187.8972</v>
      </c>
      <c r="D16" s="228"/>
      <c r="E16" s="228"/>
      <c r="F16" s="228"/>
      <c r="G16" s="227" t="s">
        <v>15</v>
      </c>
      <c r="H16" s="245">
        <v>106</v>
      </c>
      <c r="I16" s="246">
        <v>159</v>
      </c>
      <c r="J16" s="228"/>
      <c r="K16" s="228"/>
      <c r="L16" s="228"/>
    </row>
    <row r="17" spans="1:12" ht="15.75" thickBot="1">
      <c r="A17" s="229" t="s">
        <v>16</v>
      </c>
      <c r="B17" s="319">
        <f>(110*1.02%)+110</f>
        <v>111.122</v>
      </c>
      <c r="C17" s="320">
        <f>(165*1.02%)+165</f>
        <v>166.683</v>
      </c>
      <c r="D17" s="228"/>
      <c r="E17" s="228"/>
      <c r="F17" s="228"/>
      <c r="G17" s="229" t="s">
        <v>16</v>
      </c>
      <c r="H17" s="247">
        <v>78</v>
      </c>
      <c r="I17" s="248">
        <v>117</v>
      </c>
      <c r="J17" s="228"/>
      <c r="K17" s="228"/>
      <c r="L17" s="228"/>
    </row>
    <row r="18" spans="1:12" ht="15">
      <c r="A18" s="228"/>
      <c r="B18" s="228"/>
      <c r="C18" s="228"/>
      <c r="D18" s="228"/>
      <c r="E18" s="228"/>
      <c r="F18" s="228"/>
      <c r="G18" s="228"/>
      <c r="H18" s="228"/>
      <c r="I18" s="228"/>
      <c r="J18" s="228"/>
      <c r="K18" s="228"/>
      <c r="L18" s="228"/>
    </row>
    <row r="19" spans="1:12" ht="15">
      <c r="A19" s="296" t="s">
        <v>12</v>
      </c>
      <c r="B19" s="296"/>
      <c r="C19" s="296"/>
      <c r="D19" s="228"/>
      <c r="E19" s="228"/>
      <c r="F19" s="228"/>
      <c r="G19" s="296" t="s">
        <v>12</v>
      </c>
      <c r="H19" s="296"/>
      <c r="I19" s="296"/>
      <c r="J19" s="228"/>
      <c r="K19" s="228"/>
      <c r="L19" s="228"/>
    </row>
    <row r="20" spans="1:12" ht="32.25" customHeight="1" thickBot="1">
      <c r="A20" s="303" t="s">
        <v>759</v>
      </c>
      <c r="B20" s="303"/>
      <c r="C20" s="303"/>
      <c r="D20" s="228"/>
      <c r="E20" s="228"/>
      <c r="F20" s="228"/>
      <c r="G20" s="303" t="s">
        <v>759</v>
      </c>
      <c r="H20" s="303"/>
      <c r="I20" s="303"/>
      <c r="J20" s="228"/>
      <c r="K20" s="228"/>
      <c r="L20" s="228"/>
    </row>
    <row r="21" spans="1:12" ht="15">
      <c r="A21" s="223" t="s">
        <v>14</v>
      </c>
      <c r="B21" s="304" t="s">
        <v>13</v>
      </c>
      <c r="C21" s="305"/>
      <c r="D21" s="228"/>
      <c r="E21" s="228"/>
      <c r="F21" s="228"/>
      <c r="G21" s="223" t="s">
        <v>14</v>
      </c>
      <c r="H21" s="304" t="s">
        <v>13</v>
      </c>
      <c r="I21" s="305"/>
      <c r="J21" s="228"/>
      <c r="K21" s="228"/>
      <c r="L21" s="228"/>
    </row>
    <row r="22" spans="1:12" ht="15">
      <c r="A22" s="227" t="s">
        <v>17</v>
      </c>
      <c r="B22" s="312" t="s">
        <v>1044</v>
      </c>
      <c r="C22" s="313"/>
      <c r="D22" s="228"/>
      <c r="E22" s="228"/>
      <c r="F22" s="228"/>
      <c r="G22" s="227" t="s">
        <v>17</v>
      </c>
      <c r="H22" s="306" t="s">
        <v>1049</v>
      </c>
      <c r="I22" s="307"/>
      <c r="J22" s="228"/>
      <c r="K22" s="228"/>
      <c r="L22" s="228"/>
    </row>
    <row r="23" spans="1:12" ht="15.75" thickBot="1">
      <c r="A23" s="229" t="s">
        <v>18</v>
      </c>
      <c r="B23" s="310" t="s">
        <v>1045</v>
      </c>
      <c r="C23" s="311"/>
      <c r="D23" s="228"/>
      <c r="E23" s="228"/>
      <c r="F23" s="228"/>
      <c r="G23" s="229" t="s">
        <v>18</v>
      </c>
      <c r="H23" s="308" t="s">
        <v>1050</v>
      </c>
      <c r="I23" s="309"/>
      <c r="J23" s="228"/>
      <c r="K23" s="228"/>
      <c r="L23" s="228"/>
    </row>
    <row r="24" spans="1:12" ht="15">
      <c r="A24" s="228"/>
      <c r="B24" s="228"/>
      <c r="C24" s="228"/>
      <c r="D24" s="228"/>
      <c r="E24" s="228"/>
      <c r="F24" s="228"/>
      <c r="G24" s="228"/>
      <c r="H24" s="228"/>
      <c r="I24" s="228"/>
      <c r="J24" s="228"/>
      <c r="K24" s="228"/>
      <c r="L24" s="228"/>
    </row>
    <row r="25" spans="1:12" ht="15">
      <c r="A25" s="296" t="s">
        <v>755</v>
      </c>
      <c r="B25" s="296"/>
      <c r="C25" s="296"/>
      <c r="D25" s="228"/>
      <c r="E25" s="228"/>
      <c r="F25" s="228"/>
      <c r="G25" s="296" t="s">
        <v>755</v>
      </c>
      <c r="H25" s="296"/>
      <c r="I25" s="296"/>
      <c r="J25" s="228"/>
      <c r="K25" s="228"/>
      <c r="L25" s="228"/>
    </row>
    <row r="26" spans="1:12" ht="32.25" customHeight="1" thickBot="1">
      <c r="A26" s="291" t="s">
        <v>756</v>
      </c>
      <c r="B26" s="291"/>
      <c r="C26" s="291"/>
      <c r="D26" s="228"/>
      <c r="E26" s="228"/>
      <c r="F26" s="228"/>
      <c r="G26" s="291" t="s">
        <v>756</v>
      </c>
      <c r="H26" s="291"/>
      <c r="I26" s="291"/>
      <c r="J26" s="228"/>
      <c r="K26" s="228"/>
      <c r="L26" s="228"/>
    </row>
    <row r="27" spans="1:12" ht="15">
      <c r="A27" s="233" t="s">
        <v>757</v>
      </c>
      <c r="B27" s="292" t="s">
        <v>758</v>
      </c>
      <c r="C27" s="293"/>
      <c r="D27" s="228"/>
      <c r="E27" s="228"/>
      <c r="F27" s="228"/>
      <c r="G27" s="233" t="s">
        <v>757</v>
      </c>
      <c r="H27" s="292" t="s">
        <v>758</v>
      </c>
      <c r="I27" s="293"/>
      <c r="J27" s="228"/>
      <c r="K27" s="228"/>
      <c r="L27" s="228"/>
    </row>
    <row r="28" spans="1:12" ht="15.75" thickBot="1">
      <c r="A28" s="241" t="s">
        <v>1046</v>
      </c>
      <c r="B28" s="299" t="s">
        <v>1047</v>
      </c>
      <c r="C28" s="300"/>
      <c r="D28" s="228"/>
      <c r="E28" s="228"/>
      <c r="F28" s="228"/>
      <c r="G28" s="244" t="s">
        <v>1051</v>
      </c>
      <c r="H28" s="294" t="s">
        <v>1052</v>
      </c>
      <c r="I28" s="295"/>
      <c r="J28" s="228"/>
      <c r="K28" s="228"/>
      <c r="L28" s="228"/>
    </row>
    <row r="29" spans="1:12" ht="15">
      <c r="A29" s="228"/>
      <c r="B29" s="228"/>
      <c r="C29" s="228"/>
      <c r="D29" s="228"/>
      <c r="E29" s="228"/>
      <c r="F29" s="228"/>
      <c r="G29" s="228"/>
      <c r="H29" s="228"/>
      <c r="I29" s="228"/>
      <c r="J29" s="228"/>
      <c r="K29" s="228"/>
      <c r="L29" s="228"/>
    </row>
    <row r="30" spans="1:12" ht="15">
      <c r="A30" s="296" t="s">
        <v>1026</v>
      </c>
      <c r="B30" s="296"/>
      <c r="C30" s="296"/>
      <c r="D30" s="234"/>
      <c r="E30" s="234"/>
      <c r="F30" s="228"/>
      <c r="G30" s="296" t="s">
        <v>1026</v>
      </c>
      <c r="H30" s="296"/>
      <c r="I30" s="296"/>
      <c r="J30" s="234"/>
      <c r="K30" s="234"/>
      <c r="L30" s="228"/>
    </row>
    <row r="31" spans="1:12" ht="15">
      <c r="A31" s="297" t="s">
        <v>1027</v>
      </c>
      <c r="B31" s="297"/>
      <c r="C31" s="297"/>
      <c r="D31" s="235"/>
      <c r="E31" s="235"/>
      <c r="F31" s="228"/>
      <c r="G31" s="297" t="s">
        <v>1027</v>
      </c>
      <c r="H31" s="297"/>
      <c r="I31" s="297"/>
      <c r="J31" s="235"/>
      <c r="K31" s="235"/>
      <c r="L31" s="228"/>
    </row>
    <row r="32" spans="1:12" ht="15">
      <c r="A32" s="236" t="s">
        <v>757</v>
      </c>
      <c r="B32" s="298" t="s">
        <v>758</v>
      </c>
      <c r="C32" s="298"/>
      <c r="D32" s="236" t="s">
        <v>757</v>
      </c>
      <c r="E32" s="237" t="s">
        <v>758</v>
      </c>
      <c r="F32" s="228"/>
      <c r="G32" s="236" t="s">
        <v>757</v>
      </c>
      <c r="H32" s="298" t="s">
        <v>758</v>
      </c>
      <c r="I32" s="298"/>
      <c r="J32" s="236" t="s">
        <v>757</v>
      </c>
      <c r="K32" s="237" t="s">
        <v>758</v>
      </c>
      <c r="L32" s="228"/>
    </row>
    <row r="33" spans="1:12" ht="15">
      <c r="A33" s="238" t="s">
        <v>1023</v>
      </c>
      <c r="B33" s="314">
        <v>345</v>
      </c>
      <c r="C33" s="315"/>
      <c r="D33" s="238" t="s">
        <v>1024</v>
      </c>
      <c r="E33" s="242" t="s">
        <v>1048</v>
      </c>
      <c r="F33" s="228"/>
      <c r="G33" s="238" t="s">
        <v>1023</v>
      </c>
      <c r="H33" s="288">
        <v>300</v>
      </c>
      <c r="I33" s="289"/>
      <c r="J33" s="238" t="s">
        <v>1024</v>
      </c>
      <c r="K33" s="243">
        <v>300</v>
      </c>
      <c r="L33" s="228"/>
    </row>
    <row r="34" spans="1:12" ht="15">
      <c r="A34" s="238" t="s">
        <v>1025</v>
      </c>
      <c r="B34" s="314">
        <v>395</v>
      </c>
      <c r="C34" s="315"/>
      <c r="D34" s="238"/>
      <c r="E34" s="238"/>
      <c r="F34" s="228"/>
      <c r="G34" s="238" t="s">
        <v>1025</v>
      </c>
      <c r="H34" s="288">
        <v>400</v>
      </c>
      <c r="I34" s="289"/>
      <c r="J34" s="238"/>
      <c r="K34" s="238"/>
      <c r="L34" s="228"/>
    </row>
  </sheetData>
  <sheetProtection/>
  <mergeCells count="34">
    <mergeCell ref="B32:C32"/>
    <mergeCell ref="B33:C33"/>
    <mergeCell ref="B34:C34"/>
    <mergeCell ref="A30:C30"/>
    <mergeCell ref="A31:C31"/>
    <mergeCell ref="A1:C1"/>
    <mergeCell ref="A20:C20"/>
    <mergeCell ref="A5:C5"/>
    <mergeCell ref="A6:C6"/>
    <mergeCell ref="B23:C23"/>
    <mergeCell ref="B22:C22"/>
    <mergeCell ref="B21:C21"/>
    <mergeCell ref="A19:C19"/>
    <mergeCell ref="A25:C25"/>
    <mergeCell ref="A26:C26"/>
    <mergeCell ref="B28:C28"/>
    <mergeCell ref="B27:C27"/>
    <mergeCell ref="G5:I5"/>
    <mergeCell ref="G6:I6"/>
    <mergeCell ref="G19:I19"/>
    <mergeCell ref="G20:I20"/>
    <mergeCell ref="H21:I21"/>
    <mergeCell ref="H22:I22"/>
    <mergeCell ref="H23:I23"/>
    <mergeCell ref="G25:I25"/>
    <mergeCell ref="H33:I33"/>
    <mergeCell ref="H34:I34"/>
    <mergeCell ref="G3:H3"/>
    <mergeCell ref="G26:I26"/>
    <mergeCell ref="H27:I27"/>
    <mergeCell ref="H28:I28"/>
    <mergeCell ref="G30:I30"/>
    <mergeCell ref="G31:I31"/>
    <mergeCell ref="H32:I32"/>
  </mergeCells>
  <printOptions/>
  <pageMargins left="0.7" right="0.7" top="0.75" bottom="0.75" header="0.3" footer="0.3"/>
  <pageSetup horizontalDpi="600" verticalDpi="600" orientation="portrait" r:id="rId1"/>
  <headerFooter>
    <oddHeader>&amp;CGSS12610-ICEMACHINEPMR
Pricing Spreadsheet - Addendum #6</oddHeader>
    <oddFooter>&amp;REffective: 07/08/13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T145"/>
  <sheetViews>
    <sheetView zoomScaleSheetLayoutView="100" workbookViewId="0" topLeftCell="A4">
      <selection activeCell="K32" sqref="K32"/>
    </sheetView>
  </sheetViews>
  <sheetFormatPr defaultColWidth="9.140625" defaultRowHeight="15"/>
  <cols>
    <col min="1" max="1" width="37.57421875" style="38" bestFit="1" customWidth="1"/>
    <col min="2" max="2" width="17.421875" style="8" bestFit="1" customWidth="1"/>
    <col min="3" max="3" width="15.28125" style="34" bestFit="1" customWidth="1"/>
    <col min="4" max="4" width="16.00390625" style="35" bestFit="1" customWidth="1"/>
    <col min="5" max="5" width="13.00390625" style="35" bestFit="1" customWidth="1"/>
    <col min="6" max="6" width="9.8515625" style="35" customWidth="1"/>
    <col min="7" max="7" width="14.00390625" style="10" customWidth="1"/>
    <col min="8" max="8" width="4.7109375" style="71" customWidth="1"/>
    <col min="9" max="9" width="60.421875" style="1" bestFit="1" customWidth="1"/>
    <col min="10" max="10" width="15.57421875" style="1" bestFit="1" customWidth="1"/>
    <col min="11" max="11" width="18.57421875" style="1" bestFit="1" customWidth="1"/>
    <col min="12" max="46" width="9.140625" style="1" customWidth="1"/>
    <col min="47" max="16384" width="9.140625" style="38" customWidth="1"/>
  </cols>
  <sheetData>
    <row r="1" spans="1:46" s="12" customFormat="1" ht="19.5">
      <c r="A1" s="262" t="s">
        <v>22</v>
      </c>
      <c r="B1" s="262"/>
      <c r="C1" s="262"/>
      <c r="D1" s="262"/>
      <c r="E1" s="262"/>
      <c r="F1" s="262"/>
      <c r="G1" s="262"/>
      <c r="H1" s="64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</row>
    <row r="2" spans="1:46" s="12" customFormat="1" ht="19.5">
      <c r="A2" s="16"/>
      <c r="B2" s="16"/>
      <c r="C2" s="16"/>
      <c r="D2" s="16"/>
      <c r="E2" s="16"/>
      <c r="F2" s="16"/>
      <c r="G2" s="37"/>
      <c r="H2" s="65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</row>
    <row r="3" spans="1:46" s="12" customFormat="1" ht="15.75">
      <c r="A3" s="4"/>
      <c r="B3" s="6"/>
      <c r="C3" s="24"/>
      <c r="D3" s="25"/>
      <c r="E3" s="25"/>
      <c r="F3" s="190" t="s">
        <v>1028</v>
      </c>
      <c r="G3" s="189" t="s">
        <v>1029</v>
      </c>
      <c r="H3" s="63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</row>
    <row r="4" spans="1:46" s="12" customFormat="1" ht="15" customHeight="1">
      <c r="A4" s="39" t="s">
        <v>10</v>
      </c>
      <c r="B4" s="40"/>
      <c r="C4" s="40"/>
      <c r="D4" s="40"/>
      <c r="E4" s="40"/>
      <c r="F4" s="40"/>
      <c r="G4" s="41"/>
      <c r="H4" s="68"/>
      <c r="I4" s="263" t="s">
        <v>10</v>
      </c>
      <c r="J4" s="264"/>
      <c r="K4" s="264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</row>
    <row r="5" spans="1:46" s="12" customFormat="1" ht="15" customHeight="1">
      <c r="A5" s="42" t="s">
        <v>26</v>
      </c>
      <c r="B5" s="43"/>
      <c r="C5" s="43"/>
      <c r="D5" s="43"/>
      <c r="E5" s="43"/>
      <c r="F5" s="43"/>
      <c r="G5" s="44"/>
      <c r="H5" s="69"/>
      <c r="I5" s="2" t="s">
        <v>6</v>
      </c>
      <c r="J5" s="2" t="s">
        <v>262</v>
      </c>
      <c r="K5" s="2" t="s">
        <v>263</v>
      </c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</row>
    <row r="6" spans="1:46" s="12" customFormat="1" ht="23.25">
      <c r="A6" s="2" t="s">
        <v>9</v>
      </c>
      <c r="B6" s="2" t="s">
        <v>24</v>
      </c>
      <c r="C6" s="2" t="s">
        <v>7</v>
      </c>
      <c r="D6" s="3" t="s">
        <v>8</v>
      </c>
      <c r="E6" s="3" t="s">
        <v>25</v>
      </c>
      <c r="F6" s="123" t="s">
        <v>11</v>
      </c>
      <c r="G6" s="9" t="s">
        <v>11</v>
      </c>
      <c r="H6" s="70"/>
      <c r="I6" s="199" t="s">
        <v>254</v>
      </c>
      <c r="J6" s="199" t="s">
        <v>264</v>
      </c>
      <c r="K6" s="199" t="s">
        <v>294</v>
      </c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</row>
    <row r="7" spans="1:46" s="18" customFormat="1" ht="15">
      <c r="A7" s="14" t="s">
        <v>27</v>
      </c>
      <c r="B7" s="14" t="s">
        <v>28</v>
      </c>
      <c r="C7" s="26" t="s">
        <v>29</v>
      </c>
      <c r="D7" s="27" t="s">
        <v>30</v>
      </c>
      <c r="E7" s="27" t="s">
        <v>31</v>
      </c>
      <c r="F7" s="62" t="s">
        <v>691</v>
      </c>
      <c r="G7" s="62" t="s">
        <v>691</v>
      </c>
      <c r="H7" s="63"/>
      <c r="I7" s="199" t="s">
        <v>255</v>
      </c>
      <c r="J7" s="259" t="s">
        <v>779</v>
      </c>
      <c r="K7" s="259" t="s">
        <v>265</v>
      </c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</row>
    <row r="8" spans="1:46" s="18" customFormat="1" ht="15">
      <c r="A8" s="15" t="s">
        <v>27</v>
      </c>
      <c r="B8" s="15" t="s">
        <v>28</v>
      </c>
      <c r="C8" s="26" t="s">
        <v>29</v>
      </c>
      <c r="D8" s="27" t="s">
        <v>32</v>
      </c>
      <c r="E8" s="27" t="s">
        <v>31</v>
      </c>
      <c r="F8" s="62" t="s">
        <v>691</v>
      </c>
      <c r="G8" s="62" t="s">
        <v>691</v>
      </c>
      <c r="H8" s="63"/>
      <c r="I8" s="199" t="s">
        <v>780</v>
      </c>
      <c r="J8" s="260"/>
      <c r="K8" s="260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</row>
    <row r="9" spans="1:46" s="18" customFormat="1" ht="15">
      <c r="A9" s="15" t="s">
        <v>33</v>
      </c>
      <c r="B9" s="15" t="s">
        <v>34</v>
      </c>
      <c r="C9" s="26" t="s">
        <v>35</v>
      </c>
      <c r="D9" s="27" t="s">
        <v>36</v>
      </c>
      <c r="E9" s="27" t="s">
        <v>37</v>
      </c>
      <c r="F9" s="185">
        <v>11</v>
      </c>
      <c r="G9" s="187">
        <v>15</v>
      </c>
      <c r="H9" s="63"/>
      <c r="I9" s="199" t="s">
        <v>91</v>
      </c>
      <c r="J9" s="260"/>
      <c r="K9" s="26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</row>
    <row r="10" spans="1:46" s="18" customFormat="1" ht="15">
      <c r="A10" s="15" t="s">
        <v>33</v>
      </c>
      <c r="B10" s="15" t="s">
        <v>34</v>
      </c>
      <c r="C10" s="26" t="s">
        <v>35</v>
      </c>
      <c r="D10" s="27" t="s">
        <v>38</v>
      </c>
      <c r="E10" s="27" t="s">
        <v>37</v>
      </c>
      <c r="F10" s="185">
        <v>11</v>
      </c>
      <c r="G10" s="187">
        <v>15</v>
      </c>
      <c r="H10" s="63"/>
      <c r="I10" s="199" t="s">
        <v>101</v>
      </c>
      <c r="J10" s="261"/>
      <c r="K10" s="26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</row>
    <row r="11" spans="1:46" s="18" customFormat="1" ht="15">
      <c r="A11" s="15" t="s">
        <v>33</v>
      </c>
      <c r="B11" s="15" t="s">
        <v>34</v>
      </c>
      <c r="C11" s="26" t="s">
        <v>39</v>
      </c>
      <c r="D11" s="27" t="s">
        <v>40</v>
      </c>
      <c r="E11" s="27" t="s">
        <v>37</v>
      </c>
      <c r="F11" s="185">
        <v>11</v>
      </c>
      <c r="G11" s="187">
        <v>15</v>
      </c>
      <c r="H11" s="63"/>
      <c r="I11" s="199" t="s">
        <v>256</v>
      </c>
      <c r="J11" s="259" t="s">
        <v>267</v>
      </c>
      <c r="K11" s="265" t="s">
        <v>266</v>
      </c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</row>
    <row r="12" spans="1:46" s="12" customFormat="1" ht="15">
      <c r="A12" s="15" t="s">
        <v>43</v>
      </c>
      <c r="B12" s="15" t="s">
        <v>34</v>
      </c>
      <c r="C12" s="26" t="s">
        <v>41</v>
      </c>
      <c r="D12" s="27" t="s">
        <v>42</v>
      </c>
      <c r="E12" s="27" t="s">
        <v>37</v>
      </c>
      <c r="F12" s="185">
        <v>11</v>
      </c>
      <c r="G12" s="187">
        <v>15</v>
      </c>
      <c r="H12" s="63"/>
      <c r="I12" s="199" t="s">
        <v>257</v>
      </c>
      <c r="J12" s="260"/>
      <c r="K12" s="266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</row>
    <row r="13" spans="1:46" s="12" customFormat="1" ht="15">
      <c r="A13" s="15" t="s">
        <v>43</v>
      </c>
      <c r="B13" s="15" t="s">
        <v>34</v>
      </c>
      <c r="C13" s="26" t="s">
        <v>44</v>
      </c>
      <c r="D13" s="28" t="s">
        <v>45</v>
      </c>
      <c r="E13" s="28" t="s">
        <v>31</v>
      </c>
      <c r="F13" s="185">
        <v>11</v>
      </c>
      <c r="G13" s="187">
        <v>15</v>
      </c>
      <c r="H13" s="63"/>
      <c r="I13" s="199" t="s">
        <v>258</v>
      </c>
      <c r="J13" s="260"/>
      <c r="K13" s="266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</row>
    <row r="14" spans="1:46" s="12" customFormat="1" ht="15">
      <c r="A14" s="15" t="s">
        <v>43</v>
      </c>
      <c r="B14" s="15" t="s">
        <v>34</v>
      </c>
      <c r="C14" s="26" t="s">
        <v>44</v>
      </c>
      <c r="D14" s="28" t="s">
        <v>46</v>
      </c>
      <c r="E14" s="28" t="s">
        <v>31</v>
      </c>
      <c r="F14" s="185">
        <v>11</v>
      </c>
      <c r="G14" s="187">
        <v>15</v>
      </c>
      <c r="H14" s="63"/>
      <c r="I14" s="199" t="s">
        <v>259</v>
      </c>
      <c r="J14" s="260"/>
      <c r="K14" s="266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</row>
    <row r="15" spans="1:46" s="12" customFormat="1" ht="15">
      <c r="A15" s="15" t="s">
        <v>47</v>
      </c>
      <c r="B15" s="15" t="s">
        <v>76</v>
      </c>
      <c r="C15" s="26" t="s">
        <v>291</v>
      </c>
      <c r="D15" s="28" t="s">
        <v>292</v>
      </c>
      <c r="E15" s="28" t="s">
        <v>31</v>
      </c>
      <c r="F15" s="185">
        <v>11</v>
      </c>
      <c r="G15" s="187">
        <v>23</v>
      </c>
      <c r="H15" s="63"/>
      <c r="I15" s="199" t="s">
        <v>260</v>
      </c>
      <c r="J15" s="260"/>
      <c r="K15" s="266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</row>
    <row r="16" spans="1:46" s="12" customFormat="1" ht="15">
      <c r="A16" s="15" t="s">
        <v>47</v>
      </c>
      <c r="B16" s="15" t="s">
        <v>76</v>
      </c>
      <c r="C16" s="26" t="s">
        <v>291</v>
      </c>
      <c r="D16" s="28" t="s">
        <v>293</v>
      </c>
      <c r="E16" s="28" t="s">
        <v>31</v>
      </c>
      <c r="F16" s="185">
        <v>11</v>
      </c>
      <c r="G16" s="187">
        <v>23</v>
      </c>
      <c r="H16" s="63"/>
      <c r="I16" s="199" t="s">
        <v>261</v>
      </c>
      <c r="J16" s="260"/>
      <c r="K16" s="266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</row>
    <row r="17" spans="1:46" s="12" customFormat="1" ht="15">
      <c r="A17" s="42" t="s">
        <v>71</v>
      </c>
      <c r="B17" s="43"/>
      <c r="C17" s="43"/>
      <c r="D17" s="43"/>
      <c r="E17" s="43"/>
      <c r="F17" s="183"/>
      <c r="G17" s="184"/>
      <c r="H17" s="69"/>
      <c r="I17" s="199" t="s">
        <v>188</v>
      </c>
      <c r="J17" s="260"/>
      <c r="K17" s="266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</row>
    <row r="18" spans="1:46" s="12" customFormat="1" ht="15">
      <c r="A18" s="15" t="s">
        <v>47</v>
      </c>
      <c r="B18" s="15" t="s">
        <v>48</v>
      </c>
      <c r="C18" s="26" t="s">
        <v>49</v>
      </c>
      <c r="D18" s="28" t="s">
        <v>50</v>
      </c>
      <c r="E18" s="28" t="s">
        <v>31</v>
      </c>
      <c r="F18" s="185">
        <v>11</v>
      </c>
      <c r="G18" s="187">
        <v>23</v>
      </c>
      <c r="H18" s="63"/>
      <c r="I18" s="199" t="s">
        <v>212</v>
      </c>
      <c r="J18" s="261"/>
      <c r="K18" s="267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</row>
    <row r="19" spans="1:46" s="12" customFormat="1" ht="15">
      <c r="A19" s="15" t="s">
        <v>47</v>
      </c>
      <c r="B19" s="15" t="s">
        <v>48</v>
      </c>
      <c r="C19" s="26" t="s">
        <v>51</v>
      </c>
      <c r="D19" s="28" t="s">
        <v>52</v>
      </c>
      <c r="E19" s="28" t="s">
        <v>31</v>
      </c>
      <c r="F19" s="185">
        <v>11</v>
      </c>
      <c r="G19" s="187">
        <v>23</v>
      </c>
      <c r="H19" s="63"/>
      <c r="I19" s="199" t="s">
        <v>231</v>
      </c>
      <c r="J19" s="259" t="s">
        <v>295</v>
      </c>
      <c r="K19" s="259" t="s">
        <v>268</v>
      </c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</row>
    <row r="20" spans="1:46" s="12" customFormat="1" ht="15">
      <c r="A20" s="15" t="s">
        <v>174</v>
      </c>
      <c r="B20" s="15" t="s">
        <v>220</v>
      </c>
      <c r="C20" s="26" t="s">
        <v>225</v>
      </c>
      <c r="D20" s="28" t="s">
        <v>230</v>
      </c>
      <c r="E20" s="28" t="s">
        <v>37</v>
      </c>
      <c r="F20" s="185">
        <v>8</v>
      </c>
      <c r="G20" s="187">
        <v>7</v>
      </c>
      <c r="H20" s="63"/>
      <c r="I20" s="199" t="s">
        <v>243</v>
      </c>
      <c r="J20" s="260"/>
      <c r="K20" s="260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</row>
    <row r="21" spans="1:46" s="12" customFormat="1" ht="15">
      <c r="A21" s="15" t="s">
        <v>53</v>
      </c>
      <c r="B21" s="15" t="s">
        <v>54</v>
      </c>
      <c r="C21" s="26" t="s">
        <v>55</v>
      </c>
      <c r="D21" s="28" t="s">
        <v>56</v>
      </c>
      <c r="E21" s="28" t="s">
        <v>31</v>
      </c>
      <c r="F21" s="185">
        <v>8</v>
      </c>
      <c r="G21" s="187">
        <v>7</v>
      </c>
      <c r="H21" s="63"/>
      <c r="I21" s="199" t="s">
        <v>249</v>
      </c>
      <c r="J21" s="261"/>
      <c r="K21" s="26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</row>
    <row r="22" spans="1:46" s="12" customFormat="1" ht="15">
      <c r="A22" s="14" t="s">
        <v>57</v>
      </c>
      <c r="B22" s="14"/>
      <c r="C22" s="26" t="s">
        <v>58</v>
      </c>
      <c r="D22" s="28" t="s">
        <v>59</v>
      </c>
      <c r="E22" s="28" t="s">
        <v>31</v>
      </c>
      <c r="F22" s="185">
        <v>11</v>
      </c>
      <c r="G22" s="187">
        <v>15</v>
      </c>
      <c r="H22" s="63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</row>
    <row r="23" spans="1:46" s="12" customFormat="1" ht="15">
      <c r="A23" s="19" t="s">
        <v>60</v>
      </c>
      <c r="B23" s="14"/>
      <c r="C23" s="29" t="s">
        <v>61</v>
      </c>
      <c r="D23" s="30" t="s">
        <v>62</v>
      </c>
      <c r="E23" s="30" t="s">
        <v>31</v>
      </c>
      <c r="F23" s="185">
        <v>11</v>
      </c>
      <c r="G23" s="187">
        <v>15</v>
      </c>
      <c r="H23" s="63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</row>
    <row r="24" spans="1:46" s="12" customFormat="1" ht="15">
      <c r="A24" s="13" t="s">
        <v>63</v>
      </c>
      <c r="B24" s="14"/>
      <c r="C24" s="26" t="s">
        <v>64</v>
      </c>
      <c r="D24" s="30" t="s">
        <v>65</v>
      </c>
      <c r="E24" s="30" t="s">
        <v>31</v>
      </c>
      <c r="F24" s="185">
        <v>11</v>
      </c>
      <c r="G24" s="187">
        <v>15</v>
      </c>
      <c r="H24" s="63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</row>
    <row r="25" spans="1:46" s="12" customFormat="1" ht="15">
      <c r="A25" s="13" t="s">
        <v>66</v>
      </c>
      <c r="B25" s="14"/>
      <c r="C25" s="26" t="s">
        <v>58</v>
      </c>
      <c r="D25" s="30" t="s">
        <v>67</v>
      </c>
      <c r="E25" s="30" t="s">
        <v>31</v>
      </c>
      <c r="F25" s="185">
        <v>11</v>
      </c>
      <c r="G25" s="187">
        <v>15</v>
      </c>
      <c r="H25" s="63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</row>
    <row r="26" spans="1:46" s="12" customFormat="1" ht="15">
      <c r="A26" s="13" t="s">
        <v>68</v>
      </c>
      <c r="B26" s="14" t="s">
        <v>28</v>
      </c>
      <c r="C26" s="26" t="s">
        <v>69</v>
      </c>
      <c r="D26" s="30" t="s">
        <v>70</v>
      </c>
      <c r="E26" s="30" t="s">
        <v>31</v>
      </c>
      <c r="F26" s="185">
        <v>11</v>
      </c>
      <c r="G26" s="187">
        <v>7</v>
      </c>
      <c r="H26" s="63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</row>
    <row r="27" spans="1:46" s="12" customFormat="1" ht="15">
      <c r="A27" s="13" t="s">
        <v>68</v>
      </c>
      <c r="B27" s="14" t="s">
        <v>136</v>
      </c>
      <c r="C27" s="26" t="s">
        <v>692</v>
      </c>
      <c r="D27" s="30" t="s">
        <v>693</v>
      </c>
      <c r="E27" s="30" t="s">
        <v>84</v>
      </c>
      <c r="F27" s="62" t="s">
        <v>691</v>
      </c>
      <c r="G27" s="62" t="s">
        <v>691</v>
      </c>
      <c r="H27" s="63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</row>
    <row r="28" spans="1:46" s="12" customFormat="1" ht="15">
      <c r="A28" s="42" t="s">
        <v>72</v>
      </c>
      <c r="B28" s="43"/>
      <c r="C28" s="43"/>
      <c r="D28" s="43"/>
      <c r="E28" s="43"/>
      <c r="F28" s="183"/>
      <c r="G28" s="184"/>
      <c r="H28" s="69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</row>
    <row r="29" spans="1:46" s="12" customFormat="1" ht="15">
      <c r="A29" s="13" t="s">
        <v>47</v>
      </c>
      <c r="B29" s="14" t="s">
        <v>76</v>
      </c>
      <c r="C29" s="26" t="s">
        <v>77</v>
      </c>
      <c r="D29" s="30" t="s">
        <v>80</v>
      </c>
      <c r="E29" s="30" t="s">
        <v>84</v>
      </c>
      <c r="F29" s="185">
        <v>11</v>
      </c>
      <c r="G29" s="187">
        <v>23</v>
      </c>
      <c r="H29" s="181"/>
      <c r="I29" s="182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</row>
    <row r="30" spans="1:46" s="12" customFormat="1" ht="15">
      <c r="A30" s="13" t="s">
        <v>73</v>
      </c>
      <c r="B30" s="14" t="s">
        <v>28</v>
      </c>
      <c r="C30" s="26" t="s">
        <v>78</v>
      </c>
      <c r="D30" s="30" t="s">
        <v>81</v>
      </c>
      <c r="E30" s="30" t="s">
        <v>84</v>
      </c>
      <c r="F30" s="185">
        <v>8</v>
      </c>
      <c r="G30" s="187">
        <v>7</v>
      </c>
      <c r="H30" s="181"/>
      <c r="I30" s="182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</row>
    <row r="31" spans="1:46" s="12" customFormat="1" ht="15">
      <c r="A31" s="13" t="s">
        <v>74</v>
      </c>
      <c r="B31" s="14" t="s">
        <v>28</v>
      </c>
      <c r="C31" s="26" t="s">
        <v>79</v>
      </c>
      <c r="D31" s="30" t="s">
        <v>82</v>
      </c>
      <c r="E31" s="30" t="s">
        <v>84</v>
      </c>
      <c r="F31" s="185">
        <v>8</v>
      </c>
      <c r="G31" s="187">
        <v>7</v>
      </c>
      <c r="H31" s="181"/>
      <c r="I31" s="182"/>
      <c r="L31" s="9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</row>
    <row r="32" spans="1:46" s="12" customFormat="1" ht="15">
      <c r="A32" s="13" t="s">
        <v>75</v>
      </c>
      <c r="B32" s="14" t="s">
        <v>28</v>
      </c>
      <c r="C32" s="26" t="s">
        <v>79</v>
      </c>
      <c r="D32" s="30" t="s">
        <v>83</v>
      </c>
      <c r="E32" s="30" t="s">
        <v>84</v>
      </c>
      <c r="F32" s="185">
        <v>8</v>
      </c>
      <c r="G32" s="187">
        <v>7</v>
      </c>
      <c r="H32" s="181"/>
      <c r="I32" s="182"/>
      <c r="L32" s="9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</row>
    <row r="33" spans="1:46" s="12" customFormat="1" ht="15">
      <c r="A33" s="13" t="s">
        <v>88</v>
      </c>
      <c r="B33" s="14" t="s">
        <v>28</v>
      </c>
      <c r="C33" s="26" t="s">
        <v>86</v>
      </c>
      <c r="D33" s="30" t="s">
        <v>89</v>
      </c>
      <c r="E33" s="30" t="s">
        <v>84</v>
      </c>
      <c r="F33" s="185">
        <v>8</v>
      </c>
      <c r="G33" s="187">
        <v>7</v>
      </c>
      <c r="H33" s="181"/>
      <c r="I33" s="182"/>
      <c r="L33" s="9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</row>
    <row r="34" spans="1:46" s="12" customFormat="1" ht="15">
      <c r="A34" s="13" t="s">
        <v>53</v>
      </c>
      <c r="B34" s="14" t="s">
        <v>85</v>
      </c>
      <c r="C34" s="26" t="s">
        <v>87</v>
      </c>
      <c r="D34" s="30" t="s">
        <v>90</v>
      </c>
      <c r="E34" s="30" t="s">
        <v>84</v>
      </c>
      <c r="F34" s="185">
        <v>8</v>
      </c>
      <c r="G34" s="187">
        <v>7</v>
      </c>
      <c r="H34" s="181"/>
      <c r="I34" s="182"/>
      <c r="L34" s="9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</row>
    <row r="35" spans="1:46" s="12" customFormat="1" ht="15">
      <c r="A35" s="21" t="s">
        <v>53</v>
      </c>
      <c r="B35" s="20" t="s">
        <v>85</v>
      </c>
      <c r="C35" s="29" t="s">
        <v>269</v>
      </c>
      <c r="D35" s="31" t="s">
        <v>270</v>
      </c>
      <c r="E35" s="31" t="s">
        <v>84</v>
      </c>
      <c r="F35" s="185">
        <v>8</v>
      </c>
      <c r="G35" s="187">
        <v>7</v>
      </c>
      <c r="H35" s="181"/>
      <c r="I35" s="182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</row>
    <row r="36" spans="1:46" s="12" customFormat="1" ht="15">
      <c r="A36" s="42" t="s">
        <v>91</v>
      </c>
      <c r="B36" s="43"/>
      <c r="C36" s="43"/>
      <c r="D36" s="43"/>
      <c r="E36" s="43"/>
      <c r="F36" s="183"/>
      <c r="G36" s="184"/>
      <c r="H36" s="69"/>
      <c r="I36" s="182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</row>
    <row r="37" spans="1:46" s="12" customFormat="1" ht="15">
      <c r="A37" s="13" t="s">
        <v>73</v>
      </c>
      <c r="B37" s="14"/>
      <c r="C37" s="26" t="s">
        <v>96</v>
      </c>
      <c r="D37" s="30" t="s">
        <v>98</v>
      </c>
      <c r="E37" s="30" t="s">
        <v>31</v>
      </c>
      <c r="F37" s="185">
        <v>8</v>
      </c>
      <c r="G37" s="187">
        <v>7</v>
      </c>
      <c r="H37" s="181"/>
      <c r="I37" s="182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</row>
    <row r="38" spans="1:46" s="12" customFormat="1" ht="15">
      <c r="A38" s="13" t="s">
        <v>92</v>
      </c>
      <c r="B38" s="14" t="s">
        <v>94</v>
      </c>
      <c r="C38" s="26">
        <v>8231</v>
      </c>
      <c r="D38" s="30" t="s">
        <v>99</v>
      </c>
      <c r="E38" s="30" t="s">
        <v>31</v>
      </c>
      <c r="F38" s="185">
        <v>8</v>
      </c>
      <c r="G38" s="187">
        <v>7</v>
      </c>
      <c r="H38" s="181"/>
      <c r="I38" s="182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</row>
    <row r="39" spans="1:46" s="12" customFormat="1" ht="15">
      <c r="A39" s="13" t="s">
        <v>47</v>
      </c>
      <c r="B39" s="14" t="s">
        <v>76</v>
      </c>
      <c r="C39" s="26" t="s">
        <v>584</v>
      </c>
      <c r="D39" s="30" t="s">
        <v>585</v>
      </c>
      <c r="E39" s="30" t="s">
        <v>31</v>
      </c>
      <c r="F39" s="185">
        <v>11</v>
      </c>
      <c r="G39" s="187">
        <v>23</v>
      </c>
      <c r="H39" s="181"/>
      <c r="I39" s="182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</row>
    <row r="40" spans="1:46" s="12" customFormat="1" ht="15">
      <c r="A40" s="13" t="s">
        <v>93</v>
      </c>
      <c r="B40" s="14" t="s">
        <v>95</v>
      </c>
      <c r="C40" s="26" t="s">
        <v>97</v>
      </c>
      <c r="D40" s="30" t="s">
        <v>100</v>
      </c>
      <c r="E40" s="30" t="s">
        <v>31</v>
      </c>
      <c r="F40" s="185">
        <v>11</v>
      </c>
      <c r="G40" s="187">
        <v>15</v>
      </c>
      <c r="H40" s="181"/>
      <c r="I40" s="182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</row>
    <row r="41" spans="1:46" s="12" customFormat="1" ht="15">
      <c r="A41" s="42" t="s">
        <v>105</v>
      </c>
      <c r="B41" s="43"/>
      <c r="C41" s="43"/>
      <c r="D41" s="43"/>
      <c r="E41" s="43"/>
      <c r="F41" s="183"/>
      <c r="G41" s="184"/>
      <c r="H41" s="69"/>
      <c r="I41" s="182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</row>
    <row r="42" spans="1:46" s="12" customFormat="1" ht="15">
      <c r="A42" s="13" t="s">
        <v>47</v>
      </c>
      <c r="B42" s="14" t="s">
        <v>106</v>
      </c>
      <c r="C42" s="26" t="s">
        <v>107</v>
      </c>
      <c r="D42" s="30" t="s">
        <v>108</v>
      </c>
      <c r="E42" s="30" t="s">
        <v>31</v>
      </c>
      <c r="F42" s="185">
        <v>11</v>
      </c>
      <c r="G42" s="187">
        <v>23</v>
      </c>
      <c r="H42" s="181"/>
      <c r="I42" s="182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</row>
    <row r="43" spans="1:46" s="12" customFormat="1" ht="15">
      <c r="A43" s="13" t="s">
        <v>109</v>
      </c>
      <c r="B43" s="14" t="s">
        <v>28</v>
      </c>
      <c r="C43" s="26" t="s">
        <v>110</v>
      </c>
      <c r="D43" s="30" t="s">
        <v>111</v>
      </c>
      <c r="E43" s="30" t="s">
        <v>31</v>
      </c>
      <c r="F43" s="185">
        <v>8</v>
      </c>
      <c r="G43" s="187">
        <v>7</v>
      </c>
      <c r="H43" s="181"/>
      <c r="I43" s="182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</row>
    <row r="44" spans="1:46" s="12" customFormat="1" ht="15">
      <c r="A44" s="13" t="s">
        <v>112</v>
      </c>
      <c r="B44" s="14" t="s">
        <v>34</v>
      </c>
      <c r="C44" s="26" t="s">
        <v>113</v>
      </c>
      <c r="D44" s="31" t="s">
        <v>271</v>
      </c>
      <c r="E44" s="30" t="s">
        <v>31</v>
      </c>
      <c r="F44" s="185">
        <v>8</v>
      </c>
      <c r="G44" s="187">
        <v>7</v>
      </c>
      <c r="H44" s="181"/>
      <c r="I44" s="182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</row>
    <row r="45" spans="1:46" s="12" customFormat="1" ht="15">
      <c r="A45" s="13" t="s">
        <v>114</v>
      </c>
      <c r="B45" s="14" t="s">
        <v>115</v>
      </c>
      <c r="C45" s="26" t="s">
        <v>116</v>
      </c>
      <c r="D45" s="30" t="s">
        <v>117</v>
      </c>
      <c r="E45" s="30" t="s">
        <v>31</v>
      </c>
      <c r="F45" s="185">
        <v>11</v>
      </c>
      <c r="G45" s="187">
        <v>15</v>
      </c>
      <c r="H45" s="181"/>
      <c r="I45" s="182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</row>
    <row r="46" spans="1:46" s="12" customFormat="1" ht="15">
      <c r="A46" s="21" t="s">
        <v>272</v>
      </c>
      <c r="B46" s="20"/>
      <c r="C46" s="29" t="s">
        <v>273</v>
      </c>
      <c r="D46" s="31" t="s">
        <v>274</v>
      </c>
      <c r="E46" s="30"/>
      <c r="F46" s="185">
        <v>8</v>
      </c>
      <c r="G46" s="187">
        <v>7</v>
      </c>
      <c r="H46" s="63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</row>
    <row r="47" spans="1:46" s="12" customFormat="1" ht="15">
      <c r="A47" s="13" t="s">
        <v>272</v>
      </c>
      <c r="B47" s="14" t="s">
        <v>34</v>
      </c>
      <c r="C47" s="26" t="s">
        <v>118</v>
      </c>
      <c r="D47" s="31" t="s">
        <v>275</v>
      </c>
      <c r="E47" s="30" t="s">
        <v>31</v>
      </c>
      <c r="F47" s="185">
        <v>8</v>
      </c>
      <c r="G47" s="187">
        <v>7</v>
      </c>
      <c r="H47" s="63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</row>
    <row r="48" spans="1:46" s="12" customFormat="1" ht="15">
      <c r="A48" s="13" t="s">
        <v>119</v>
      </c>
      <c r="B48" s="14" t="s">
        <v>115</v>
      </c>
      <c r="C48" s="26" t="s">
        <v>120</v>
      </c>
      <c r="D48" s="30" t="s">
        <v>117</v>
      </c>
      <c r="E48" s="30" t="s">
        <v>31</v>
      </c>
      <c r="F48" s="185">
        <v>11</v>
      </c>
      <c r="G48" s="187">
        <v>15</v>
      </c>
      <c r="H48" s="63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</row>
    <row r="49" spans="1:46" s="12" customFormat="1" ht="15">
      <c r="A49" s="13" t="s">
        <v>121</v>
      </c>
      <c r="B49" s="14" t="s">
        <v>34</v>
      </c>
      <c r="C49" s="26" t="s">
        <v>122</v>
      </c>
      <c r="D49" s="30" t="s">
        <v>123</v>
      </c>
      <c r="E49" s="30" t="s">
        <v>31</v>
      </c>
      <c r="F49" s="185">
        <v>8</v>
      </c>
      <c r="G49" s="187">
        <v>15</v>
      </c>
      <c r="H49" s="69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</row>
    <row r="50" spans="1:46" s="12" customFormat="1" ht="15">
      <c r="A50" s="13" t="s">
        <v>124</v>
      </c>
      <c r="B50" s="14" t="s">
        <v>115</v>
      </c>
      <c r="C50" s="26" t="s">
        <v>125</v>
      </c>
      <c r="D50" s="30" t="s">
        <v>117</v>
      </c>
      <c r="E50" s="30" t="s">
        <v>31</v>
      </c>
      <c r="F50" s="185">
        <v>8</v>
      </c>
      <c r="G50" s="187">
        <v>15</v>
      </c>
      <c r="H50" s="63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</row>
    <row r="51" spans="1:46" s="12" customFormat="1" ht="23.25">
      <c r="A51" s="13" t="s">
        <v>126</v>
      </c>
      <c r="B51" s="20" t="s">
        <v>250</v>
      </c>
      <c r="C51" s="29" t="s">
        <v>276</v>
      </c>
      <c r="D51" s="32" t="s">
        <v>277</v>
      </c>
      <c r="E51" s="30" t="s">
        <v>31</v>
      </c>
      <c r="F51" s="185">
        <v>8</v>
      </c>
      <c r="G51" s="187">
        <v>15</v>
      </c>
      <c r="H51" s="63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</row>
    <row r="52" spans="1:46" s="12" customFormat="1" ht="15">
      <c r="A52" s="13" t="s">
        <v>27</v>
      </c>
      <c r="B52" s="14" t="s">
        <v>115</v>
      </c>
      <c r="C52" s="26" t="s">
        <v>125</v>
      </c>
      <c r="D52" s="30" t="s">
        <v>117</v>
      </c>
      <c r="E52" s="30" t="s">
        <v>31</v>
      </c>
      <c r="F52" s="185">
        <v>8</v>
      </c>
      <c r="G52" s="187">
        <v>7</v>
      </c>
      <c r="H52" s="63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</row>
    <row r="53" spans="1:46" s="12" customFormat="1" ht="15">
      <c r="A53" s="13" t="s">
        <v>127</v>
      </c>
      <c r="B53" s="14" t="s">
        <v>34</v>
      </c>
      <c r="C53" s="26" t="s">
        <v>118</v>
      </c>
      <c r="D53" s="31" t="s">
        <v>278</v>
      </c>
      <c r="E53" s="30" t="s">
        <v>31</v>
      </c>
      <c r="F53" s="185">
        <v>8</v>
      </c>
      <c r="G53" s="187">
        <v>15</v>
      </c>
      <c r="H53" s="63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</row>
    <row r="54" spans="1:46" s="12" customFormat="1" ht="15">
      <c r="A54" s="13" t="s">
        <v>102</v>
      </c>
      <c r="B54" s="14" t="s">
        <v>115</v>
      </c>
      <c r="C54" s="26" t="s">
        <v>125</v>
      </c>
      <c r="D54" s="30" t="s">
        <v>117</v>
      </c>
      <c r="E54" s="30" t="s">
        <v>31</v>
      </c>
      <c r="F54" s="185">
        <v>8</v>
      </c>
      <c r="G54" s="187">
        <v>7</v>
      </c>
      <c r="H54" s="63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</row>
    <row r="55" spans="1:46" s="12" customFormat="1" ht="15">
      <c r="A55" s="13" t="s">
        <v>128</v>
      </c>
      <c r="B55" s="14" t="s">
        <v>34</v>
      </c>
      <c r="C55" s="26" t="s">
        <v>129</v>
      </c>
      <c r="D55" s="31" t="s">
        <v>279</v>
      </c>
      <c r="E55" s="30" t="s">
        <v>31</v>
      </c>
      <c r="F55" s="185">
        <v>8</v>
      </c>
      <c r="G55" s="187">
        <v>15</v>
      </c>
      <c r="H55" s="63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</row>
    <row r="56" spans="1:46" s="12" customFormat="1" ht="15">
      <c r="A56" s="13" t="s">
        <v>130</v>
      </c>
      <c r="B56" s="14" t="s">
        <v>115</v>
      </c>
      <c r="C56" s="26" t="s">
        <v>131</v>
      </c>
      <c r="D56" s="31" t="s">
        <v>280</v>
      </c>
      <c r="E56" s="30" t="s">
        <v>31</v>
      </c>
      <c r="F56" s="185">
        <v>11</v>
      </c>
      <c r="G56" s="187">
        <v>15</v>
      </c>
      <c r="H56" s="63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</row>
    <row r="57" spans="1:46" s="12" customFormat="1" ht="15">
      <c r="A57" s="13" t="s">
        <v>132</v>
      </c>
      <c r="B57" s="14" t="s">
        <v>34</v>
      </c>
      <c r="C57" s="26" t="s">
        <v>133</v>
      </c>
      <c r="D57" s="30" t="s">
        <v>134</v>
      </c>
      <c r="E57" s="30" t="s">
        <v>31</v>
      </c>
      <c r="F57" s="185">
        <v>8</v>
      </c>
      <c r="G57" s="187">
        <v>7</v>
      </c>
      <c r="H57" s="63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</row>
    <row r="58" spans="1:46" s="12" customFormat="1" ht="15">
      <c r="A58" s="13" t="s">
        <v>135</v>
      </c>
      <c r="B58" s="14" t="s">
        <v>136</v>
      </c>
      <c r="C58" s="26" t="s">
        <v>137</v>
      </c>
      <c r="D58" s="30" t="s">
        <v>138</v>
      </c>
      <c r="E58" s="30" t="s">
        <v>31</v>
      </c>
      <c r="F58" s="185">
        <v>8</v>
      </c>
      <c r="G58" s="187">
        <v>7</v>
      </c>
      <c r="H58" s="63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</row>
    <row r="59" spans="1:46" s="12" customFormat="1" ht="15">
      <c r="A59" s="13" t="s">
        <v>139</v>
      </c>
      <c r="B59" s="14" t="s">
        <v>136</v>
      </c>
      <c r="C59" s="26" t="s">
        <v>137</v>
      </c>
      <c r="D59" s="30" t="s">
        <v>140</v>
      </c>
      <c r="E59" s="30" t="s">
        <v>31</v>
      </c>
      <c r="F59" s="185">
        <v>8</v>
      </c>
      <c r="G59" s="187">
        <v>7</v>
      </c>
      <c r="H59" s="63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</row>
    <row r="60" spans="1:46" s="12" customFormat="1" ht="15">
      <c r="A60" s="13" t="s">
        <v>141</v>
      </c>
      <c r="B60" s="14" t="s">
        <v>136</v>
      </c>
      <c r="C60" s="26" t="s">
        <v>137</v>
      </c>
      <c r="D60" s="30" t="s">
        <v>142</v>
      </c>
      <c r="E60" s="30" t="s">
        <v>31</v>
      </c>
      <c r="F60" s="185">
        <v>8</v>
      </c>
      <c r="G60" s="187">
        <v>7</v>
      </c>
      <c r="H60" s="63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</row>
    <row r="61" spans="1:46" s="12" customFormat="1" ht="15">
      <c r="A61" s="13" t="s">
        <v>143</v>
      </c>
      <c r="B61" s="14" t="s">
        <v>136</v>
      </c>
      <c r="C61" s="26" t="s">
        <v>137</v>
      </c>
      <c r="D61" s="30" t="s">
        <v>144</v>
      </c>
      <c r="E61" s="30" t="s">
        <v>31</v>
      </c>
      <c r="F61" s="185">
        <v>8</v>
      </c>
      <c r="G61" s="187">
        <v>7</v>
      </c>
      <c r="H61" s="63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</row>
    <row r="62" spans="1:46" s="12" customFormat="1" ht="15">
      <c r="A62" s="13" t="s">
        <v>145</v>
      </c>
      <c r="B62" s="14" t="s">
        <v>76</v>
      </c>
      <c r="C62" s="26" t="s">
        <v>146</v>
      </c>
      <c r="D62" s="33" t="s">
        <v>147</v>
      </c>
      <c r="E62" s="30" t="s">
        <v>148</v>
      </c>
      <c r="F62" s="185">
        <v>8</v>
      </c>
      <c r="G62" s="187">
        <v>7</v>
      </c>
      <c r="H62" s="63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</row>
    <row r="63" spans="1:46" s="12" customFormat="1" ht="15">
      <c r="A63" s="13" t="s">
        <v>149</v>
      </c>
      <c r="B63" s="14" t="s">
        <v>76</v>
      </c>
      <c r="C63" s="26" t="s">
        <v>150</v>
      </c>
      <c r="D63" s="33" t="s">
        <v>151</v>
      </c>
      <c r="E63" s="30" t="s">
        <v>148</v>
      </c>
      <c r="F63" s="185">
        <v>11</v>
      </c>
      <c r="G63" s="187">
        <v>15</v>
      </c>
      <c r="H63" s="63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</row>
    <row r="64" spans="1:46" s="12" customFormat="1" ht="15">
      <c r="A64" s="13" t="s">
        <v>152</v>
      </c>
      <c r="B64" s="14" t="s">
        <v>34</v>
      </c>
      <c r="C64" s="26" t="s">
        <v>153</v>
      </c>
      <c r="D64" s="30" t="s">
        <v>154</v>
      </c>
      <c r="E64" s="30" t="s">
        <v>31</v>
      </c>
      <c r="F64" s="185">
        <v>11</v>
      </c>
      <c r="G64" s="187">
        <v>15</v>
      </c>
      <c r="H64" s="63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</row>
    <row r="65" spans="1:46" s="12" customFormat="1" ht="15">
      <c r="A65" s="42" t="s">
        <v>155</v>
      </c>
      <c r="B65" s="43"/>
      <c r="C65" s="43"/>
      <c r="D65" s="43"/>
      <c r="E65" s="43"/>
      <c r="F65" s="183"/>
      <c r="G65" s="184"/>
      <c r="H65" s="63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</row>
    <row r="66" spans="1:46" s="12" customFormat="1" ht="15">
      <c r="A66" s="13" t="s">
        <v>156</v>
      </c>
      <c r="B66" s="14" t="s">
        <v>115</v>
      </c>
      <c r="C66" s="26" t="s">
        <v>161</v>
      </c>
      <c r="D66" s="30" t="s">
        <v>165</v>
      </c>
      <c r="E66" s="30" t="s">
        <v>31</v>
      </c>
      <c r="F66" s="185">
        <v>11</v>
      </c>
      <c r="G66" s="187">
        <v>15</v>
      </c>
      <c r="H66" s="63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</row>
    <row r="67" spans="1:46" s="12" customFormat="1" ht="15">
      <c r="A67" s="13" t="s">
        <v>157</v>
      </c>
      <c r="B67" s="14" t="s">
        <v>34</v>
      </c>
      <c r="C67" s="26" t="s">
        <v>118</v>
      </c>
      <c r="D67" s="30" t="s">
        <v>166</v>
      </c>
      <c r="E67" s="30" t="s">
        <v>31</v>
      </c>
      <c r="F67" s="185">
        <v>8</v>
      </c>
      <c r="G67" s="187">
        <v>7</v>
      </c>
      <c r="H67" s="63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</row>
    <row r="68" spans="1:46" s="12" customFormat="1" ht="15">
      <c r="A68" s="13" t="s">
        <v>159</v>
      </c>
      <c r="B68" s="14" t="s">
        <v>28</v>
      </c>
      <c r="C68" s="26" t="s">
        <v>163</v>
      </c>
      <c r="D68" s="30" t="s">
        <v>167</v>
      </c>
      <c r="E68" s="30" t="s">
        <v>31</v>
      </c>
      <c r="F68" s="185">
        <v>8</v>
      </c>
      <c r="G68" s="187">
        <v>7</v>
      </c>
      <c r="H68" s="63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</row>
    <row r="69" spans="1:46" s="12" customFormat="1" ht="15">
      <c r="A69" s="13" t="s">
        <v>160</v>
      </c>
      <c r="B69" s="14" t="s">
        <v>34</v>
      </c>
      <c r="C69" s="29" t="s">
        <v>281</v>
      </c>
      <c r="D69" s="31" t="s">
        <v>282</v>
      </c>
      <c r="E69" s="30" t="s">
        <v>31</v>
      </c>
      <c r="F69" s="185">
        <v>8</v>
      </c>
      <c r="G69" s="187">
        <v>7</v>
      </c>
      <c r="H69" s="63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</row>
    <row r="70" spans="1:46" s="12" customFormat="1" ht="15">
      <c r="A70" s="42" t="s">
        <v>168</v>
      </c>
      <c r="B70" s="43"/>
      <c r="C70" s="43"/>
      <c r="D70" s="43"/>
      <c r="E70" s="43"/>
      <c r="F70" s="183"/>
      <c r="G70" s="184"/>
      <c r="H70" s="63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</row>
    <row r="71" spans="1:46" s="12" customFormat="1" ht="15">
      <c r="A71" s="13" t="s">
        <v>156</v>
      </c>
      <c r="B71" s="14" t="s">
        <v>115</v>
      </c>
      <c r="C71" s="26" t="s">
        <v>169</v>
      </c>
      <c r="D71" s="30" t="s">
        <v>170</v>
      </c>
      <c r="E71" s="30" t="s">
        <v>31</v>
      </c>
      <c r="F71" s="185">
        <v>11</v>
      </c>
      <c r="G71" s="187">
        <v>15</v>
      </c>
      <c r="H71" s="63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</row>
    <row r="72" spans="1:46" s="12" customFormat="1" ht="15">
      <c r="A72" s="13" t="s">
        <v>157</v>
      </c>
      <c r="B72" s="14" t="s">
        <v>34</v>
      </c>
      <c r="C72" s="26" t="s">
        <v>118</v>
      </c>
      <c r="D72" s="30" t="s">
        <v>171</v>
      </c>
      <c r="E72" s="30" t="s">
        <v>31</v>
      </c>
      <c r="F72" s="185">
        <v>8</v>
      </c>
      <c r="G72" s="187">
        <v>7</v>
      </c>
      <c r="H72" s="63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</row>
    <row r="73" spans="1:46" s="12" customFormat="1" ht="15">
      <c r="A73" s="13" t="s">
        <v>158</v>
      </c>
      <c r="B73" s="14" t="s">
        <v>28</v>
      </c>
      <c r="C73" s="26" t="s">
        <v>162</v>
      </c>
      <c r="D73" s="30" t="s">
        <v>172</v>
      </c>
      <c r="E73" s="30" t="s">
        <v>31</v>
      </c>
      <c r="F73" s="185">
        <v>8</v>
      </c>
      <c r="G73" s="187">
        <v>7</v>
      </c>
      <c r="H73" s="69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</row>
    <row r="74" spans="1:46" s="12" customFormat="1" ht="15">
      <c r="A74" s="13" t="s">
        <v>160</v>
      </c>
      <c r="B74" s="14" t="s">
        <v>34</v>
      </c>
      <c r="C74" s="29" t="s">
        <v>281</v>
      </c>
      <c r="D74" s="31" t="s">
        <v>282</v>
      </c>
      <c r="E74" s="30" t="s">
        <v>31</v>
      </c>
      <c r="F74" s="185">
        <v>8</v>
      </c>
      <c r="G74" s="187">
        <v>7</v>
      </c>
      <c r="H74" s="63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</row>
    <row r="75" spans="1:46" s="12" customFormat="1" ht="15">
      <c r="A75" s="42" t="s">
        <v>173</v>
      </c>
      <c r="B75" s="43"/>
      <c r="C75" s="43"/>
      <c r="D75" s="43"/>
      <c r="E75" s="43"/>
      <c r="F75" s="183"/>
      <c r="G75" s="184"/>
      <c r="H75" s="63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</row>
    <row r="76" spans="1:46" s="12" customFormat="1" ht="15">
      <c r="A76" s="13" t="s">
        <v>53</v>
      </c>
      <c r="B76" s="14" t="s">
        <v>175</v>
      </c>
      <c r="C76" s="26" t="s">
        <v>87</v>
      </c>
      <c r="D76" s="30" t="s">
        <v>176</v>
      </c>
      <c r="E76" s="30" t="s">
        <v>148</v>
      </c>
      <c r="F76" s="62" t="s">
        <v>691</v>
      </c>
      <c r="G76" s="62" t="s">
        <v>691</v>
      </c>
      <c r="H76" s="63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</row>
    <row r="77" spans="1:46" s="12" customFormat="1" ht="15">
      <c r="A77" s="42" t="s">
        <v>177</v>
      </c>
      <c r="B77" s="43"/>
      <c r="C77" s="43"/>
      <c r="D77" s="43"/>
      <c r="E77" s="43"/>
      <c r="F77" s="183"/>
      <c r="G77" s="184"/>
      <c r="H77" s="63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</row>
    <row r="78" spans="1:46" s="12" customFormat="1" ht="15">
      <c r="A78" s="13" t="s">
        <v>178</v>
      </c>
      <c r="B78" s="14" t="s">
        <v>106</v>
      </c>
      <c r="C78" s="26" t="s">
        <v>179</v>
      </c>
      <c r="D78" s="30" t="s">
        <v>181</v>
      </c>
      <c r="E78" s="30" t="s">
        <v>31</v>
      </c>
      <c r="F78" s="185">
        <v>11</v>
      </c>
      <c r="G78" s="187">
        <v>23</v>
      </c>
      <c r="H78" s="69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</row>
    <row r="79" spans="1:46" s="12" customFormat="1" ht="15">
      <c r="A79" s="13" t="s">
        <v>174</v>
      </c>
      <c r="B79" s="14" t="s">
        <v>28</v>
      </c>
      <c r="C79" s="26" t="s">
        <v>180</v>
      </c>
      <c r="D79" s="30" t="s">
        <v>182</v>
      </c>
      <c r="E79" s="30" t="s">
        <v>31</v>
      </c>
      <c r="F79" s="185">
        <v>8</v>
      </c>
      <c r="G79" s="187">
        <v>7</v>
      </c>
      <c r="H79" s="63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</row>
    <row r="80" spans="1:46" s="12" customFormat="1" ht="15">
      <c r="A80" s="42" t="s">
        <v>183</v>
      </c>
      <c r="B80" s="43"/>
      <c r="C80" s="43"/>
      <c r="D80" s="43"/>
      <c r="E80" s="43"/>
      <c r="F80" s="183"/>
      <c r="G80" s="184"/>
      <c r="H80" s="63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</row>
    <row r="81" spans="1:46" s="12" customFormat="1" ht="15">
      <c r="A81" s="13" t="s">
        <v>184</v>
      </c>
      <c r="B81" s="14" t="s">
        <v>185</v>
      </c>
      <c r="C81" s="26" t="s">
        <v>186</v>
      </c>
      <c r="D81" s="30" t="s">
        <v>187</v>
      </c>
      <c r="E81" s="30" t="s">
        <v>31</v>
      </c>
      <c r="F81" s="185">
        <v>8</v>
      </c>
      <c r="G81" s="187">
        <v>7</v>
      </c>
      <c r="H81" s="63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</row>
    <row r="82" spans="1:46" s="12" customFormat="1" ht="15">
      <c r="A82" s="13" t="s">
        <v>536</v>
      </c>
      <c r="B82" s="14" t="s">
        <v>537</v>
      </c>
      <c r="C82" s="26" t="s">
        <v>538</v>
      </c>
      <c r="D82" s="30" t="s">
        <v>539</v>
      </c>
      <c r="E82" s="30" t="s">
        <v>84</v>
      </c>
      <c r="F82" s="185">
        <v>8</v>
      </c>
      <c r="G82" s="187">
        <v>7</v>
      </c>
      <c r="H82" s="63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</row>
    <row r="83" spans="1:46" s="12" customFormat="1" ht="15">
      <c r="A83" s="13" t="s">
        <v>536</v>
      </c>
      <c r="B83" s="14" t="s">
        <v>537</v>
      </c>
      <c r="C83" s="26" t="s">
        <v>538</v>
      </c>
      <c r="D83" s="30" t="s">
        <v>540</v>
      </c>
      <c r="E83" s="30" t="s">
        <v>84</v>
      </c>
      <c r="F83" s="185">
        <v>8</v>
      </c>
      <c r="G83" s="187">
        <v>7</v>
      </c>
      <c r="H83" s="69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</row>
    <row r="84" spans="1:46" s="12" customFormat="1" ht="15">
      <c r="A84" s="13" t="s">
        <v>536</v>
      </c>
      <c r="B84" s="14" t="s">
        <v>537</v>
      </c>
      <c r="C84" s="26" t="s">
        <v>538</v>
      </c>
      <c r="D84" s="30" t="s">
        <v>541</v>
      </c>
      <c r="E84" s="30" t="s">
        <v>84</v>
      </c>
      <c r="F84" s="185">
        <v>8</v>
      </c>
      <c r="G84" s="187">
        <v>7</v>
      </c>
      <c r="H84" s="63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</row>
    <row r="85" spans="1:46" s="12" customFormat="1" ht="15">
      <c r="A85" s="42" t="s">
        <v>188</v>
      </c>
      <c r="B85" s="43"/>
      <c r="C85" s="43"/>
      <c r="D85" s="43"/>
      <c r="E85" s="43"/>
      <c r="F85" s="183"/>
      <c r="G85" s="184"/>
      <c r="H85" s="69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</row>
    <row r="86" spans="1:46" s="12" customFormat="1" ht="15">
      <c r="A86" s="13" t="s">
        <v>189</v>
      </c>
      <c r="B86" s="14" t="s">
        <v>76</v>
      </c>
      <c r="C86" s="26" t="s">
        <v>146</v>
      </c>
      <c r="D86" s="30" t="s">
        <v>202</v>
      </c>
      <c r="E86" s="30" t="s">
        <v>31</v>
      </c>
      <c r="F86" s="185">
        <v>11</v>
      </c>
      <c r="G86" s="187">
        <v>7</v>
      </c>
      <c r="H86" s="63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</row>
    <row r="87" spans="1:46" s="12" customFormat="1" ht="15">
      <c r="A87" s="13" t="s">
        <v>47</v>
      </c>
      <c r="B87" s="14" t="s">
        <v>76</v>
      </c>
      <c r="C87" s="26" t="s">
        <v>197</v>
      </c>
      <c r="D87" s="30" t="s">
        <v>203</v>
      </c>
      <c r="E87" s="30" t="s">
        <v>31</v>
      </c>
      <c r="F87" s="185">
        <v>11</v>
      </c>
      <c r="G87" s="187">
        <v>15</v>
      </c>
      <c r="H87" s="63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</row>
    <row r="88" spans="1:46" s="12" customFormat="1" ht="15">
      <c r="A88" s="13" t="s">
        <v>190</v>
      </c>
      <c r="B88" s="14" t="s">
        <v>76</v>
      </c>
      <c r="C88" s="26" t="s">
        <v>146</v>
      </c>
      <c r="D88" s="30" t="s">
        <v>204</v>
      </c>
      <c r="E88" s="30" t="s">
        <v>31</v>
      </c>
      <c r="F88" s="185">
        <v>11</v>
      </c>
      <c r="G88" s="187">
        <v>7</v>
      </c>
      <c r="H88" s="69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</row>
    <row r="89" spans="1:46" s="12" customFormat="1" ht="15">
      <c r="A89" s="13" t="s">
        <v>47</v>
      </c>
      <c r="B89" s="14" t="s">
        <v>76</v>
      </c>
      <c r="C89" s="26" t="s">
        <v>197</v>
      </c>
      <c r="D89" s="30" t="s">
        <v>205</v>
      </c>
      <c r="E89" s="30" t="s">
        <v>31</v>
      </c>
      <c r="F89" s="185">
        <v>11</v>
      </c>
      <c r="G89" s="187">
        <v>15</v>
      </c>
      <c r="H89" s="63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</row>
    <row r="90" spans="1:46" s="12" customFormat="1" ht="15">
      <c r="A90" s="13" t="s">
        <v>156</v>
      </c>
      <c r="B90" s="14" t="s">
        <v>193</v>
      </c>
      <c r="C90" s="26" t="s">
        <v>198</v>
      </c>
      <c r="D90" s="30" t="s">
        <v>206</v>
      </c>
      <c r="E90" s="30" t="s">
        <v>31</v>
      </c>
      <c r="F90" s="185">
        <v>11</v>
      </c>
      <c r="G90" s="187">
        <v>15</v>
      </c>
      <c r="H90" s="63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</row>
    <row r="91" spans="1:46" s="12" customFormat="1" ht="15">
      <c r="A91" s="13" t="s">
        <v>157</v>
      </c>
      <c r="B91" s="14" t="s">
        <v>194</v>
      </c>
      <c r="C91" s="26" t="s">
        <v>199</v>
      </c>
      <c r="D91" s="30" t="s">
        <v>207</v>
      </c>
      <c r="E91" s="30" t="s">
        <v>31</v>
      </c>
      <c r="F91" s="185">
        <v>11</v>
      </c>
      <c r="G91" s="187">
        <v>7</v>
      </c>
      <c r="H91" s="63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</row>
    <row r="92" spans="1:46" s="12" customFormat="1" ht="15">
      <c r="A92" s="13" t="s">
        <v>102</v>
      </c>
      <c r="B92" s="14" t="s">
        <v>193</v>
      </c>
      <c r="C92" s="26" t="s">
        <v>198</v>
      </c>
      <c r="D92" s="30" t="s">
        <v>208</v>
      </c>
      <c r="E92" s="30" t="s">
        <v>31</v>
      </c>
      <c r="F92" s="185">
        <v>8</v>
      </c>
      <c r="G92" s="187">
        <v>7</v>
      </c>
      <c r="H92" s="63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</row>
    <row r="93" spans="1:46" s="12" customFormat="1" ht="15">
      <c r="A93" s="13" t="s">
        <v>128</v>
      </c>
      <c r="B93" s="14" t="s">
        <v>194</v>
      </c>
      <c r="C93" s="26" t="s">
        <v>200</v>
      </c>
      <c r="D93" s="30" t="s">
        <v>209</v>
      </c>
      <c r="E93" s="30" t="s">
        <v>31</v>
      </c>
      <c r="F93" s="185">
        <v>8</v>
      </c>
      <c r="G93" s="187">
        <v>15</v>
      </c>
      <c r="H93" s="69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</row>
    <row r="94" spans="1:46" s="12" customFormat="1" ht="15">
      <c r="A94" s="13" t="s">
        <v>191</v>
      </c>
      <c r="B94" s="14" t="s">
        <v>195</v>
      </c>
      <c r="C94" s="26" t="s">
        <v>87</v>
      </c>
      <c r="D94" s="30" t="s">
        <v>210</v>
      </c>
      <c r="E94" s="30" t="s">
        <v>31</v>
      </c>
      <c r="F94" s="185">
        <v>8</v>
      </c>
      <c r="G94" s="187">
        <v>7</v>
      </c>
      <c r="H94" s="63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</row>
    <row r="95" spans="1:46" s="12" customFormat="1" ht="15">
      <c r="A95" s="13" t="s">
        <v>192</v>
      </c>
      <c r="B95" s="14" t="s">
        <v>195</v>
      </c>
      <c r="C95" s="26" t="s">
        <v>87</v>
      </c>
      <c r="D95" s="30" t="s">
        <v>210</v>
      </c>
      <c r="E95" s="30" t="s">
        <v>31</v>
      </c>
      <c r="F95" s="185">
        <v>8</v>
      </c>
      <c r="G95" s="187">
        <v>7</v>
      </c>
      <c r="H95" s="63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</row>
    <row r="96" spans="1:46" s="12" customFormat="1" ht="15">
      <c r="A96" s="13" t="s">
        <v>160</v>
      </c>
      <c r="B96" s="14" t="s">
        <v>196</v>
      </c>
      <c r="C96" s="26" t="s">
        <v>201</v>
      </c>
      <c r="D96" s="30" t="s">
        <v>211</v>
      </c>
      <c r="E96" s="30" t="s">
        <v>31</v>
      </c>
      <c r="F96" s="185">
        <v>8</v>
      </c>
      <c r="G96" s="187">
        <v>7</v>
      </c>
      <c r="H96" s="63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</row>
    <row r="97" spans="1:46" s="12" customFormat="1" ht="15">
      <c r="A97" s="42" t="s">
        <v>212</v>
      </c>
      <c r="B97" s="43"/>
      <c r="C97" s="43"/>
      <c r="D97" s="43"/>
      <c r="E97" s="43"/>
      <c r="F97" s="183"/>
      <c r="G97" s="184"/>
      <c r="H97" s="63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</row>
    <row r="98" spans="1:46" s="12" customFormat="1" ht="15">
      <c r="A98" s="13" t="s">
        <v>213</v>
      </c>
      <c r="B98" s="14" t="s">
        <v>217</v>
      </c>
      <c r="C98" s="26" t="s">
        <v>164</v>
      </c>
      <c r="D98" s="30" t="s">
        <v>164</v>
      </c>
      <c r="E98" s="30" t="s">
        <v>31</v>
      </c>
      <c r="F98" s="185">
        <v>8</v>
      </c>
      <c r="G98" s="187">
        <v>7</v>
      </c>
      <c r="H98" s="63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</row>
    <row r="99" spans="1:46" s="12" customFormat="1" ht="15">
      <c r="A99" s="13" t="s">
        <v>156</v>
      </c>
      <c r="B99" s="14" t="s">
        <v>218</v>
      </c>
      <c r="C99" s="26" t="s">
        <v>221</v>
      </c>
      <c r="D99" s="30" t="s">
        <v>226</v>
      </c>
      <c r="E99" s="30" t="s">
        <v>31</v>
      </c>
      <c r="F99" s="185">
        <v>11</v>
      </c>
      <c r="G99" s="187">
        <v>15</v>
      </c>
      <c r="H99" s="63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</row>
    <row r="100" spans="1:46" s="12" customFormat="1" ht="15">
      <c r="A100" s="13" t="s">
        <v>587</v>
      </c>
      <c r="B100" s="14" t="s">
        <v>586</v>
      </c>
      <c r="C100" s="26" t="s">
        <v>588</v>
      </c>
      <c r="D100" s="30" t="s">
        <v>589</v>
      </c>
      <c r="E100" s="30" t="s">
        <v>84</v>
      </c>
      <c r="F100" s="185">
        <v>8</v>
      </c>
      <c r="G100" s="187">
        <v>7</v>
      </c>
      <c r="H100" s="63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</row>
    <row r="101" spans="1:46" s="12" customFormat="1" ht="15">
      <c r="A101" s="13" t="s">
        <v>102</v>
      </c>
      <c r="B101" s="14" t="s">
        <v>218</v>
      </c>
      <c r="C101" s="26" t="s">
        <v>222</v>
      </c>
      <c r="D101" s="30" t="s">
        <v>227</v>
      </c>
      <c r="E101" s="30" t="s">
        <v>31</v>
      </c>
      <c r="F101" s="185">
        <v>8</v>
      </c>
      <c r="G101" s="187">
        <v>7</v>
      </c>
      <c r="H101" s="63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</row>
    <row r="102" spans="1:46" s="12" customFormat="1" ht="15">
      <c r="A102" s="13" t="s">
        <v>214</v>
      </c>
      <c r="B102" s="14" t="s">
        <v>219</v>
      </c>
      <c r="C102" s="26" t="s">
        <v>223</v>
      </c>
      <c r="D102" s="30" t="s">
        <v>228</v>
      </c>
      <c r="E102" s="30" t="s">
        <v>31</v>
      </c>
      <c r="F102" s="185">
        <v>8</v>
      </c>
      <c r="G102" s="187">
        <v>7</v>
      </c>
      <c r="H102" s="63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</row>
    <row r="103" spans="1:46" s="12" customFormat="1" ht="15">
      <c r="A103" s="13" t="s">
        <v>215</v>
      </c>
      <c r="B103" s="14" t="s">
        <v>218</v>
      </c>
      <c r="C103" s="26" t="s">
        <v>224</v>
      </c>
      <c r="D103" s="30" t="s">
        <v>229</v>
      </c>
      <c r="E103" s="30" t="s">
        <v>31</v>
      </c>
      <c r="F103" s="185">
        <v>8</v>
      </c>
      <c r="G103" s="187">
        <v>7</v>
      </c>
      <c r="H103" s="63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</row>
    <row r="104" spans="1:46" s="12" customFormat="1" ht="15">
      <c r="A104" s="13" t="s">
        <v>216</v>
      </c>
      <c r="B104" s="14" t="s">
        <v>250</v>
      </c>
      <c r="C104" s="26" t="s">
        <v>590</v>
      </c>
      <c r="D104" s="30" t="s">
        <v>591</v>
      </c>
      <c r="E104" s="30" t="s">
        <v>84</v>
      </c>
      <c r="F104" s="185">
        <v>8</v>
      </c>
      <c r="G104" s="187">
        <v>7</v>
      </c>
      <c r="H104" s="63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</row>
    <row r="105" spans="1:46" s="12" customFormat="1" ht="15">
      <c r="A105" s="13" t="s">
        <v>174</v>
      </c>
      <c r="B105" s="14" t="s">
        <v>220</v>
      </c>
      <c r="C105" s="26" t="s">
        <v>225</v>
      </c>
      <c r="D105" s="30" t="s">
        <v>230</v>
      </c>
      <c r="E105" s="30" t="s">
        <v>31</v>
      </c>
      <c r="F105" s="185">
        <v>8</v>
      </c>
      <c r="G105" s="187">
        <v>7</v>
      </c>
      <c r="H105" s="69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</row>
    <row r="106" spans="1:46" s="12" customFormat="1" ht="15">
      <c r="A106" s="13" t="s">
        <v>47</v>
      </c>
      <c r="B106" s="14" t="s">
        <v>534</v>
      </c>
      <c r="C106" s="26" t="s">
        <v>535</v>
      </c>
      <c r="D106" s="30"/>
      <c r="E106" s="30" t="s">
        <v>31</v>
      </c>
      <c r="F106" s="185">
        <v>11</v>
      </c>
      <c r="G106" s="187">
        <v>23</v>
      </c>
      <c r="H106" s="63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</row>
    <row r="107" spans="1:46" s="12" customFormat="1" ht="15">
      <c r="A107" s="42" t="s">
        <v>231</v>
      </c>
      <c r="B107" s="43"/>
      <c r="C107" s="43"/>
      <c r="D107" s="43"/>
      <c r="E107" s="43"/>
      <c r="F107" s="183"/>
      <c r="G107" s="184"/>
      <c r="H107" s="63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</row>
    <row r="108" spans="1:46" s="12" customFormat="1" ht="15">
      <c r="A108" s="21" t="s">
        <v>232</v>
      </c>
      <c r="B108" s="20" t="s">
        <v>219</v>
      </c>
      <c r="C108" s="29" t="s">
        <v>235</v>
      </c>
      <c r="D108" s="31" t="s">
        <v>238</v>
      </c>
      <c r="E108" s="31" t="s">
        <v>31</v>
      </c>
      <c r="F108" s="185">
        <v>8</v>
      </c>
      <c r="G108" s="187">
        <v>7</v>
      </c>
      <c r="H108" s="63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</row>
    <row r="109" spans="1:46" s="12" customFormat="1" ht="15">
      <c r="A109" s="21" t="s">
        <v>283</v>
      </c>
      <c r="B109" s="20" t="s">
        <v>284</v>
      </c>
      <c r="C109" s="31" t="s">
        <v>285</v>
      </c>
      <c r="D109" s="31" t="s">
        <v>286</v>
      </c>
      <c r="E109" s="31" t="s">
        <v>31</v>
      </c>
      <c r="F109" s="185">
        <v>8</v>
      </c>
      <c r="G109" s="187">
        <v>7</v>
      </c>
      <c r="H109" s="63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</row>
    <row r="110" spans="1:46" s="12" customFormat="1" ht="15">
      <c r="A110" s="21" t="s">
        <v>233</v>
      </c>
      <c r="B110" s="20" t="s">
        <v>284</v>
      </c>
      <c r="C110" s="31" t="s">
        <v>285</v>
      </c>
      <c r="D110" s="31" t="s">
        <v>287</v>
      </c>
      <c r="E110" s="31" t="s">
        <v>31</v>
      </c>
      <c r="F110" s="185">
        <v>11</v>
      </c>
      <c r="G110" s="187">
        <v>7</v>
      </c>
      <c r="H110" s="63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</row>
    <row r="111" spans="1:46" s="12" customFormat="1" ht="15">
      <c r="A111" s="21" t="s">
        <v>288</v>
      </c>
      <c r="B111" s="20" t="s">
        <v>284</v>
      </c>
      <c r="C111" s="31" t="s">
        <v>289</v>
      </c>
      <c r="D111" s="31" t="s">
        <v>290</v>
      </c>
      <c r="E111" s="36" t="s">
        <v>31</v>
      </c>
      <c r="F111" s="185">
        <v>11</v>
      </c>
      <c r="G111" s="187">
        <v>7</v>
      </c>
      <c r="H111" s="63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</row>
    <row r="112" spans="1:46" s="12" customFormat="1" ht="15">
      <c r="A112" s="13" t="s">
        <v>233</v>
      </c>
      <c r="B112" s="14" t="s">
        <v>219</v>
      </c>
      <c r="C112" s="26" t="s">
        <v>236</v>
      </c>
      <c r="D112" s="30" t="s">
        <v>239</v>
      </c>
      <c r="E112" s="30" t="s">
        <v>31</v>
      </c>
      <c r="F112" s="185">
        <v>11</v>
      </c>
      <c r="G112" s="187">
        <v>7</v>
      </c>
      <c r="H112" s="63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</row>
    <row r="113" spans="1:46" s="12" customFormat="1" ht="15">
      <c r="A113" s="13" t="s">
        <v>233</v>
      </c>
      <c r="B113" s="14" t="s">
        <v>219</v>
      </c>
      <c r="C113" s="26" t="s">
        <v>237</v>
      </c>
      <c r="D113" s="30" t="s">
        <v>240</v>
      </c>
      <c r="E113" s="30" t="s">
        <v>31</v>
      </c>
      <c r="F113" s="185">
        <v>11</v>
      </c>
      <c r="G113" s="187">
        <v>7</v>
      </c>
      <c r="H113" s="63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</row>
    <row r="114" spans="1:46" s="12" customFormat="1" ht="15">
      <c r="A114" s="13" t="s">
        <v>145</v>
      </c>
      <c r="B114" s="14" t="s">
        <v>76</v>
      </c>
      <c r="C114" s="66" t="s">
        <v>696</v>
      </c>
      <c r="D114" s="67" t="s">
        <v>241</v>
      </c>
      <c r="E114" s="67" t="s">
        <v>84</v>
      </c>
      <c r="F114" s="185">
        <v>11</v>
      </c>
      <c r="G114" s="187">
        <v>7</v>
      </c>
      <c r="H114" s="63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</row>
    <row r="115" spans="1:46" s="12" customFormat="1" ht="15">
      <c r="A115" s="13" t="s">
        <v>145</v>
      </c>
      <c r="B115" s="14" t="s">
        <v>76</v>
      </c>
      <c r="C115" s="66" t="s">
        <v>696</v>
      </c>
      <c r="D115" s="67" t="s">
        <v>242</v>
      </c>
      <c r="E115" s="67" t="s">
        <v>84</v>
      </c>
      <c r="F115" s="185">
        <v>11</v>
      </c>
      <c r="G115" s="187">
        <v>7</v>
      </c>
      <c r="H115" s="69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</row>
    <row r="116" spans="1:46" s="12" customFormat="1" ht="15">
      <c r="A116" s="13" t="s">
        <v>695</v>
      </c>
      <c r="B116" s="14" t="s">
        <v>76</v>
      </c>
      <c r="C116" s="66" t="s">
        <v>697</v>
      </c>
      <c r="D116" s="67" t="s">
        <v>698</v>
      </c>
      <c r="E116" s="67" t="s">
        <v>84</v>
      </c>
      <c r="F116" s="185">
        <v>11</v>
      </c>
      <c r="G116" s="187">
        <v>15</v>
      </c>
      <c r="H116" s="63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</row>
    <row r="117" spans="1:46" s="12" customFormat="1" ht="15">
      <c r="A117" s="13" t="s">
        <v>694</v>
      </c>
      <c r="B117" s="14" t="s">
        <v>76</v>
      </c>
      <c r="C117" s="66" t="s">
        <v>697</v>
      </c>
      <c r="D117" s="67" t="s">
        <v>699</v>
      </c>
      <c r="E117" s="67" t="s">
        <v>84</v>
      </c>
      <c r="F117" s="185">
        <v>11</v>
      </c>
      <c r="G117" s="187">
        <v>15</v>
      </c>
      <c r="H117" s="63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</row>
    <row r="118" spans="1:46" s="12" customFormat="1" ht="15">
      <c r="A118" s="42" t="s">
        <v>243</v>
      </c>
      <c r="B118" s="43"/>
      <c r="C118" s="43"/>
      <c r="D118" s="43"/>
      <c r="E118" s="43"/>
      <c r="F118" s="183"/>
      <c r="G118" s="184"/>
      <c r="H118" s="63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</row>
    <row r="119" spans="1:46" s="12" customFormat="1" ht="15">
      <c r="A119" s="13" t="s">
        <v>233</v>
      </c>
      <c r="B119" s="72" t="s">
        <v>284</v>
      </c>
      <c r="C119" s="73" t="s">
        <v>700</v>
      </c>
      <c r="D119" s="74" t="s">
        <v>701</v>
      </c>
      <c r="E119" s="74" t="s">
        <v>84</v>
      </c>
      <c r="F119" s="185">
        <v>11</v>
      </c>
      <c r="G119" s="187">
        <v>7</v>
      </c>
      <c r="H119" s="63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</row>
    <row r="120" spans="1:46" s="12" customFormat="1" ht="15">
      <c r="A120" s="13" t="s">
        <v>102</v>
      </c>
      <c r="B120" s="14" t="s">
        <v>34</v>
      </c>
      <c r="C120" s="26" t="s">
        <v>244</v>
      </c>
      <c r="D120" s="30" t="s">
        <v>246</v>
      </c>
      <c r="E120" s="30" t="s">
        <v>31</v>
      </c>
      <c r="F120" s="185">
        <v>8</v>
      </c>
      <c r="G120" s="187">
        <v>7</v>
      </c>
      <c r="H120" s="63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</row>
    <row r="121" spans="1:46" s="12" customFormat="1" ht="15">
      <c r="A121" s="13" t="s">
        <v>191</v>
      </c>
      <c r="B121" s="14" t="s">
        <v>195</v>
      </c>
      <c r="C121" s="26" t="s">
        <v>245</v>
      </c>
      <c r="D121" s="30" t="s">
        <v>247</v>
      </c>
      <c r="E121" s="30" t="s">
        <v>31</v>
      </c>
      <c r="F121" s="185">
        <v>8</v>
      </c>
      <c r="G121" s="187">
        <v>7</v>
      </c>
      <c r="H121" s="63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</row>
    <row r="122" spans="1:46" s="12" customFormat="1" ht="15">
      <c r="A122" s="13" t="s">
        <v>192</v>
      </c>
      <c r="B122" s="14" t="s">
        <v>195</v>
      </c>
      <c r="C122" s="26" t="s">
        <v>245</v>
      </c>
      <c r="D122" s="30" t="s">
        <v>248</v>
      </c>
      <c r="E122" s="30" t="s">
        <v>31</v>
      </c>
      <c r="F122" s="185">
        <v>8</v>
      </c>
      <c r="G122" s="187">
        <v>7</v>
      </c>
      <c r="H122" s="63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</row>
    <row r="123" spans="1:46" s="12" customFormat="1" ht="15">
      <c r="A123" s="75" t="s">
        <v>709</v>
      </c>
      <c r="B123" s="76" t="s">
        <v>76</v>
      </c>
      <c r="C123" s="77" t="s">
        <v>702</v>
      </c>
      <c r="D123" s="78" t="s">
        <v>703</v>
      </c>
      <c r="E123" s="78" t="s">
        <v>84</v>
      </c>
      <c r="F123" s="185">
        <v>11</v>
      </c>
      <c r="G123" s="187">
        <v>15</v>
      </c>
      <c r="H123" s="63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</row>
    <row r="124" spans="1:46" s="12" customFormat="1" ht="15">
      <c r="A124" s="75" t="s">
        <v>704</v>
      </c>
      <c r="B124" s="76" t="s">
        <v>76</v>
      </c>
      <c r="C124" s="77" t="s">
        <v>702</v>
      </c>
      <c r="D124" s="78" t="s">
        <v>705</v>
      </c>
      <c r="E124" s="78" t="s">
        <v>84</v>
      </c>
      <c r="F124" s="185">
        <v>11</v>
      </c>
      <c r="G124" s="187">
        <v>15</v>
      </c>
      <c r="H124" s="63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</row>
    <row r="125" spans="1:46" s="12" customFormat="1" ht="15">
      <c r="A125" s="75" t="s">
        <v>710</v>
      </c>
      <c r="B125" s="76" t="s">
        <v>76</v>
      </c>
      <c r="C125" s="77" t="s">
        <v>146</v>
      </c>
      <c r="D125" s="78" t="s">
        <v>706</v>
      </c>
      <c r="E125" s="78" t="s">
        <v>84</v>
      </c>
      <c r="F125" s="185">
        <v>11</v>
      </c>
      <c r="G125" s="187">
        <v>7</v>
      </c>
      <c r="H125" s="63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</row>
    <row r="126" spans="1:46" s="12" customFormat="1" ht="15">
      <c r="A126" s="75" t="s">
        <v>707</v>
      </c>
      <c r="B126" s="76" t="s">
        <v>76</v>
      </c>
      <c r="C126" s="77" t="s">
        <v>146</v>
      </c>
      <c r="D126" s="78" t="s">
        <v>708</v>
      </c>
      <c r="E126" s="78" t="s">
        <v>84</v>
      </c>
      <c r="F126" s="185">
        <v>11</v>
      </c>
      <c r="G126" s="187">
        <v>7</v>
      </c>
      <c r="H126" s="69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</row>
    <row r="127" spans="1:46" s="12" customFormat="1" ht="15">
      <c r="A127" s="42" t="s">
        <v>249</v>
      </c>
      <c r="B127" s="43"/>
      <c r="C127" s="43"/>
      <c r="D127" s="43"/>
      <c r="E127" s="43"/>
      <c r="F127" s="183"/>
      <c r="G127" s="184"/>
      <c r="H127" s="63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</row>
    <row r="128" spans="1:46" s="12" customFormat="1" ht="15">
      <c r="A128" s="81" t="s">
        <v>233</v>
      </c>
      <c r="B128" s="82" t="s">
        <v>284</v>
      </c>
      <c r="C128" s="83" t="s">
        <v>700</v>
      </c>
      <c r="D128" s="84" t="s">
        <v>711</v>
      </c>
      <c r="E128" s="84" t="s">
        <v>84</v>
      </c>
      <c r="F128" s="185">
        <v>11</v>
      </c>
      <c r="G128" s="187">
        <v>7</v>
      </c>
      <c r="H128" s="63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</row>
    <row r="129" spans="1:46" s="12" customFormat="1" ht="15">
      <c r="A129" s="87" t="s">
        <v>712</v>
      </c>
      <c r="B129" s="88" t="s">
        <v>284</v>
      </c>
      <c r="C129" s="89" t="s">
        <v>713</v>
      </c>
      <c r="D129" s="90" t="s">
        <v>714</v>
      </c>
      <c r="E129" s="90" t="s">
        <v>84</v>
      </c>
      <c r="F129" s="185">
        <v>8</v>
      </c>
      <c r="G129" s="187">
        <v>7</v>
      </c>
      <c r="H129" s="63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</row>
    <row r="130" spans="1:46" s="12" customFormat="1" ht="15">
      <c r="A130" s="13" t="s">
        <v>232</v>
      </c>
      <c r="B130" s="14" t="s">
        <v>250</v>
      </c>
      <c r="C130" s="26" t="s">
        <v>251</v>
      </c>
      <c r="D130" s="30" t="s">
        <v>252</v>
      </c>
      <c r="E130" s="30" t="s">
        <v>31</v>
      </c>
      <c r="F130" s="185">
        <v>8</v>
      </c>
      <c r="G130" s="187">
        <v>7</v>
      </c>
      <c r="H130" s="63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</row>
    <row r="131" spans="1:46" s="12" customFormat="1" ht="15">
      <c r="A131" s="93" t="s">
        <v>712</v>
      </c>
      <c r="B131" s="94" t="s">
        <v>250</v>
      </c>
      <c r="C131" s="95" t="s">
        <v>715</v>
      </c>
      <c r="D131" s="96" t="s">
        <v>716</v>
      </c>
      <c r="E131" s="96" t="s">
        <v>37</v>
      </c>
      <c r="F131" s="185">
        <v>8</v>
      </c>
      <c r="G131" s="187">
        <v>7</v>
      </c>
      <c r="H131" s="63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</row>
    <row r="132" spans="1:46" s="12" customFormat="1" ht="15">
      <c r="A132" s="93" t="s">
        <v>47</v>
      </c>
      <c r="B132" s="94" t="s">
        <v>76</v>
      </c>
      <c r="C132" s="95" t="s">
        <v>717</v>
      </c>
      <c r="D132" s="96" t="s">
        <v>718</v>
      </c>
      <c r="E132" s="96" t="s">
        <v>84</v>
      </c>
      <c r="F132" s="185">
        <v>11</v>
      </c>
      <c r="G132" s="187">
        <v>15</v>
      </c>
      <c r="H132" s="63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</row>
    <row r="133" spans="1:46" s="12" customFormat="1" ht="15">
      <c r="A133" s="13" t="s">
        <v>145</v>
      </c>
      <c r="B133" s="14" t="s">
        <v>76</v>
      </c>
      <c r="C133" s="26" t="s">
        <v>592</v>
      </c>
      <c r="D133" s="30" t="s">
        <v>593</v>
      </c>
      <c r="E133" s="30" t="s">
        <v>31</v>
      </c>
      <c r="F133" s="185">
        <v>11</v>
      </c>
      <c r="G133" s="187">
        <v>7</v>
      </c>
      <c r="H133" s="63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</row>
    <row r="134" spans="1:46" s="12" customFormat="1" ht="15">
      <c r="A134" s="97" t="s">
        <v>719</v>
      </c>
      <c r="B134" s="98" t="s">
        <v>526</v>
      </c>
      <c r="C134" s="99" t="s">
        <v>720</v>
      </c>
      <c r="D134" s="100" t="s">
        <v>721</v>
      </c>
      <c r="E134" s="100" t="s">
        <v>84</v>
      </c>
      <c r="F134" s="186">
        <v>11</v>
      </c>
      <c r="G134" s="188">
        <v>7</v>
      </c>
      <c r="H134" s="63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</row>
    <row r="135" spans="1:46" s="12" customFormat="1" ht="15">
      <c r="A135" s="97" t="s">
        <v>722</v>
      </c>
      <c r="B135" s="98" t="s">
        <v>526</v>
      </c>
      <c r="C135" s="99" t="s">
        <v>723</v>
      </c>
      <c r="D135" s="100" t="s">
        <v>724</v>
      </c>
      <c r="E135" s="100" t="s">
        <v>84</v>
      </c>
      <c r="F135" s="186">
        <v>8</v>
      </c>
      <c r="G135" s="188">
        <v>7</v>
      </c>
      <c r="H135" s="69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</row>
    <row r="136" spans="1:46" s="12" customFormat="1" ht="15">
      <c r="A136" s="97" t="s">
        <v>725</v>
      </c>
      <c r="B136" s="98" t="s">
        <v>526</v>
      </c>
      <c r="C136" s="99" t="s">
        <v>726</v>
      </c>
      <c r="D136" s="100" t="s">
        <v>727</v>
      </c>
      <c r="E136" s="100" t="s">
        <v>84</v>
      </c>
      <c r="F136" s="186">
        <v>8</v>
      </c>
      <c r="G136" s="188">
        <v>7</v>
      </c>
      <c r="H136" s="63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</row>
    <row r="137" spans="1:46" s="80" customFormat="1" ht="15">
      <c r="A137" s="97" t="s">
        <v>722</v>
      </c>
      <c r="B137" s="98" t="s">
        <v>526</v>
      </c>
      <c r="C137" s="99" t="s">
        <v>728</v>
      </c>
      <c r="D137" s="100" t="s">
        <v>729</v>
      </c>
      <c r="E137" s="100" t="s">
        <v>84</v>
      </c>
      <c r="F137" s="186">
        <v>8</v>
      </c>
      <c r="G137" s="188">
        <v>7</v>
      </c>
      <c r="H137" s="63"/>
      <c r="I137" s="79"/>
      <c r="J137" s="79"/>
      <c r="K137" s="79"/>
      <c r="L137" s="79"/>
      <c r="M137" s="79"/>
      <c r="N137" s="79"/>
      <c r="O137" s="79"/>
      <c r="P137" s="79"/>
      <c r="Q137" s="79"/>
      <c r="R137" s="79"/>
      <c r="S137" s="79"/>
      <c r="T137" s="79"/>
      <c r="U137" s="79"/>
      <c r="V137" s="79"/>
      <c r="W137" s="79"/>
      <c r="X137" s="79"/>
      <c r="Y137" s="79"/>
      <c r="Z137" s="79"/>
      <c r="AA137" s="79"/>
      <c r="AB137" s="79"/>
      <c r="AC137" s="79"/>
      <c r="AD137" s="79"/>
      <c r="AE137" s="79"/>
      <c r="AF137" s="79"/>
      <c r="AG137" s="79"/>
      <c r="AH137" s="79"/>
      <c r="AI137" s="79"/>
      <c r="AJ137" s="79"/>
      <c r="AK137" s="79"/>
      <c r="AL137" s="79"/>
      <c r="AM137" s="79"/>
      <c r="AN137" s="79"/>
      <c r="AO137" s="79"/>
      <c r="AP137" s="79"/>
      <c r="AQ137" s="79"/>
      <c r="AR137" s="79"/>
      <c r="AS137" s="79"/>
      <c r="AT137" s="79"/>
    </row>
    <row r="138" spans="1:46" s="12" customFormat="1" ht="15">
      <c r="A138" s="38"/>
      <c r="B138" s="8"/>
      <c r="C138" s="34"/>
      <c r="D138" s="35"/>
      <c r="E138" s="35"/>
      <c r="F138" s="35"/>
      <c r="G138" s="10"/>
      <c r="H138" s="63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</row>
    <row r="139" spans="1:46" s="86" customFormat="1" ht="15">
      <c r="A139" s="38"/>
      <c r="B139" s="8"/>
      <c r="C139" s="34"/>
      <c r="D139" s="35"/>
      <c r="E139" s="35"/>
      <c r="F139" s="35"/>
      <c r="G139" s="10"/>
      <c r="H139" s="63"/>
      <c r="I139" s="85"/>
      <c r="J139" s="85"/>
      <c r="K139" s="85"/>
      <c r="L139" s="85"/>
      <c r="M139" s="85"/>
      <c r="N139" s="85"/>
      <c r="O139" s="85"/>
      <c r="P139" s="85"/>
      <c r="Q139" s="85"/>
      <c r="R139" s="85"/>
      <c r="S139" s="85"/>
      <c r="T139" s="85"/>
      <c r="U139" s="85"/>
      <c r="V139" s="85"/>
      <c r="W139" s="85"/>
      <c r="X139" s="85"/>
      <c r="Y139" s="85"/>
      <c r="Z139" s="85"/>
      <c r="AA139" s="85"/>
      <c r="AB139" s="85"/>
      <c r="AC139" s="85"/>
      <c r="AD139" s="85"/>
      <c r="AE139" s="85"/>
      <c r="AF139" s="85"/>
      <c r="AG139" s="85"/>
      <c r="AH139" s="85"/>
      <c r="AI139" s="85"/>
      <c r="AJ139" s="85"/>
      <c r="AK139" s="85"/>
      <c r="AL139" s="85"/>
      <c r="AM139" s="85"/>
      <c r="AN139" s="85"/>
      <c r="AO139" s="85"/>
      <c r="AP139" s="85"/>
      <c r="AQ139" s="85"/>
      <c r="AR139" s="85"/>
      <c r="AS139" s="85"/>
      <c r="AT139" s="85"/>
    </row>
    <row r="140" spans="1:46" s="86" customFormat="1" ht="15">
      <c r="A140" s="38"/>
      <c r="B140" s="8"/>
      <c r="C140" s="34"/>
      <c r="D140" s="35"/>
      <c r="E140" s="35"/>
      <c r="F140" s="35"/>
      <c r="G140" s="10"/>
      <c r="H140" s="63"/>
      <c r="I140" s="85"/>
      <c r="J140" s="85"/>
      <c r="K140" s="85"/>
      <c r="L140" s="85"/>
      <c r="M140" s="85"/>
      <c r="N140" s="85"/>
      <c r="O140" s="85"/>
      <c r="P140" s="85"/>
      <c r="Q140" s="85"/>
      <c r="R140" s="85"/>
      <c r="S140" s="85"/>
      <c r="T140" s="85"/>
      <c r="U140" s="85"/>
      <c r="V140" s="85"/>
      <c r="W140" s="85"/>
      <c r="X140" s="85"/>
      <c r="Y140" s="85"/>
      <c r="Z140" s="85"/>
      <c r="AA140" s="85"/>
      <c r="AB140" s="85"/>
      <c r="AC140" s="85"/>
      <c r="AD140" s="85"/>
      <c r="AE140" s="85"/>
      <c r="AF140" s="85"/>
      <c r="AG140" s="85"/>
      <c r="AH140" s="85"/>
      <c r="AI140" s="85"/>
      <c r="AJ140" s="85"/>
      <c r="AK140" s="85"/>
      <c r="AL140" s="85"/>
      <c r="AM140" s="85"/>
      <c r="AN140" s="85"/>
      <c r="AO140" s="85"/>
      <c r="AP140" s="85"/>
      <c r="AQ140" s="85"/>
      <c r="AR140" s="85"/>
      <c r="AS140" s="85"/>
      <c r="AT140" s="85"/>
    </row>
    <row r="141" spans="1:46" s="12" customFormat="1" ht="15">
      <c r="A141" s="38"/>
      <c r="B141" s="8"/>
      <c r="C141" s="34"/>
      <c r="D141" s="35"/>
      <c r="E141" s="35"/>
      <c r="F141" s="35"/>
      <c r="G141" s="10"/>
      <c r="H141" s="63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</row>
    <row r="142" spans="1:46" s="92" customFormat="1" ht="15">
      <c r="A142" s="38"/>
      <c r="B142" s="8"/>
      <c r="C142" s="34"/>
      <c r="D142" s="35"/>
      <c r="E142" s="35"/>
      <c r="F142" s="35"/>
      <c r="G142" s="10"/>
      <c r="H142" s="63"/>
      <c r="I142" s="91"/>
      <c r="J142" s="91"/>
      <c r="K142" s="91"/>
      <c r="L142" s="91"/>
      <c r="M142" s="91"/>
      <c r="N142" s="91"/>
      <c r="O142" s="91"/>
      <c r="P142" s="91"/>
      <c r="Q142" s="91"/>
      <c r="R142" s="91"/>
      <c r="S142" s="91"/>
      <c r="T142" s="91"/>
      <c r="U142" s="91"/>
      <c r="V142" s="91"/>
      <c r="W142" s="91"/>
      <c r="X142" s="91"/>
      <c r="Y142" s="91"/>
      <c r="Z142" s="91"/>
      <c r="AA142" s="91"/>
      <c r="AB142" s="91"/>
      <c r="AC142" s="91"/>
      <c r="AD142" s="91"/>
      <c r="AE142" s="91"/>
      <c r="AF142" s="91"/>
      <c r="AG142" s="91"/>
      <c r="AH142" s="91"/>
      <c r="AI142" s="91"/>
      <c r="AJ142" s="91"/>
      <c r="AK142" s="91"/>
      <c r="AL142" s="91"/>
      <c r="AM142" s="91"/>
      <c r="AN142" s="91"/>
      <c r="AO142" s="91"/>
      <c r="AP142" s="91"/>
      <c r="AQ142" s="91"/>
      <c r="AR142" s="91"/>
      <c r="AS142" s="91"/>
      <c r="AT142" s="91"/>
    </row>
    <row r="143" spans="1:46" s="92" customFormat="1" ht="15">
      <c r="A143" s="38"/>
      <c r="B143" s="8"/>
      <c r="C143" s="34"/>
      <c r="D143" s="35"/>
      <c r="E143" s="35"/>
      <c r="F143" s="35"/>
      <c r="G143" s="10"/>
      <c r="H143" s="63"/>
      <c r="I143" s="91"/>
      <c r="J143" s="91"/>
      <c r="K143" s="91"/>
      <c r="L143" s="91"/>
      <c r="M143" s="91"/>
      <c r="N143" s="91"/>
      <c r="O143" s="91"/>
      <c r="P143" s="91"/>
      <c r="Q143" s="91"/>
      <c r="R143" s="91"/>
      <c r="S143" s="91"/>
      <c r="T143" s="91"/>
      <c r="U143" s="91"/>
      <c r="V143" s="91"/>
      <c r="W143" s="91"/>
      <c r="X143" s="91"/>
      <c r="Y143" s="91"/>
      <c r="Z143" s="91"/>
      <c r="AA143" s="91"/>
      <c r="AB143" s="91"/>
      <c r="AC143" s="91"/>
      <c r="AD143" s="91"/>
      <c r="AE143" s="91"/>
      <c r="AF143" s="91"/>
      <c r="AG143" s="91"/>
      <c r="AH143" s="91"/>
      <c r="AI143" s="91"/>
      <c r="AJ143" s="91"/>
      <c r="AK143" s="91"/>
      <c r="AL143" s="91"/>
      <c r="AM143" s="91"/>
      <c r="AN143" s="91"/>
      <c r="AO143" s="91"/>
      <c r="AP143" s="91"/>
      <c r="AQ143" s="91"/>
      <c r="AR143" s="91"/>
      <c r="AS143" s="91"/>
      <c r="AT143" s="91"/>
    </row>
    <row r="144" spans="1:46" s="92" customFormat="1" ht="15">
      <c r="A144" s="38"/>
      <c r="B144" s="8"/>
      <c r="C144" s="34"/>
      <c r="D144" s="35"/>
      <c r="E144" s="35"/>
      <c r="F144" s="35"/>
      <c r="G144" s="10"/>
      <c r="H144" s="63"/>
      <c r="I144" s="91"/>
      <c r="J144" s="91"/>
      <c r="K144" s="91"/>
      <c r="L144" s="91"/>
      <c r="M144" s="91"/>
      <c r="N144" s="91"/>
      <c r="O144" s="91"/>
      <c r="P144" s="91"/>
      <c r="Q144" s="91"/>
      <c r="R144" s="91"/>
      <c r="S144" s="91"/>
      <c r="T144" s="91"/>
      <c r="U144" s="91"/>
      <c r="V144" s="91"/>
      <c r="W144" s="91"/>
      <c r="X144" s="91"/>
      <c r="Y144" s="91"/>
      <c r="Z144" s="91"/>
      <c r="AA144" s="91"/>
      <c r="AB144" s="91"/>
      <c r="AC144" s="91"/>
      <c r="AD144" s="91"/>
      <c r="AE144" s="91"/>
      <c r="AF144" s="91"/>
      <c r="AG144" s="91"/>
      <c r="AH144" s="91"/>
      <c r="AI144" s="91"/>
      <c r="AJ144" s="91"/>
      <c r="AK144" s="91"/>
      <c r="AL144" s="91"/>
      <c r="AM144" s="91"/>
      <c r="AN144" s="91"/>
      <c r="AO144" s="91"/>
      <c r="AP144" s="91"/>
      <c r="AQ144" s="91"/>
      <c r="AR144" s="91"/>
      <c r="AS144" s="91"/>
      <c r="AT144" s="91"/>
    </row>
    <row r="145" spans="1:46" s="92" customFormat="1" ht="15">
      <c r="A145" s="38"/>
      <c r="B145" s="8"/>
      <c r="C145" s="34"/>
      <c r="D145" s="35"/>
      <c r="E145" s="35"/>
      <c r="F145" s="35"/>
      <c r="G145" s="10"/>
      <c r="H145" s="63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91"/>
      <c r="U145" s="91"/>
      <c r="V145" s="91"/>
      <c r="W145" s="91"/>
      <c r="X145" s="91"/>
      <c r="Y145" s="91"/>
      <c r="Z145" s="91"/>
      <c r="AA145" s="91"/>
      <c r="AB145" s="91"/>
      <c r="AC145" s="91"/>
      <c r="AD145" s="91"/>
      <c r="AE145" s="91"/>
      <c r="AF145" s="91"/>
      <c r="AG145" s="91"/>
      <c r="AH145" s="91"/>
      <c r="AI145" s="91"/>
      <c r="AJ145" s="91"/>
      <c r="AK145" s="91"/>
      <c r="AL145" s="91"/>
      <c r="AM145" s="91"/>
      <c r="AN145" s="91"/>
      <c r="AO145" s="91"/>
      <c r="AP145" s="91"/>
      <c r="AQ145" s="91"/>
      <c r="AR145" s="91"/>
      <c r="AS145" s="91"/>
      <c r="AT145" s="91"/>
    </row>
  </sheetData>
  <sheetProtection/>
  <mergeCells count="8">
    <mergeCell ref="J19:J21"/>
    <mergeCell ref="K19:K21"/>
    <mergeCell ref="A1:G1"/>
    <mergeCell ref="I4:K4"/>
    <mergeCell ref="J7:J10"/>
    <mergeCell ref="K7:K10"/>
    <mergeCell ref="J11:J18"/>
    <mergeCell ref="K11:K18"/>
  </mergeCells>
  <printOptions/>
  <pageMargins left="0.25" right="0.25" top="0.75" bottom="0.75" header="0.3" footer="0.3"/>
  <pageSetup horizontalDpi="600" verticalDpi="600" orientation="portrait" scale="94" r:id="rId1"/>
  <headerFooter>
    <oddHeader>&amp;CGSS12610-ICEMACHINEPMR
Pricing Spreadsheet - Addendum #6</oddHeader>
    <oddFooter>&amp;REffective: 07/08/13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K106"/>
  <sheetViews>
    <sheetView zoomScalePageLayoutView="0" workbookViewId="0" topLeftCell="A1">
      <selection activeCell="O12" sqref="O12"/>
    </sheetView>
  </sheetViews>
  <sheetFormatPr defaultColWidth="9.140625" defaultRowHeight="15"/>
  <cols>
    <col min="1" max="1" width="37.57421875" style="38" bestFit="1" customWidth="1"/>
    <col min="2" max="2" width="17.421875" style="8" bestFit="1" customWidth="1"/>
    <col min="3" max="3" width="15.28125" style="34" bestFit="1" customWidth="1"/>
    <col min="4" max="4" width="20.57421875" style="35" customWidth="1"/>
    <col min="5" max="5" width="13.00390625" style="35" bestFit="1" customWidth="1"/>
    <col min="6" max="6" width="13.00390625" style="35" customWidth="1"/>
    <col min="7" max="7" width="13.57421875" style="10" customWidth="1"/>
    <col min="8" max="8" width="9.140625" style="1" customWidth="1"/>
    <col min="9" max="9" width="34.28125" style="0" customWidth="1"/>
    <col min="10" max="10" width="19.421875" style="0" bestFit="1" customWidth="1"/>
    <col min="11" max="11" width="18.00390625" style="0" bestFit="1" customWidth="1"/>
  </cols>
  <sheetData>
    <row r="1" spans="1:8" ht="19.5">
      <c r="A1" s="262" t="s">
        <v>22</v>
      </c>
      <c r="B1" s="262"/>
      <c r="C1" s="262"/>
      <c r="D1" s="262"/>
      <c r="E1" s="262"/>
      <c r="F1" s="262"/>
      <c r="G1" s="262"/>
      <c r="H1" s="11"/>
    </row>
    <row r="2" spans="1:8" s="128" customFormat="1" ht="19.5">
      <c r="A2" s="16"/>
      <c r="B2" s="16"/>
      <c r="C2" s="16"/>
      <c r="D2" s="16"/>
      <c r="E2" s="16"/>
      <c r="F2" s="16"/>
      <c r="G2" s="16"/>
      <c r="H2" s="91"/>
    </row>
    <row r="3" spans="1:8" ht="15.75">
      <c r="A3" s="4"/>
      <c r="B3" s="6"/>
      <c r="C3" s="24"/>
      <c r="D3" s="25"/>
      <c r="E3" s="25"/>
      <c r="F3" s="190" t="s">
        <v>1028</v>
      </c>
      <c r="G3" s="192" t="s">
        <v>1030</v>
      </c>
      <c r="H3" s="11"/>
    </row>
    <row r="4" spans="1:11" ht="15">
      <c r="A4" s="39" t="s">
        <v>253</v>
      </c>
      <c r="B4" s="40"/>
      <c r="C4" s="40"/>
      <c r="D4" s="40"/>
      <c r="E4" s="40"/>
      <c r="F4" s="40"/>
      <c r="G4" s="45"/>
      <c r="H4" s="22"/>
      <c r="I4" s="268" t="s">
        <v>483</v>
      </c>
      <c r="J4" s="269"/>
      <c r="K4" s="269"/>
    </row>
    <row r="5" spans="1:11" ht="15">
      <c r="A5" s="42" t="s">
        <v>489</v>
      </c>
      <c r="B5" s="43"/>
      <c r="C5" s="43"/>
      <c r="D5" s="43"/>
      <c r="E5" s="43"/>
      <c r="F5" s="43"/>
      <c r="G5" s="44"/>
      <c r="H5" s="22"/>
      <c r="I5" s="2" t="s">
        <v>6</v>
      </c>
      <c r="J5" s="2" t="s">
        <v>262</v>
      </c>
      <c r="K5" s="2" t="s">
        <v>263</v>
      </c>
    </row>
    <row r="6" spans="1:11" ht="22.5">
      <c r="A6" s="2" t="s">
        <v>9</v>
      </c>
      <c r="B6" s="7" t="s">
        <v>24</v>
      </c>
      <c r="C6" s="2" t="s">
        <v>7</v>
      </c>
      <c r="D6" s="3" t="s">
        <v>8</v>
      </c>
      <c r="E6" s="3" t="s">
        <v>25</v>
      </c>
      <c r="F6" s="123" t="s">
        <v>11</v>
      </c>
      <c r="G6" s="9" t="s">
        <v>11</v>
      </c>
      <c r="H6" s="61"/>
      <c r="I6" s="199" t="s">
        <v>484</v>
      </c>
      <c r="J6" s="199" t="s">
        <v>485</v>
      </c>
      <c r="K6" s="199" t="s">
        <v>486</v>
      </c>
    </row>
    <row r="7" spans="1:11" ht="15">
      <c r="A7" s="13" t="s">
        <v>47</v>
      </c>
      <c r="B7" s="14" t="s">
        <v>48</v>
      </c>
      <c r="C7" s="26" t="s">
        <v>380</v>
      </c>
      <c r="D7" s="30" t="s">
        <v>381</v>
      </c>
      <c r="E7" s="30" t="s">
        <v>31</v>
      </c>
      <c r="F7" s="185">
        <v>11</v>
      </c>
      <c r="G7" s="187">
        <v>23</v>
      </c>
      <c r="H7" s="22"/>
      <c r="I7" s="199" t="s">
        <v>384</v>
      </c>
      <c r="J7" s="199" t="s">
        <v>772</v>
      </c>
      <c r="K7" s="199" t="s">
        <v>773</v>
      </c>
    </row>
    <row r="8" spans="1:11" ht="15">
      <c r="A8" s="13" t="s">
        <v>47</v>
      </c>
      <c r="B8" s="14" t="s">
        <v>48</v>
      </c>
      <c r="C8" s="26" t="s">
        <v>342</v>
      </c>
      <c r="D8" s="30" t="s">
        <v>383</v>
      </c>
      <c r="E8" s="30" t="s">
        <v>31</v>
      </c>
      <c r="F8" s="185">
        <v>11</v>
      </c>
      <c r="G8" s="187">
        <v>23</v>
      </c>
      <c r="H8" s="22"/>
      <c r="I8" s="199" t="s">
        <v>446</v>
      </c>
      <c r="J8" s="199" t="s">
        <v>532</v>
      </c>
      <c r="K8" s="199" t="s">
        <v>533</v>
      </c>
    </row>
    <row r="9" spans="1:8" ht="15">
      <c r="A9" s="13" t="s">
        <v>47</v>
      </c>
      <c r="B9" s="14" t="s">
        <v>48</v>
      </c>
      <c r="C9" s="26" t="s">
        <v>374</v>
      </c>
      <c r="D9" s="30" t="s">
        <v>375</v>
      </c>
      <c r="E9" s="30" t="s">
        <v>31</v>
      </c>
      <c r="F9" s="185">
        <v>11</v>
      </c>
      <c r="G9" s="187">
        <v>23</v>
      </c>
      <c r="H9" s="22"/>
    </row>
    <row r="10" spans="1:8" ht="15">
      <c r="A10" s="13" t="s">
        <v>47</v>
      </c>
      <c r="B10" s="14" t="s">
        <v>48</v>
      </c>
      <c r="C10" s="26" t="s">
        <v>376</v>
      </c>
      <c r="D10" s="30" t="s">
        <v>377</v>
      </c>
      <c r="E10" s="30" t="s">
        <v>31</v>
      </c>
      <c r="F10" s="185">
        <v>11</v>
      </c>
      <c r="G10" s="187">
        <v>23</v>
      </c>
      <c r="H10" s="22"/>
    </row>
    <row r="11" spans="1:8" ht="15">
      <c r="A11" s="13" t="s">
        <v>47</v>
      </c>
      <c r="B11" s="14" t="s">
        <v>48</v>
      </c>
      <c r="C11" s="26" t="s">
        <v>378</v>
      </c>
      <c r="D11" s="30" t="s">
        <v>379</v>
      </c>
      <c r="E11" s="30" t="s">
        <v>31</v>
      </c>
      <c r="F11" s="185">
        <v>11</v>
      </c>
      <c r="G11" s="187">
        <v>23</v>
      </c>
      <c r="H11" s="22"/>
    </row>
    <row r="12" spans="1:8" ht="15">
      <c r="A12" s="13" t="s">
        <v>47</v>
      </c>
      <c r="B12" s="14" t="s">
        <v>48</v>
      </c>
      <c r="C12" s="26" t="s">
        <v>380</v>
      </c>
      <c r="D12" s="30" t="s">
        <v>382</v>
      </c>
      <c r="E12" s="30" t="s">
        <v>31</v>
      </c>
      <c r="F12" s="185">
        <v>11</v>
      </c>
      <c r="G12" s="187">
        <v>23</v>
      </c>
      <c r="H12" s="22"/>
    </row>
    <row r="13" spans="1:8" ht="15">
      <c r="A13" s="42" t="s">
        <v>490</v>
      </c>
      <c r="B13" s="43"/>
      <c r="C13" s="43"/>
      <c r="D13" s="43"/>
      <c r="E13" s="43"/>
      <c r="F13" s="191"/>
      <c r="G13" s="191"/>
      <c r="H13" s="22"/>
    </row>
    <row r="14" spans="1:8" ht="15">
      <c r="A14" s="13" t="s">
        <v>103</v>
      </c>
      <c r="B14" s="14" t="b">
        <v>1</v>
      </c>
      <c r="C14" s="26" t="s">
        <v>362</v>
      </c>
      <c r="D14" s="30" t="s">
        <v>363</v>
      </c>
      <c r="E14" s="30" t="s">
        <v>31</v>
      </c>
      <c r="F14" s="185">
        <v>8</v>
      </c>
      <c r="G14" s="187">
        <v>7</v>
      </c>
      <c r="H14" s="22"/>
    </row>
    <row r="15" spans="1:8" ht="15">
      <c r="A15" s="42" t="s">
        <v>491</v>
      </c>
      <c r="B15" s="43"/>
      <c r="C15" s="43"/>
      <c r="D15" s="43"/>
      <c r="E15" s="43"/>
      <c r="F15" s="191"/>
      <c r="G15" s="191"/>
      <c r="H15" s="22"/>
    </row>
    <row r="16" spans="1:8" ht="15">
      <c r="A16" s="13" t="s">
        <v>102</v>
      </c>
      <c r="B16" s="14" t="s">
        <v>521</v>
      </c>
      <c r="C16" s="26" t="s">
        <v>358</v>
      </c>
      <c r="D16" s="30" t="s">
        <v>359</v>
      </c>
      <c r="E16" s="30" t="s">
        <v>31</v>
      </c>
      <c r="F16" s="185">
        <v>8</v>
      </c>
      <c r="G16" s="187">
        <v>7</v>
      </c>
      <c r="H16" s="22"/>
    </row>
    <row r="17" spans="1:8" ht="15">
      <c r="A17" s="13" t="s">
        <v>102</v>
      </c>
      <c r="B17" s="14" t="s">
        <v>521</v>
      </c>
      <c r="C17" s="26" t="s">
        <v>358</v>
      </c>
      <c r="D17" s="30" t="s">
        <v>364</v>
      </c>
      <c r="E17" s="30" t="s">
        <v>31</v>
      </c>
      <c r="F17" s="185">
        <v>8</v>
      </c>
      <c r="G17" s="187">
        <v>7</v>
      </c>
      <c r="H17" s="22"/>
    </row>
    <row r="18" spans="1:8" ht="15">
      <c r="A18" s="13" t="s">
        <v>102</v>
      </c>
      <c r="B18" s="14" t="s">
        <v>136</v>
      </c>
      <c r="C18" s="26" t="s">
        <v>372</v>
      </c>
      <c r="D18" s="30" t="s">
        <v>373</v>
      </c>
      <c r="E18" s="30" t="s">
        <v>31</v>
      </c>
      <c r="F18" s="185">
        <v>8</v>
      </c>
      <c r="G18" s="187">
        <v>7</v>
      </c>
      <c r="H18" s="22"/>
    </row>
    <row r="19" spans="1:8" ht="15">
      <c r="A19" s="13" t="s">
        <v>102</v>
      </c>
      <c r="B19" s="14" t="s">
        <v>136</v>
      </c>
      <c r="C19" s="26" t="s">
        <v>365</v>
      </c>
      <c r="D19" s="30" t="s">
        <v>366</v>
      </c>
      <c r="E19" s="30" t="s">
        <v>31</v>
      </c>
      <c r="F19" s="185">
        <v>8</v>
      </c>
      <c r="G19" s="187">
        <v>7</v>
      </c>
      <c r="H19" s="22"/>
    </row>
    <row r="20" spans="1:8" ht="15">
      <c r="A20" s="13" t="s">
        <v>102</v>
      </c>
      <c r="B20" s="14" t="s">
        <v>136</v>
      </c>
      <c r="C20" s="26" t="s">
        <v>365</v>
      </c>
      <c r="D20" s="30" t="s">
        <v>371</v>
      </c>
      <c r="E20" s="30" t="s">
        <v>31</v>
      </c>
      <c r="F20" s="185">
        <v>8</v>
      </c>
      <c r="G20" s="187">
        <v>7</v>
      </c>
      <c r="H20" s="22"/>
    </row>
    <row r="21" spans="1:8" ht="15">
      <c r="A21" s="13" t="s">
        <v>102</v>
      </c>
      <c r="B21" s="14" t="s">
        <v>136</v>
      </c>
      <c r="C21" s="26" t="s">
        <v>367</v>
      </c>
      <c r="D21" s="30" t="s">
        <v>368</v>
      </c>
      <c r="E21" s="30" t="s">
        <v>31</v>
      </c>
      <c r="F21" s="185">
        <v>8</v>
      </c>
      <c r="G21" s="187">
        <v>7</v>
      </c>
      <c r="H21" s="22"/>
    </row>
    <row r="22" spans="1:8" ht="15">
      <c r="A22" s="13" t="s">
        <v>102</v>
      </c>
      <c r="B22" s="14" t="s">
        <v>136</v>
      </c>
      <c r="C22" s="26" t="s">
        <v>352</v>
      </c>
      <c r="D22" s="30" t="s">
        <v>353</v>
      </c>
      <c r="E22" s="30" t="s">
        <v>31</v>
      </c>
      <c r="F22" s="185">
        <v>8</v>
      </c>
      <c r="G22" s="187">
        <v>7</v>
      </c>
      <c r="H22" s="22"/>
    </row>
    <row r="23" spans="1:8" ht="15">
      <c r="A23" s="13" t="s">
        <v>102</v>
      </c>
      <c r="B23" s="14" t="s">
        <v>522</v>
      </c>
      <c r="C23" s="26" t="s">
        <v>369</v>
      </c>
      <c r="D23" s="30" t="s">
        <v>370</v>
      </c>
      <c r="E23" s="30" t="s">
        <v>31</v>
      </c>
      <c r="F23" s="185">
        <v>8</v>
      </c>
      <c r="G23" s="187">
        <v>7</v>
      </c>
      <c r="H23" s="22"/>
    </row>
    <row r="24" spans="1:8" ht="15">
      <c r="A24" s="13" t="s">
        <v>498</v>
      </c>
      <c r="B24" s="14" t="s">
        <v>523</v>
      </c>
      <c r="C24" s="26" t="s">
        <v>346</v>
      </c>
      <c r="D24" s="30" t="s">
        <v>347</v>
      </c>
      <c r="E24" s="30" t="s">
        <v>31</v>
      </c>
      <c r="F24" s="185">
        <v>8</v>
      </c>
      <c r="G24" s="187">
        <v>7</v>
      </c>
      <c r="H24" s="22"/>
    </row>
    <row r="25" spans="1:8" ht="15">
      <c r="A25" s="13" t="s">
        <v>47</v>
      </c>
      <c r="B25" s="14" t="s">
        <v>76</v>
      </c>
      <c r="C25" s="26" t="s">
        <v>356</v>
      </c>
      <c r="D25" s="30" t="s">
        <v>357</v>
      </c>
      <c r="E25" s="30" t="s">
        <v>31</v>
      </c>
      <c r="F25" s="185">
        <v>11</v>
      </c>
      <c r="G25" s="187">
        <v>23</v>
      </c>
      <c r="H25" s="22"/>
    </row>
    <row r="26" spans="1:8" ht="15">
      <c r="A26" s="13" t="s">
        <v>103</v>
      </c>
      <c r="B26" s="14" t="s">
        <v>136</v>
      </c>
      <c r="C26" s="26" t="s">
        <v>354</v>
      </c>
      <c r="D26" s="30" t="s">
        <v>355</v>
      </c>
      <c r="E26" s="30" t="s">
        <v>31</v>
      </c>
      <c r="F26" s="185">
        <v>8</v>
      </c>
      <c r="G26" s="187">
        <v>7</v>
      </c>
      <c r="H26" s="22"/>
    </row>
    <row r="27" spans="1:8" ht="15">
      <c r="A27" s="13" t="s">
        <v>103</v>
      </c>
      <c r="B27" s="14" t="s">
        <v>136</v>
      </c>
      <c r="C27" s="26" t="s">
        <v>350</v>
      </c>
      <c r="D27" s="30" t="s">
        <v>351</v>
      </c>
      <c r="E27" s="30" t="s">
        <v>31</v>
      </c>
      <c r="F27" s="185">
        <v>8</v>
      </c>
      <c r="G27" s="187">
        <v>7</v>
      </c>
      <c r="H27" s="22"/>
    </row>
    <row r="28" spans="1:8" ht="15">
      <c r="A28" s="13" t="s">
        <v>103</v>
      </c>
      <c r="B28" s="23" t="s">
        <v>524</v>
      </c>
      <c r="C28" s="26" t="s">
        <v>360</v>
      </c>
      <c r="D28" s="30" t="s">
        <v>361</v>
      </c>
      <c r="E28" s="30" t="s">
        <v>31</v>
      </c>
      <c r="F28" s="185">
        <v>8</v>
      </c>
      <c r="G28" s="187">
        <v>7</v>
      </c>
      <c r="H28" s="22"/>
    </row>
    <row r="29" spans="1:8" ht="15">
      <c r="A29" s="13" t="s">
        <v>103</v>
      </c>
      <c r="B29" s="14" t="s">
        <v>136</v>
      </c>
      <c r="C29" s="26" t="s">
        <v>348</v>
      </c>
      <c r="D29" s="30" t="s">
        <v>349</v>
      </c>
      <c r="E29" s="30" t="s">
        <v>31</v>
      </c>
      <c r="F29" s="185">
        <v>8</v>
      </c>
      <c r="G29" s="187">
        <v>7</v>
      </c>
      <c r="H29" s="22"/>
    </row>
    <row r="30" spans="1:8" ht="15">
      <c r="A30" s="13" t="s">
        <v>498</v>
      </c>
      <c r="B30" s="23" t="s">
        <v>524</v>
      </c>
      <c r="C30" s="26" t="s">
        <v>310</v>
      </c>
      <c r="D30" s="30" t="s">
        <v>311</v>
      </c>
      <c r="E30" s="30" t="s">
        <v>31</v>
      </c>
      <c r="F30" s="185">
        <v>8</v>
      </c>
      <c r="G30" s="187">
        <v>7</v>
      </c>
      <c r="H30" s="22"/>
    </row>
    <row r="31" spans="1:8" ht="15">
      <c r="A31" s="13" t="s">
        <v>499</v>
      </c>
      <c r="B31" s="14" t="s">
        <v>525</v>
      </c>
      <c r="C31" s="26" t="s">
        <v>304</v>
      </c>
      <c r="D31" s="30" t="s">
        <v>305</v>
      </c>
      <c r="E31" s="30" t="s">
        <v>31</v>
      </c>
      <c r="F31" s="185">
        <v>8</v>
      </c>
      <c r="G31" s="187">
        <v>7</v>
      </c>
      <c r="H31" s="22"/>
    </row>
    <row r="32" spans="1:8" ht="15">
      <c r="A32" s="13" t="s">
        <v>500</v>
      </c>
      <c r="B32" s="23" t="s">
        <v>524</v>
      </c>
      <c r="C32" s="26" t="s">
        <v>225</v>
      </c>
      <c r="D32" s="30" t="s">
        <v>306</v>
      </c>
      <c r="E32" s="30" t="s">
        <v>31</v>
      </c>
      <c r="F32" s="185">
        <v>8</v>
      </c>
      <c r="G32" s="187">
        <v>7</v>
      </c>
      <c r="H32" s="22"/>
    </row>
    <row r="33" spans="1:8" ht="15">
      <c r="A33" s="13" t="s">
        <v>501</v>
      </c>
      <c r="B33" s="14" t="s">
        <v>525</v>
      </c>
      <c r="C33" s="26" t="s">
        <v>307</v>
      </c>
      <c r="D33" s="30" t="s">
        <v>308</v>
      </c>
      <c r="E33" s="30" t="s">
        <v>31</v>
      </c>
      <c r="F33" s="185">
        <v>8</v>
      </c>
      <c r="G33" s="187">
        <v>7</v>
      </c>
      <c r="H33" s="22"/>
    </row>
    <row r="34" spans="1:8" ht="15">
      <c r="A34" s="13" t="s">
        <v>502</v>
      </c>
      <c r="B34" s="23" t="s">
        <v>524</v>
      </c>
      <c r="C34" s="26" t="s">
        <v>225</v>
      </c>
      <c r="D34" s="30" t="s">
        <v>309</v>
      </c>
      <c r="E34" s="30" t="s">
        <v>520</v>
      </c>
      <c r="F34" s="185">
        <v>8</v>
      </c>
      <c r="G34" s="187">
        <v>7</v>
      </c>
      <c r="H34" s="22"/>
    </row>
    <row r="35" spans="1:8" ht="15">
      <c r="A35" s="13" t="s">
        <v>503</v>
      </c>
      <c r="B35" s="14" t="s">
        <v>525</v>
      </c>
      <c r="C35" s="26" t="s">
        <v>312</v>
      </c>
      <c r="D35" s="30" t="s">
        <v>313</v>
      </c>
      <c r="E35" s="30" t="s">
        <v>520</v>
      </c>
      <c r="F35" s="185">
        <v>8</v>
      </c>
      <c r="G35" s="187">
        <v>7</v>
      </c>
      <c r="H35" s="22"/>
    </row>
    <row r="36" spans="1:8" ht="15">
      <c r="A36" s="13" t="s">
        <v>504</v>
      </c>
      <c r="B36" s="14" t="s">
        <v>526</v>
      </c>
      <c r="C36" s="26" t="s">
        <v>302</v>
      </c>
      <c r="D36" s="30" t="s">
        <v>303</v>
      </c>
      <c r="E36" s="30" t="s">
        <v>520</v>
      </c>
      <c r="F36" s="185">
        <v>11</v>
      </c>
      <c r="G36" s="187">
        <v>15</v>
      </c>
      <c r="H36" s="22"/>
    </row>
    <row r="37" spans="1:8" ht="15">
      <c r="A37" s="58" t="s">
        <v>640</v>
      </c>
      <c r="B37" s="58" t="s">
        <v>525</v>
      </c>
      <c r="C37" s="59" t="s">
        <v>641</v>
      </c>
      <c r="D37" s="59" t="s">
        <v>642</v>
      </c>
      <c r="E37" s="59" t="s">
        <v>643</v>
      </c>
      <c r="F37" s="185">
        <v>8</v>
      </c>
      <c r="G37" s="187">
        <v>7</v>
      </c>
      <c r="H37" s="22"/>
    </row>
    <row r="38" spans="1:8" ht="15">
      <c r="A38" s="58" t="s">
        <v>644</v>
      </c>
      <c r="B38" s="58" t="s">
        <v>525</v>
      </c>
      <c r="C38" s="59" t="s">
        <v>645</v>
      </c>
      <c r="D38" s="59" t="s">
        <v>646</v>
      </c>
      <c r="E38" s="59" t="s">
        <v>643</v>
      </c>
      <c r="F38" s="185">
        <v>8</v>
      </c>
      <c r="G38" s="187">
        <v>7</v>
      </c>
      <c r="H38" s="22"/>
    </row>
    <row r="39" spans="1:8" ht="15">
      <c r="A39" s="60" t="s">
        <v>647</v>
      </c>
      <c r="B39" s="58" t="b">
        <v>1</v>
      </c>
      <c r="C39" s="59" t="s">
        <v>648</v>
      </c>
      <c r="D39" s="59" t="s">
        <v>649</v>
      </c>
      <c r="E39" s="59" t="s">
        <v>643</v>
      </c>
      <c r="F39" s="185">
        <v>8</v>
      </c>
      <c r="G39" s="187">
        <v>7</v>
      </c>
      <c r="H39" s="22"/>
    </row>
    <row r="40" spans="1:8" ht="15">
      <c r="A40" s="58" t="s">
        <v>650</v>
      </c>
      <c r="B40" s="58" t="s">
        <v>525</v>
      </c>
      <c r="C40" s="59" t="s">
        <v>651</v>
      </c>
      <c r="D40" s="59" t="s">
        <v>652</v>
      </c>
      <c r="E40" s="59" t="s">
        <v>643</v>
      </c>
      <c r="F40" s="185">
        <v>8</v>
      </c>
      <c r="G40" s="187">
        <v>7</v>
      </c>
      <c r="H40" s="22"/>
    </row>
    <row r="41" spans="1:8" ht="15">
      <c r="A41" s="42" t="s">
        <v>492</v>
      </c>
      <c r="B41" s="43"/>
      <c r="C41" s="43"/>
      <c r="D41" s="43"/>
      <c r="E41" s="43"/>
      <c r="F41" s="191"/>
      <c r="G41" s="191"/>
      <c r="H41" s="22"/>
    </row>
    <row r="42" spans="1:8" ht="15">
      <c r="A42" s="13" t="s">
        <v>505</v>
      </c>
      <c r="B42" s="14" t="s">
        <v>525</v>
      </c>
      <c r="C42" s="26" t="s">
        <v>314</v>
      </c>
      <c r="D42" s="30" t="s">
        <v>315</v>
      </c>
      <c r="E42" s="30" t="s">
        <v>31</v>
      </c>
      <c r="F42" s="185">
        <v>11</v>
      </c>
      <c r="G42" s="187">
        <v>7</v>
      </c>
      <c r="H42" s="22"/>
    </row>
    <row r="43" spans="1:8" ht="15">
      <c r="A43" s="13" t="s">
        <v>47</v>
      </c>
      <c r="B43" s="14" t="s">
        <v>76</v>
      </c>
      <c r="C43" s="26" t="s">
        <v>300</v>
      </c>
      <c r="D43" s="30" t="s">
        <v>301</v>
      </c>
      <c r="E43" s="30" t="s">
        <v>37</v>
      </c>
      <c r="F43" s="185">
        <v>11</v>
      </c>
      <c r="G43" s="187">
        <v>23</v>
      </c>
      <c r="H43" s="22"/>
    </row>
    <row r="44" spans="1:8" ht="15">
      <c r="A44" s="13" t="s">
        <v>47</v>
      </c>
      <c r="B44" s="14" t="s">
        <v>48</v>
      </c>
      <c r="C44" s="26" t="s">
        <v>298</v>
      </c>
      <c r="D44" s="30" t="s">
        <v>299</v>
      </c>
      <c r="E44" s="30" t="s">
        <v>31</v>
      </c>
      <c r="F44" s="185">
        <v>11</v>
      </c>
      <c r="G44" s="187">
        <v>23</v>
      </c>
      <c r="H44" s="22"/>
    </row>
    <row r="45" spans="1:8" ht="15">
      <c r="A45" s="13" t="s">
        <v>47</v>
      </c>
      <c r="B45" s="14" t="s">
        <v>48</v>
      </c>
      <c r="C45" s="26" t="s">
        <v>296</v>
      </c>
      <c r="D45" s="30" t="s">
        <v>297</v>
      </c>
      <c r="E45" s="30" t="s">
        <v>31</v>
      </c>
      <c r="F45" s="185">
        <v>11</v>
      </c>
      <c r="G45" s="187">
        <v>23</v>
      </c>
      <c r="H45" s="22"/>
    </row>
    <row r="46" spans="1:8" ht="15">
      <c r="A46" s="13" t="s">
        <v>506</v>
      </c>
      <c r="B46" s="14" t="s">
        <v>525</v>
      </c>
      <c r="C46" s="26" t="s">
        <v>320</v>
      </c>
      <c r="D46" s="30" t="s">
        <v>321</v>
      </c>
      <c r="E46" s="30" t="s">
        <v>31</v>
      </c>
      <c r="F46" s="185">
        <v>8</v>
      </c>
      <c r="G46" s="187">
        <v>7</v>
      </c>
      <c r="H46" s="22"/>
    </row>
    <row r="47" spans="1:8" ht="15">
      <c r="A47" s="13" t="s">
        <v>507</v>
      </c>
      <c r="B47" s="14" t="s">
        <v>136</v>
      </c>
      <c r="C47" s="26" t="s">
        <v>316</v>
      </c>
      <c r="D47" s="30" t="s">
        <v>317</v>
      </c>
      <c r="E47" s="30" t="s">
        <v>31</v>
      </c>
      <c r="F47" s="185">
        <v>8</v>
      </c>
      <c r="G47" s="187">
        <v>7</v>
      </c>
      <c r="H47" s="22"/>
    </row>
    <row r="48" spans="1:8" ht="15">
      <c r="A48" s="13" t="s">
        <v>508</v>
      </c>
      <c r="B48" s="23" t="s">
        <v>524</v>
      </c>
      <c r="C48" s="26" t="s">
        <v>318</v>
      </c>
      <c r="D48" s="30" t="s">
        <v>319</v>
      </c>
      <c r="E48" s="30" t="s">
        <v>31</v>
      </c>
      <c r="F48" s="185">
        <v>8</v>
      </c>
      <c r="G48" s="187">
        <v>7</v>
      </c>
      <c r="H48" s="22"/>
    </row>
    <row r="49" spans="1:8" ht="15">
      <c r="A49" s="13" t="s">
        <v>509</v>
      </c>
      <c r="B49" s="14" t="s">
        <v>136</v>
      </c>
      <c r="C49" s="26" t="s">
        <v>322</v>
      </c>
      <c r="D49" s="30" t="s">
        <v>323</v>
      </c>
      <c r="E49" s="30" t="s">
        <v>31</v>
      </c>
      <c r="F49" s="185">
        <v>8</v>
      </c>
      <c r="G49" s="187">
        <v>7</v>
      </c>
      <c r="H49" s="22"/>
    </row>
    <row r="50" spans="1:8" ht="15">
      <c r="A50" s="42" t="s">
        <v>493</v>
      </c>
      <c r="B50" s="43"/>
      <c r="C50" s="43"/>
      <c r="D50" s="43"/>
      <c r="E50" s="43"/>
      <c r="F50" s="191"/>
      <c r="G50" s="191"/>
      <c r="H50" s="22"/>
    </row>
    <row r="51" spans="1:8" ht="15">
      <c r="A51" s="13" t="s">
        <v>510</v>
      </c>
      <c r="B51" s="14" t="s">
        <v>48</v>
      </c>
      <c r="C51" s="26" t="s">
        <v>340</v>
      </c>
      <c r="D51" s="30" t="s">
        <v>341</v>
      </c>
      <c r="E51" s="30" t="s">
        <v>31</v>
      </c>
      <c r="F51" s="185">
        <v>11</v>
      </c>
      <c r="G51" s="187">
        <v>23</v>
      </c>
      <c r="H51" s="22"/>
    </row>
    <row r="52" spans="1:8" ht="15">
      <c r="A52" s="13" t="s">
        <v>511</v>
      </c>
      <c r="B52" s="14" t="s">
        <v>48</v>
      </c>
      <c r="C52" s="26" t="s">
        <v>342</v>
      </c>
      <c r="D52" s="30" t="s">
        <v>343</v>
      </c>
      <c r="E52" s="30" t="s">
        <v>31</v>
      </c>
      <c r="F52" s="185">
        <v>11</v>
      </c>
      <c r="G52" s="187">
        <v>23</v>
      </c>
      <c r="H52" s="22"/>
    </row>
    <row r="53" spans="1:8" ht="15">
      <c r="A53" s="13" t="s">
        <v>512</v>
      </c>
      <c r="B53" s="14" t="s">
        <v>527</v>
      </c>
      <c r="C53" s="26" t="s">
        <v>344</v>
      </c>
      <c r="D53" s="30" t="s">
        <v>345</v>
      </c>
      <c r="E53" s="30" t="s">
        <v>31</v>
      </c>
      <c r="F53" s="185">
        <v>11</v>
      </c>
      <c r="G53" s="187">
        <v>23</v>
      </c>
      <c r="H53" s="22"/>
    </row>
    <row r="54" spans="1:8" ht="15">
      <c r="A54" s="42" t="s">
        <v>494</v>
      </c>
      <c r="B54" s="43"/>
      <c r="C54" s="43"/>
      <c r="D54" s="43"/>
      <c r="E54" s="43"/>
      <c r="F54" s="191"/>
      <c r="G54" s="191"/>
      <c r="H54" s="22"/>
    </row>
    <row r="55" spans="1:8" ht="15">
      <c r="A55" s="13" t="s">
        <v>513</v>
      </c>
      <c r="B55" s="23" t="s">
        <v>524</v>
      </c>
      <c r="C55" s="26" t="s">
        <v>225</v>
      </c>
      <c r="D55" s="30" t="s">
        <v>324</v>
      </c>
      <c r="E55" s="30" t="s">
        <v>31</v>
      </c>
      <c r="F55" s="185">
        <v>8</v>
      </c>
      <c r="G55" s="187">
        <v>7</v>
      </c>
      <c r="H55" s="22"/>
    </row>
    <row r="56" spans="1:8" ht="15">
      <c r="A56" s="42" t="s">
        <v>495</v>
      </c>
      <c r="B56" s="43"/>
      <c r="C56" s="43"/>
      <c r="D56" s="43"/>
      <c r="E56" s="43"/>
      <c r="F56" s="191"/>
      <c r="G56" s="191"/>
      <c r="H56" s="22"/>
    </row>
    <row r="57" spans="1:8" ht="15">
      <c r="A57" s="13" t="s">
        <v>514</v>
      </c>
      <c r="B57" s="14" t="s">
        <v>76</v>
      </c>
      <c r="C57" s="26" t="s">
        <v>330</v>
      </c>
      <c r="D57" s="30" t="s">
        <v>331</v>
      </c>
      <c r="E57" s="30" t="s">
        <v>31</v>
      </c>
      <c r="F57" s="185">
        <v>11</v>
      </c>
      <c r="G57" s="187">
        <v>23</v>
      </c>
      <c r="H57" s="22"/>
    </row>
    <row r="58" spans="1:8" ht="15">
      <c r="A58" s="13" t="s">
        <v>515</v>
      </c>
      <c r="B58" s="14" t="s">
        <v>525</v>
      </c>
      <c r="C58" s="26" t="s">
        <v>328</v>
      </c>
      <c r="D58" s="30" t="s">
        <v>329</v>
      </c>
      <c r="E58" s="30" t="s">
        <v>31</v>
      </c>
      <c r="F58" s="185">
        <v>8</v>
      </c>
      <c r="G58" s="187">
        <v>7</v>
      </c>
      <c r="H58" s="22"/>
    </row>
    <row r="59" spans="1:8" ht="15">
      <c r="A59" s="13" t="s">
        <v>516</v>
      </c>
      <c r="B59" s="23" t="s">
        <v>524</v>
      </c>
      <c r="C59" s="26" t="s">
        <v>225</v>
      </c>
      <c r="D59" s="30" t="s">
        <v>327</v>
      </c>
      <c r="E59" s="30" t="s">
        <v>31</v>
      </c>
      <c r="F59" s="185">
        <v>8</v>
      </c>
      <c r="G59" s="187">
        <v>7</v>
      </c>
      <c r="H59" s="22"/>
    </row>
    <row r="60" spans="1:8" ht="15">
      <c r="A60" s="42" t="s">
        <v>496</v>
      </c>
      <c r="B60" s="43"/>
      <c r="C60" s="43"/>
      <c r="D60" s="43"/>
      <c r="E60" s="43"/>
      <c r="F60" s="191"/>
      <c r="G60" s="191"/>
      <c r="H60" s="22"/>
    </row>
    <row r="61" spans="1:8" ht="15">
      <c r="A61" s="13" t="s">
        <v>517</v>
      </c>
      <c r="B61" s="14" t="s">
        <v>528</v>
      </c>
      <c r="C61" s="26" t="s">
        <v>332</v>
      </c>
      <c r="D61" s="30" t="s">
        <v>333</v>
      </c>
      <c r="E61" s="30" t="s">
        <v>31</v>
      </c>
      <c r="F61" s="185">
        <v>8</v>
      </c>
      <c r="G61" s="187">
        <v>7</v>
      </c>
      <c r="H61" s="22"/>
    </row>
    <row r="62" spans="1:8" ht="15">
      <c r="A62" s="13" t="s">
        <v>518</v>
      </c>
      <c r="B62" s="14" t="s">
        <v>529</v>
      </c>
      <c r="C62" s="26" t="s">
        <v>334</v>
      </c>
      <c r="D62" s="30" t="s">
        <v>326</v>
      </c>
      <c r="E62" s="30" t="s">
        <v>37</v>
      </c>
      <c r="F62" s="185">
        <v>8</v>
      </c>
      <c r="G62" s="187">
        <v>7</v>
      </c>
      <c r="H62" s="22"/>
    </row>
    <row r="63" spans="1:8" ht="15">
      <c r="A63" s="42" t="s">
        <v>497</v>
      </c>
      <c r="B63" s="43"/>
      <c r="C63" s="43"/>
      <c r="D63" s="43"/>
      <c r="E63" s="43"/>
      <c r="F63" s="191"/>
      <c r="G63" s="191"/>
      <c r="H63" s="22"/>
    </row>
    <row r="64" spans="1:8" ht="15">
      <c r="A64" s="13" t="s">
        <v>102</v>
      </c>
      <c r="B64" s="14" t="s">
        <v>530</v>
      </c>
      <c r="C64" s="26" t="s">
        <v>338</v>
      </c>
      <c r="D64" s="30" t="s">
        <v>339</v>
      </c>
      <c r="E64" s="30" t="s">
        <v>31</v>
      </c>
      <c r="F64" s="185">
        <v>8</v>
      </c>
      <c r="G64" s="187">
        <v>7</v>
      </c>
      <c r="H64" s="22"/>
    </row>
    <row r="65" spans="1:8" ht="15">
      <c r="A65" s="13" t="s">
        <v>519</v>
      </c>
      <c r="B65" s="14" t="s">
        <v>531</v>
      </c>
      <c r="C65" s="26" t="s">
        <v>325</v>
      </c>
      <c r="D65" s="30" t="s">
        <v>326</v>
      </c>
      <c r="E65" s="30" t="s">
        <v>31</v>
      </c>
      <c r="F65" s="185">
        <v>11</v>
      </c>
      <c r="G65" s="187">
        <v>15</v>
      </c>
      <c r="H65" s="22"/>
    </row>
    <row r="66" spans="1:8" ht="15">
      <c r="A66" s="13" t="s">
        <v>103</v>
      </c>
      <c r="B66" s="14" t="s">
        <v>335</v>
      </c>
      <c r="C66" s="26" t="s">
        <v>336</v>
      </c>
      <c r="D66" s="30" t="s">
        <v>337</v>
      </c>
      <c r="E66" s="30" t="s">
        <v>37</v>
      </c>
      <c r="F66" s="185">
        <v>8</v>
      </c>
      <c r="G66" s="187">
        <v>7</v>
      </c>
      <c r="H66" s="22"/>
    </row>
    <row r="67" spans="1:8" ht="15">
      <c r="A67" s="42" t="s">
        <v>384</v>
      </c>
      <c r="B67" s="43"/>
      <c r="C67" s="43"/>
      <c r="D67" s="43"/>
      <c r="E67" s="43"/>
      <c r="F67" s="191"/>
      <c r="G67" s="191"/>
      <c r="H67" s="22"/>
    </row>
    <row r="68" spans="1:8" ht="15">
      <c r="A68" s="13" t="s">
        <v>385</v>
      </c>
      <c r="B68" s="14" t="s">
        <v>386</v>
      </c>
      <c r="C68" s="26" t="s">
        <v>318</v>
      </c>
      <c r="D68" s="30" t="s">
        <v>387</v>
      </c>
      <c r="E68" s="30" t="s">
        <v>84</v>
      </c>
      <c r="F68" s="185">
        <v>8</v>
      </c>
      <c r="G68" s="187">
        <v>7</v>
      </c>
      <c r="H68" s="22"/>
    </row>
    <row r="69" spans="1:8" ht="15">
      <c r="A69" s="13" t="s">
        <v>388</v>
      </c>
      <c r="B69" s="14" t="s">
        <v>389</v>
      </c>
      <c r="C69" s="26" t="s">
        <v>390</v>
      </c>
      <c r="D69" s="30" t="s">
        <v>391</v>
      </c>
      <c r="E69" s="30" t="s">
        <v>31</v>
      </c>
      <c r="F69" s="185">
        <v>8</v>
      </c>
      <c r="G69" s="187">
        <v>7</v>
      </c>
      <c r="H69" s="22"/>
    </row>
    <row r="70" spans="1:8" ht="15">
      <c r="A70" s="13" t="s">
        <v>392</v>
      </c>
      <c r="B70" s="14" t="s">
        <v>386</v>
      </c>
      <c r="C70" s="26" t="s">
        <v>393</v>
      </c>
      <c r="D70" s="30" t="s">
        <v>394</v>
      </c>
      <c r="E70" s="30" t="s">
        <v>31</v>
      </c>
      <c r="F70" s="185">
        <v>8</v>
      </c>
      <c r="G70" s="187">
        <v>7</v>
      </c>
      <c r="H70" s="22"/>
    </row>
    <row r="71" spans="1:8" ht="15">
      <c r="A71" s="13" t="s">
        <v>395</v>
      </c>
      <c r="B71" s="14" t="s">
        <v>396</v>
      </c>
      <c r="C71" s="26" t="s">
        <v>397</v>
      </c>
      <c r="D71" s="30" t="s">
        <v>398</v>
      </c>
      <c r="E71" s="30" t="s">
        <v>37</v>
      </c>
      <c r="F71" s="185">
        <v>11</v>
      </c>
      <c r="G71" s="187">
        <v>15</v>
      </c>
      <c r="H71" s="22"/>
    </row>
    <row r="72" spans="1:8" ht="15">
      <c r="A72" s="13" t="s">
        <v>399</v>
      </c>
      <c r="B72" s="14" t="s">
        <v>389</v>
      </c>
      <c r="C72" s="26" t="s">
        <v>400</v>
      </c>
      <c r="D72" s="30" t="s">
        <v>401</v>
      </c>
      <c r="E72" s="30" t="s">
        <v>37</v>
      </c>
      <c r="F72" s="185">
        <v>8</v>
      </c>
      <c r="G72" s="187">
        <v>7</v>
      </c>
      <c r="H72" s="22"/>
    </row>
    <row r="73" spans="1:8" ht="15">
      <c r="A73" s="13" t="s">
        <v>399</v>
      </c>
      <c r="B73" s="14" t="s">
        <v>402</v>
      </c>
      <c r="C73" s="26" t="s">
        <v>403</v>
      </c>
      <c r="D73" s="30" t="s">
        <v>404</v>
      </c>
      <c r="E73" s="30" t="s">
        <v>31</v>
      </c>
      <c r="F73" s="185">
        <v>8</v>
      </c>
      <c r="G73" s="187">
        <v>7</v>
      </c>
      <c r="H73" s="22"/>
    </row>
    <row r="74" spans="1:8" ht="15">
      <c r="A74" s="21" t="s">
        <v>234</v>
      </c>
      <c r="B74" s="20" t="s">
        <v>405</v>
      </c>
      <c r="C74" s="29" t="s">
        <v>989</v>
      </c>
      <c r="D74" s="31" t="s">
        <v>993</v>
      </c>
      <c r="E74" s="31" t="s">
        <v>84</v>
      </c>
      <c r="F74" s="185">
        <v>11</v>
      </c>
      <c r="G74" s="187">
        <v>23</v>
      </c>
      <c r="H74" s="22"/>
    </row>
    <row r="75" spans="1:8" ht="15">
      <c r="A75" s="21" t="s">
        <v>388</v>
      </c>
      <c r="B75" s="20" t="s">
        <v>389</v>
      </c>
      <c r="C75" s="29" t="s">
        <v>406</v>
      </c>
      <c r="D75" s="31" t="s">
        <v>407</v>
      </c>
      <c r="E75" s="31" t="s">
        <v>84</v>
      </c>
      <c r="F75" s="185">
        <v>8</v>
      </c>
      <c r="G75" s="187">
        <v>7</v>
      </c>
      <c r="H75" s="22"/>
    </row>
    <row r="76" spans="1:8" ht="15">
      <c r="A76" s="21" t="s">
        <v>47</v>
      </c>
      <c r="B76" s="20" t="s">
        <v>405</v>
      </c>
      <c r="C76" s="29" t="s">
        <v>990</v>
      </c>
      <c r="D76" s="31" t="s">
        <v>994</v>
      </c>
      <c r="E76" s="31" t="s">
        <v>84</v>
      </c>
      <c r="F76" s="185">
        <v>11</v>
      </c>
      <c r="G76" s="187">
        <v>23</v>
      </c>
      <c r="H76" s="22"/>
    </row>
    <row r="77" spans="1:8" ht="15">
      <c r="A77" s="21" t="s">
        <v>47</v>
      </c>
      <c r="B77" s="20" t="s">
        <v>405</v>
      </c>
      <c r="C77" s="29" t="s">
        <v>408</v>
      </c>
      <c r="D77" s="31" t="s">
        <v>409</v>
      </c>
      <c r="E77" s="31" t="s">
        <v>31</v>
      </c>
      <c r="F77" s="185">
        <v>11</v>
      </c>
      <c r="G77" s="187">
        <v>23</v>
      </c>
      <c r="H77" s="22"/>
    </row>
    <row r="78" spans="1:8" s="128" customFormat="1" ht="15">
      <c r="A78" s="21" t="s">
        <v>777</v>
      </c>
      <c r="B78" s="135" t="s">
        <v>778</v>
      </c>
      <c r="C78" s="136" t="s">
        <v>991</v>
      </c>
      <c r="D78" s="159" t="s">
        <v>992</v>
      </c>
      <c r="E78" s="159" t="s">
        <v>84</v>
      </c>
      <c r="F78" s="185">
        <v>8</v>
      </c>
      <c r="G78" s="187">
        <v>15</v>
      </c>
      <c r="H78" s="22"/>
    </row>
    <row r="79" spans="1:8" s="128" customFormat="1" ht="15">
      <c r="A79" s="124" t="s">
        <v>47</v>
      </c>
      <c r="B79" s="135" t="s">
        <v>48</v>
      </c>
      <c r="C79" s="136" t="s">
        <v>995</v>
      </c>
      <c r="D79" s="160">
        <v>16061320014304</v>
      </c>
      <c r="E79" s="159" t="s">
        <v>84</v>
      </c>
      <c r="F79" s="185">
        <v>11</v>
      </c>
      <c r="G79" s="187">
        <v>23</v>
      </c>
      <c r="H79" s="22"/>
    </row>
    <row r="80" spans="1:8" ht="15">
      <c r="A80" s="42" t="s">
        <v>446</v>
      </c>
      <c r="B80" s="43"/>
      <c r="C80" s="43"/>
      <c r="D80" s="43"/>
      <c r="E80" s="43"/>
      <c r="F80" s="191"/>
      <c r="G80" s="191"/>
      <c r="H80" s="22"/>
    </row>
    <row r="81" spans="1:8" ht="15">
      <c r="A81" s="13" t="s">
        <v>447</v>
      </c>
      <c r="B81" s="14" t="s">
        <v>448</v>
      </c>
      <c r="C81" s="26" t="s">
        <v>449</v>
      </c>
      <c r="D81" s="30" t="s">
        <v>450</v>
      </c>
      <c r="E81" s="30" t="s">
        <v>451</v>
      </c>
      <c r="F81" s="185">
        <v>11</v>
      </c>
      <c r="G81" s="187">
        <v>15</v>
      </c>
      <c r="H81" s="22"/>
    </row>
    <row r="82" spans="1:8" ht="15">
      <c r="A82" s="13" t="s">
        <v>447</v>
      </c>
      <c r="B82" s="14" t="s">
        <v>448</v>
      </c>
      <c r="C82" s="26"/>
      <c r="D82" s="30" t="s">
        <v>452</v>
      </c>
      <c r="E82" s="30" t="s">
        <v>451</v>
      </c>
      <c r="F82" s="185">
        <v>11</v>
      </c>
      <c r="G82" s="187">
        <v>15</v>
      </c>
      <c r="H82" s="22"/>
    </row>
    <row r="83" spans="1:8" ht="15">
      <c r="A83" s="13" t="s">
        <v>447</v>
      </c>
      <c r="B83" s="14" t="s">
        <v>448</v>
      </c>
      <c r="C83" s="26"/>
      <c r="D83" s="30" t="s">
        <v>453</v>
      </c>
      <c r="E83" s="30" t="s">
        <v>451</v>
      </c>
      <c r="F83" s="185">
        <v>11</v>
      </c>
      <c r="G83" s="187">
        <v>15</v>
      </c>
      <c r="H83" s="22"/>
    </row>
    <row r="84" spans="1:8" ht="15">
      <c r="A84" s="13" t="s">
        <v>447</v>
      </c>
      <c r="B84" s="14" t="s">
        <v>448</v>
      </c>
      <c r="C84" s="26"/>
      <c r="D84" s="30" t="s">
        <v>454</v>
      </c>
      <c r="E84" s="30" t="s">
        <v>451</v>
      </c>
      <c r="F84" s="185">
        <v>11</v>
      </c>
      <c r="G84" s="187">
        <v>15</v>
      </c>
      <c r="H84" s="22"/>
    </row>
    <row r="85" spans="1:8" ht="15">
      <c r="A85" s="13" t="s">
        <v>447</v>
      </c>
      <c r="B85" s="14" t="s">
        <v>448</v>
      </c>
      <c r="C85" s="26"/>
      <c r="D85" s="30" t="s">
        <v>455</v>
      </c>
      <c r="E85" s="30" t="s">
        <v>451</v>
      </c>
      <c r="F85" s="185">
        <v>11</v>
      </c>
      <c r="G85" s="187">
        <v>15</v>
      </c>
      <c r="H85" s="22"/>
    </row>
    <row r="86" spans="1:8" ht="15">
      <c r="A86" s="13" t="s">
        <v>47</v>
      </c>
      <c r="B86" s="14" t="s">
        <v>456</v>
      </c>
      <c r="C86" s="26"/>
      <c r="D86" s="30" t="s">
        <v>457</v>
      </c>
      <c r="E86" s="30" t="s">
        <v>31</v>
      </c>
      <c r="F86" s="185">
        <v>11</v>
      </c>
      <c r="G86" s="187">
        <v>23</v>
      </c>
      <c r="H86" s="22"/>
    </row>
    <row r="87" spans="1:8" ht="15">
      <c r="A87" s="13" t="s">
        <v>458</v>
      </c>
      <c r="B87" s="14" t="s">
        <v>459</v>
      </c>
      <c r="C87" s="26">
        <v>13986134</v>
      </c>
      <c r="D87" s="30" t="s">
        <v>460</v>
      </c>
      <c r="E87" s="30" t="s">
        <v>31</v>
      </c>
      <c r="F87" s="185">
        <v>11</v>
      </c>
      <c r="G87" s="187">
        <v>7</v>
      </c>
      <c r="H87" s="22"/>
    </row>
    <row r="88" spans="1:8" ht="15">
      <c r="A88" s="13" t="s">
        <v>103</v>
      </c>
      <c r="B88" s="14" t="s">
        <v>459</v>
      </c>
      <c r="C88" s="26" t="s">
        <v>461</v>
      </c>
      <c r="D88" s="30" t="s">
        <v>462</v>
      </c>
      <c r="E88" s="30" t="s">
        <v>31</v>
      </c>
      <c r="F88" s="185">
        <v>8</v>
      </c>
      <c r="G88" s="187">
        <v>7</v>
      </c>
      <c r="H88" s="22"/>
    </row>
    <row r="89" spans="1:8" ht="15">
      <c r="A89" s="13" t="s">
        <v>103</v>
      </c>
      <c r="B89" s="14" t="s">
        <v>419</v>
      </c>
      <c r="C89" s="26" t="s">
        <v>464</v>
      </c>
      <c r="D89" s="30" t="s">
        <v>465</v>
      </c>
      <c r="E89" s="30" t="s">
        <v>31</v>
      </c>
      <c r="F89" s="185">
        <v>8</v>
      </c>
      <c r="G89" s="187">
        <v>7</v>
      </c>
      <c r="H89" s="22"/>
    </row>
    <row r="90" spans="1:8" ht="15">
      <c r="A90" s="13" t="s">
        <v>103</v>
      </c>
      <c r="B90" s="14" t="s">
        <v>419</v>
      </c>
      <c r="C90" s="26" t="s">
        <v>464</v>
      </c>
      <c r="D90" s="30" t="s">
        <v>466</v>
      </c>
      <c r="E90" s="30" t="s">
        <v>31</v>
      </c>
      <c r="F90" s="185">
        <v>8</v>
      </c>
      <c r="G90" s="187">
        <v>7</v>
      </c>
      <c r="H90" s="22"/>
    </row>
    <row r="91" spans="1:8" ht="15">
      <c r="A91" s="13" t="s">
        <v>102</v>
      </c>
      <c r="B91" s="14" t="s">
        <v>459</v>
      </c>
      <c r="C91" s="26" t="s">
        <v>467</v>
      </c>
      <c r="D91" s="30" t="s">
        <v>468</v>
      </c>
      <c r="E91" s="30" t="s">
        <v>31</v>
      </c>
      <c r="F91" s="185">
        <v>8</v>
      </c>
      <c r="G91" s="187">
        <v>7</v>
      </c>
      <c r="H91" s="22"/>
    </row>
    <row r="92" spans="1:8" ht="15">
      <c r="A92" s="13" t="s">
        <v>469</v>
      </c>
      <c r="B92" s="14" t="s">
        <v>459</v>
      </c>
      <c r="C92" s="26" t="s">
        <v>470</v>
      </c>
      <c r="D92" s="30" t="s">
        <v>471</v>
      </c>
      <c r="E92" s="30" t="s">
        <v>31</v>
      </c>
      <c r="F92" s="185">
        <v>11</v>
      </c>
      <c r="G92" s="187">
        <v>7</v>
      </c>
      <c r="H92" s="22"/>
    </row>
    <row r="93" spans="1:8" ht="15">
      <c r="A93" s="13" t="s">
        <v>472</v>
      </c>
      <c r="B93" s="14" t="s">
        <v>459</v>
      </c>
      <c r="C93" s="26" t="s">
        <v>473</v>
      </c>
      <c r="D93" s="30" t="s">
        <v>474</v>
      </c>
      <c r="E93" s="30" t="s">
        <v>31</v>
      </c>
      <c r="F93" s="185">
        <v>8</v>
      </c>
      <c r="G93" s="187">
        <v>7</v>
      </c>
      <c r="H93" s="22"/>
    </row>
    <row r="94" spans="1:8" ht="15">
      <c r="A94" s="13" t="s">
        <v>102</v>
      </c>
      <c r="B94" s="14" t="s">
        <v>459</v>
      </c>
      <c r="C94" s="26" t="s">
        <v>475</v>
      </c>
      <c r="D94" s="30" t="s">
        <v>476</v>
      </c>
      <c r="E94" s="30" t="s">
        <v>31</v>
      </c>
      <c r="F94" s="185">
        <v>8</v>
      </c>
      <c r="G94" s="187">
        <v>7</v>
      </c>
      <c r="H94" s="22"/>
    </row>
    <row r="95" spans="1:8" ht="15">
      <c r="A95" s="13" t="s">
        <v>477</v>
      </c>
      <c r="B95" s="14" t="s">
        <v>459</v>
      </c>
      <c r="C95" s="26" t="s">
        <v>470</v>
      </c>
      <c r="D95" s="30" t="s">
        <v>478</v>
      </c>
      <c r="E95" s="30" t="s">
        <v>31</v>
      </c>
      <c r="F95" s="185">
        <v>11</v>
      </c>
      <c r="G95" s="187">
        <v>7</v>
      </c>
      <c r="H95" s="22"/>
    </row>
    <row r="96" spans="1:8" ht="15">
      <c r="A96" s="13" t="s">
        <v>480</v>
      </c>
      <c r="B96" s="14" t="s">
        <v>479</v>
      </c>
      <c r="C96" s="26" t="s">
        <v>481</v>
      </c>
      <c r="D96" s="30" t="s">
        <v>482</v>
      </c>
      <c r="E96" s="30" t="s">
        <v>31</v>
      </c>
      <c r="F96" s="185">
        <v>11</v>
      </c>
      <c r="G96" s="187">
        <v>7</v>
      </c>
      <c r="H96" s="22"/>
    </row>
    <row r="97" spans="1:8" ht="15">
      <c r="A97" s="21" t="s">
        <v>996</v>
      </c>
      <c r="B97" s="14" t="s">
        <v>607</v>
      </c>
      <c r="C97" s="26" t="s">
        <v>688</v>
      </c>
      <c r="D97" s="33" t="s">
        <v>689</v>
      </c>
      <c r="E97" s="30" t="s">
        <v>84</v>
      </c>
      <c r="F97" s="185">
        <v>11</v>
      </c>
      <c r="G97" s="187">
        <v>7</v>
      </c>
      <c r="H97" s="22"/>
    </row>
    <row r="98" spans="1:8" ht="15">
      <c r="A98" s="21" t="s">
        <v>997</v>
      </c>
      <c r="B98" s="20" t="s">
        <v>419</v>
      </c>
      <c r="C98" s="29" t="s">
        <v>998</v>
      </c>
      <c r="D98" s="161" t="s">
        <v>999</v>
      </c>
      <c r="E98" s="31" t="s">
        <v>31</v>
      </c>
      <c r="F98" s="185">
        <v>11</v>
      </c>
      <c r="G98" s="187">
        <v>7</v>
      </c>
      <c r="H98" s="22"/>
    </row>
    <row r="99" spans="1:8" ht="15">
      <c r="A99" s="124" t="s">
        <v>102</v>
      </c>
      <c r="B99" s="124" t="s">
        <v>463</v>
      </c>
      <c r="C99" s="124" t="s">
        <v>1000</v>
      </c>
      <c r="D99" s="162" t="s">
        <v>1001</v>
      </c>
      <c r="E99" s="31" t="s">
        <v>31</v>
      </c>
      <c r="F99" s="185">
        <v>8</v>
      </c>
      <c r="G99" s="187">
        <v>7</v>
      </c>
      <c r="H99" s="22"/>
    </row>
    <row r="100" spans="1:8" ht="15">
      <c r="A100" s="124" t="s">
        <v>103</v>
      </c>
      <c r="B100" s="124" t="s">
        <v>459</v>
      </c>
      <c r="C100" s="124" t="s">
        <v>1002</v>
      </c>
      <c r="D100" s="163" t="s">
        <v>1003</v>
      </c>
      <c r="E100" s="31" t="s">
        <v>84</v>
      </c>
      <c r="F100" s="185">
        <v>8</v>
      </c>
      <c r="G100" s="187">
        <v>7</v>
      </c>
      <c r="H100" s="22"/>
    </row>
    <row r="101" spans="1:8" ht="15">
      <c r="A101" s="21" t="s">
        <v>1004</v>
      </c>
      <c r="B101" s="20" t="s">
        <v>1005</v>
      </c>
      <c r="C101" s="20" t="s">
        <v>1006</v>
      </c>
      <c r="D101" s="161" t="s">
        <v>1007</v>
      </c>
      <c r="E101" s="31" t="s">
        <v>31</v>
      </c>
      <c r="F101" s="185">
        <v>11</v>
      </c>
      <c r="G101" s="187">
        <v>7</v>
      </c>
      <c r="H101" s="22"/>
    </row>
    <row r="102" spans="1:8" ht="15">
      <c r="A102" s="124" t="s">
        <v>1008</v>
      </c>
      <c r="B102" s="21" t="s">
        <v>1009</v>
      </c>
      <c r="C102" s="124" t="s">
        <v>1010</v>
      </c>
      <c r="D102" s="162" t="s">
        <v>1011</v>
      </c>
      <c r="E102" s="31" t="s">
        <v>31</v>
      </c>
      <c r="F102" s="185">
        <v>8</v>
      </c>
      <c r="G102" s="187">
        <v>7</v>
      </c>
      <c r="H102" s="22"/>
    </row>
    <row r="103" spans="1:8" ht="15">
      <c r="A103" s="21" t="s">
        <v>1012</v>
      </c>
      <c r="B103" s="20" t="s">
        <v>459</v>
      </c>
      <c r="C103" s="20" t="s">
        <v>1013</v>
      </c>
      <c r="D103" s="164">
        <v>300028687</v>
      </c>
      <c r="E103" s="31" t="s">
        <v>31</v>
      </c>
      <c r="F103" s="185">
        <v>11</v>
      </c>
      <c r="G103" s="187">
        <v>7</v>
      </c>
      <c r="H103" s="22"/>
    </row>
    <row r="104" spans="1:8" ht="15">
      <c r="A104" s="21" t="s">
        <v>997</v>
      </c>
      <c r="B104" s="20" t="s">
        <v>1014</v>
      </c>
      <c r="C104" s="20" t="s">
        <v>1015</v>
      </c>
      <c r="D104" s="164" t="s">
        <v>1016</v>
      </c>
      <c r="E104" s="31" t="s">
        <v>31</v>
      </c>
      <c r="F104" s="185">
        <v>11</v>
      </c>
      <c r="G104" s="187">
        <v>7</v>
      </c>
      <c r="H104" s="22"/>
    </row>
    <row r="105" spans="1:8" ht="15">
      <c r="A105" s="21" t="s">
        <v>997</v>
      </c>
      <c r="B105" s="20" t="s">
        <v>1014</v>
      </c>
      <c r="C105" s="20" t="s">
        <v>1015</v>
      </c>
      <c r="D105" s="164" t="s">
        <v>1017</v>
      </c>
      <c r="E105" s="31" t="s">
        <v>31</v>
      </c>
      <c r="F105" s="185">
        <v>11</v>
      </c>
      <c r="G105" s="187">
        <v>7</v>
      </c>
      <c r="H105" s="22"/>
    </row>
    <row r="106" spans="1:7" ht="15">
      <c r="A106" s="21" t="s">
        <v>997</v>
      </c>
      <c r="B106" s="20" t="s">
        <v>1018</v>
      </c>
      <c r="C106" s="20" t="s">
        <v>1019</v>
      </c>
      <c r="D106" s="165" t="s">
        <v>1020</v>
      </c>
      <c r="E106" s="31" t="s">
        <v>84</v>
      </c>
      <c r="F106" s="185">
        <v>11</v>
      </c>
      <c r="G106" s="187">
        <v>7</v>
      </c>
    </row>
  </sheetData>
  <sheetProtection/>
  <mergeCells count="2">
    <mergeCell ref="A1:G1"/>
    <mergeCell ref="I4:K4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K59"/>
  <sheetViews>
    <sheetView zoomScalePageLayoutView="0" workbookViewId="0" topLeftCell="A1">
      <selection activeCell="K15" sqref="K15"/>
    </sheetView>
  </sheetViews>
  <sheetFormatPr defaultColWidth="9.140625" defaultRowHeight="15"/>
  <cols>
    <col min="1" max="1" width="37.57421875" style="38" bestFit="1" customWidth="1"/>
    <col min="2" max="2" width="17.421875" style="8" bestFit="1" customWidth="1"/>
    <col min="3" max="3" width="15.28125" style="34" bestFit="1" customWidth="1"/>
    <col min="4" max="4" width="16.00390625" style="35" bestFit="1" customWidth="1"/>
    <col min="5" max="5" width="13.00390625" style="35" bestFit="1" customWidth="1"/>
    <col min="6" max="6" width="13.00390625" style="35" customWidth="1"/>
    <col min="7" max="7" width="17.8515625" style="10" customWidth="1"/>
    <col min="9" max="9" width="22.57421875" style="0" customWidth="1"/>
    <col min="10" max="10" width="17.421875" style="0" customWidth="1"/>
    <col min="11" max="11" width="16.57421875" style="0" customWidth="1"/>
  </cols>
  <sheetData>
    <row r="1" spans="1:7" ht="19.5">
      <c r="A1" s="262" t="s">
        <v>22</v>
      </c>
      <c r="B1" s="262"/>
      <c r="C1" s="262"/>
      <c r="D1" s="262"/>
      <c r="E1" s="262"/>
      <c r="F1" s="262"/>
      <c r="G1" s="262"/>
    </row>
    <row r="2" spans="1:7" ht="19.5">
      <c r="A2" s="16"/>
      <c r="B2" s="16"/>
      <c r="C2" s="16"/>
      <c r="D2" s="16"/>
      <c r="E2" s="16"/>
      <c r="F2" s="16"/>
      <c r="G2" s="37"/>
    </row>
    <row r="3" spans="1:7" ht="15.75">
      <c r="A3" s="4"/>
      <c r="B3" s="6"/>
      <c r="C3" s="24"/>
      <c r="D3" s="25"/>
      <c r="E3" s="25"/>
      <c r="F3" s="190" t="s">
        <v>1028</v>
      </c>
      <c r="G3" s="192" t="s">
        <v>1041</v>
      </c>
    </row>
    <row r="4" spans="1:11" ht="15">
      <c r="A4" s="39" t="s">
        <v>582</v>
      </c>
      <c r="B4" s="40"/>
      <c r="C4" s="40"/>
      <c r="D4" s="40"/>
      <c r="E4" s="40"/>
      <c r="F4" s="40"/>
      <c r="G4" s="45"/>
      <c r="I4" s="268" t="s">
        <v>579</v>
      </c>
      <c r="J4" s="269"/>
      <c r="K4" s="269"/>
    </row>
    <row r="5" spans="1:11" ht="15">
      <c r="A5" s="42" t="s">
        <v>579</v>
      </c>
      <c r="B5" s="43"/>
      <c r="C5" s="43"/>
      <c r="D5" s="43"/>
      <c r="E5" s="43"/>
      <c r="F5" s="43"/>
      <c r="G5" s="44"/>
      <c r="I5" s="2" t="s">
        <v>6</v>
      </c>
      <c r="J5" s="2" t="s">
        <v>262</v>
      </c>
      <c r="K5" s="2" t="s">
        <v>263</v>
      </c>
    </row>
    <row r="6" spans="1:11" ht="24.75" customHeight="1">
      <c r="A6" s="2" t="s">
        <v>9</v>
      </c>
      <c r="B6" s="7" t="s">
        <v>24</v>
      </c>
      <c r="C6" s="2" t="s">
        <v>7</v>
      </c>
      <c r="D6" s="3" t="s">
        <v>8</v>
      </c>
      <c r="E6" s="3" t="s">
        <v>25</v>
      </c>
      <c r="F6" s="123" t="s">
        <v>11</v>
      </c>
      <c r="G6" s="123" t="s">
        <v>11</v>
      </c>
      <c r="H6" s="61"/>
      <c r="I6" s="254" t="s">
        <v>579</v>
      </c>
      <c r="J6" s="255" t="s">
        <v>580</v>
      </c>
      <c r="K6" s="202" t="s">
        <v>581</v>
      </c>
    </row>
    <row r="7" spans="1:11" ht="15">
      <c r="A7" s="130" t="s">
        <v>542</v>
      </c>
      <c r="B7" s="131" t="s">
        <v>463</v>
      </c>
      <c r="C7" s="129" t="s">
        <v>543</v>
      </c>
      <c r="D7" s="129" t="s">
        <v>544</v>
      </c>
      <c r="E7" s="129" t="s">
        <v>31</v>
      </c>
      <c r="F7" s="143" t="s">
        <v>761</v>
      </c>
      <c r="G7" s="143" t="s">
        <v>761</v>
      </c>
      <c r="H7" s="132"/>
      <c r="I7" s="268" t="s">
        <v>627</v>
      </c>
      <c r="J7" s="269"/>
      <c r="K7" s="269"/>
    </row>
    <row r="8" spans="1:11" ht="15">
      <c r="A8" s="130" t="s">
        <v>542</v>
      </c>
      <c r="B8" s="130" t="s">
        <v>410</v>
      </c>
      <c r="C8" s="129" t="s">
        <v>545</v>
      </c>
      <c r="D8" s="129" t="s">
        <v>546</v>
      </c>
      <c r="E8" s="129" t="s">
        <v>31</v>
      </c>
      <c r="F8" s="143" t="s">
        <v>761</v>
      </c>
      <c r="G8" s="143" t="s">
        <v>761</v>
      </c>
      <c r="H8" s="132"/>
      <c r="I8" s="2" t="s">
        <v>6</v>
      </c>
      <c r="J8" s="2" t="s">
        <v>262</v>
      </c>
      <c r="K8" s="2" t="s">
        <v>263</v>
      </c>
    </row>
    <row r="9" spans="1:11" ht="15">
      <c r="A9" s="130" t="s">
        <v>547</v>
      </c>
      <c r="B9" s="130" t="s">
        <v>548</v>
      </c>
      <c r="C9" s="129" t="s">
        <v>549</v>
      </c>
      <c r="D9" s="129" t="s">
        <v>550</v>
      </c>
      <c r="E9" s="129" t="s">
        <v>31</v>
      </c>
      <c r="F9" s="143" t="s">
        <v>761</v>
      </c>
      <c r="G9" s="143" t="s">
        <v>761</v>
      </c>
      <c r="H9" s="132"/>
      <c r="I9" s="199" t="s">
        <v>632</v>
      </c>
      <c r="J9" s="199" t="s">
        <v>633</v>
      </c>
      <c r="K9" s="199" t="s">
        <v>634</v>
      </c>
    </row>
    <row r="10" spans="1:8" ht="15">
      <c r="A10" s="130" t="s">
        <v>547</v>
      </c>
      <c r="B10" s="130" t="s">
        <v>551</v>
      </c>
      <c r="C10" s="129" t="s">
        <v>545</v>
      </c>
      <c r="D10" s="129" t="s">
        <v>546</v>
      </c>
      <c r="E10" s="129" t="s">
        <v>31</v>
      </c>
      <c r="F10" s="143" t="s">
        <v>761</v>
      </c>
      <c r="G10" s="143" t="s">
        <v>761</v>
      </c>
      <c r="H10" s="133"/>
    </row>
    <row r="11" spans="1:7" ht="15">
      <c r="A11" s="130" t="s">
        <v>552</v>
      </c>
      <c r="B11" s="130" t="s">
        <v>551</v>
      </c>
      <c r="C11" s="129" t="s">
        <v>553</v>
      </c>
      <c r="D11" s="129" t="s">
        <v>554</v>
      </c>
      <c r="E11" s="129" t="s">
        <v>31</v>
      </c>
      <c r="F11" s="136" t="s">
        <v>762</v>
      </c>
      <c r="G11" s="136" t="s">
        <v>762</v>
      </c>
    </row>
    <row r="12" spans="1:7" ht="15">
      <c r="A12" s="130" t="s">
        <v>552</v>
      </c>
      <c r="B12" s="130" t="s">
        <v>551</v>
      </c>
      <c r="C12" s="129" t="s">
        <v>555</v>
      </c>
      <c r="D12" s="129" t="s">
        <v>556</v>
      </c>
      <c r="E12" s="129" t="s">
        <v>31</v>
      </c>
      <c r="F12" s="136" t="s">
        <v>762</v>
      </c>
      <c r="G12" s="136" t="s">
        <v>762</v>
      </c>
    </row>
    <row r="13" spans="1:7" ht="15">
      <c r="A13" s="130" t="s">
        <v>47</v>
      </c>
      <c r="B13" s="130" t="s">
        <v>76</v>
      </c>
      <c r="C13" s="129" t="s">
        <v>557</v>
      </c>
      <c r="D13" s="129">
        <v>10463117</v>
      </c>
      <c r="E13" s="129" t="s">
        <v>31</v>
      </c>
      <c r="F13" s="136" t="s">
        <v>763</v>
      </c>
      <c r="G13" s="136" t="s">
        <v>763</v>
      </c>
    </row>
    <row r="14" spans="1:7" ht="15">
      <c r="A14" s="130" t="s">
        <v>558</v>
      </c>
      <c r="B14" s="130" t="s">
        <v>445</v>
      </c>
      <c r="C14" s="129" t="s">
        <v>559</v>
      </c>
      <c r="D14" s="129" t="s">
        <v>560</v>
      </c>
      <c r="E14" s="129" t="s">
        <v>31</v>
      </c>
      <c r="F14" s="136" t="s">
        <v>763</v>
      </c>
      <c r="G14" s="136" t="s">
        <v>763</v>
      </c>
    </row>
    <row r="15" spans="1:7" ht="15">
      <c r="A15" s="130" t="s">
        <v>558</v>
      </c>
      <c r="B15" s="130" t="s">
        <v>445</v>
      </c>
      <c r="C15" s="129" t="s">
        <v>559</v>
      </c>
      <c r="D15" s="129" t="s">
        <v>561</v>
      </c>
      <c r="E15" s="129" t="s">
        <v>31</v>
      </c>
      <c r="F15" s="136" t="s">
        <v>763</v>
      </c>
      <c r="G15" s="136" t="s">
        <v>763</v>
      </c>
    </row>
    <row r="16" spans="1:7" ht="15">
      <c r="A16" s="130" t="s">
        <v>558</v>
      </c>
      <c r="B16" s="130" t="s">
        <v>445</v>
      </c>
      <c r="C16" s="129">
        <v>116806262</v>
      </c>
      <c r="D16" s="129">
        <v>51971018</v>
      </c>
      <c r="E16" s="129" t="s">
        <v>31</v>
      </c>
      <c r="F16" s="136" t="s">
        <v>763</v>
      </c>
      <c r="G16" s="136" t="s">
        <v>763</v>
      </c>
    </row>
    <row r="17" spans="1:7" ht="15">
      <c r="A17" s="130" t="s">
        <v>558</v>
      </c>
      <c r="B17" s="130" t="s">
        <v>445</v>
      </c>
      <c r="C17" s="129" t="s">
        <v>562</v>
      </c>
      <c r="D17" s="129">
        <v>25028798</v>
      </c>
      <c r="E17" s="129" t="s">
        <v>31</v>
      </c>
      <c r="F17" s="136" t="s">
        <v>763</v>
      </c>
      <c r="G17" s="136" t="s">
        <v>763</v>
      </c>
    </row>
    <row r="18" spans="1:7" ht="15">
      <c r="A18" s="130" t="s">
        <v>558</v>
      </c>
      <c r="B18" s="130" t="s">
        <v>445</v>
      </c>
      <c r="C18" s="129">
        <v>11680626</v>
      </c>
      <c r="D18" s="129">
        <v>11711455</v>
      </c>
      <c r="E18" s="129" t="s">
        <v>31</v>
      </c>
      <c r="F18" s="136" t="s">
        <v>763</v>
      </c>
      <c r="G18" s="136" t="s">
        <v>763</v>
      </c>
    </row>
    <row r="19" spans="1:7" ht="15">
      <c r="A19" s="130" t="s">
        <v>558</v>
      </c>
      <c r="B19" s="130" t="s">
        <v>445</v>
      </c>
      <c r="C19" s="129" t="s">
        <v>562</v>
      </c>
      <c r="D19" s="129">
        <v>25028802</v>
      </c>
      <c r="E19" s="129" t="s">
        <v>31</v>
      </c>
      <c r="F19" s="136" t="s">
        <v>763</v>
      </c>
      <c r="G19" s="136" t="s">
        <v>763</v>
      </c>
    </row>
    <row r="20" spans="1:7" ht="15">
      <c r="A20" s="130" t="s">
        <v>558</v>
      </c>
      <c r="B20" s="130" t="s">
        <v>445</v>
      </c>
      <c r="C20" s="129" t="s">
        <v>764</v>
      </c>
      <c r="D20" s="129">
        <v>9043412</v>
      </c>
      <c r="E20" s="129" t="s">
        <v>31</v>
      </c>
      <c r="F20" s="136" t="s">
        <v>765</v>
      </c>
      <c r="G20" s="136" t="s">
        <v>765</v>
      </c>
    </row>
    <row r="21" spans="1:7" ht="15">
      <c r="A21" s="130" t="s">
        <v>558</v>
      </c>
      <c r="B21" s="130" t="s">
        <v>445</v>
      </c>
      <c r="C21" s="129" t="s">
        <v>764</v>
      </c>
      <c r="D21" s="129">
        <v>9043512</v>
      </c>
      <c r="E21" s="129" t="s">
        <v>31</v>
      </c>
      <c r="F21" s="136" t="s">
        <v>765</v>
      </c>
      <c r="G21" s="136" t="s">
        <v>765</v>
      </c>
    </row>
    <row r="22" spans="1:7" ht="15">
      <c r="A22" s="130" t="s">
        <v>558</v>
      </c>
      <c r="B22" s="130" t="s">
        <v>445</v>
      </c>
      <c r="C22" s="129" t="s">
        <v>764</v>
      </c>
      <c r="D22" s="129">
        <v>9043912</v>
      </c>
      <c r="E22" s="129" t="s">
        <v>31</v>
      </c>
      <c r="F22" s="136" t="s">
        <v>765</v>
      </c>
      <c r="G22" s="136" t="s">
        <v>765</v>
      </c>
    </row>
    <row r="23" spans="1:7" ht="15">
      <c r="A23" s="130" t="s">
        <v>558</v>
      </c>
      <c r="B23" s="130" t="s">
        <v>563</v>
      </c>
      <c r="C23" s="129">
        <v>1555</v>
      </c>
      <c r="D23" s="129">
        <v>800793</v>
      </c>
      <c r="E23" s="129" t="s">
        <v>31</v>
      </c>
      <c r="F23" s="136" t="s">
        <v>762</v>
      </c>
      <c r="G23" s="136" t="s">
        <v>762</v>
      </c>
    </row>
    <row r="24" spans="1:7" ht="15">
      <c r="A24" s="130" t="s">
        <v>558</v>
      </c>
      <c r="B24" s="130" t="s">
        <v>419</v>
      </c>
      <c r="C24" s="129" t="s">
        <v>572</v>
      </c>
      <c r="D24" s="129" t="s">
        <v>608</v>
      </c>
      <c r="E24" s="129" t="s">
        <v>31</v>
      </c>
      <c r="F24" s="136" t="s">
        <v>766</v>
      </c>
      <c r="G24" s="136" t="s">
        <v>766</v>
      </c>
    </row>
    <row r="25" spans="1:7" ht="15">
      <c r="A25" s="130" t="s">
        <v>558</v>
      </c>
      <c r="B25" s="130" t="s">
        <v>419</v>
      </c>
      <c r="C25" s="129" t="s">
        <v>572</v>
      </c>
      <c r="D25" s="129" t="s">
        <v>573</v>
      </c>
      <c r="E25" s="129" t="s">
        <v>31</v>
      </c>
      <c r="F25" s="136" t="s">
        <v>766</v>
      </c>
      <c r="G25" s="136" t="s">
        <v>766</v>
      </c>
    </row>
    <row r="26" spans="1:7" ht="15">
      <c r="A26" s="130" t="s">
        <v>564</v>
      </c>
      <c r="B26" s="130" t="s">
        <v>445</v>
      </c>
      <c r="C26" s="129" t="s">
        <v>565</v>
      </c>
      <c r="D26" s="129" t="s">
        <v>566</v>
      </c>
      <c r="E26" s="129" t="s">
        <v>31</v>
      </c>
      <c r="F26" s="136" t="s">
        <v>763</v>
      </c>
      <c r="G26" s="136" t="s">
        <v>763</v>
      </c>
    </row>
    <row r="27" spans="1:7" ht="15">
      <c r="A27" s="130" t="s">
        <v>564</v>
      </c>
      <c r="B27" s="130" t="s">
        <v>445</v>
      </c>
      <c r="C27" s="129" t="s">
        <v>567</v>
      </c>
      <c r="D27" s="129" t="s">
        <v>568</v>
      </c>
      <c r="E27" s="129" t="s">
        <v>31</v>
      </c>
      <c r="F27" s="136" t="s">
        <v>763</v>
      </c>
      <c r="G27" s="136" t="s">
        <v>763</v>
      </c>
    </row>
    <row r="28" spans="1:7" ht="15">
      <c r="A28" s="130" t="s">
        <v>569</v>
      </c>
      <c r="B28" s="130" t="s">
        <v>570</v>
      </c>
      <c r="C28" s="129" t="s">
        <v>571</v>
      </c>
      <c r="D28" s="129">
        <v>12604002</v>
      </c>
      <c r="E28" s="129" t="s">
        <v>31</v>
      </c>
      <c r="F28" s="136" t="s">
        <v>762</v>
      </c>
      <c r="G28" s="136" t="s">
        <v>762</v>
      </c>
    </row>
    <row r="29" spans="1:7" ht="15">
      <c r="A29" s="130" t="s">
        <v>569</v>
      </c>
      <c r="B29" s="130" t="s">
        <v>570</v>
      </c>
      <c r="C29" s="129" t="s">
        <v>571</v>
      </c>
      <c r="D29" s="129">
        <v>12604026</v>
      </c>
      <c r="E29" s="129" t="s">
        <v>31</v>
      </c>
      <c r="F29" s="136" t="s">
        <v>762</v>
      </c>
      <c r="G29" s="136" t="s">
        <v>762</v>
      </c>
    </row>
    <row r="30" spans="1:7" ht="15">
      <c r="A30" s="130" t="s">
        <v>569</v>
      </c>
      <c r="B30" s="130" t="s">
        <v>570</v>
      </c>
      <c r="C30" s="129">
        <v>457109</v>
      </c>
      <c r="D30" s="129">
        <v>9862613961</v>
      </c>
      <c r="E30" s="129" t="s">
        <v>31</v>
      </c>
      <c r="F30" s="136" t="s">
        <v>767</v>
      </c>
      <c r="G30" s="136" t="s">
        <v>767</v>
      </c>
    </row>
    <row r="31" spans="1:7" ht="15">
      <c r="A31" s="130" t="s">
        <v>569</v>
      </c>
      <c r="B31" s="130" t="s">
        <v>570</v>
      </c>
      <c r="C31" s="129">
        <v>457109</v>
      </c>
      <c r="D31" s="129" t="s">
        <v>622</v>
      </c>
      <c r="E31" s="129" t="s">
        <v>31</v>
      </c>
      <c r="F31" s="136" t="s">
        <v>767</v>
      </c>
      <c r="G31" s="136" t="s">
        <v>767</v>
      </c>
    </row>
    <row r="32" spans="1:7" ht="15">
      <c r="A32" s="130" t="s">
        <v>569</v>
      </c>
      <c r="B32" s="130" t="s">
        <v>609</v>
      </c>
      <c r="C32" s="129" t="s">
        <v>610</v>
      </c>
      <c r="D32" s="129">
        <v>20110400093</v>
      </c>
      <c r="E32" s="129" t="s">
        <v>31</v>
      </c>
      <c r="F32" s="136" t="s">
        <v>762</v>
      </c>
      <c r="G32" s="136" t="s">
        <v>762</v>
      </c>
    </row>
    <row r="33" spans="1:7" ht="15">
      <c r="A33" s="130" t="s">
        <v>569</v>
      </c>
      <c r="B33" s="130" t="s">
        <v>609</v>
      </c>
      <c r="C33" s="129" t="s">
        <v>610</v>
      </c>
      <c r="D33" s="129">
        <v>20110500094</v>
      </c>
      <c r="E33" s="129" t="s">
        <v>31</v>
      </c>
      <c r="F33" s="136" t="s">
        <v>767</v>
      </c>
      <c r="G33" s="136" t="s">
        <v>767</v>
      </c>
    </row>
    <row r="34" spans="1:7" ht="15">
      <c r="A34" s="130" t="s">
        <v>103</v>
      </c>
      <c r="B34" s="130" t="s">
        <v>445</v>
      </c>
      <c r="C34" s="129" t="s">
        <v>611</v>
      </c>
      <c r="D34" s="129" t="s">
        <v>612</v>
      </c>
      <c r="E34" s="129" t="s">
        <v>31</v>
      </c>
      <c r="F34" s="136" t="s">
        <v>762</v>
      </c>
      <c r="G34" s="136" t="s">
        <v>762</v>
      </c>
    </row>
    <row r="35" spans="1:7" ht="15">
      <c r="A35" s="130" t="s">
        <v>103</v>
      </c>
      <c r="B35" s="130" t="s">
        <v>445</v>
      </c>
      <c r="C35" s="129" t="s">
        <v>613</v>
      </c>
      <c r="D35" s="129" t="s">
        <v>614</v>
      </c>
      <c r="E35" s="129" t="s">
        <v>31</v>
      </c>
      <c r="F35" s="136" t="s">
        <v>762</v>
      </c>
      <c r="G35" s="136" t="s">
        <v>762</v>
      </c>
    </row>
    <row r="36" spans="1:7" ht="15">
      <c r="A36" s="130" t="s">
        <v>103</v>
      </c>
      <c r="B36" s="130" t="s">
        <v>410</v>
      </c>
      <c r="C36" s="129">
        <v>106.649324</v>
      </c>
      <c r="D36" s="129" t="s">
        <v>615</v>
      </c>
      <c r="E36" s="129" t="s">
        <v>31</v>
      </c>
      <c r="F36" s="136" t="s">
        <v>762</v>
      </c>
      <c r="G36" s="136" t="s">
        <v>762</v>
      </c>
    </row>
    <row r="37" spans="1:7" ht="15">
      <c r="A37" s="130" t="s">
        <v>103</v>
      </c>
      <c r="B37" s="130" t="s">
        <v>335</v>
      </c>
      <c r="C37" s="129" t="s">
        <v>616</v>
      </c>
      <c r="D37" s="129" t="s">
        <v>617</v>
      </c>
      <c r="E37" s="129" t="s">
        <v>31</v>
      </c>
      <c r="F37" s="136" t="s">
        <v>762</v>
      </c>
      <c r="G37" s="136" t="s">
        <v>762</v>
      </c>
    </row>
    <row r="38" spans="1:7" ht="15">
      <c r="A38" s="130" t="s">
        <v>103</v>
      </c>
      <c r="B38" s="130" t="s">
        <v>335</v>
      </c>
      <c r="C38" s="129" t="s">
        <v>613</v>
      </c>
      <c r="D38" s="129" t="s">
        <v>618</v>
      </c>
      <c r="E38" s="129" t="s">
        <v>31</v>
      </c>
      <c r="F38" s="136" t="s">
        <v>762</v>
      </c>
      <c r="G38" s="136" t="s">
        <v>762</v>
      </c>
    </row>
    <row r="39" spans="1:7" ht="15">
      <c r="A39" s="130" t="s">
        <v>103</v>
      </c>
      <c r="B39" s="130" t="s">
        <v>335</v>
      </c>
      <c r="C39" s="129" t="s">
        <v>616</v>
      </c>
      <c r="D39" s="129" t="s">
        <v>617</v>
      </c>
      <c r="E39" s="129" t="s">
        <v>31</v>
      </c>
      <c r="F39" s="136" t="s">
        <v>762</v>
      </c>
      <c r="G39" s="136" t="s">
        <v>762</v>
      </c>
    </row>
    <row r="40" spans="1:7" ht="15">
      <c r="A40" s="130" t="s">
        <v>103</v>
      </c>
      <c r="B40" s="130" t="s">
        <v>335</v>
      </c>
      <c r="C40" s="129" t="s">
        <v>619</v>
      </c>
      <c r="D40" s="129" t="s">
        <v>620</v>
      </c>
      <c r="E40" s="129" t="s">
        <v>31</v>
      </c>
      <c r="F40" s="136" t="s">
        <v>762</v>
      </c>
      <c r="G40" s="136" t="s">
        <v>762</v>
      </c>
    </row>
    <row r="41" spans="1:7" ht="15">
      <c r="A41" s="130" t="s">
        <v>103</v>
      </c>
      <c r="B41" s="130" t="s">
        <v>335</v>
      </c>
      <c r="C41" s="129" t="s">
        <v>768</v>
      </c>
      <c r="D41" s="129" t="s">
        <v>769</v>
      </c>
      <c r="E41" s="129" t="s">
        <v>31</v>
      </c>
      <c r="F41" s="136" t="s">
        <v>762</v>
      </c>
      <c r="G41" s="136" t="s">
        <v>762</v>
      </c>
    </row>
    <row r="42" spans="1:7" ht="15">
      <c r="A42" s="130" t="s">
        <v>103</v>
      </c>
      <c r="B42" s="130" t="s">
        <v>463</v>
      </c>
      <c r="C42" s="129" t="s">
        <v>770</v>
      </c>
      <c r="D42" s="129" t="s">
        <v>771</v>
      </c>
      <c r="E42" s="129" t="s">
        <v>31</v>
      </c>
      <c r="F42" s="136" t="s">
        <v>762</v>
      </c>
      <c r="G42" s="136" t="s">
        <v>762</v>
      </c>
    </row>
    <row r="43" spans="1:7" ht="15">
      <c r="A43" s="130" t="s">
        <v>103</v>
      </c>
      <c r="B43" s="130" t="s">
        <v>463</v>
      </c>
      <c r="C43" s="129" t="s">
        <v>621</v>
      </c>
      <c r="D43" s="129" t="s">
        <v>622</v>
      </c>
      <c r="E43" s="129" t="s">
        <v>31</v>
      </c>
      <c r="F43" s="136" t="s">
        <v>762</v>
      </c>
      <c r="G43" s="136" t="s">
        <v>762</v>
      </c>
    </row>
    <row r="44" spans="1:7" ht="15">
      <c r="A44" s="130" t="s">
        <v>103</v>
      </c>
      <c r="B44" s="130" t="s">
        <v>463</v>
      </c>
      <c r="C44" s="129" t="s">
        <v>621</v>
      </c>
      <c r="D44" s="129" t="s">
        <v>623</v>
      </c>
      <c r="E44" s="129" t="s">
        <v>31</v>
      </c>
      <c r="F44" s="136" t="s">
        <v>762</v>
      </c>
      <c r="G44" s="136" t="s">
        <v>762</v>
      </c>
    </row>
    <row r="45" spans="1:7" ht="15">
      <c r="A45" s="130" t="s">
        <v>103</v>
      </c>
      <c r="B45" s="130" t="s">
        <v>624</v>
      </c>
      <c r="C45" s="129">
        <v>813</v>
      </c>
      <c r="D45" s="129" t="s">
        <v>625</v>
      </c>
      <c r="E45" s="129" t="s">
        <v>31</v>
      </c>
      <c r="F45" s="136" t="s">
        <v>762</v>
      </c>
      <c r="G45" s="136" t="s">
        <v>762</v>
      </c>
    </row>
    <row r="46" spans="1:7" ht="15">
      <c r="A46" s="130" t="s">
        <v>103</v>
      </c>
      <c r="B46" s="130" t="s">
        <v>624</v>
      </c>
      <c r="C46" s="129">
        <v>813</v>
      </c>
      <c r="D46" s="129" t="s">
        <v>626</v>
      </c>
      <c r="E46" s="129" t="s">
        <v>31</v>
      </c>
      <c r="F46" s="136" t="s">
        <v>762</v>
      </c>
      <c r="G46" s="136" t="s">
        <v>762</v>
      </c>
    </row>
    <row r="47" spans="1:7" ht="15">
      <c r="A47" s="130" t="s">
        <v>103</v>
      </c>
      <c r="B47" s="130" t="s">
        <v>551</v>
      </c>
      <c r="C47" s="129" t="s">
        <v>572</v>
      </c>
      <c r="D47" s="129">
        <v>12604002</v>
      </c>
      <c r="E47" s="129" t="s">
        <v>31</v>
      </c>
      <c r="F47" s="136" t="s">
        <v>762</v>
      </c>
      <c r="G47" s="136" t="s">
        <v>762</v>
      </c>
    </row>
    <row r="48" spans="1:7" s="128" customFormat="1" ht="15">
      <c r="A48" s="130" t="s">
        <v>103</v>
      </c>
      <c r="B48" s="130" t="s">
        <v>551</v>
      </c>
      <c r="C48" s="129" t="s">
        <v>572</v>
      </c>
      <c r="D48" s="129">
        <v>12604026</v>
      </c>
      <c r="E48" s="129" t="s">
        <v>31</v>
      </c>
      <c r="F48" s="136" t="s">
        <v>762</v>
      </c>
      <c r="G48" s="136" t="s">
        <v>762</v>
      </c>
    </row>
    <row r="49" spans="1:7" s="128" customFormat="1" ht="15">
      <c r="A49" s="130" t="s">
        <v>574</v>
      </c>
      <c r="B49" s="130" t="s">
        <v>526</v>
      </c>
      <c r="C49" s="129" t="s">
        <v>575</v>
      </c>
      <c r="D49" s="129" t="s">
        <v>576</v>
      </c>
      <c r="E49" s="129" t="s">
        <v>31</v>
      </c>
      <c r="F49" s="136" t="s">
        <v>763</v>
      </c>
      <c r="G49" s="136" t="s">
        <v>763</v>
      </c>
    </row>
    <row r="50" spans="1:7" s="128" customFormat="1" ht="15">
      <c r="A50" s="130" t="s">
        <v>577</v>
      </c>
      <c r="B50" s="130" t="s">
        <v>526</v>
      </c>
      <c r="C50" s="129" t="s">
        <v>575</v>
      </c>
      <c r="D50" s="129" t="s">
        <v>578</v>
      </c>
      <c r="E50" s="129" t="s">
        <v>31</v>
      </c>
      <c r="F50" s="136" t="s">
        <v>763</v>
      </c>
      <c r="G50" s="136" t="s">
        <v>763</v>
      </c>
    </row>
    <row r="51" spans="1:7" s="128" customFormat="1" ht="15">
      <c r="A51" s="42" t="s">
        <v>1040</v>
      </c>
      <c r="B51" s="43"/>
      <c r="C51" s="43"/>
      <c r="D51" s="43"/>
      <c r="E51" s="43"/>
      <c r="F51" s="43"/>
      <c r="G51" s="44"/>
    </row>
    <row r="52" spans="1:7" s="128" customFormat="1" ht="15">
      <c r="A52" s="124" t="s">
        <v>1031</v>
      </c>
      <c r="B52" s="131" t="s">
        <v>1032</v>
      </c>
      <c r="C52" s="193" t="s">
        <v>1033</v>
      </c>
      <c r="D52" s="194"/>
      <c r="E52" s="194" t="s">
        <v>31</v>
      </c>
      <c r="F52" s="195" t="s">
        <v>1034</v>
      </c>
      <c r="G52" s="195" t="s">
        <v>1034</v>
      </c>
    </row>
    <row r="53" spans="1:7" s="128" customFormat="1" ht="15">
      <c r="A53" s="124" t="s">
        <v>1031</v>
      </c>
      <c r="B53" s="131" t="s">
        <v>1035</v>
      </c>
      <c r="C53" s="193" t="s">
        <v>1036</v>
      </c>
      <c r="D53" s="194" t="s">
        <v>1037</v>
      </c>
      <c r="E53" s="194" t="s">
        <v>31</v>
      </c>
      <c r="F53" s="195" t="s">
        <v>1034</v>
      </c>
      <c r="G53" s="195" t="s">
        <v>1034</v>
      </c>
    </row>
    <row r="54" spans="1:7" s="128" customFormat="1" ht="15">
      <c r="A54" s="124" t="s">
        <v>838</v>
      </c>
      <c r="B54" s="131" t="s">
        <v>1035</v>
      </c>
      <c r="C54" s="193" t="s">
        <v>1038</v>
      </c>
      <c r="D54" s="194" t="s">
        <v>1039</v>
      </c>
      <c r="E54" s="194" t="s">
        <v>31</v>
      </c>
      <c r="F54" s="196" t="s">
        <v>1034</v>
      </c>
      <c r="G54" s="196" t="s">
        <v>1034</v>
      </c>
    </row>
    <row r="55" spans="1:8" s="128" customFormat="1" ht="15">
      <c r="A55" s="42" t="s">
        <v>627</v>
      </c>
      <c r="B55" s="43"/>
      <c r="C55" s="43"/>
      <c r="D55" s="43"/>
      <c r="E55" s="43"/>
      <c r="F55" s="43"/>
      <c r="G55" s="44"/>
      <c r="H55"/>
    </row>
    <row r="56" spans="1:8" s="128" customFormat="1" ht="23.25">
      <c r="A56" s="120" t="s">
        <v>9</v>
      </c>
      <c r="B56" s="122" t="s">
        <v>24</v>
      </c>
      <c r="C56" s="120" t="s">
        <v>7</v>
      </c>
      <c r="D56" s="121" t="s">
        <v>8</v>
      </c>
      <c r="E56" s="121" t="s">
        <v>25</v>
      </c>
      <c r="F56" s="123" t="s">
        <v>11</v>
      </c>
      <c r="G56" s="123" t="s">
        <v>11</v>
      </c>
      <c r="H56"/>
    </row>
    <row r="57" spans="1:8" s="128" customFormat="1" ht="15">
      <c r="A57" s="124" t="s">
        <v>630</v>
      </c>
      <c r="B57" s="126" t="s">
        <v>629</v>
      </c>
      <c r="C57" s="125" t="s">
        <v>636</v>
      </c>
      <c r="D57" s="127" t="s">
        <v>637</v>
      </c>
      <c r="E57" s="127" t="s">
        <v>84</v>
      </c>
      <c r="F57" s="185">
        <v>11</v>
      </c>
      <c r="G57" s="187">
        <v>23</v>
      </c>
      <c r="H57"/>
    </row>
    <row r="58" spans="1:8" s="128" customFormat="1" ht="15">
      <c r="A58" s="124" t="s">
        <v>628</v>
      </c>
      <c r="B58" s="126" t="s">
        <v>631</v>
      </c>
      <c r="C58" s="125" t="s">
        <v>322</v>
      </c>
      <c r="D58" s="127" t="s">
        <v>638</v>
      </c>
      <c r="E58" s="127" t="s">
        <v>84</v>
      </c>
      <c r="F58" s="185">
        <v>8</v>
      </c>
      <c r="G58" s="187">
        <v>7</v>
      </c>
      <c r="H58"/>
    </row>
    <row r="59" spans="1:8" s="128" customFormat="1" ht="15">
      <c r="A59" s="38"/>
      <c r="B59" s="8"/>
      <c r="C59" s="34"/>
      <c r="D59" s="35"/>
      <c r="E59" s="35"/>
      <c r="F59" s="35"/>
      <c r="G59" s="10"/>
      <c r="H59"/>
    </row>
  </sheetData>
  <sheetProtection/>
  <mergeCells count="3">
    <mergeCell ref="A1:G1"/>
    <mergeCell ref="I4:K4"/>
    <mergeCell ref="I7:K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M37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37.57421875" style="0" bestFit="1" customWidth="1"/>
    <col min="2" max="2" width="17.421875" style="0" bestFit="1" customWidth="1"/>
    <col min="3" max="3" width="15.28125" style="0" bestFit="1" customWidth="1"/>
    <col min="4" max="4" width="16.00390625" style="0" bestFit="1" customWidth="1"/>
    <col min="5" max="5" width="13.00390625" style="0" bestFit="1" customWidth="1"/>
    <col min="6" max="6" width="13.00390625" style="128" customWidth="1"/>
    <col min="7" max="7" width="12.28125" style="0" customWidth="1"/>
    <col min="9" max="9" width="16.421875" style="0" bestFit="1" customWidth="1"/>
    <col min="10" max="10" width="12.57421875" style="0" bestFit="1" customWidth="1"/>
    <col min="11" max="11" width="12.421875" style="0" bestFit="1" customWidth="1"/>
  </cols>
  <sheetData>
    <row r="1" spans="1:13" ht="19.5">
      <c r="A1" s="262" t="s">
        <v>22</v>
      </c>
      <c r="B1" s="262"/>
      <c r="C1" s="262"/>
      <c r="D1" s="262"/>
      <c r="E1" s="262"/>
      <c r="F1" s="262"/>
      <c r="G1" s="262"/>
      <c r="H1" s="38"/>
      <c r="I1" s="38"/>
      <c r="J1" s="38"/>
      <c r="K1" s="38"/>
      <c r="L1" s="38"/>
      <c r="M1" s="38"/>
    </row>
    <row r="2" spans="1:13" ht="19.5">
      <c r="A2" s="16"/>
      <c r="B2" s="16"/>
      <c r="C2" s="16"/>
      <c r="D2" s="16"/>
      <c r="E2" s="16"/>
      <c r="F2" s="16"/>
      <c r="G2" s="37"/>
      <c r="H2" s="38"/>
      <c r="I2" s="38"/>
      <c r="J2" s="38"/>
      <c r="K2" s="38"/>
      <c r="L2" s="38"/>
      <c r="M2" s="38"/>
    </row>
    <row r="3" spans="1:13" ht="15.75">
      <c r="A3" s="4"/>
      <c r="B3" s="6"/>
      <c r="C3" s="24"/>
      <c r="D3" s="25"/>
      <c r="E3" s="25"/>
      <c r="F3" s="190" t="s">
        <v>1028</v>
      </c>
      <c r="G3" s="192" t="s">
        <v>1041</v>
      </c>
      <c r="H3" s="38"/>
      <c r="I3" s="38"/>
      <c r="J3" s="38"/>
      <c r="K3" s="38"/>
      <c r="L3" s="38"/>
      <c r="M3" s="38"/>
    </row>
    <row r="4" spans="1:13" ht="15">
      <c r="A4" s="42" t="s">
        <v>1021</v>
      </c>
      <c r="B4" s="43"/>
      <c r="C4" s="43"/>
      <c r="D4" s="43"/>
      <c r="E4" s="43"/>
      <c r="F4" s="43"/>
      <c r="G4" s="197"/>
      <c r="H4" s="38"/>
      <c r="I4" s="270" t="s">
        <v>690</v>
      </c>
      <c r="J4" s="271"/>
      <c r="K4" s="271"/>
      <c r="L4" s="38"/>
      <c r="M4" s="38"/>
    </row>
    <row r="5" spans="1:13" ht="26.25">
      <c r="A5" s="2" t="s">
        <v>9</v>
      </c>
      <c r="B5" s="7" t="s">
        <v>24</v>
      </c>
      <c r="C5" s="2" t="s">
        <v>7</v>
      </c>
      <c r="D5" s="3" t="s">
        <v>8</v>
      </c>
      <c r="E5" s="3" t="s">
        <v>25</v>
      </c>
      <c r="F5" s="123" t="s">
        <v>11</v>
      </c>
      <c r="G5" s="198" t="s">
        <v>11</v>
      </c>
      <c r="H5" s="38"/>
      <c r="I5" s="2" t="s">
        <v>6</v>
      </c>
      <c r="J5" s="2" t="s">
        <v>262</v>
      </c>
      <c r="K5" s="2" t="s">
        <v>263</v>
      </c>
      <c r="L5" s="38"/>
      <c r="M5" s="38"/>
    </row>
    <row r="6" spans="1:13" ht="15">
      <c r="A6" s="110" t="s">
        <v>737</v>
      </c>
      <c r="B6" s="111" t="s">
        <v>738</v>
      </c>
      <c r="C6" s="109" t="s">
        <v>739</v>
      </c>
      <c r="D6" s="109" t="s">
        <v>740</v>
      </c>
      <c r="E6" s="109" t="s">
        <v>741</v>
      </c>
      <c r="F6" s="185">
        <v>11</v>
      </c>
      <c r="G6" s="187">
        <v>23</v>
      </c>
      <c r="H6" s="61"/>
      <c r="I6" s="107" t="s">
        <v>734</v>
      </c>
      <c r="J6" s="107" t="s">
        <v>735</v>
      </c>
      <c r="K6" s="108" t="s">
        <v>736</v>
      </c>
      <c r="L6" s="38"/>
      <c r="M6" s="38"/>
    </row>
    <row r="7" spans="1:13" ht="15">
      <c r="A7" s="110" t="s">
        <v>742</v>
      </c>
      <c r="B7" s="111" t="s">
        <v>743</v>
      </c>
      <c r="C7" s="109"/>
      <c r="D7" s="109"/>
      <c r="E7" s="109" t="s">
        <v>741</v>
      </c>
      <c r="F7" s="185">
        <v>11</v>
      </c>
      <c r="G7" s="187">
        <v>15</v>
      </c>
      <c r="H7" s="38"/>
      <c r="I7" s="38"/>
      <c r="J7" s="38"/>
      <c r="K7" s="38"/>
      <c r="L7" s="38"/>
      <c r="M7" s="38"/>
    </row>
    <row r="8" spans="1:13" ht="15">
      <c r="A8" s="110" t="s">
        <v>744</v>
      </c>
      <c r="B8" s="111" t="s">
        <v>743</v>
      </c>
      <c r="C8" s="109"/>
      <c r="D8" s="109"/>
      <c r="E8" s="109" t="s">
        <v>741</v>
      </c>
      <c r="F8" s="185">
        <v>11</v>
      </c>
      <c r="G8" s="187">
        <v>15</v>
      </c>
      <c r="H8" s="38"/>
      <c r="I8" s="38"/>
      <c r="J8" s="38"/>
      <c r="K8" s="38"/>
      <c r="L8" s="38"/>
      <c r="M8" s="38"/>
    </row>
    <row r="9" spans="1:13" ht="15">
      <c r="A9" s="110" t="s">
        <v>745</v>
      </c>
      <c r="B9" s="111" t="b">
        <v>1</v>
      </c>
      <c r="C9" s="109" t="s">
        <v>104</v>
      </c>
      <c r="D9" s="109">
        <v>6712522</v>
      </c>
      <c r="E9" s="109" t="s">
        <v>741</v>
      </c>
      <c r="F9" s="185">
        <v>8</v>
      </c>
      <c r="G9" s="187">
        <v>7</v>
      </c>
      <c r="H9" s="38"/>
      <c r="I9" s="38"/>
      <c r="J9" s="38"/>
      <c r="K9" s="38"/>
      <c r="L9" s="38"/>
      <c r="M9" s="38"/>
    </row>
    <row r="10" spans="1:13" ht="15">
      <c r="A10" s="110" t="s">
        <v>746</v>
      </c>
      <c r="B10" s="111" t="b">
        <v>1</v>
      </c>
      <c r="C10" s="109" t="s">
        <v>225</v>
      </c>
      <c r="D10" s="109">
        <v>6727588</v>
      </c>
      <c r="E10" s="109" t="s">
        <v>741</v>
      </c>
      <c r="F10" s="185">
        <v>8</v>
      </c>
      <c r="G10" s="187">
        <v>7</v>
      </c>
      <c r="H10" s="38"/>
      <c r="I10" s="38"/>
      <c r="J10" s="38"/>
      <c r="K10" s="38"/>
      <c r="L10" s="38"/>
      <c r="M10" s="38"/>
    </row>
    <row r="11" spans="1:13" ht="15">
      <c r="A11" s="110" t="s">
        <v>747</v>
      </c>
      <c r="B11" s="111" t="s">
        <v>748</v>
      </c>
      <c r="C11" s="109" t="s">
        <v>749</v>
      </c>
      <c r="D11" s="109"/>
      <c r="E11" s="109" t="s">
        <v>741</v>
      </c>
      <c r="F11" s="185">
        <v>11</v>
      </c>
      <c r="G11" s="187">
        <v>7</v>
      </c>
      <c r="H11" s="38"/>
      <c r="I11" s="38"/>
      <c r="J11" s="38"/>
      <c r="K11" s="38"/>
      <c r="L11" s="38"/>
      <c r="M11" s="38"/>
    </row>
    <row r="12" spans="1:13" ht="15">
      <c r="A12" s="110" t="s">
        <v>747</v>
      </c>
      <c r="B12" s="111" t="s">
        <v>748</v>
      </c>
      <c r="C12" s="109" t="s">
        <v>749</v>
      </c>
      <c r="D12" s="109"/>
      <c r="E12" s="109" t="s">
        <v>741</v>
      </c>
      <c r="F12" s="185">
        <v>11</v>
      </c>
      <c r="G12" s="187">
        <v>7</v>
      </c>
      <c r="H12" s="38"/>
      <c r="I12" s="38"/>
      <c r="J12" s="38"/>
      <c r="K12" s="38"/>
      <c r="L12" s="38"/>
      <c r="M12" s="38"/>
    </row>
    <row r="13" spans="8:13" ht="15">
      <c r="H13" s="38"/>
      <c r="I13" s="38"/>
      <c r="J13" s="38"/>
      <c r="K13" s="38"/>
      <c r="L13" s="38"/>
      <c r="M13" s="38"/>
    </row>
    <row r="14" spans="8:13" ht="15">
      <c r="H14" s="38"/>
      <c r="I14" s="38"/>
      <c r="J14" s="38"/>
      <c r="K14" s="38"/>
      <c r="L14" s="38"/>
      <c r="M14" s="38"/>
    </row>
    <row r="15" spans="8:13" ht="15">
      <c r="H15" s="38"/>
      <c r="I15" s="38"/>
      <c r="J15" s="38"/>
      <c r="K15" s="38"/>
      <c r="L15" s="38"/>
      <c r="M15" s="38"/>
    </row>
    <row r="16" spans="8:13" ht="15">
      <c r="H16" s="38"/>
      <c r="I16" s="38"/>
      <c r="J16" s="38"/>
      <c r="K16" s="38"/>
      <c r="L16" s="38"/>
      <c r="M16" s="38"/>
    </row>
    <row r="17" spans="8:13" ht="15">
      <c r="H17" s="38"/>
      <c r="I17" s="38"/>
      <c r="J17" s="38"/>
      <c r="K17" s="38"/>
      <c r="L17" s="38"/>
      <c r="M17" s="38"/>
    </row>
    <row r="18" spans="8:13" ht="15">
      <c r="H18" s="38"/>
      <c r="I18" s="38"/>
      <c r="J18" s="38"/>
      <c r="K18" s="38"/>
      <c r="L18" s="38"/>
      <c r="M18" s="38"/>
    </row>
    <row r="19" spans="8:13" ht="15">
      <c r="H19" s="38"/>
      <c r="L19" s="38"/>
      <c r="M19" s="38"/>
    </row>
    <row r="20" spans="8:13" ht="15">
      <c r="H20" s="38"/>
      <c r="L20" s="38"/>
      <c r="M20" s="38"/>
    </row>
    <row r="21" spans="8:13" ht="15">
      <c r="H21" s="38"/>
      <c r="L21" s="38"/>
      <c r="M21" s="38"/>
    </row>
    <row r="22" spans="8:13" ht="15">
      <c r="H22" s="38"/>
      <c r="I22" s="38"/>
      <c r="J22" s="38"/>
      <c r="K22" s="38"/>
      <c r="L22" s="38"/>
      <c r="M22" s="38"/>
    </row>
    <row r="23" spans="8:13" ht="15">
      <c r="H23" s="38"/>
      <c r="I23" s="38"/>
      <c r="J23" s="38"/>
      <c r="K23" s="38"/>
      <c r="L23" s="38"/>
      <c r="M23" s="38"/>
    </row>
    <row r="24" spans="8:13" ht="15">
      <c r="H24" s="38"/>
      <c r="I24" s="38"/>
      <c r="J24" s="38"/>
      <c r="K24" s="38"/>
      <c r="L24" s="38"/>
      <c r="M24" s="38"/>
    </row>
    <row r="25" spans="8:13" ht="15">
      <c r="H25" s="38"/>
      <c r="I25" s="38"/>
      <c r="J25" s="38"/>
      <c r="K25" s="38"/>
      <c r="L25" s="38"/>
      <c r="M25" s="38"/>
    </row>
    <row r="26" spans="8:13" ht="15">
      <c r="H26" s="38"/>
      <c r="L26" s="38"/>
      <c r="M26" s="38"/>
    </row>
    <row r="27" spans="8:13" ht="15">
      <c r="H27" s="38"/>
      <c r="L27" s="38"/>
      <c r="M27" s="38"/>
    </row>
    <row r="28" spans="8:13" ht="15">
      <c r="H28" s="38"/>
      <c r="L28" s="38"/>
      <c r="M28" s="38"/>
    </row>
    <row r="29" spans="8:10" ht="15">
      <c r="H29" s="38"/>
      <c r="I29" s="38"/>
      <c r="J29" s="38"/>
    </row>
    <row r="30" spans="8:10" ht="15">
      <c r="H30" s="38"/>
      <c r="I30" s="38"/>
      <c r="J30" s="38"/>
    </row>
    <row r="31" spans="8:10" ht="15">
      <c r="H31" s="38"/>
      <c r="I31" s="38"/>
      <c r="J31" s="38"/>
    </row>
    <row r="32" spans="8:13" ht="15">
      <c r="H32" s="38"/>
      <c r="I32" s="38"/>
      <c r="J32" s="38"/>
      <c r="K32" s="38"/>
      <c r="L32" s="38"/>
      <c r="M32" s="38"/>
    </row>
    <row r="33" spans="8:13" ht="15">
      <c r="H33" s="38"/>
      <c r="I33" s="38"/>
      <c r="J33" s="38"/>
      <c r="K33" s="38"/>
      <c r="L33" s="38"/>
      <c r="M33" s="38"/>
    </row>
    <row r="34" spans="8:13" ht="15">
      <c r="H34" s="38"/>
      <c r="I34" s="38"/>
      <c r="J34" s="38"/>
      <c r="K34" s="38"/>
      <c r="L34" s="38"/>
      <c r="M34" s="38"/>
    </row>
    <row r="35" spans="8:13" ht="15">
      <c r="H35" s="38"/>
      <c r="I35" s="38"/>
      <c r="J35" s="38"/>
      <c r="K35" s="38"/>
      <c r="L35" s="38"/>
      <c r="M35" s="38"/>
    </row>
    <row r="36" spans="8:13" ht="15">
      <c r="H36" s="38"/>
      <c r="I36" s="38"/>
      <c r="J36" s="38"/>
      <c r="K36" s="38"/>
      <c r="L36" s="38"/>
      <c r="M36" s="38"/>
    </row>
    <row r="37" spans="8:13" ht="15">
      <c r="H37" s="38"/>
      <c r="I37" s="38"/>
      <c r="J37" s="38"/>
      <c r="K37" s="38"/>
      <c r="L37" s="38"/>
      <c r="M37" s="38"/>
    </row>
  </sheetData>
  <sheetProtection/>
  <mergeCells count="2">
    <mergeCell ref="A1:G1"/>
    <mergeCell ref="I4:K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I17"/>
  <sheetViews>
    <sheetView zoomScalePageLayoutView="0" workbookViewId="0" topLeftCell="A1">
      <selection activeCell="Q14" sqref="Q14"/>
    </sheetView>
  </sheetViews>
  <sheetFormatPr defaultColWidth="9.140625" defaultRowHeight="15"/>
  <cols>
    <col min="1" max="1" width="15.140625" style="0" bestFit="1" customWidth="1"/>
    <col min="2" max="2" width="20.7109375" style="0" bestFit="1" customWidth="1"/>
    <col min="3" max="3" width="8.00390625" style="0" bestFit="1" customWidth="1"/>
    <col min="4" max="4" width="13.140625" style="0" bestFit="1" customWidth="1"/>
    <col min="5" max="5" width="8.57421875" style="0" bestFit="1" customWidth="1"/>
    <col min="6" max="6" width="23.8515625" style="0" bestFit="1" customWidth="1"/>
    <col min="7" max="7" width="15.7109375" style="0" customWidth="1"/>
    <col min="8" max="8" width="14.28125" style="0" bestFit="1" customWidth="1"/>
  </cols>
  <sheetData>
    <row r="1" spans="1:8" ht="19.5">
      <c r="A1" s="262" t="s">
        <v>653</v>
      </c>
      <c r="B1" s="262"/>
      <c r="C1" s="262"/>
      <c r="D1" s="262"/>
      <c r="E1" s="262"/>
      <c r="F1" s="262"/>
      <c r="G1" s="262"/>
      <c r="H1" s="262"/>
    </row>
    <row r="2" spans="1:5" s="50" customFormat="1" ht="15">
      <c r="A2" s="49"/>
      <c r="B2" s="49"/>
      <c r="C2" s="49"/>
      <c r="D2" s="49"/>
      <c r="E2" s="49"/>
    </row>
    <row r="3" spans="1:5" s="50" customFormat="1" ht="12.75">
      <c r="A3" s="51"/>
      <c r="B3" s="52"/>
      <c r="C3" s="53"/>
      <c r="D3" s="54"/>
      <c r="E3" s="54"/>
    </row>
    <row r="4" spans="1:8" s="5" customFormat="1" ht="11.25">
      <c r="A4" s="274" t="s">
        <v>672</v>
      </c>
      <c r="B4" s="275"/>
      <c r="C4" s="275"/>
      <c r="D4" s="275"/>
      <c r="E4" s="275"/>
      <c r="F4" s="275"/>
      <c r="G4" s="275"/>
      <c r="H4" s="275"/>
    </row>
    <row r="5" spans="1:8" s="5" customFormat="1" ht="11.25">
      <c r="A5" s="272" t="s">
        <v>673</v>
      </c>
      <c r="B5" s="273"/>
      <c r="C5" s="273"/>
      <c r="D5" s="273"/>
      <c r="E5" s="273"/>
      <c r="F5" s="273"/>
      <c r="G5" s="273"/>
      <c r="H5" s="273"/>
    </row>
    <row r="6" spans="1:9" s="5" customFormat="1" ht="15">
      <c r="A6" s="55" t="s">
        <v>9</v>
      </c>
      <c r="B6" s="55" t="s">
        <v>24</v>
      </c>
      <c r="C6" s="55" t="s">
        <v>7</v>
      </c>
      <c r="D6" s="56" t="s">
        <v>8</v>
      </c>
      <c r="E6" s="56" t="s">
        <v>25</v>
      </c>
      <c r="F6" s="57" t="s">
        <v>6</v>
      </c>
      <c r="G6" s="57" t="s">
        <v>671</v>
      </c>
      <c r="H6" s="57" t="s">
        <v>670</v>
      </c>
      <c r="I6" s="61"/>
    </row>
    <row r="7" spans="1:8" s="5" customFormat="1" ht="48">
      <c r="A7" s="199" t="s">
        <v>654</v>
      </c>
      <c r="B7" s="199" t="s">
        <v>655</v>
      </c>
      <c r="C7" s="199" t="s">
        <v>639</v>
      </c>
      <c r="D7" s="200">
        <v>110104590</v>
      </c>
      <c r="E7" s="199" t="s">
        <v>31</v>
      </c>
      <c r="F7" s="201" t="s">
        <v>674</v>
      </c>
      <c r="G7" s="201" t="s">
        <v>681</v>
      </c>
      <c r="H7" s="201" t="s">
        <v>656</v>
      </c>
    </row>
    <row r="8" spans="1:8" s="5" customFormat="1" ht="36">
      <c r="A8" s="199" t="s">
        <v>654</v>
      </c>
      <c r="B8" s="199" t="s">
        <v>655</v>
      </c>
      <c r="C8" s="199" t="s">
        <v>657</v>
      </c>
      <c r="D8" s="200">
        <v>110085455</v>
      </c>
      <c r="E8" s="199" t="s">
        <v>31</v>
      </c>
      <c r="F8" s="201" t="s">
        <v>675</v>
      </c>
      <c r="G8" s="201" t="s">
        <v>682</v>
      </c>
      <c r="H8" s="201" t="s">
        <v>658</v>
      </c>
    </row>
    <row r="9" spans="1:8" s="5" customFormat="1" ht="36">
      <c r="A9" s="199" t="s">
        <v>654</v>
      </c>
      <c r="B9" s="202" t="s">
        <v>659</v>
      </c>
      <c r="C9" s="202" t="s">
        <v>750</v>
      </c>
      <c r="D9" s="203" t="s">
        <v>751</v>
      </c>
      <c r="E9" s="202" t="s">
        <v>148</v>
      </c>
      <c r="F9" s="201" t="s">
        <v>676</v>
      </c>
      <c r="G9" s="201" t="s">
        <v>683</v>
      </c>
      <c r="H9" s="201" t="s">
        <v>658</v>
      </c>
    </row>
    <row r="10" spans="1:8" s="5" customFormat="1" ht="36">
      <c r="A10" s="199" t="s">
        <v>654</v>
      </c>
      <c r="B10" s="199" t="s">
        <v>659</v>
      </c>
      <c r="C10" s="199" t="s">
        <v>660</v>
      </c>
      <c r="D10" s="204" t="s">
        <v>661</v>
      </c>
      <c r="E10" s="199" t="s">
        <v>31</v>
      </c>
      <c r="F10" s="201" t="s">
        <v>677</v>
      </c>
      <c r="G10" s="201" t="s">
        <v>684</v>
      </c>
      <c r="H10" s="201" t="s">
        <v>658</v>
      </c>
    </row>
    <row r="11" spans="1:8" s="5" customFormat="1" ht="36">
      <c r="A11" s="199" t="s">
        <v>654</v>
      </c>
      <c r="B11" s="199" t="s">
        <v>48</v>
      </c>
      <c r="C11" s="199" t="s">
        <v>662</v>
      </c>
      <c r="D11" s="200" t="s">
        <v>663</v>
      </c>
      <c r="E11" s="199" t="s">
        <v>31</v>
      </c>
      <c r="F11" s="201" t="s">
        <v>678</v>
      </c>
      <c r="G11" s="201" t="s">
        <v>685</v>
      </c>
      <c r="H11" s="201" t="s">
        <v>658</v>
      </c>
    </row>
    <row r="12" spans="1:8" s="5" customFormat="1" ht="36">
      <c r="A12" s="199" t="s">
        <v>654</v>
      </c>
      <c r="B12" s="199" t="s">
        <v>48</v>
      </c>
      <c r="C12" s="199" t="s">
        <v>664</v>
      </c>
      <c r="D12" s="204" t="s">
        <v>665</v>
      </c>
      <c r="E12" s="199" t="s">
        <v>37</v>
      </c>
      <c r="F12" s="201" t="s">
        <v>679</v>
      </c>
      <c r="G12" s="201" t="s">
        <v>686</v>
      </c>
      <c r="H12" s="201" t="s">
        <v>658</v>
      </c>
    </row>
    <row r="13" spans="1:8" s="5" customFormat="1" ht="48">
      <c r="A13" s="199" t="s">
        <v>654</v>
      </c>
      <c r="B13" s="199" t="s">
        <v>48</v>
      </c>
      <c r="C13" s="199" t="s">
        <v>666</v>
      </c>
      <c r="D13" s="200" t="s">
        <v>667</v>
      </c>
      <c r="E13" s="199" t="s">
        <v>31</v>
      </c>
      <c r="F13" s="201" t="s">
        <v>680</v>
      </c>
      <c r="G13" s="201" t="s">
        <v>687</v>
      </c>
      <c r="H13" s="201" t="s">
        <v>658</v>
      </c>
    </row>
    <row r="14" spans="6:7" s="5" customFormat="1" ht="11.25">
      <c r="F14" s="47"/>
      <c r="G14" s="47"/>
    </row>
    <row r="15" spans="1:8" s="48" customFormat="1" ht="15">
      <c r="A15" s="276" t="s">
        <v>668</v>
      </c>
      <c r="B15" s="276"/>
      <c r="C15" s="276"/>
      <c r="D15" s="276"/>
      <c r="E15" s="276"/>
      <c r="F15" s="276"/>
      <c r="G15" s="276"/>
      <c r="H15" s="276"/>
    </row>
    <row r="16" spans="1:8" s="46" customFormat="1" ht="15">
      <c r="A16" s="276" t="s">
        <v>760</v>
      </c>
      <c r="B16" s="276"/>
      <c r="C16" s="276"/>
      <c r="D16" s="276"/>
      <c r="E16" s="276"/>
      <c r="F16" s="276"/>
      <c r="G16" s="276"/>
      <c r="H16" s="276"/>
    </row>
    <row r="17" spans="1:8" s="46" customFormat="1" ht="15">
      <c r="A17" s="276" t="s">
        <v>669</v>
      </c>
      <c r="B17" s="276"/>
      <c r="C17" s="276"/>
      <c r="D17" s="276"/>
      <c r="E17" s="276"/>
      <c r="F17" s="276"/>
      <c r="G17" s="276"/>
      <c r="H17" s="276"/>
    </row>
  </sheetData>
  <sheetProtection/>
  <mergeCells count="6">
    <mergeCell ref="A5:H5"/>
    <mergeCell ref="A4:H4"/>
    <mergeCell ref="A15:H15"/>
    <mergeCell ref="A16:H16"/>
    <mergeCell ref="A17:H17"/>
    <mergeCell ref="A1:H1"/>
  </mergeCells>
  <printOptions/>
  <pageMargins left="0.25" right="0.25" top="0.75" bottom="0.75" header="0.3" footer="0.3"/>
  <pageSetup horizontalDpi="600" verticalDpi="600" orientation="portrait" scale="85" r:id="rId1"/>
  <headerFooter>
    <oddHeader>&amp;CGSS12610-ICEMACHINEPMR
Pricing Spreadsheet - Addendum #6</oddHeader>
    <oddFooter>&amp;REffective: 07/08/13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K44"/>
  <sheetViews>
    <sheetView zoomScalePageLayoutView="0" workbookViewId="0" topLeftCell="A1">
      <selection activeCell="J18" sqref="J18"/>
    </sheetView>
  </sheetViews>
  <sheetFormatPr defaultColWidth="9.140625" defaultRowHeight="15"/>
  <cols>
    <col min="1" max="1" width="21.140625" style="0" customWidth="1"/>
    <col min="2" max="2" width="18.140625" style="0" customWidth="1"/>
    <col min="3" max="3" width="17.8515625" style="0" customWidth="1"/>
    <col min="4" max="4" width="19.00390625" style="0" customWidth="1"/>
    <col min="5" max="5" width="11.8515625" style="0" customWidth="1"/>
    <col min="6" max="6" width="14.28125" style="128" customWidth="1"/>
    <col min="7" max="7" width="14.8515625" style="0" customWidth="1"/>
    <col min="8" max="8" width="19.28125" style="0" customWidth="1"/>
    <col min="9" max="9" width="36.7109375" style="0" customWidth="1"/>
    <col min="10" max="10" width="28.57421875" style="0" customWidth="1"/>
    <col min="11" max="11" width="35.28125" style="0" customWidth="1"/>
  </cols>
  <sheetData>
    <row r="1" spans="1:11" ht="19.5">
      <c r="A1" s="262" t="s">
        <v>22</v>
      </c>
      <c r="B1" s="262"/>
      <c r="C1" s="262"/>
      <c r="D1" s="262"/>
      <c r="E1" s="262"/>
      <c r="F1" s="262"/>
      <c r="G1" s="262"/>
      <c r="H1" s="64"/>
      <c r="I1" s="91"/>
      <c r="J1" s="91"/>
      <c r="K1" s="91"/>
    </row>
    <row r="2" spans="1:11" ht="19.5">
      <c r="A2" s="16"/>
      <c r="B2" s="16"/>
      <c r="C2" s="16"/>
      <c r="D2" s="16"/>
      <c r="E2" s="16"/>
      <c r="F2" s="16"/>
      <c r="G2" s="37"/>
      <c r="H2" s="65"/>
      <c r="I2" s="91"/>
      <c r="J2" s="91"/>
      <c r="K2" s="91"/>
    </row>
    <row r="3" spans="1:11" ht="15.75">
      <c r="A3" s="4"/>
      <c r="B3" s="6"/>
      <c r="C3" s="24"/>
      <c r="D3" s="25"/>
      <c r="E3" s="25"/>
      <c r="F3" s="190" t="s">
        <v>1028</v>
      </c>
      <c r="G3" s="189" t="s">
        <v>1041</v>
      </c>
      <c r="H3" s="63"/>
      <c r="I3" s="91"/>
      <c r="J3" s="91"/>
      <c r="K3" s="91"/>
    </row>
    <row r="4" spans="1:11" ht="15">
      <c r="A4" s="141" t="s">
        <v>896</v>
      </c>
      <c r="B4" s="39"/>
      <c r="C4" s="40"/>
      <c r="D4" s="40"/>
      <c r="E4" s="40"/>
      <c r="F4" s="40"/>
      <c r="G4" s="168"/>
      <c r="H4" s="68"/>
      <c r="I4" s="263" t="s">
        <v>896</v>
      </c>
      <c r="J4" s="264"/>
      <c r="K4" s="264"/>
    </row>
    <row r="5" spans="1:11" ht="15">
      <c r="A5" s="210" t="s">
        <v>830</v>
      </c>
      <c r="B5" s="210"/>
      <c r="C5" s="206"/>
      <c r="D5" s="206"/>
      <c r="E5" s="205"/>
      <c r="F5" s="205"/>
      <c r="G5" s="207"/>
      <c r="H5" s="69"/>
      <c r="I5" s="120" t="s">
        <v>6</v>
      </c>
      <c r="J5" s="120" t="s">
        <v>262</v>
      </c>
      <c r="K5" s="120" t="s">
        <v>263</v>
      </c>
    </row>
    <row r="6" spans="1:11" ht="15">
      <c r="A6" s="137" t="s">
        <v>9</v>
      </c>
      <c r="B6" s="138" t="s">
        <v>24</v>
      </c>
      <c r="C6" s="137" t="s">
        <v>7</v>
      </c>
      <c r="D6" s="139" t="s">
        <v>8</v>
      </c>
      <c r="E6" s="139" t="s">
        <v>25</v>
      </c>
      <c r="F6" s="139" t="s">
        <v>968</v>
      </c>
      <c r="G6" s="139" t="s">
        <v>968</v>
      </c>
      <c r="H6" s="142"/>
      <c r="I6" s="101" t="s">
        <v>894</v>
      </c>
      <c r="J6" s="145" t="s">
        <v>972</v>
      </c>
      <c r="K6" s="145" t="s">
        <v>973</v>
      </c>
    </row>
    <row r="7" spans="1:11" ht="19.5" customHeight="1">
      <c r="A7" s="124" t="s">
        <v>103</v>
      </c>
      <c r="B7" s="136" t="s">
        <v>28</v>
      </c>
      <c r="C7" s="136" t="s">
        <v>831</v>
      </c>
      <c r="D7" s="209" t="s">
        <v>832</v>
      </c>
      <c r="E7" s="136" t="s">
        <v>31</v>
      </c>
      <c r="F7" s="215">
        <v>8</v>
      </c>
      <c r="G7" s="213">
        <v>7</v>
      </c>
      <c r="H7" s="63"/>
      <c r="I7" s="101" t="s">
        <v>844</v>
      </c>
      <c r="J7" s="158" t="s">
        <v>1042</v>
      </c>
      <c r="K7" s="157" t="s">
        <v>979</v>
      </c>
    </row>
    <row r="8" spans="1:11" ht="15">
      <c r="A8" s="124" t="s">
        <v>47</v>
      </c>
      <c r="B8" s="136" t="s">
        <v>833</v>
      </c>
      <c r="C8" s="136" t="s">
        <v>639</v>
      </c>
      <c r="D8" s="209">
        <v>40620739</v>
      </c>
      <c r="E8" s="136" t="s">
        <v>31</v>
      </c>
      <c r="F8" s="29" t="s">
        <v>834</v>
      </c>
      <c r="G8" s="29" t="s">
        <v>834</v>
      </c>
      <c r="H8" s="63"/>
      <c r="I8" s="140" t="s">
        <v>860</v>
      </c>
      <c r="J8" s="145" t="s">
        <v>974</v>
      </c>
      <c r="K8" s="145" t="s">
        <v>975</v>
      </c>
    </row>
    <row r="9" spans="1:11" ht="15">
      <c r="A9" s="124" t="s">
        <v>835</v>
      </c>
      <c r="B9" s="136" t="s">
        <v>526</v>
      </c>
      <c r="C9" s="136" t="s">
        <v>836</v>
      </c>
      <c r="D9" s="209" t="s">
        <v>837</v>
      </c>
      <c r="E9" s="136" t="s">
        <v>31</v>
      </c>
      <c r="F9" s="29" t="s">
        <v>834</v>
      </c>
      <c r="G9" s="29" t="s">
        <v>834</v>
      </c>
      <c r="H9" s="63"/>
      <c r="I9" s="140" t="s">
        <v>877</v>
      </c>
      <c r="J9" s="173" t="s">
        <v>984</v>
      </c>
      <c r="K9" s="145" t="s">
        <v>976</v>
      </c>
    </row>
    <row r="10" spans="1:11" ht="15">
      <c r="A10" s="124" t="s">
        <v>838</v>
      </c>
      <c r="B10" s="136" t="s">
        <v>526</v>
      </c>
      <c r="C10" s="136" t="s">
        <v>836</v>
      </c>
      <c r="D10" s="209" t="s">
        <v>839</v>
      </c>
      <c r="E10" s="136" t="s">
        <v>31</v>
      </c>
      <c r="F10" s="29" t="s">
        <v>834</v>
      </c>
      <c r="G10" s="29" t="s">
        <v>834</v>
      </c>
      <c r="H10" s="63"/>
      <c r="I10" s="151" t="s">
        <v>895</v>
      </c>
      <c r="J10" s="145" t="s">
        <v>977</v>
      </c>
      <c r="K10" s="145" t="s">
        <v>978</v>
      </c>
    </row>
    <row r="11" spans="1:11" ht="15">
      <c r="A11" s="124" t="s">
        <v>838</v>
      </c>
      <c r="B11" s="136" t="s">
        <v>193</v>
      </c>
      <c r="C11" s="136" t="s">
        <v>840</v>
      </c>
      <c r="D11" s="209" t="s">
        <v>841</v>
      </c>
      <c r="E11" s="136" t="s">
        <v>37</v>
      </c>
      <c r="F11" s="29" t="s">
        <v>834</v>
      </c>
      <c r="G11" s="29" t="s">
        <v>834</v>
      </c>
      <c r="H11" s="63"/>
      <c r="I11" s="154"/>
      <c r="J11" s="155"/>
      <c r="K11" s="156"/>
    </row>
    <row r="12" spans="1:11" ht="15">
      <c r="A12" s="124" t="s">
        <v>835</v>
      </c>
      <c r="B12" s="136" t="s">
        <v>526</v>
      </c>
      <c r="C12" s="136" t="s">
        <v>842</v>
      </c>
      <c r="D12" s="209" t="s">
        <v>843</v>
      </c>
      <c r="E12" s="136" t="s">
        <v>31</v>
      </c>
      <c r="F12" s="29" t="s">
        <v>834</v>
      </c>
      <c r="G12" s="29" t="s">
        <v>834</v>
      </c>
      <c r="H12" s="63"/>
      <c r="I12" s="174"/>
      <c r="J12" s="152"/>
      <c r="K12" s="153"/>
    </row>
    <row r="13" spans="1:11" ht="15">
      <c r="A13" s="210" t="s">
        <v>844</v>
      </c>
      <c r="B13" s="210"/>
      <c r="C13" s="211"/>
      <c r="D13" s="211"/>
      <c r="E13" s="210"/>
      <c r="F13" s="210"/>
      <c r="G13" s="212"/>
      <c r="H13" s="63"/>
      <c r="I13" s="91"/>
      <c r="J13" s="91"/>
      <c r="K13" s="91"/>
    </row>
    <row r="14" spans="1:11" ht="15">
      <c r="A14" s="124" t="s">
        <v>47</v>
      </c>
      <c r="B14" s="136" t="s">
        <v>48</v>
      </c>
      <c r="C14" s="136" t="s">
        <v>845</v>
      </c>
      <c r="D14" s="209" t="s">
        <v>846</v>
      </c>
      <c r="E14" s="136" t="s">
        <v>31</v>
      </c>
      <c r="F14" s="29" t="s">
        <v>834</v>
      </c>
      <c r="G14" s="29" t="s">
        <v>834</v>
      </c>
      <c r="H14" s="63"/>
      <c r="I14" s="91"/>
      <c r="J14" s="91"/>
      <c r="K14" s="91"/>
    </row>
    <row r="15" spans="1:11" ht="15">
      <c r="A15" s="124" t="s">
        <v>847</v>
      </c>
      <c r="B15" s="136" t="s">
        <v>848</v>
      </c>
      <c r="C15" s="136"/>
      <c r="D15" s="209"/>
      <c r="E15" s="136" t="s">
        <v>31</v>
      </c>
      <c r="F15" s="29" t="s">
        <v>834</v>
      </c>
      <c r="G15" s="29" t="s">
        <v>834</v>
      </c>
      <c r="H15" s="63"/>
      <c r="I15" s="91"/>
      <c r="J15" s="91"/>
      <c r="K15" s="91"/>
    </row>
    <row r="16" spans="1:11" ht="15">
      <c r="A16" s="124" t="s">
        <v>498</v>
      </c>
      <c r="B16" s="136" t="s">
        <v>849</v>
      </c>
      <c r="C16" s="136"/>
      <c r="D16" s="209"/>
      <c r="E16" s="136" t="s">
        <v>31</v>
      </c>
      <c r="F16" s="29" t="s">
        <v>834</v>
      </c>
      <c r="G16" s="29" t="s">
        <v>834</v>
      </c>
      <c r="H16" s="69"/>
      <c r="I16" s="91"/>
      <c r="J16" s="91"/>
      <c r="K16" s="91"/>
    </row>
    <row r="17" spans="1:11" ht="15">
      <c r="A17" s="124" t="s">
        <v>850</v>
      </c>
      <c r="B17" s="136" t="s">
        <v>851</v>
      </c>
      <c r="C17" s="136" t="s">
        <v>852</v>
      </c>
      <c r="D17" s="209" t="s">
        <v>853</v>
      </c>
      <c r="E17" s="136" t="s">
        <v>31</v>
      </c>
      <c r="F17" s="29" t="s">
        <v>834</v>
      </c>
      <c r="G17" s="29" t="s">
        <v>834</v>
      </c>
      <c r="H17" s="63"/>
      <c r="I17" s="91"/>
      <c r="J17" s="91"/>
      <c r="K17" s="91"/>
    </row>
    <row r="18" spans="1:11" ht="15">
      <c r="A18" s="124" t="s">
        <v>854</v>
      </c>
      <c r="B18" s="136" t="s">
        <v>28</v>
      </c>
      <c r="C18" s="136" t="s">
        <v>855</v>
      </c>
      <c r="D18" s="209"/>
      <c r="E18" s="136" t="s">
        <v>31</v>
      </c>
      <c r="F18" s="29" t="s">
        <v>834</v>
      </c>
      <c r="G18" s="29" t="s">
        <v>834</v>
      </c>
      <c r="H18" s="63"/>
      <c r="I18" s="91"/>
      <c r="J18" s="91"/>
      <c r="K18" s="91"/>
    </row>
    <row r="19" spans="1:11" ht="15">
      <c r="A19" s="124" t="s">
        <v>835</v>
      </c>
      <c r="B19" s="136" t="s">
        <v>193</v>
      </c>
      <c r="C19" s="136" t="s">
        <v>856</v>
      </c>
      <c r="D19" s="209" t="s">
        <v>857</v>
      </c>
      <c r="E19" s="136" t="s">
        <v>31</v>
      </c>
      <c r="F19" s="29" t="s">
        <v>834</v>
      </c>
      <c r="G19" s="29" t="s">
        <v>834</v>
      </c>
      <c r="H19" s="63"/>
      <c r="I19" s="91"/>
      <c r="J19" s="91"/>
      <c r="K19" s="91"/>
    </row>
    <row r="20" spans="1:11" ht="15">
      <c r="A20" s="124" t="s">
        <v>835</v>
      </c>
      <c r="B20" s="136" t="s">
        <v>193</v>
      </c>
      <c r="C20" s="136" t="s">
        <v>856</v>
      </c>
      <c r="D20" s="209" t="s">
        <v>858</v>
      </c>
      <c r="E20" s="136" t="s">
        <v>31</v>
      </c>
      <c r="F20" s="29" t="s">
        <v>834</v>
      </c>
      <c r="G20" s="29" t="s">
        <v>834</v>
      </c>
      <c r="H20" s="63"/>
      <c r="I20" s="91"/>
      <c r="J20" s="91"/>
      <c r="K20" s="91"/>
    </row>
    <row r="21" spans="1:11" ht="15">
      <c r="A21" s="124" t="s">
        <v>859</v>
      </c>
      <c r="B21" s="136" t="s">
        <v>193</v>
      </c>
      <c r="C21" s="136" t="s">
        <v>856</v>
      </c>
      <c r="D21" s="209" t="s">
        <v>858</v>
      </c>
      <c r="E21" s="136" t="s">
        <v>31</v>
      </c>
      <c r="F21" s="29" t="s">
        <v>834</v>
      </c>
      <c r="G21" s="29" t="s">
        <v>834</v>
      </c>
      <c r="H21" s="63"/>
      <c r="I21" s="91"/>
      <c r="J21" s="91"/>
      <c r="K21" s="91"/>
    </row>
    <row r="22" spans="1:11" ht="15">
      <c r="A22" s="210" t="s">
        <v>860</v>
      </c>
      <c r="B22" s="210"/>
      <c r="C22" s="211"/>
      <c r="D22" s="211"/>
      <c r="E22" s="210"/>
      <c r="F22" s="210"/>
      <c r="G22" s="212"/>
      <c r="H22" s="63"/>
      <c r="I22" s="91"/>
      <c r="J22" s="91"/>
      <c r="K22" s="91"/>
    </row>
    <row r="23" spans="1:11" ht="15">
      <c r="A23" s="124" t="s">
        <v>861</v>
      </c>
      <c r="B23" s="136" t="s">
        <v>195</v>
      </c>
      <c r="C23" s="136" t="s">
        <v>862</v>
      </c>
      <c r="D23" s="209">
        <v>70200073</v>
      </c>
      <c r="E23" s="136" t="s">
        <v>31</v>
      </c>
      <c r="F23" s="29" t="s">
        <v>834</v>
      </c>
      <c r="G23" s="29" t="s">
        <v>834</v>
      </c>
      <c r="H23" s="63"/>
      <c r="I23" s="91"/>
      <c r="J23" s="91"/>
      <c r="K23" s="91"/>
    </row>
    <row r="24" spans="1:11" ht="15">
      <c r="A24" s="124" t="s">
        <v>861</v>
      </c>
      <c r="B24" s="136" t="s">
        <v>195</v>
      </c>
      <c r="C24" s="136" t="s">
        <v>862</v>
      </c>
      <c r="D24" s="209">
        <v>70200058</v>
      </c>
      <c r="E24" s="136" t="s">
        <v>31</v>
      </c>
      <c r="F24" s="29" t="s">
        <v>834</v>
      </c>
      <c r="G24" s="29" t="s">
        <v>834</v>
      </c>
      <c r="H24" s="63"/>
      <c r="I24" s="91"/>
      <c r="J24" s="91"/>
      <c r="K24" s="91"/>
    </row>
    <row r="25" spans="1:11" ht="15">
      <c r="A25" s="124" t="s">
        <v>863</v>
      </c>
      <c r="B25" s="136" t="s">
        <v>136</v>
      </c>
      <c r="C25" s="136" t="s">
        <v>864</v>
      </c>
      <c r="D25" s="209" t="s">
        <v>865</v>
      </c>
      <c r="E25" s="136" t="s">
        <v>31</v>
      </c>
      <c r="F25" s="29" t="s">
        <v>834</v>
      </c>
      <c r="G25" s="29" t="s">
        <v>834</v>
      </c>
      <c r="H25" s="63"/>
      <c r="I25" s="91"/>
      <c r="J25" s="91"/>
      <c r="K25" s="91"/>
    </row>
    <row r="26" spans="1:11" ht="15">
      <c r="A26" s="124" t="s">
        <v>866</v>
      </c>
      <c r="B26" s="136" t="s">
        <v>525</v>
      </c>
      <c r="C26" s="136">
        <v>3</v>
      </c>
      <c r="D26" s="209" t="s">
        <v>867</v>
      </c>
      <c r="E26" s="136" t="s">
        <v>31</v>
      </c>
      <c r="F26" s="29" t="s">
        <v>834</v>
      </c>
      <c r="G26" s="29" t="s">
        <v>834</v>
      </c>
      <c r="H26" s="69"/>
      <c r="I26" s="277"/>
      <c r="J26" s="277"/>
      <c r="K26" s="277"/>
    </row>
    <row r="27" spans="1:11" ht="15">
      <c r="A27" s="124" t="s">
        <v>868</v>
      </c>
      <c r="B27" s="136" t="s">
        <v>525</v>
      </c>
      <c r="C27" s="136" t="s">
        <v>326</v>
      </c>
      <c r="D27" s="209" t="s">
        <v>326</v>
      </c>
      <c r="E27" s="136" t="s">
        <v>31</v>
      </c>
      <c r="F27" s="29" t="s">
        <v>834</v>
      </c>
      <c r="G27" s="29" t="s">
        <v>834</v>
      </c>
      <c r="H27" s="63"/>
      <c r="I27" s="177"/>
      <c r="J27" s="177"/>
      <c r="K27" s="177"/>
    </row>
    <row r="28" spans="1:11" ht="15">
      <c r="A28" s="124" t="s">
        <v>47</v>
      </c>
      <c r="B28" s="136" t="s">
        <v>76</v>
      </c>
      <c r="C28" s="136" t="s">
        <v>869</v>
      </c>
      <c r="D28" s="209">
        <v>310036205</v>
      </c>
      <c r="E28" s="136" t="s">
        <v>31</v>
      </c>
      <c r="F28" s="29" t="s">
        <v>834</v>
      </c>
      <c r="G28" s="29" t="s">
        <v>834</v>
      </c>
      <c r="H28" s="63"/>
      <c r="I28" s="174"/>
      <c r="J28" s="113"/>
      <c r="K28" s="113"/>
    </row>
    <row r="29" spans="1:11" ht="15">
      <c r="A29" s="124" t="s">
        <v>835</v>
      </c>
      <c r="B29" s="136" t="s">
        <v>193</v>
      </c>
      <c r="C29" s="136" t="s">
        <v>870</v>
      </c>
      <c r="D29" s="209" t="s">
        <v>871</v>
      </c>
      <c r="E29" s="136" t="s">
        <v>31</v>
      </c>
      <c r="F29" s="29" t="s">
        <v>834</v>
      </c>
      <c r="G29" s="29" t="s">
        <v>834</v>
      </c>
      <c r="H29" s="63"/>
      <c r="I29" s="174"/>
      <c r="J29" s="178"/>
      <c r="K29" s="179"/>
    </row>
    <row r="30" spans="1:11" ht="15">
      <c r="A30" s="124" t="s">
        <v>835</v>
      </c>
      <c r="B30" s="136" t="s">
        <v>193</v>
      </c>
      <c r="C30" s="136" t="s">
        <v>870</v>
      </c>
      <c r="D30" s="209" t="s">
        <v>872</v>
      </c>
      <c r="E30" s="136" t="s">
        <v>31</v>
      </c>
      <c r="F30" s="29" t="s">
        <v>834</v>
      </c>
      <c r="G30" s="29" t="s">
        <v>834</v>
      </c>
      <c r="H30" s="63"/>
      <c r="I30" s="174"/>
      <c r="J30" s="113"/>
      <c r="K30" s="113"/>
    </row>
    <row r="31" spans="1:11" ht="15">
      <c r="A31" s="124" t="s">
        <v>859</v>
      </c>
      <c r="B31" s="136" t="s">
        <v>193</v>
      </c>
      <c r="C31" s="136" t="s">
        <v>244</v>
      </c>
      <c r="D31" s="209" t="s">
        <v>873</v>
      </c>
      <c r="E31" s="136" t="s">
        <v>31</v>
      </c>
      <c r="F31" s="29" t="s">
        <v>834</v>
      </c>
      <c r="G31" s="29" t="s">
        <v>834</v>
      </c>
      <c r="H31" s="63"/>
      <c r="I31" s="174"/>
      <c r="J31" s="180"/>
      <c r="K31" s="113"/>
    </row>
    <row r="32" spans="1:11" ht="15">
      <c r="A32" s="124" t="s">
        <v>866</v>
      </c>
      <c r="B32" s="136" t="s">
        <v>195</v>
      </c>
      <c r="C32" s="136" t="s">
        <v>874</v>
      </c>
      <c r="D32" s="209" t="s">
        <v>875</v>
      </c>
      <c r="E32" s="136" t="s">
        <v>876</v>
      </c>
      <c r="F32" s="214">
        <v>8</v>
      </c>
      <c r="G32" s="213">
        <v>7</v>
      </c>
      <c r="H32" s="63"/>
      <c r="I32" s="174"/>
      <c r="J32" s="113"/>
      <c r="K32" s="113"/>
    </row>
    <row r="33" spans="1:11" ht="15">
      <c r="A33" s="210" t="s">
        <v>877</v>
      </c>
      <c r="B33" s="210"/>
      <c r="C33" s="211"/>
      <c r="D33" s="211"/>
      <c r="E33" s="210"/>
      <c r="F33" s="210"/>
      <c r="G33" s="212"/>
      <c r="H33" s="63"/>
      <c r="I33" s="174"/>
      <c r="J33" s="175"/>
      <c r="K33" s="176"/>
    </row>
    <row r="34" spans="1:11" ht="15">
      <c r="A34" s="124" t="s">
        <v>103</v>
      </c>
      <c r="B34" s="136" t="s">
        <v>136</v>
      </c>
      <c r="C34" s="136" t="s">
        <v>878</v>
      </c>
      <c r="D34" s="209">
        <v>14594688</v>
      </c>
      <c r="E34" s="136" t="s">
        <v>31</v>
      </c>
      <c r="F34" s="29" t="s">
        <v>834</v>
      </c>
      <c r="G34" s="29" t="s">
        <v>834</v>
      </c>
      <c r="H34" s="63"/>
      <c r="I34" s="174"/>
      <c r="J34" s="175"/>
      <c r="K34" s="176"/>
    </row>
    <row r="35" spans="1:11" ht="15">
      <c r="A35" s="124" t="s">
        <v>879</v>
      </c>
      <c r="B35" s="136" t="s">
        <v>880</v>
      </c>
      <c r="C35" s="136" t="s">
        <v>881</v>
      </c>
      <c r="D35" s="209">
        <v>7384062</v>
      </c>
      <c r="E35" s="136" t="s">
        <v>31</v>
      </c>
      <c r="F35" s="29" t="s">
        <v>834</v>
      </c>
      <c r="G35" s="29" t="s">
        <v>834</v>
      </c>
      <c r="H35" s="63"/>
      <c r="I35" s="147"/>
      <c r="J35" s="152"/>
      <c r="K35" s="153"/>
    </row>
    <row r="36" spans="1:11" ht="15">
      <c r="A36" s="124" t="s">
        <v>838</v>
      </c>
      <c r="B36" s="136" t="s">
        <v>526</v>
      </c>
      <c r="C36" s="136"/>
      <c r="D36" s="209"/>
      <c r="E36" s="136" t="s">
        <v>31</v>
      </c>
      <c r="F36" s="29" t="s">
        <v>834</v>
      </c>
      <c r="G36" s="29" t="s">
        <v>834</v>
      </c>
      <c r="H36" s="63"/>
      <c r="I36" s="147"/>
      <c r="J36" s="152"/>
      <c r="K36" s="153"/>
    </row>
    <row r="37" spans="1:11" ht="15">
      <c r="A37" s="124" t="s">
        <v>47</v>
      </c>
      <c r="B37" s="136" t="s">
        <v>76</v>
      </c>
      <c r="C37" s="136"/>
      <c r="D37" s="209"/>
      <c r="E37" s="136" t="s">
        <v>31</v>
      </c>
      <c r="F37" s="29" t="s">
        <v>834</v>
      </c>
      <c r="G37" s="29" t="s">
        <v>834</v>
      </c>
      <c r="H37" s="63"/>
      <c r="I37" s="147"/>
      <c r="J37" s="152"/>
      <c r="K37" s="153"/>
    </row>
    <row r="38" spans="1:11" ht="15">
      <c r="A38" s="124" t="s">
        <v>882</v>
      </c>
      <c r="B38" s="136" t="s">
        <v>883</v>
      </c>
      <c r="C38" s="136" t="s">
        <v>884</v>
      </c>
      <c r="D38" s="209">
        <v>4607185</v>
      </c>
      <c r="E38" s="136" t="s">
        <v>37</v>
      </c>
      <c r="F38" s="29" t="s">
        <v>834</v>
      </c>
      <c r="G38" s="29" t="s">
        <v>834</v>
      </c>
      <c r="H38" s="69"/>
      <c r="I38" s="147"/>
      <c r="J38" s="152"/>
      <c r="K38" s="153"/>
    </row>
    <row r="39" spans="1:11" ht="15">
      <c r="A39" s="210" t="s">
        <v>885</v>
      </c>
      <c r="B39" s="210"/>
      <c r="C39" s="211"/>
      <c r="D39" s="211"/>
      <c r="E39" s="210"/>
      <c r="F39" s="210"/>
      <c r="G39" s="212"/>
      <c r="H39" s="63"/>
      <c r="I39" s="147"/>
      <c r="J39" s="152"/>
      <c r="K39" s="153"/>
    </row>
    <row r="40" spans="1:11" ht="15">
      <c r="A40" s="124" t="s">
        <v>886</v>
      </c>
      <c r="B40" s="136" t="s">
        <v>136</v>
      </c>
      <c r="C40" s="136" t="s">
        <v>322</v>
      </c>
      <c r="D40" s="209" t="s">
        <v>887</v>
      </c>
      <c r="E40" s="136" t="s">
        <v>31</v>
      </c>
      <c r="F40" s="29" t="s">
        <v>834</v>
      </c>
      <c r="G40" s="29" t="s">
        <v>834</v>
      </c>
      <c r="H40" s="63"/>
      <c r="I40" s="147"/>
      <c r="J40" s="152"/>
      <c r="K40" s="152"/>
    </row>
    <row r="41" spans="1:11" ht="15">
      <c r="A41" s="124" t="s">
        <v>886</v>
      </c>
      <c r="B41" s="136" t="s">
        <v>136</v>
      </c>
      <c r="C41" s="136" t="s">
        <v>322</v>
      </c>
      <c r="D41" s="209"/>
      <c r="E41" s="136" t="s">
        <v>31</v>
      </c>
      <c r="F41" s="29" t="s">
        <v>834</v>
      </c>
      <c r="G41" s="29" t="s">
        <v>834</v>
      </c>
      <c r="H41" s="63"/>
      <c r="I41" s="147"/>
      <c r="J41" s="152"/>
      <c r="K41" s="152"/>
    </row>
    <row r="42" spans="1:11" ht="15">
      <c r="A42" s="124" t="s">
        <v>888</v>
      </c>
      <c r="B42" s="136" t="s">
        <v>889</v>
      </c>
      <c r="C42" s="136" t="s">
        <v>890</v>
      </c>
      <c r="D42" s="209" t="s">
        <v>891</v>
      </c>
      <c r="E42" s="136" t="s">
        <v>31</v>
      </c>
      <c r="F42" s="29" t="s">
        <v>834</v>
      </c>
      <c r="G42" s="29" t="s">
        <v>834</v>
      </c>
      <c r="H42" s="63"/>
      <c r="I42" s="147"/>
      <c r="J42" s="152"/>
      <c r="K42" s="152"/>
    </row>
    <row r="43" spans="1:11" ht="15">
      <c r="A43" s="124" t="s">
        <v>47</v>
      </c>
      <c r="B43" s="136" t="s">
        <v>76</v>
      </c>
      <c r="C43" s="136" t="s">
        <v>892</v>
      </c>
      <c r="D43" s="209" t="s">
        <v>893</v>
      </c>
      <c r="E43" s="136" t="s">
        <v>31</v>
      </c>
      <c r="F43" s="29" t="s">
        <v>834</v>
      </c>
      <c r="G43" s="29" t="s">
        <v>834</v>
      </c>
      <c r="H43" s="63"/>
      <c r="I43" s="91"/>
      <c r="J43" s="91"/>
      <c r="K43" s="91"/>
    </row>
    <row r="44" spans="8:11" ht="15">
      <c r="H44" s="63"/>
      <c r="I44" s="91"/>
      <c r="J44" s="91"/>
      <c r="K44" s="91"/>
    </row>
  </sheetData>
  <sheetProtection/>
  <mergeCells count="3">
    <mergeCell ref="A1:G1"/>
    <mergeCell ref="I26:K26"/>
    <mergeCell ref="I4:K4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K30"/>
  <sheetViews>
    <sheetView zoomScalePageLayoutView="0" workbookViewId="0" topLeftCell="A1">
      <selection activeCell="K28" sqref="K28:K29"/>
    </sheetView>
  </sheetViews>
  <sheetFormatPr defaultColWidth="9.140625" defaultRowHeight="15"/>
  <cols>
    <col min="1" max="1" width="29.00390625" style="0" customWidth="1"/>
    <col min="2" max="2" width="18.140625" style="0" customWidth="1"/>
    <col min="3" max="3" width="16.00390625" style="0" customWidth="1"/>
    <col min="4" max="4" width="15.8515625" style="0" customWidth="1"/>
    <col min="5" max="5" width="18.7109375" style="0" customWidth="1"/>
    <col min="6" max="6" width="12.8515625" style="0" customWidth="1"/>
    <col min="7" max="7" width="15.7109375" style="0" customWidth="1"/>
    <col min="8" max="8" width="13.8515625" style="0" customWidth="1"/>
    <col min="9" max="9" width="33.8515625" style="0" customWidth="1"/>
    <col min="10" max="10" width="19.57421875" style="0" customWidth="1"/>
    <col min="11" max="11" width="23.140625" style="0" customWidth="1"/>
  </cols>
  <sheetData>
    <row r="1" spans="1:10" ht="19.5">
      <c r="A1" s="262" t="s">
        <v>22</v>
      </c>
      <c r="B1" s="262"/>
      <c r="C1" s="262"/>
      <c r="D1" s="262"/>
      <c r="E1" s="262"/>
      <c r="F1" s="262"/>
      <c r="G1" s="64"/>
      <c r="H1" s="91"/>
      <c r="I1" s="91"/>
      <c r="J1" s="91"/>
    </row>
    <row r="2" spans="1:10" ht="19.5">
      <c r="A2" s="16"/>
      <c r="B2" s="16"/>
      <c r="C2" s="16"/>
      <c r="D2" s="16"/>
      <c r="E2" s="16"/>
      <c r="F2" s="37"/>
      <c r="G2" s="65"/>
      <c r="H2" s="91"/>
      <c r="I2" s="91"/>
      <c r="J2" s="91"/>
    </row>
    <row r="3" spans="1:11" ht="15">
      <c r="A3" s="169" t="s">
        <v>1022</v>
      </c>
      <c r="B3" s="170"/>
      <c r="C3" s="170"/>
      <c r="D3" s="170"/>
      <c r="E3" s="171"/>
      <c r="F3" s="172"/>
      <c r="G3" s="172"/>
      <c r="H3" s="91"/>
      <c r="I3" s="268" t="s">
        <v>967</v>
      </c>
      <c r="J3" s="269"/>
      <c r="K3" s="280"/>
    </row>
    <row r="4" spans="1:11" ht="15">
      <c r="A4" s="278" t="s">
        <v>898</v>
      </c>
      <c r="B4" s="278"/>
      <c r="C4" s="278"/>
      <c r="D4" s="278"/>
      <c r="E4" s="278"/>
      <c r="F4" s="278"/>
      <c r="G4" s="146"/>
      <c r="H4" s="91"/>
      <c r="I4" s="55" t="s">
        <v>6</v>
      </c>
      <c r="J4" s="55" t="s">
        <v>262</v>
      </c>
      <c r="K4" s="55" t="s">
        <v>263</v>
      </c>
    </row>
    <row r="5" spans="1:11" ht="15">
      <c r="A5" s="137" t="s">
        <v>9</v>
      </c>
      <c r="B5" s="137" t="s">
        <v>24</v>
      </c>
      <c r="C5" s="137" t="s">
        <v>7</v>
      </c>
      <c r="D5" s="139" t="s">
        <v>8</v>
      </c>
      <c r="E5" s="139" t="s">
        <v>25</v>
      </c>
      <c r="F5" s="144" t="s">
        <v>6</v>
      </c>
      <c r="G5" s="144" t="s">
        <v>968</v>
      </c>
      <c r="H5" s="149"/>
      <c r="I5" s="101" t="s">
        <v>966</v>
      </c>
      <c r="J5" s="145" t="s">
        <v>980</v>
      </c>
      <c r="K5" s="145" t="s">
        <v>981</v>
      </c>
    </row>
    <row r="6" spans="1:11" ht="15">
      <c r="A6" s="208" t="s">
        <v>47</v>
      </c>
      <c r="B6" s="208" t="s">
        <v>899</v>
      </c>
      <c r="C6" s="216" t="s">
        <v>900</v>
      </c>
      <c r="D6" s="208" t="s">
        <v>901</v>
      </c>
      <c r="E6" s="208" t="s">
        <v>31</v>
      </c>
      <c r="F6" s="208" t="s">
        <v>902</v>
      </c>
      <c r="G6" s="208" t="s">
        <v>903</v>
      </c>
      <c r="H6" s="91"/>
      <c r="I6" s="101" t="s">
        <v>957</v>
      </c>
      <c r="J6" s="145" t="s">
        <v>982</v>
      </c>
      <c r="K6" s="145" t="s">
        <v>983</v>
      </c>
    </row>
    <row r="7" spans="1:10" ht="15">
      <c r="A7" s="208" t="s">
        <v>47</v>
      </c>
      <c r="B7" s="208" t="s">
        <v>899</v>
      </c>
      <c r="C7" s="216" t="s">
        <v>900</v>
      </c>
      <c r="D7" s="208" t="s">
        <v>904</v>
      </c>
      <c r="E7" s="208" t="s">
        <v>905</v>
      </c>
      <c r="F7" s="208" t="s">
        <v>906</v>
      </c>
      <c r="G7" s="208" t="s">
        <v>903</v>
      </c>
      <c r="H7" s="91"/>
      <c r="I7" s="91"/>
      <c r="J7" s="91"/>
    </row>
    <row r="8" spans="1:10" ht="15">
      <c r="A8" s="208" t="s">
        <v>47</v>
      </c>
      <c r="B8" s="208" t="s">
        <v>899</v>
      </c>
      <c r="C8" s="216" t="s">
        <v>907</v>
      </c>
      <c r="D8" s="208" t="s">
        <v>908</v>
      </c>
      <c r="E8" s="208" t="s">
        <v>31</v>
      </c>
      <c r="F8" s="208" t="s">
        <v>909</v>
      </c>
      <c r="G8" s="208" t="s">
        <v>903</v>
      </c>
      <c r="H8" s="91"/>
      <c r="I8" s="91"/>
      <c r="J8" s="91"/>
    </row>
    <row r="9" spans="1:10" ht="15">
      <c r="A9" s="208" t="s">
        <v>47</v>
      </c>
      <c r="B9" s="208" t="s">
        <v>899</v>
      </c>
      <c r="C9" s="216" t="s">
        <v>900</v>
      </c>
      <c r="D9" s="208" t="s">
        <v>910</v>
      </c>
      <c r="E9" s="208" t="s">
        <v>84</v>
      </c>
      <c r="F9" s="208" t="s">
        <v>911</v>
      </c>
      <c r="G9" s="208" t="s">
        <v>903</v>
      </c>
      <c r="H9" s="91"/>
      <c r="I9" s="91"/>
      <c r="J9" s="91"/>
    </row>
    <row r="10" spans="1:10" ht="15">
      <c r="A10" s="208" t="s">
        <v>47</v>
      </c>
      <c r="B10" s="208" t="s">
        <v>899</v>
      </c>
      <c r="C10" s="216" t="s">
        <v>900</v>
      </c>
      <c r="D10" s="208" t="s">
        <v>912</v>
      </c>
      <c r="E10" s="208" t="s">
        <v>913</v>
      </c>
      <c r="F10" s="208" t="s">
        <v>914</v>
      </c>
      <c r="G10" s="208" t="s">
        <v>903</v>
      </c>
      <c r="H10" s="91"/>
      <c r="I10" s="91"/>
      <c r="J10" s="91"/>
    </row>
    <row r="11" spans="1:10" ht="15">
      <c r="A11" s="208" t="s">
        <v>47</v>
      </c>
      <c r="B11" s="208" t="s">
        <v>899</v>
      </c>
      <c r="C11" s="216">
        <v>110514</v>
      </c>
      <c r="D11" s="208" t="s">
        <v>915</v>
      </c>
      <c r="E11" s="208" t="s">
        <v>31</v>
      </c>
      <c r="F11" s="208" t="s">
        <v>916</v>
      </c>
      <c r="G11" s="208" t="s">
        <v>903</v>
      </c>
      <c r="H11" s="91"/>
      <c r="I11" s="91"/>
      <c r="J11" s="91"/>
    </row>
    <row r="12" spans="1:10" ht="15">
      <c r="A12" s="217" t="s">
        <v>917</v>
      </c>
      <c r="B12" s="217" t="b">
        <v>1</v>
      </c>
      <c r="C12" s="217" t="s">
        <v>918</v>
      </c>
      <c r="D12" s="217" t="s">
        <v>919</v>
      </c>
      <c r="E12" s="217" t="s">
        <v>520</v>
      </c>
      <c r="F12" s="218" t="s">
        <v>920</v>
      </c>
      <c r="G12" s="208" t="s">
        <v>903</v>
      </c>
      <c r="H12" s="91"/>
      <c r="I12" s="91"/>
      <c r="J12" s="91"/>
    </row>
    <row r="13" spans="1:10" ht="15">
      <c r="A13" s="217" t="s">
        <v>921</v>
      </c>
      <c r="B13" s="217" t="b">
        <v>1</v>
      </c>
      <c r="C13" s="217" t="s">
        <v>922</v>
      </c>
      <c r="D13" s="217" t="s">
        <v>923</v>
      </c>
      <c r="E13" s="217" t="s">
        <v>520</v>
      </c>
      <c r="F13" s="218" t="s">
        <v>920</v>
      </c>
      <c r="G13" s="208" t="s">
        <v>903</v>
      </c>
      <c r="H13" s="91"/>
      <c r="I13" s="91"/>
      <c r="J13" s="91"/>
    </row>
    <row r="14" spans="1:10" ht="15">
      <c r="A14" s="217" t="s">
        <v>924</v>
      </c>
      <c r="B14" s="217" t="s">
        <v>525</v>
      </c>
      <c r="C14" s="217" t="s">
        <v>925</v>
      </c>
      <c r="D14" s="217" t="s">
        <v>926</v>
      </c>
      <c r="E14" s="217" t="s">
        <v>520</v>
      </c>
      <c r="F14" s="218" t="s">
        <v>920</v>
      </c>
      <c r="G14" s="208" t="s">
        <v>903</v>
      </c>
      <c r="H14" s="91"/>
      <c r="I14" s="91"/>
      <c r="J14" s="91"/>
    </row>
    <row r="15" spans="1:10" ht="15">
      <c r="A15" s="217" t="s">
        <v>927</v>
      </c>
      <c r="B15" s="217" t="b">
        <v>1</v>
      </c>
      <c r="C15" s="217" t="s">
        <v>928</v>
      </c>
      <c r="D15" s="217" t="s">
        <v>929</v>
      </c>
      <c r="E15" s="217" t="s">
        <v>520</v>
      </c>
      <c r="F15" s="218" t="s">
        <v>920</v>
      </c>
      <c r="G15" s="208" t="s">
        <v>903</v>
      </c>
      <c r="H15" s="91"/>
      <c r="I15" s="91"/>
      <c r="J15" s="91"/>
    </row>
    <row r="16" spans="1:10" ht="15">
      <c r="A16" s="217" t="s">
        <v>924</v>
      </c>
      <c r="B16" s="217" t="s">
        <v>930</v>
      </c>
      <c r="C16" s="217" t="s">
        <v>931</v>
      </c>
      <c r="D16" s="217">
        <v>333627</v>
      </c>
      <c r="E16" s="217" t="s">
        <v>520</v>
      </c>
      <c r="F16" s="218" t="s">
        <v>920</v>
      </c>
      <c r="G16" s="208" t="s">
        <v>903</v>
      </c>
      <c r="H16" s="91"/>
      <c r="I16" s="91"/>
      <c r="J16" s="91"/>
    </row>
    <row r="17" spans="1:10" ht="15">
      <c r="A17" s="217" t="s">
        <v>932</v>
      </c>
      <c r="B17" s="217" t="s">
        <v>933</v>
      </c>
      <c r="C17" s="217" t="s">
        <v>934</v>
      </c>
      <c r="D17" s="217" t="s">
        <v>935</v>
      </c>
      <c r="E17" s="217" t="s">
        <v>520</v>
      </c>
      <c r="F17" s="218" t="s">
        <v>920</v>
      </c>
      <c r="G17" s="208" t="s">
        <v>903</v>
      </c>
      <c r="H17" s="91"/>
      <c r="I17" s="91"/>
      <c r="J17" s="91"/>
    </row>
    <row r="18" spans="1:10" ht="15">
      <c r="A18" s="217" t="s">
        <v>936</v>
      </c>
      <c r="B18" s="217" t="b">
        <v>1</v>
      </c>
      <c r="C18" s="217" t="s">
        <v>393</v>
      </c>
      <c r="D18" s="217" t="s">
        <v>937</v>
      </c>
      <c r="E18" s="217" t="s">
        <v>520</v>
      </c>
      <c r="F18" s="218" t="s">
        <v>938</v>
      </c>
      <c r="G18" s="208" t="s">
        <v>903</v>
      </c>
      <c r="H18" s="91"/>
      <c r="I18" s="91"/>
      <c r="J18" s="91"/>
    </row>
    <row r="19" spans="1:10" ht="15">
      <c r="A19" s="217" t="s">
        <v>939</v>
      </c>
      <c r="B19" s="217" t="b">
        <v>1</v>
      </c>
      <c r="C19" s="217" t="s">
        <v>940</v>
      </c>
      <c r="D19" s="217" t="s">
        <v>941</v>
      </c>
      <c r="E19" s="217" t="s">
        <v>520</v>
      </c>
      <c r="F19" s="218" t="s">
        <v>938</v>
      </c>
      <c r="G19" s="208" t="s">
        <v>903</v>
      </c>
      <c r="H19" s="91"/>
      <c r="I19" s="91"/>
      <c r="J19" s="91"/>
    </row>
    <row r="20" spans="1:10" ht="15">
      <c r="A20" s="217" t="s">
        <v>942</v>
      </c>
      <c r="B20" s="217" t="b">
        <v>1</v>
      </c>
      <c r="C20" s="217" t="s">
        <v>225</v>
      </c>
      <c r="D20" s="217" t="s">
        <v>943</v>
      </c>
      <c r="E20" s="217" t="s">
        <v>520</v>
      </c>
      <c r="F20" s="218" t="s">
        <v>944</v>
      </c>
      <c r="G20" s="208" t="s">
        <v>903</v>
      </c>
      <c r="H20" s="91"/>
      <c r="I20" s="91"/>
      <c r="J20" s="91"/>
    </row>
    <row r="21" spans="1:10" ht="15">
      <c r="A21" s="217" t="s">
        <v>945</v>
      </c>
      <c r="B21" s="217" t="s">
        <v>933</v>
      </c>
      <c r="C21" s="217" t="s">
        <v>946</v>
      </c>
      <c r="D21" s="217" t="s">
        <v>947</v>
      </c>
      <c r="E21" s="217" t="s">
        <v>520</v>
      </c>
      <c r="F21" s="218" t="s">
        <v>920</v>
      </c>
      <c r="G21" s="208" t="s">
        <v>903</v>
      </c>
      <c r="H21" s="91"/>
      <c r="I21" s="91"/>
      <c r="J21" s="91"/>
    </row>
    <row r="22" spans="1:10" ht="15">
      <c r="A22" s="217" t="s">
        <v>948</v>
      </c>
      <c r="B22" s="217" t="s">
        <v>933</v>
      </c>
      <c r="C22" s="217">
        <v>187138</v>
      </c>
      <c r="D22" s="217" t="s">
        <v>949</v>
      </c>
      <c r="E22" s="217" t="s">
        <v>520</v>
      </c>
      <c r="F22" s="218" t="s">
        <v>920</v>
      </c>
      <c r="G22" s="208" t="s">
        <v>903</v>
      </c>
      <c r="H22" s="91"/>
      <c r="I22" s="91"/>
      <c r="J22" s="91"/>
    </row>
    <row r="23" spans="1:10" ht="15">
      <c r="A23" s="217" t="s">
        <v>950</v>
      </c>
      <c r="B23" s="217" t="b">
        <v>1</v>
      </c>
      <c r="C23" s="217" t="s">
        <v>951</v>
      </c>
      <c r="D23" s="217" t="s">
        <v>952</v>
      </c>
      <c r="E23" s="217" t="s">
        <v>520</v>
      </c>
      <c r="F23" s="218" t="s">
        <v>938</v>
      </c>
      <c r="G23" s="208" t="s">
        <v>903</v>
      </c>
      <c r="H23" s="91"/>
      <c r="I23" s="91"/>
      <c r="J23" s="91"/>
    </row>
    <row r="24" spans="1:10" ht="15">
      <c r="A24" s="217" t="s">
        <v>953</v>
      </c>
      <c r="B24" s="217" t="s">
        <v>954</v>
      </c>
      <c r="C24" s="217" t="s">
        <v>955</v>
      </c>
      <c r="D24" s="217" t="s">
        <v>956</v>
      </c>
      <c r="E24" s="217" t="s">
        <v>520</v>
      </c>
      <c r="F24" s="218" t="s">
        <v>920</v>
      </c>
      <c r="G24" s="208" t="s">
        <v>903</v>
      </c>
      <c r="H24" s="91"/>
      <c r="I24" s="91"/>
      <c r="J24" s="91"/>
    </row>
    <row r="25" spans="1:8" ht="15">
      <c r="A25" s="279" t="s">
        <v>957</v>
      </c>
      <c r="B25" s="279"/>
      <c r="C25" s="279"/>
      <c r="D25" s="279"/>
      <c r="E25" s="279"/>
      <c r="F25" s="279"/>
      <c r="G25" s="219"/>
      <c r="H25" s="91"/>
    </row>
    <row r="26" spans="1:7" ht="15">
      <c r="A26" s="200" t="s">
        <v>103</v>
      </c>
      <c r="B26" s="200" t="b">
        <v>1</v>
      </c>
      <c r="C26" s="200" t="s">
        <v>958</v>
      </c>
      <c r="D26" s="200">
        <v>12293478</v>
      </c>
      <c r="E26" s="200" t="s">
        <v>31</v>
      </c>
      <c r="F26" s="200"/>
      <c r="G26" s="216" t="s">
        <v>959</v>
      </c>
    </row>
    <row r="27" spans="1:7" ht="15">
      <c r="A27" s="200" t="s">
        <v>103</v>
      </c>
      <c r="B27" s="200" t="b">
        <v>1</v>
      </c>
      <c r="C27" s="200" t="s">
        <v>960</v>
      </c>
      <c r="D27" s="200" t="s">
        <v>961</v>
      </c>
      <c r="E27" s="200" t="s">
        <v>31</v>
      </c>
      <c r="F27" s="200"/>
      <c r="G27" s="216" t="s">
        <v>959</v>
      </c>
    </row>
    <row r="28" spans="1:7" ht="15">
      <c r="A28" s="216" t="s">
        <v>102</v>
      </c>
      <c r="B28" s="200" t="b">
        <v>1</v>
      </c>
      <c r="C28" s="200" t="s">
        <v>960</v>
      </c>
      <c r="D28" s="200" t="s">
        <v>962</v>
      </c>
      <c r="E28" s="200" t="s">
        <v>31</v>
      </c>
      <c r="F28" s="200"/>
      <c r="G28" s="216" t="s">
        <v>959</v>
      </c>
    </row>
    <row r="29" spans="1:11" ht="15">
      <c r="A29" s="216" t="s">
        <v>102</v>
      </c>
      <c r="B29" s="200" t="b">
        <v>1</v>
      </c>
      <c r="C29" s="200" t="s">
        <v>963</v>
      </c>
      <c r="D29" s="200" t="s">
        <v>964</v>
      </c>
      <c r="E29" s="200" t="s">
        <v>31</v>
      </c>
      <c r="F29" s="200"/>
      <c r="G29" s="216" t="s">
        <v>959</v>
      </c>
      <c r="I29" s="147"/>
      <c r="J29" s="148"/>
      <c r="K29" s="148"/>
    </row>
    <row r="30" spans="1:11" ht="15">
      <c r="A30" s="216" t="s">
        <v>965</v>
      </c>
      <c r="B30" s="200" t="s">
        <v>76</v>
      </c>
      <c r="C30" s="200" t="s">
        <v>77</v>
      </c>
      <c r="D30" s="200">
        <v>310182755</v>
      </c>
      <c r="E30" s="200" t="s">
        <v>31</v>
      </c>
      <c r="F30" s="200"/>
      <c r="G30" s="216" t="s">
        <v>959</v>
      </c>
      <c r="K30" s="128"/>
    </row>
  </sheetData>
  <sheetProtection/>
  <mergeCells count="4">
    <mergeCell ref="A4:F4"/>
    <mergeCell ref="A25:F25"/>
    <mergeCell ref="I3:K3"/>
    <mergeCell ref="A1:F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J42"/>
  <sheetViews>
    <sheetView zoomScalePageLayoutView="0" workbookViewId="0" topLeftCell="A1">
      <selection activeCell="J18" sqref="J18"/>
    </sheetView>
  </sheetViews>
  <sheetFormatPr defaultColWidth="9.140625" defaultRowHeight="15"/>
  <cols>
    <col min="1" max="1" width="35.8515625" style="0" customWidth="1"/>
    <col min="2" max="2" width="17.8515625" style="0" customWidth="1"/>
    <col min="3" max="3" width="21.00390625" style="0" customWidth="1"/>
    <col min="4" max="4" width="21.28125" style="0" customWidth="1"/>
    <col min="5" max="5" width="14.421875" style="0" customWidth="1"/>
    <col min="6" max="6" width="12.00390625" style="0" customWidth="1"/>
    <col min="7" max="7" width="13.421875" style="0" customWidth="1"/>
    <col min="8" max="8" width="25.8515625" style="0" customWidth="1"/>
    <col min="9" max="9" width="17.57421875" style="0" customWidth="1"/>
    <col min="10" max="10" width="15.7109375" style="0" customWidth="1"/>
    <col min="11" max="11" width="36.28125" style="0" customWidth="1"/>
  </cols>
  <sheetData>
    <row r="1" spans="1:6" ht="19.5">
      <c r="A1" s="262" t="s">
        <v>22</v>
      </c>
      <c r="B1" s="262"/>
      <c r="C1" s="262"/>
      <c r="D1" s="262"/>
      <c r="E1" s="262"/>
      <c r="F1" s="262"/>
    </row>
    <row r="2" spans="1:6" ht="19.5">
      <c r="A2" s="16"/>
      <c r="B2" s="16"/>
      <c r="C2" s="16"/>
      <c r="D2" s="16"/>
      <c r="E2" s="16"/>
      <c r="F2" s="37"/>
    </row>
    <row r="3" spans="1:6" ht="15.75">
      <c r="A3" s="4"/>
      <c r="B3" s="6"/>
      <c r="C3" s="24"/>
      <c r="D3" s="25"/>
      <c r="E3" s="25"/>
      <c r="F3" s="17"/>
    </row>
    <row r="4" spans="1:10" ht="15">
      <c r="A4" s="39" t="s">
        <v>774</v>
      </c>
      <c r="B4" s="40"/>
      <c r="C4" s="40"/>
      <c r="D4" s="40"/>
      <c r="E4" s="40"/>
      <c r="F4" s="102"/>
      <c r="H4" s="268" t="s">
        <v>897</v>
      </c>
      <c r="I4" s="269"/>
      <c r="J4" s="269"/>
    </row>
    <row r="5" spans="1:10" ht="15">
      <c r="A5" s="42" t="s">
        <v>829</v>
      </c>
      <c r="B5" s="43"/>
      <c r="C5" s="43"/>
      <c r="D5" s="43"/>
      <c r="E5" s="43"/>
      <c r="F5" s="44"/>
      <c r="H5" s="120" t="s">
        <v>6</v>
      </c>
      <c r="I5" s="120" t="s">
        <v>262</v>
      </c>
      <c r="J5" s="120" t="s">
        <v>263</v>
      </c>
    </row>
    <row r="6" spans="1:10" ht="23.25">
      <c r="A6" s="120" t="s">
        <v>9</v>
      </c>
      <c r="B6" s="122" t="s">
        <v>24</v>
      </c>
      <c r="C6" s="120" t="s">
        <v>7</v>
      </c>
      <c r="D6" s="121" t="s">
        <v>8</v>
      </c>
      <c r="E6" s="121" t="s">
        <v>25</v>
      </c>
      <c r="F6" s="123" t="s">
        <v>11</v>
      </c>
      <c r="G6" s="103"/>
      <c r="H6" s="199" t="s">
        <v>829</v>
      </c>
      <c r="I6" s="199" t="s">
        <v>775</v>
      </c>
      <c r="J6" s="199" t="s">
        <v>776</v>
      </c>
    </row>
    <row r="7" spans="1:6" ht="15">
      <c r="A7" s="13" t="s">
        <v>411</v>
      </c>
      <c r="B7" s="14" t="s">
        <v>607</v>
      </c>
      <c r="C7" s="26" t="s">
        <v>827</v>
      </c>
      <c r="D7" s="30" t="s">
        <v>828</v>
      </c>
      <c r="E7" s="30" t="s">
        <v>84</v>
      </c>
      <c r="F7" s="62" t="s">
        <v>691</v>
      </c>
    </row>
    <row r="8" spans="1:6" ht="15">
      <c r="A8" s="13" t="s">
        <v>413</v>
      </c>
      <c r="B8" s="14" t="s">
        <v>414</v>
      </c>
      <c r="C8" s="26" t="s">
        <v>415</v>
      </c>
      <c r="D8" s="30" t="s">
        <v>416</v>
      </c>
      <c r="E8" s="30" t="s">
        <v>31</v>
      </c>
      <c r="F8" s="62" t="s">
        <v>691</v>
      </c>
    </row>
    <row r="9" spans="1:6" ht="15">
      <c r="A9" s="13" t="s">
        <v>413</v>
      </c>
      <c r="B9" s="14" t="s">
        <v>414</v>
      </c>
      <c r="C9" s="26" t="s">
        <v>415</v>
      </c>
      <c r="D9" s="30" t="s">
        <v>417</v>
      </c>
      <c r="E9" s="30" t="s">
        <v>31</v>
      </c>
      <c r="F9" s="62" t="s">
        <v>691</v>
      </c>
    </row>
    <row r="10" spans="1:6" ht="15">
      <c r="A10" s="13" t="s">
        <v>418</v>
      </c>
      <c r="B10" s="14" t="s">
        <v>419</v>
      </c>
      <c r="C10" s="26" t="s">
        <v>420</v>
      </c>
      <c r="D10" s="30" t="s">
        <v>421</v>
      </c>
      <c r="E10" s="30" t="s">
        <v>37</v>
      </c>
      <c r="F10" s="62" t="s">
        <v>691</v>
      </c>
    </row>
    <row r="11" spans="1:6" ht="15">
      <c r="A11" s="13" t="s">
        <v>418</v>
      </c>
      <c r="B11" s="14" t="s">
        <v>422</v>
      </c>
      <c r="C11" s="26" t="s">
        <v>423</v>
      </c>
      <c r="D11" s="30" t="s">
        <v>424</v>
      </c>
      <c r="E11" s="30" t="s">
        <v>31</v>
      </c>
      <c r="F11" s="62" t="s">
        <v>691</v>
      </c>
    </row>
    <row r="12" spans="1:6" ht="15">
      <c r="A12" s="13" t="s">
        <v>425</v>
      </c>
      <c r="B12" s="14" t="s">
        <v>426</v>
      </c>
      <c r="C12" s="26" t="s">
        <v>427</v>
      </c>
      <c r="D12" s="30" t="s">
        <v>428</v>
      </c>
      <c r="E12" s="30" t="s">
        <v>31</v>
      </c>
      <c r="F12" s="62" t="s">
        <v>691</v>
      </c>
    </row>
    <row r="13" spans="1:6" ht="15">
      <c r="A13" s="13" t="s">
        <v>425</v>
      </c>
      <c r="B13" s="14" t="s">
        <v>426</v>
      </c>
      <c r="C13" s="26" t="s">
        <v>427</v>
      </c>
      <c r="D13" s="30" t="s">
        <v>429</v>
      </c>
      <c r="E13" s="30" t="s">
        <v>31</v>
      </c>
      <c r="F13" s="62" t="s">
        <v>691</v>
      </c>
    </row>
    <row r="14" spans="1:6" ht="15">
      <c r="A14" s="13" t="s">
        <v>430</v>
      </c>
      <c r="B14" s="14" t="s">
        <v>412</v>
      </c>
      <c r="C14" s="26" t="s">
        <v>431</v>
      </c>
      <c r="D14" s="30" t="s">
        <v>432</v>
      </c>
      <c r="E14" s="30" t="s">
        <v>37</v>
      </c>
      <c r="F14" s="62" t="s">
        <v>691</v>
      </c>
    </row>
    <row r="15" spans="1:6" ht="15">
      <c r="A15" s="13" t="s">
        <v>433</v>
      </c>
      <c r="B15" s="14" t="s">
        <v>412</v>
      </c>
      <c r="C15" s="26" t="s">
        <v>434</v>
      </c>
      <c r="D15" s="30" t="s">
        <v>435</v>
      </c>
      <c r="E15" s="30" t="s">
        <v>37</v>
      </c>
      <c r="F15" s="62" t="s">
        <v>691</v>
      </c>
    </row>
    <row r="16" spans="1:6" ht="15">
      <c r="A16" s="13" t="s">
        <v>436</v>
      </c>
      <c r="B16" s="14" t="s">
        <v>412</v>
      </c>
      <c r="C16" s="26" t="s">
        <v>437</v>
      </c>
      <c r="D16" s="30" t="s">
        <v>438</v>
      </c>
      <c r="E16" s="30" t="s">
        <v>37</v>
      </c>
      <c r="F16" s="62" t="s">
        <v>691</v>
      </c>
    </row>
    <row r="17" spans="1:6" ht="15">
      <c r="A17" s="13" t="s">
        <v>439</v>
      </c>
      <c r="B17" s="14" t="s">
        <v>440</v>
      </c>
      <c r="C17" s="26" t="s">
        <v>441</v>
      </c>
      <c r="D17" s="30" t="s">
        <v>442</v>
      </c>
      <c r="E17" s="30" t="s">
        <v>37</v>
      </c>
      <c r="F17" s="62" t="s">
        <v>691</v>
      </c>
    </row>
    <row r="18" spans="1:6" ht="15">
      <c r="A18" s="13" t="s">
        <v>443</v>
      </c>
      <c r="B18" s="14" t="s">
        <v>440</v>
      </c>
      <c r="C18" s="26" t="s">
        <v>444</v>
      </c>
      <c r="D18" s="30" t="s">
        <v>442</v>
      </c>
      <c r="E18" s="30" t="s">
        <v>37</v>
      </c>
      <c r="F18" s="62" t="s">
        <v>691</v>
      </c>
    </row>
    <row r="19" spans="1:6" ht="15">
      <c r="A19" s="13" t="s">
        <v>594</v>
      </c>
      <c r="B19" s="14" t="s">
        <v>445</v>
      </c>
      <c r="C19" s="26" t="s">
        <v>595</v>
      </c>
      <c r="D19" s="30" t="s">
        <v>596</v>
      </c>
      <c r="E19" s="30" t="s">
        <v>84</v>
      </c>
      <c r="F19" s="62" t="s">
        <v>691</v>
      </c>
    </row>
    <row r="20" spans="1:6" ht="15">
      <c r="A20" s="13" t="s">
        <v>594</v>
      </c>
      <c r="B20" s="14" t="s">
        <v>445</v>
      </c>
      <c r="C20" s="26" t="s">
        <v>595</v>
      </c>
      <c r="D20" s="30" t="s">
        <v>597</v>
      </c>
      <c r="E20" s="30" t="s">
        <v>84</v>
      </c>
      <c r="F20" s="62" t="s">
        <v>691</v>
      </c>
    </row>
    <row r="21" spans="1:6" ht="15">
      <c r="A21" s="13" t="s">
        <v>594</v>
      </c>
      <c r="B21" s="14" t="s">
        <v>445</v>
      </c>
      <c r="C21" s="26" t="s">
        <v>595</v>
      </c>
      <c r="D21" s="30" t="s">
        <v>598</v>
      </c>
      <c r="E21" s="30" t="s">
        <v>84</v>
      </c>
      <c r="F21" s="62" t="s">
        <v>691</v>
      </c>
    </row>
    <row r="22" spans="1:10" ht="15">
      <c r="A22" s="13" t="s">
        <v>813</v>
      </c>
      <c r="B22" s="14" t="s">
        <v>445</v>
      </c>
      <c r="C22" s="26" t="s">
        <v>599</v>
      </c>
      <c r="D22" s="30" t="s">
        <v>600</v>
      </c>
      <c r="E22" s="30" t="s">
        <v>84</v>
      </c>
      <c r="F22" s="62" t="s">
        <v>691</v>
      </c>
      <c r="H22" s="277"/>
      <c r="I22" s="277"/>
      <c r="J22" s="277"/>
    </row>
    <row r="23" spans="1:10" ht="15">
      <c r="A23" s="13" t="s">
        <v>594</v>
      </c>
      <c r="B23" s="14" t="s">
        <v>445</v>
      </c>
      <c r="C23" s="26" t="s">
        <v>601</v>
      </c>
      <c r="D23" s="30" t="s">
        <v>826</v>
      </c>
      <c r="E23" s="30" t="s">
        <v>84</v>
      </c>
      <c r="F23" s="62" t="s">
        <v>691</v>
      </c>
      <c r="H23" s="177"/>
      <c r="I23" s="177"/>
      <c r="J23" s="177"/>
    </row>
    <row r="24" spans="1:10" ht="15">
      <c r="A24" s="13" t="s">
        <v>733</v>
      </c>
      <c r="B24" s="14" t="s">
        <v>445</v>
      </c>
      <c r="C24" s="26" t="s">
        <v>602</v>
      </c>
      <c r="D24" s="30" t="s">
        <v>603</v>
      </c>
      <c r="E24" s="30" t="s">
        <v>84</v>
      </c>
      <c r="F24" s="62" t="s">
        <v>691</v>
      </c>
      <c r="H24" s="174"/>
      <c r="I24" s="174"/>
      <c r="J24" s="174"/>
    </row>
    <row r="25" spans="1:6" ht="15">
      <c r="A25" s="13" t="s">
        <v>604</v>
      </c>
      <c r="B25" s="14" t="s">
        <v>445</v>
      </c>
      <c r="C25" s="26" t="s">
        <v>605</v>
      </c>
      <c r="D25" s="33" t="s">
        <v>606</v>
      </c>
      <c r="E25" s="30" t="s">
        <v>84</v>
      </c>
      <c r="F25" s="62" t="s">
        <v>691</v>
      </c>
    </row>
    <row r="26" spans="1:6" ht="15">
      <c r="A26" s="104" t="s">
        <v>594</v>
      </c>
      <c r="B26" s="104" t="s">
        <v>445</v>
      </c>
      <c r="C26" s="105" t="s">
        <v>731</v>
      </c>
      <c r="D26" s="106">
        <v>168486601110629</v>
      </c>
      <c r="E26" s="105" t="s">
        <v>732</v>
      </c>
      <c r="F26" s="62" t="s">
        <v>691</v>
      </c>
    </row>
    <row r="27" spans="1:7" ht="15">
      <c r="A27" s="21" t="s">
        <v>781</v>
      </c>
      <c r="B27" s="104" t="s">
        <v>782</v>
      </c>
      <c r="C27" s="105" t="s">
        <v>783</v>
      </c>
      <c r="D27" s="31" t="s">
        <v>784</v>
      </c>
      <c r="E27" s="31" t="s">
        <v>84</v>
      </c>
      <c r="F27" s="62" t="s">
        <v>691</v>
      </c>
      <c r="G27" s="1"/>
    </row>
    <row r="28" spans="1:7" ht="15">
      <c r="A28" s="21" t="s">
        <v>785</v>
      </c>
      <c r="B28" s="104" t="s">
        <v>786</v>
      </c>
      <c r="C28" s="105" t="s">
        <v>787</v>
      </c>
      <c r="D28" s="31" t="s">
        <v>788</v>
      </c>
      <c r="E28" s="31" t="s">
        <v>84</v>
      </c>
      <c r="F28" s="62" t="s">
        <v>691</v>
      </c>
      <c r="G28" s="1"/>
    </row>
    <row r="29" spans="1:7" ht="15">
      <c r="A29" s="21" t="s">
        <v>789</v>
      </c>
      <c r="B29" s="104" t="s">
        <v>790</v>
      </c>
      <c r="C29" s="105" t="s">
        <v>791</v>
      </c>
      <c r="D29" s="31" t="s">
        <v>792</v>
      </c>
      <c r="E29" s="31" t="s">
        <v>84</v>
      </c>
      <c r="F29" s="62" t="s">
        <v>691</v>
      </c>
      <c r="G29" s="1"/>
    </row>
    <row r="30" spans="1:7" ht="15">
      <c r="A30" s="21" t="s">
        <v>793</v>
      </c>
      <c r="B30" s="104" t="s">
        <v>730</v>
      </c>
      <c r="C30" s="105" t="s">
        <v>794</v>
      </c>
      <c r="D30" s="31" t="s">
        <v>795</v>
      </c>
      <c r="E30" s="31" t="s">
        <v>84</v>
      </c>
      <c r="F30" s="62" t="s">
        <v>691</v>
      </c>
      <c r="G30" s="1"/>
    </row>
    <row r="31" spans="1:7" ht="15">
      <c r="A31" s="21" t="s">
        <v>796</v>
      </c>
      <c r="B31" s="104" t="s">
        <v>797</v>
      </c>
      <c r="C31" s="105" t="s">
        <v>798</v>
      </c>
      <c r="D31" s="31" t="s">
        <v>799</v>
      </c>
      <c r="E31" s="31" t="s">
        <v>84</v>
      </c>
      <c r="F31" s="62" t="s">
        <v>691</v>
      </c>
      <c r="G31" s="1"/>
    </row>
    <row r="32" spans="1:7" ht="15">
      <c r="A32" s="21" t="s">
        <v>800</v>
      </c>
      <c r="B32" s="104" t="s">
        <v>801</v>
      </c>
      <c r="C32" s="105" t="s">
        <v>802</v>
      </c>
      <c r="D32" s="31" t="s">
        <v>803</v>
      </c>
      <c r="E32" s="31" t="s">
        <v>84</v>
      </c>
      <c r="F32" s="62" t="s">
        <v>691</v>
      </c>
      <c r="G32" s="1"/>
    </row>
    <row r="33" spans="1:7" ht="15">
      <c r="A33" s="21" t="s">
        <v>804</v>
      </c>
      <c r="B33" s="104" t="s">
        <v>730</v>
      </c>
      <c r="C33" s="105">
        <v>3756</v>
      </c>
      <c r="D33" s="31" t="s">
        <v>805</v>
      </c>
      <c r="E33" s="31" t="s">
        <v>84</v>
      </c>
      <c r="F33" s="62" t="s">
        <v>691</v>
      </c>
      <c r="G33" s="1"/>
    </row>
    <row r="34" spans="1:7" ht="15">
      <c r="A34" s="21" t="s">
        <v>806</v>
      </c>
      <c r="B34" s="104" t="s">
        <v>786</v>
      </c>
      <c r="C34" s="105" t="s">
        <v>807</v>
      </c>
      <c r="D34" s="31" t="s">
        <v>808</v>
      </c>
      <c r="E34" s="31" t="s">
        <v>84</v>
      </c>
      <c r="F34" s="134" t="s">
        <v>691</v>
      </c>
      <c r="G34" s="1"/>
    </row>
    <row r="35" spans="1:7" ht="15">
      <c r="A35" s="20" t="s">
        <v>809</v>
      </c>
      <c r="B35" s="104" t="s">
        <v>790</v>
      </c>
      <c r="C35" s="105" t="s">
        <v>791</v>
      </c>
      <c r="D35" s="31" t="s">
        <v>810</v>
      </c>
      <c r="E35" s="31" t="s">
        <v>84</v>
      </c>
      <c r="F35" s="134" t="s">
        <v>691</v>
      </c>
      <c r="G35" s="1"/>
    </row>
    <row r="36" spans="1:7" ht="15">
      <c r="A36" s="20" t="s">
        <v>811</v>
      </c>
      <c r="B36" s="104" t="s">
        <v>730</v>
      </c>
      <c r="C36" s="105" t="s">
        <v>812</v>
      </c>
      <c r="D36" s="31">
        <v>300032032</v>
      </c>
      <c r="E36" s="31" t="s">
        <v>84</v>
      </c>
      <c r="F36" s="134" t="s">
        <v>691</v>
      </c>
      <c r="G36" s="1"/>
    </row>
    <row r="37" spans="1:7" ht="15">
      <c r="A37" s="20" t="s">
        <v>813</v>
      </c>
      <c r="B37" s="135" t="s">
        <v>814</v>
      </c>
      <c r="C37" s="136" t="s">
        <v>815</v>
      </c>
      <c r="D37" s="136">
        <v>16080190</v>
      </c>
      <c r="E37" s="31" t="s">
        <v>84</v>
      </c>
      <c r="F37" s="134" t="s">
        <v>691</v>
      </c>
      <c r="G37" s="1"/>
    </row>
    <row r="38" spans="1:7" ht="15">
      <c r="A38" s="21" t="s">
        <v>594</v>
      </c>
      <c r="B38" s="20" t="s">
        <v>445</v>
      </c>
      <c r="C38" s="29" t="s">
        <v>595</v>
      </c>
      <c r="D38" s="31" t="s">
        <v>816</v>
      </c>
      <c r="E38" s="31" t="s">
        <v>84</v>
      </c>
      <c r="F38" s="134" t="s">
        <v>691</v>
      </c>
      <c r="G38" s="1"/>
    </row>
    <row r="39" spans="1:7" ht="15">
      <c r="A39" s="21" t="s">
        <v>817</v>
      </c>
      <c r="B39" s="104" t="s">
        <v>797</v>
      </c>
      <c r="C39" s="105" t="s">
        <v>818</v>
      </c>
      <c r="D39" s="31" t="s">
        <v>819</v>
      </c>
      <c r="E39" s="31" t="s">
        <v>84</v>
      </c>
      <c r="F39" s="62" t="s">
        <v>691</v>
      </c>
      <c r="G39" s="1"/>
    </row>
    <row r="40" spans="1:7" ht="15">
      <c r="A40" s="21" t="s">
        <v>820</v>
      </c>
      <c r="B40" s="104" t="s">
        <v>463</v>
      </c>
      <c r="C40" s="105" t="s">
        <v>821</v>
      </c>
      <c r="D40" s="31" t="s">
        <v>822</v>
      </c>
      <c r="E40" s="31" t="s">
        <v>84</v>
      </c>
      <c r="F40" s="62" t="s">
        <v>691</v>
      </c>
      <c r="G40" s="1"/>
    </row>
    <row r="41" spans="1:7" ht="15">
      <c r="A41" s="21" t="s">
        <v>823</v>
      </c>
      <c r="B41" s="104" t="s">
        <v>526</v>
      </c>
      <c r="C41" s="105" t="s">
        <v>824</v>
      </c>
      <c r="D41" s="31" t="s">
        <v>825</v>
      </c>
      <c r="E41" s="31" t="s">
        <v>84</v>
      </c>
      <c r="F41" s="62" t="s">
        <v>691</v>
      </c>
      <c r="G41" s="1"/>
    </row>
    <row r="42" spans="1:7" ht="15">
      <c r="A42" s="1"/>
      <c r="B42" s="1"/>
      <c r="C42" s="1"/>
      <c r="D42" s="1"/>
      <c r="E42" s="1"/>
      <c r="F42" s="1"/>
      <c r="G42" s="1"/>
    </row>
  </sheetData>
  <sheetProtection/>
  <mergeCells count="3">
    <mergeCell ref="A1:F1"/>
    <mergeCell ref="H22:J22"/>
    <mergeCell ref="H4:J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Parker Roxann (OMB)</dc:creator>
  <cp:keywords/>
  <dc:description/>
  <cp:lastModifiedBy>Vaughn, Ninna (OMB)</cp:lastModifiedBy>
  <cp:lastPrinted>2012-03-23T13:27:18Z</cp:lastPrinted>
  <dcterms:created xsi:type="dcterms:W3CDTF">2009-03-12T17:31:50Z</dcterms:created>
  <dcterms:modified xsi:type="dcterms:W3CDTF">2019-03-26T12:56:42Z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