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63" activeTab="1"/>
  </bookViews>
  <sheets>
    <sheet name="Vendor Information" sheetId="1" r:id="rId1"/>
    <sheet name="Award Overview" sheetId="2" r:id="rId2"/>
    <sheet name="1. Spec A" sheetId="3" r:id="rId3"/>
    <sheet name="2. Spec B" sheetId="4" r:id="rId4"/>
    <sheet name="3. Spec C" sheetId="5" r:id="rId5"/>
    <sheet name="4. Spec D" sheetId="6" r:id="rId6"/>
    <sheet name="5. Spec E" sheetId="7" r:id="rId7"/>
    <sheet name="6. Spec F" sheetId="8" r:id="rId8"/>
    <sheet name="7. Spec G" sheetId="9" r:id="rId9"/>
    <sheet name="8. Spec H" sheetId="10" r:id="rId10"/>
    <sheet name="9. Spec I" sheetId="11" r:id="rId11"/>
    <sheet name="10. Spec J" sheetId="12" r:id="rId12"/>
    <sheet name="12. Spec L" sheetId="13" r:id="rId13"/>
    <sheet name="13. Spec M" sheetId="14" r:id="rId14"/>
    <sheet name="14. Spec N" sheetId="15" r:id="rId15"/>
    <sheet name="15. Spec O" sheetId="16" r:id="rId16"/>
    <sheet name="16. Spec P" sheetId="17" r:id="rId17"/>
    <sheet name="17. Spec Q" sheetId="18" r:id="rId18"/>
    <sheet name="18. Spec R" sheetId="19" r:id="rId19"/>
    <sheet name="19. Spec S" sheetId="20" r:id="rId20"/>
    <sheet name="20. Spec T " sheetId="21" r:id="rId21"/>
    <sheet name="22. Spec V" sheetId="22" r:id="rId22"/>
  </sheets>
  <externalReferences>
    <externalReference r:id="rId25"/>
    <externalReference r:id="rId26"/>
    <externalReference r:id="rId27"/>
    <externalReference r:id="rId28"/>
    <externalReference r:id="rId29"/>
    <externalReference r:id="rId30"/>
  </externalReferences>
  <definedNames>
    <definedName name="Agencies">'[1]Agency Names'!$A$3:$A$29</definedName>
    <definedName name="Division">'[1]Budget Codes AgyDivSub'!$D$4:$D$295</definedName>
  </definedNames>
  <calcPr fullCalcOnLoad="1"/>
</workbook>
</file>

<file path=xl/sharedStrings.xml><?xml version="1.0" encoding="utf-8"?>
<sst xmlns="http://schemas.openxmlformats.org/spreadsheetml/2006/main" count="1809" uniqueCount="481">
  <si>
    <t>1427 Bay Road</t>
  </si>
  <si>
    <t>cwilder@hertrichfleet.com</t>
  </si>
  <si>
    <t>sfannin@igburton.com</t>
  </si>
  <si>
    <t>Vehicle Make / Model</t>
  </si>
  <si>
    <t>Standard Warranty Terms (Years / Miles)</t>
  </si>
  <si>
    <t>Deductable ? Yes or No. If yes, how much?</t>
  </si>
  <si>
    <t>Powertrain Warranty Terms (Years / Miles)</t>
  </si>
  <si>
    <t>Deductable ? Yes or No.  If yes, how much?</t>
  </si>
  <si>
    <t>EPA Rating (City/Hwy)</t>
  </si>
  <si>
    <t>Delivery Time A.R.O. (days)</t>
  </si>
  <si>
    <t>Cut-off Date for Orders (if known), MM/DD/YYYY</t>
  </si>
  <si>
    <t>Estimated Quantity to be Ordered by State</t>
  </si>
  <si>
    <t>List Price Per Vehicle (including Transportation)</t>
  </si>
  <si>
    <t>Contract Price Per Vehicle (including Transportation)</t>
  </si>
  <si>
    <t>Total Annual Savings Off List Price</t>
  </si>
  <si>
    <t>Optional Equipment</t>
  </si>
  <si>
    <t>List Price</t>
  </si>
  <si>
    <t>Contract Price</t>
  </si>
  <si>
    <t>Mfg Order Code</t>
  </si>
  <si>
    <t>Pkg # 1</t>
  </si>
  <si>
    <t>Pkg # 2</t>
  </si>
  <si>
    <t>Pkg # 3</t>
  </si>
  <si>
    <t>Cost of non-standard colors</t>
  </si>
  <si>
    <t>% Savings off dealer list - all other options</t>
  </si>
  <si>
    <t>Copy of Manufacturer's Brochure Included ?</t>
  </si>
  <si>
    <t>YES</t>
  </si>
  <si>
    <t>NO</t>
  </si>
  <si>
    <t>NA</t>
  </si>
  <si>
    <t>N/A</t>
  </si>
  <si>
    <t>TBD</t>
  </si>
  <si>
    <t>90-120</t>
  </si>
  <si>
    <t>American Truck &amp; Bus, Inc.</t>
  </si>
  <si>
    <t>jim@american-bus.com</t>
  </si>
  <si>
    <t>rvandeboe@bayshoreford.com</t>
  </si>
  <si>
    <t>Manufacturer Model Code &amp; Option Codes</t>
  </si>
  <si>
    <t>Estimated Total Spend for Specification</t>
  </si>
  <si>
    <t>Pkg # 4</t>
  </si>
  <si>
    <t>Pkg # 5</t>
  </si>
  <si>
    <t>Pkg # 6</t>
  </si>
  <si>
    <t>Preventative Maintenance Plans *</t>
  </si>
  <si>
    <t>Pkg # 7</t>
  </si>
  <si>
    <t>Pkg # 8</t>
  </si>
  <si>
    <t>Pkg # 9</t>
  </si>
  <si>
    <t>Natural Gas / Propane Engine or Prep Package (Please specify in bid)</t>
  </si>
  <si>
    <t>Pkg # 10</t>
  </si>
  <si>
    <t>Pkg # 11</t>
  </si>
  <si>
    <t>Pkg # 12</t>
  </si>
  <si>
    <t>Pkg # 13</t>
  </si>
  <si>
    <t>Diesel Engine</t>
  </si>
  <si>
    <t>Cost of non-standard color</t>
  </si>
  <si>
    <t>4x4 / Four Wheel Drive</t>
  </si>
  <si>
    <t>Extended Cab</t>
  </si>
  <si>
    <t>Crew Cab</t>
  </si>
  <si>
    <t>84” Cab to Axle</t>
  </si>
  <si>
    <t>Dual Rear Wheels</t>
  </si>
  <si>
    <t>*SERVICE PLANS MUST BE OFFERED FROM MANUFACTURER TO BE CONSIDERED. And, service must be available at any authorized manufacturer dealership location. Vendor must clearly identify mileage intervals in their bid response paperwork if different then what is stated</t>
  </si>
  <si>
    <t>***Wheelchair accessible mini-van conversion (Braun Entervan, Amerivan, or approved equal). Any conversion other than Braun or Amerivan must be noted in the vendors bid package. Mini-van shall be configured to accept one forward facing wheelchair positioned behind the driver’s seat and a bench seat behind the wheelchair position. The front passenger seat shall be easily removable and able to accept an additional wheelchair position. Entrance shall be on passenger side, with a mechanical manual ramp assisted by a gas-shock. Vehicle shall include all necessary equipment to secure two wheelchairs. Vehicle shall also be equipped with fold down seat that can be used when there is no wheelchair secured behind the driver’s seat. Any conversion van quoted must meet all ADA standards and requirements. ***</t>
  </si>
  <si>
    <t>IG Burton and Company</t>
  </si>
  <si>
    <t>No Deductable</t>
  </si>
  <si>
    <t>5yr/60,000</t>
  </si>
  <si>
    <t>18/26</t>
  </si>
  <si>
    <t>V135103</t>
  </si>
  <si>
    <t>FDM02B</t>
  </si>
  <si>
    <t>RR</t>
  </si>
  <si>
    <t>52B</t>
  </si>
  <si>
    <t>90L</t>
  </si>
  <si>
    <t>99T</t>
  </si>
  <si>
    <t>AWARDED VENDORS</t>
  </si>
  <si>
    <t>Chas S. Winner dba Winner Ford</t>
  </si>
  <si>
    <t xml:space="preserve">195 Defense Highway  </t>
  </si>
  <si>
    <t>250 Berlin Rd</t>
  </si>
  <si>
    <t>Annapolis, MD   21401</t>
  </si>
  <si>
    <t>Cherry Hill, NJ   08034</t>
  </si>
  <si>
    <t>POC: James Martin</t>
  </si>
  <si>
    <r>
      <rPr>
        <sz val="11"/>
        <color indexed="8"/>
        <rFont val="Arial"/>
        <family val="2"/>
      </rPr>
      <t>POC: John Grealy</t>
    </r>
  </si>
  <si>
    <t>Phone: 410-571-1254</t>
  </si>
  <si>
    <t>Fax: 410-266-9668</t>
  </si>
  <si>
    <t>jgrealy@winnerford.com</t>
  </si>
  <si>
    <t>FSF#: 0000030435</t>
  </si>
  <si>
    <t>FSF # 0000007920</t>
  </si>
  <si>
    <t xml:space="preserve">Hertrich Fleet Services </t>
  </si>
  <si>
    <t>793 Bay Rd</t>
  </si>
  <si>
    <t>Milford, DE   19963</t>
  </si>
  <si>
    <r>
      <rPr>
        <sz val="11"/>
        <color indexed="8"/>
        <rFont val="Arial"/>
        <family val="2"/>
      </rPr>
      <t>POC: Christopher Wilder</t>
    </r>
  </si>
  <si>
    <r>
      <rPr>
        <sz val="11"/>
        <color indexed="8"/>
        <rFont val="Arial"/>
        <family val="2"/>
      </rPr>
      <t>POC: Shayne Fannin</t>
    </r>
  </si>
  <si>
    <r>
      <t xml:space="preserve">Phone # : </t>
    </r>
    <r>
      <rPr>
        <sz val="11"/>
        <color indexed="8"/>
        <rFont val="Arial"/>
        <family val="2"/>
      </rPr>
      <t>302-422-3300</t>
    </r>
  </si>
  <si>
    <t>Fax# : 302-839-0555</t>
  </si>
  <si>
    <t>FSF # 0000028281</t>
  </si>
  <si>
    <t>FSF #0000024647</t>
  </si>
  <si>
    <t>Award Overview</t>
  </si>
  <si>
    <t>Spec</t>
  </si>
  <si>
    <t>Vehicle Make/Model</t>
  </si>
  <si>
    <t>Vendor</t>
  </si>
  <si>
    <t>Please refer to the corresponding tab below to obtain pricing, available options, delivery time frames, etc.</t>
  </si>
  <si>
    <t>Bayshore Ford Truck Sales, Inc.</t>
  </si>
  <si>
    <t>New Castle, DE  19720</t>
  </si>
  <si>
    <t>POC: Rob VanDeBoe</t>
  </si>
  <si>
    <t>Phone # 302-656-3160 ext 1162</t>
  </si>
  <si>
    <t>Fax # 302-656-5089</t>
  </si>
  <si>
    <t>FSF # 0000025157</t>
  </si>
  <si>
    <t>Phone # 856-214-0757</t>
  </si>
  <si>
    <t>Fax # 856-488-1915</t>
  </si>
  <si>
    <t>Phone # : 302-265-1318</t>
  </si>
  <si>
    <t>Fax #: 302-265-1490</t>
  </si>
  <si>
    <t>For Specifications that have been Dual Awarded,  Agencies are encouraged to negotiate best pricing between the two awarded vendors prior to purchasing.</t>
  </si>
  <si>
    <t xml:space="preserve">Contract GSS17560-TRUCKS_VANS  </t>
  </si>
  <si>
    <t>Trucks and Vans - Model Year 2018 and later</t>
  </si>
  <si>
    <t>GSS17560-TRUCKS_VANS</t>
  </si>
  <si>
    <r>
      <rPr>
        <sz val="7"/>
        <color indexed="8"/>
        <rFont val="Times New Roman"/>
        <family val="1"/>
      </rPr>
      <t xml:space="preserve">   </t>
    </r>
    <r>
      <rPr>
        <sz val="11"/>
        <color indexed="8"/>
        <rFont val="Arial"/>
        <family val="2"/>
      </rPr>
      <t>Specification A – Small Utility Wagon 4x2</t>
    </r>
  </si>
  <si>
    <r>
      <rPr>
        <sz val="7"/>
        <color indexed="8"/>
        <rFont val="Times New Roman"/>
        <family val="1"/>
      </rPr>
      <t xml:space="preserve"> </t>
    </r>
    <r>
      <rPr>
        <sz val="11"/>
        <color indexed="8"/>
        <rFont val="Arial"/>
        <family val="2"/>
      </rPr>
      <t>Specification B - Mid Size Utility Wagon 4x4</t>
    </r>
  </si>
  <si>
    <t>Specification C – Large Utility Wagon 4x4</t>
  </si>
  <si>
    <t>Specification D – Extended Length Utility 4X4</t>
  </si>
  <si>
    <r>
      <rPr>
        <sz val="7"/>
        <color indexed="8"/>
        <rFont val="Times New Roman"/>
        <family val="1"/>
      </rPr>
      <t xml:space="preserve"> </t>
    </r>
    <r>
      <rPr>
        <sz val="11"/>
        <color indexed="8"/>
        <rFont val="Arial"/>
        <family val="2"/>
      </rPr>
      <t>Specification E – ¼ ton pickup</t>
    </r>
  </si>
  <si>
    <r>
      <rPr>
        <sz val="7"/>
        <color indexed="8"/>
        <rFont val="Times New Roman"/>
        <family val="1"/>
      </rPr>
      <t xml:space="preserve">   </t>
    </r>
    <r>
      <rPr>
        <sz val="11"/>
        <color indexed="8"/>
        <rFont val="Arial"/>
        <family val="2"/>
      </rPr>
      <t>Specification F - ½ Ton 4x2 Pickup Truck</t>
    </r>
  </si>
  <si>
    <r>
      <rPr>
        <sz val="7"/>
        <color indexed="8"/>
        <rFont val="Times New Roman"/>
        <family val="1"/>
      </rPr>
      <t xml:space="preserve">   </t>
    </r>
    <r>
      <rPr>
        <sz val="11"/>
        <color indexed="8"/>
        <rFont val="Arial"/>
        <family val="2"/>
      </rPr>
      <t>Specification G – ½ Ton 4WD Pickup Truck</t>
    </r>
  </si>
  <si>
    <t>Specification H -  ¾ Ton 4x2 Pickup Truck</t>
  </si>
  <si>
    <r>
      <rPr>
        <sz val="7"/>
        <color indexed="8"/>
        <rFont val="Times New Roman"/>
        <family val="1"/>
      </rPr>
      <t xml:space="preserve"> </t>
    </r>
    <r>
      <rPr>
        <sz val="11"/>
        <color indexed="8"/>
        <rFont val="Arial"/>
        <family val="2"/>
      </rPr>
      <t>Specification I - ¾ Ton 4WD Pickup Truck</t>
    </r>
  </si>
  <si>
    <r>
      <rPr>
        <sz val="7"/>
        <color indexed="8"/>
        <rFont val="Times New Roman"/>
        <family val="1"/>
      </rPr>
      <t xml:space="preserve"> </t>
    </r>
    <r>
      <rPr>
        <sz val="11"/>
        <color indexed="8"/>
        <rFont val="Arial"/>
        <family val="2"/>
      </rPr>
      <t>Specification J –  One (1) Ton 4x2 Pickup Truck</t>
    </r>
  </si>
  <si>
    <t>Specification K –  One (1) Ton 4WD Pickup Truck</t>
  </si>
  <si>
    <r>
      <rPr>
        <sz val="7"/>
        <color indexed="8"/>
        <rFont val="Times New Roman"/>
        <family val="1"/>
      </rPr>
      <t xml:space="preserve"> </t>
    </r>
    <r>
      <rPr>
        <sz val="11"/>
        <color indexed="8"/>
        <rFont val="Arial"/>
        <family val="2"/>
      </rPr>
      <t>Specification L – Chassis Cab 11,400 GVW</t>
    </r>
  </si>
  <si>
    <t>Specification M – Chassis Cab 15,000 GVW</t>
  </si>
  <si>
    <r>
      <rPr>
        <sz val="7"/>
        <color indexed="8"/>
        <rFont val="Times New Roman"/>
        <family val="1"/>
      </rPr>
      <t xml:space="preserve"> </t>
    </r>
    <r>
      <rPr>
        <sz val="11"/>
        <color indexed="8"/>
        <rFont val="Arial"/>
        <family val="2"/>
      </rPr>
      <t>Specification N – Chassis Cab 17,500 GVW</t>
    </r>
  </si>
  <si>
    <r>
      <rPr>
        <sz val="7"/>
        <color indexed="8"/>
        <rFont val="Times New Roman"/>
        <family val="1"/>
      </rPr>
      <t xml:space="preserve"> </t>
    </r>
    <r>
      <rPr>
        <sz val="11"/>
        <color indexed="8"/>
        <rFont val="Arial"/>
        <family val="2"/>
      </rPr>
      <t>Specification O – Chassis Cab 19,500 GVW</t>
    </r>
  </si>
  <si>
    <r>
      <rPr>
        <sz val="7"/>
        <color indexed="8"/>
        <rFont val="Times New Roman"/>
        <family val="1"/>
      </rPr>
      <t xml:space="preserve">   </t>
    </r>
    <r>
      <rPr>
        <sz val="11"/>
        <color indexed="8"/>
        <rFont val="Arial"/>
        <family val="2"/>
      </rPr>
      <t>Specification P – 7 Passenger Minivan</t>
    </r>
  </si>
  <si>
    <r>
      <rPr>
        <sz val="7"/>
        <color indexed="8"/>
        <rFont val="Times New Roman"/>
        <family val="1"/>
      </rPr>
      <t xml:space="preserve">   </t>
    </r>
    <r>
      <rPr>
        <sz val="11"/>
        <color indexed="8"/>
        <rFont val="Arial"/>
        <family val="2"/>
      </rPr>
      <t>Specification Q – Fifteen (15) Passenger Van</t>
    </r>
  </si>
  <si>
    <r>
      <rPr>
        <sz val="7"/>
        <color indexed="8"/>
        <rFont val="Times New Roman"/>
        <family val="1"/>
      </rPr>
      <t xml:space="preserve"> </t>
    </r>
    <r>
      <rPr>
        <sz val="11"/>
        <color indexed="8"/>
        <rFont val="Arial"/>
        <family val="2"/>
      </rPr>
      <t>Specification R – Ten (10) Passenger Van</t>
    </r>
  </si>
  <si>
    <r>
      <rPr>
        <sz val="7"/>
        <color indexed="8"/>
        <rFont val="Times New Roman"/>
        <family val="1"/>
      </rPr>
      <t xml:space="preserve">  </t>
    </r>
    <r>
      <rPr>
        <sz val="11"/>
        <color indexed="8"/>
        <rFont val="Arial"/>
        <family val="2"/>
      </rPr>
      <t>Specification S – Eight (8) Passenger Van</t>
    </r>
  </si>
  <si>
    <r>
      <rPr>
        <sz val="7"/>
        <color indexed="8"/>
        <rFont val="Times New Roman"/>
        <family val="1"/>
      </rPr>
      <t xml:space="preserve"> </t>
    </r>
    <r>
      <rPr>
        <sz val="11"/>
        <color indexed="8"/>
        <rFont val="Arial"/>
        <family val="2"/>
      </rPr>
      <t>Specification T – Wheelchair Accessible Van</t>
    </r>
  </si>
  <si>
    <t>Specification U – Small Delivery Van</t>
  </si>
  <si>
    <r>
      <rPr>
        <sz val="7"/>
        <color indexed="8"/>
        <rFont val="Times New Roman"/>
        <family val="1"/>
      </rPr>
      <t xml:space="preserve"> </t>
    </r>
    <r>
      <rPr>
        <sz val="11"/>
        <color indexed="8"/>
        <rFont val="Arial"/>
        <family val="2"/>
      </rPr>
      <t>Specification V – ¾ Ton Cargo Van</t>
    </r>
  </si>
  <si>
    <t>2018 Ford Escape</t>
  </si>
  <si>
    <t>2018 Chevrolet Equinox AWD</t>
  </si>
  <si>
    <t>2018 Dodge Durango AWD</t>
  </si>
  <si>
    <t>2018 Ford Expidition/ 2018 Chevrolet Suburban</t>
  </si>
  <si>
    <t>2018 Chevrolet Colorado</t>
  </si>
  <si>
    <t>2018 Ram 1500 2WD</t>
  </si>
  <si>
    <t>Hertich- 2018 Ram 1500 4WD/ Winner F150 Pkg 5 only</t>
  </si>
  <si>
    <t>I.G. Burton 2018 RAM 2500/ Winner F250 Pkg 4 &amp; 5</t>
  </si>
  <si>
    <t>2018 Ford F350</t>
  </si>
  <si>
    <t>2018 Ford F450</t>
  </si>
  <si>
    <t>2018 Ford F550</t>
  </si>
  <si>
    <t>2018 Dodge Grand Caravan</t>
  </si>
  <si>
    <t>2018 Chevrolet Express</t>
  </si>
  <si>
    <t>2018 Ford Transit 150</t>
  </si>
  <si>
    <t>American 2018 Eldorado-Amerivan/ Hertrich 2018 Dodge Caravan SE</t>
  </si>
  <si>
    <t>2018 Ford Transit Connect</t>
  </si>
  <si>
    <t>2018 Ford Transit T-250</t>
  </si>
  <si>
    <t>I. G. Burton - Single Award</t>
  </si>
  <si>
    <t>Not Awarded</t>
  </si>
  <si>
    <t>2018 Dodge Caravan</t>
  </si>
  <si>
    <t>American 2018 Eldorado</t>
  </si>
  <si>
    <t>Hertich- 2018 Ram 1500 4WD</t>
  </si>
  <si>
    <t>2018 F150 Pkg 5 only</t>
  </si>
  <si>
    <t>2018 F250 Pkg 4 &amp; 5</t>
  </si>
  <si>
    <t>I. G. Burton</t>
  </si>
  <si>
    <t>Winner F250 Pkg 4 &amp; 5</t>
  </si>
  <si>
    <t>2018 Chevrolet Suburban</t>
  </si>
  <si>
    <t>2018 Ford Expidition</t>
  </si>
  <si>
    <t>I.G. Burton 2018 RAM 2500</t>
  </si>
  <si>
    <t>BAYSHORE FORD</t>
  </si>
  <si>
    <t>SPECIFICATION A - Small Utility Wagon 4x2</t>
  </si>
  <si>
    <t>FORD ESCAPE</t>
  </si>
  <si>
    <t>U0F-942 422 153</t>
  </si>
  <si>
    <t>Vehicle Assembly Point (Location)</t>
  </si>
  <si>
    <t>KANSIS CITY</t>
  </si>
  <si>
    <t>36 MONTHS/36,000 MILES</t>
  </si>
  <si>
    <t>60 MONTHS/60,000 MILES</t>
  </si>
  <si>
    <t>22/28</t>
  </si>
  <si>
    <t>4 Wheel Drive or All Wheel Drive (please specify in bid)</t>
  </si>
  <si>
    <t>U9G</t>
  </si>
  <si>
    <t>Additional programmed Remote Key FOB, with working key</t>
  </si>
  <si>
    <t>DLR SPLD</t>
  </si>
  <si>
    <t>5 PERCENT</t>
  </si>
  <si>
    <t>Service Plan - 100,000 mile vehicle PM Service plan w/ 5K maintenance intervals</t>
  </si>
  <si>
    <t>100,000 MILES</t>
  </si>
  <si>
    <t>5,000 INTERVAL</t>
  </si>
  <si>
    <t>$1890</t>
  </si>
  <si>
    <r>
      <t xml:space="preserve">*SERVICE PLANS MUST BE OFFERED FROM MANUFACTURER TO BE CONSIDERED. And, service must be available at any authorized manufacturer dealership location. </t>
    </r>
    <r>
      <rPr>
        <b/>
        <sz val="11"/>
        <rFont val="Arial"/>
        <family val="2"/>
      </rPr>
      <t>Vendor must clearly identify mileage intervals in their bid response paperwork if different then what is stated</t>
    </r>
  </si>
  <si>
    <t>Vendor must clearly identify mileage intervals in their bid response paperwork if different then what is stated</t>
  </si>
  <si>
    <t>3 YEAR 36,000 MILES</t>
  </si>
  <si>
    <t>5 YEARS 60,000 MILES</t>
  </si>
  <si>
    <t>INC</t>
  </si>
  <si>
    <t>SPECIFICATION M - Chassis Cab 15,000 GVW</t>
  </si>
  <si>
    <t xml:space="preserve">FORD F450 </t>
  </si>
  <si>
    <t>KANSAS</t>
  </si>
  <si>
    <t>650A 99Y 44P TFB X8L 425 43B 473 512 585 86D</t>
  </si>
  <si>
    <t>872 91M 924 942 (WITH ABOVE)</t>
  </si>
  <si>
    <t>5 YEAR 60,000 MILES</t>
  </si>
  <si>
    <t>F4H</t>
  </si>
  <si>
    <t>X4G</t>
  </si>
  <si>
    <t>W4G</t>
  </si>
  <si>
    <t>Trailer Tow Package with OEM Electric Trailer Brake Controller</t>
  </si>
  <si>
    <t>Power Windows, Power Locks, Power Mirrors, Cruise Control, Remote Keyless Entry</t>
  </si>
  <si>
    <t>90L 525</t>
  </si>
  <si>
    <t>Additional programmed Remote Key FOB, with working key (available only if combined with Package 9 (above))</t>
  </si>
  <si>
    <t>Snow Plow Option 1 – To include Plow and OEM Plow Prep Package (see Appendix A below for specifications)</t>
  </si>
  <si>
    <t>DEJANA</t>
  </si>
  <si>
    <t>Snow Plow Option 2 – To include Plow and OEM Plow Prep Package (see Appendix A below for specifications)</t>
  </si>
  <si>
    <t>169WB</t>
  </si>
  <si>
    <t>VSO COLOR</t>
  </si>
  <si>
    <t>GAS-2545</t>
  </si>
  <si>
    <t>DIESEL-4210</t>
  </si>
  <si>
    <t>PLOW + 500</t>
  </si>
  <si>
    <t>SPECIFICATION N - Chassis Cab 17,500 GVW</t>
  </si>
  <si>
    <t>FORD F550</t>
  </si>
  <si>
    <t xml:space="preserve">F5G 99Y 44P 145WB X8L 473 512 59H 67P 872 91M 585 942 </t>
  </si>
  <si>
    <t>KENTUCKY</t>
  </si>
  <si>
    <t>X5G</t>
  </si>
  <si>
    <t>W5G</t>
  </si>
  <si>
    <t>F3G 169WB</t>
  </si>
  <si>
    <t>GAS-2545 DIESEL-4210 +500 W/ PLOW</t>
  </si>
  <si>
    <t>SPECIFICATION O - Chassis Cab 19,500 GVW</t>
  </si>
  <si>
    <t>F5G 660A 994 44P 425 473 512 58J 68U 872 91M 942</t>
  </si>
  <si>
    <t>F5H</t>
  </si>
  <si>
    <t>F5G</t>
  </si>
  <si>
    <t>GAS-2545, DIESEL-4210 PLOW + 500</t>
  </si>
  <si>
    <t>SPECIFICATION T - Wheel Chair Accesible Minivan</t>
  </si>
  <si>
    <t>ElDorado / Ameri-Van</t>
  </si>
  <si>
    <t>Ameri-Van</t>
  </si>
  <si>
    <t>Longview, Texas</t>
  </si>
  <si>
    <t>Base: 3yr/36,000 - Structure:7yr/70,000</t>
  </si>
  <si>
    <t>Power Sliding Side doors  **</t>
  </si>
  <si>
    <t>Power Ramp</t>
  </si>
  <si>
    <t>V20700F</t>
  </si>
  <si>
    <t>** Power sliding doors includes Bluetooth tech</t>
  </si>
  <si>
    <t xml:space="preserve"> </t>
  </si>
  <si>
    <t>SPECIFICATION F - 1/2 Ton 4 x 2 Pickup Truck</t>
  </si>
  <si>
    <t>3 years ,36,000</t>
  </si>
  <si>
    <t xml:space="preserve">5 years ,60,000 </t>
  </si>
  <si>
    <t>Based on Mfg. Production Schedule</t>
  </si>
  <si>
    <t>NOT AVAILABLE</t>
  </si>
  <si>
    <t>V8 Engine</t>
  </si>
  <si>
    <t>98g</t>
  </si>
  <si>
    <r>
      <t>Pkg # 3- Specify Natural Gas/Propane OR Prep Package</t>
    </r>
    <r>
      <rPr>
        <sz val="12"/>
        <color indexed="8"/>
        <rFont val="Calibri"/>
        <family val="2"/>
      </rPr>
      <t>→</t>
    </r>
  </si>
  <si>
    <t>Natural Gas/Propane ,Prep Package</t>
  </si>
  <si>
    <t>Regular Cab – Long Bed – 2 wheel drive</t>
  </si>
  <si>
    <t>Extended Cab – Short Bed – 2 wheel drive</t>
  </si>
  <si>
    <t>Extended Cab – Long Bed – 2 wheel drive</t>
  </si>
  <si>
    <t>Crew Cab (4 door) – Short Bed – 2 wheel drive</t>
  </si>
  <si>
    <t>Crew Cab (4 door) – Long Bed – 2 wheel drive</t>
  </si>
  <si>
    <t>OEM – Electric Brake Controller</t>
  </si>
  <si>
    <t>67T</t>
  </si>
  <si>
    <t>OEM All Terrain Black Sidewall tires</t>
  </si>
  <si>
    <t>T8C</t>
  </si>
  <si>
    <t xml:space="preserve">  NO</t>
  </si>
  <si>
    <t>SPECIFICATION G  - 1/2 Ton Pickup - 4WD</t>
  </si>
  <si>
    <t>Ford,F150</t>
  </si>
  <si>
    <t>F1E,99B,446,101A,XL6,53A,942,96W</t>
  </si>
  <si>
    <t>Dearborn,Mi</t>
  </si>
  <si>
    <t xml:space="preserve">3 year ,36,000 </t>
  </si>
  <si>
    <t>5 years/60,000 miles</t>
  </si>
  <si>
    <t>18/23</t>
  </si>
  <si>
    <t>Regular Cab – Long Bed – 4 wheel drive</t>
  </si>
  <si>
    <t>Extended Cab – Short Bed 6’ min. – 4 wheel drive</t>
  </si>
  <si>
    <t>Extended Cab – Long Bed – 4 wheel drive</t>
  </si>
  <si>
    <t>X1E,163 "</t>
  </si>
  <si>
    <t>Crew Cab (4 door) – Short Bed 5.5’ min – 4 wheel drive</t>
  </si>
  <si>
    <t>Crew Cab (4 door) – Long Bed 6.5’ min– 4 wheel drive</t>
  </si>
  <si>
    <t>Cost of non-standard Color</t>
  </si>
  <si>
    <t>XX</t>
  </si>
  <si>
    <t>Vehicle Option #5</t>
  </si>
  <si>
    <t xml:space="preserve">SPECIFICATION H -  3/4 Ton 4 x 2 Pickup Truck </t>
  </si>
  <si>
    <t>Ford,F250</t>
  </si>
  <si>
    <t>F2A,600A,X3E,90L,525,85S ,91M,942</t>
  </si>
  <si>
    <t>Louisville,Ky</t>
  </si>
  <si>
    <t>Not Available</t>
  </si>
  <si>
    <t>Natural Gas / Propane Engine or Prep Package (Please specify below)</t>
  </si>
  <si>
    <t>98F</t>
  </si>
  <si>
    <t xml:space="preserve">Same as </t>
  </si>
  <si>
    <t>Base Vehicle</t>
  </si>
  <si>
    <t>X2A,148"</t>
  </si>
  <si>
    <t>X2A,164"</t>
  </si>
  <si>
    <t>W2A,160"</t>
  </si>
  <si>
    <t>W2A,176"</t>
  </si>
  <si>
    <t>OEM – Electric Trailer Brake Controller</t>
  </si>
  <si>
    <t>TBM</t>
  </si>
  <si>
    <t>Vehicle Package option 4 &amp; 5</t>
  </si>
  <si>
    <t>SPECIFICATION I - 3/4 Ton 4WD Pickup Truck</t>
  </si>
  <si>
    <t>Ford, F250</t>
  </si>
  <si>
    <t>F2B,600A,X3E,90L,213,525,85S,91M,942,473</t>
  </si>
  <si>
    <t>Natural Gas / Propane Engine or Prep Package</t>
  </si>
  <si>
    <t>(Please specify in bid)</t>
  </si>
  <si>
    <t>Extended Cab – Short Bed – 4 wheel drive</t>
  </si>
  <si>
    <t>X2B,148"</t>
  </si>
  <si>
    <t>X2B,164</t>
  </si>
  <si>
    <t>Crew Cab (4 door) – Short Bed – 4 wheel drive</t>
  </si>
  <si>
    <t>W2B,160"</t>
  </si>
  <si>
    <t>Crew Cab (4 door) – Long Bed – 4 wheel drive</t>
  </si>
  <si>
    <t>W2B,176"</t>
  </si>
  <si>
    <t>Western</t>
  </si>
  <si>
    <t>Western Prodgy</t>
  </si>
  <si>
    <t>Vehicle Package Option 4 &amp; 5</t>
  </si>
  <si>
    <t>SPECIFICATION J - One (1) Ton 4 x 2 Pickup Truck</t>
  </si>
  <si>
    <t>Ford,F350</t>
  </si>
  <si>
    <t>F3A,610A,X3E,90L,525,85S,91M,942</t>
  </si>
  <si>
    <r>
      <t>Pkg # 2- Specify Natural Gas/Propane OR Prep Package</t>
    </r>
    <r>
      <rPr>
        <sz val="12"/>
        <color indexed="8"/>
        <rFont val="Arial"/>
        <family val="2"/>
      </rPr>
      <t>→</t>
    </r>
  </si>
  <si>
    <t>X3A,148"</t>
  </si>
  <si>
    <t>X3A,164"</t>
  </si>
  <si>
    <t>W3A,160"</t>
  </si>
  <si>
    <t>W3A,176"</t>
  </si>
  <si>
    <t>DUAL Rear Wheels</t>
  </si>
  <si>
    <t>F3D</t>
  </si>
  <si>
    <t>% Savings off dealer list - all other options**</t>
  </si>
  <si>
    <t>**SERVICE PLANS MUST BE OFFERED FROM MANUFACTURER TO BE CONSIDERED. And, service must be available at any authorized manufacturer dealership location. Vendor must clearly identify mileage intervals in their bid response paperwork if different then what is stated</t>
  </si>
  <si>
    <t>SPECIFICATION L- Chassis Cab 11,400 GVW</t>
  </si>
  <si>
    <t>Ford F350</t>
  </si>
  <si>
    <t>F3E,630A,64F,942,585,91M,942,512,X3E,473</t>
  </si>
  <si>
    <t xml:space="preserve">Natural Gas / Propane Engine   Prep Package  </t>
  </si>
  <si>
    <t>F3F</t>
  </si>
  <si>
    <t>X3E</t>
  </si>
  <si>
    <t>W3E</t>
  </si>
  <si>
    <t xml:space="preserve"> Western Pro</t>
  </si>
  <si>
    <t xml:space="preserve">  Western Prodigy</t>
  </si>
  <si>
    <t>F3G</t>
  </si>
  <si>
    <t>SPECIFICATION R - Ten (10) Passenger Van</t>
  </si>
  <si>
    <t>Ford Transit 150</t>
  </si>
  <si>
    <t>K1Z,301A,X7L,43R,543,57N,58X,60C,761,86F,942</t>
  </si>
  <si>
    <t>Kansas City</t>
  </si>
  <si>
    <t>Cloth Seats / Carpet Floors</t>
  </si>
  <si>
    <t>16H,CK,21L</t>
  </si>
  <si>
    <t>OEM Running Boards (door length Driver, Full Length Passenger)</t>
  </si>
  <si>
    <t>68H</t>
  </si>
  <si>
    <t>OEM Class III Trailer Tow Package</t>
  </si>
  <si>
    <t>53B</t>
  </si>
  <si>
    <t>Back Up Alarm</t>
  </si>
  <si>
    <t>43B</t>
  </si>
  <si>
    <t>Sliding side door</t>
  </si>
  <si>
    <t>X2Y</t>
  </si>
  <si>
    <t>SPECIFICATION S - Eight (8) Passender Van</t>
  </si>
  <si>
    <t>Ford,Transit 150</t>
  </si>
  <si>
    <t>K1Z,43R,543,57N,58X,60C,86F,942</t>
  </si>
  <si>
    <t>16M,CK,21L</t>
  </si>
  <si>
    <t>SPECIFICATION B - Medium Sport Utility Wagon 4x4</t>
  </si>
  <si>
    <t>2018 CHEVROLET EQUINOX AWD</t>
  </si>
  <si>
    <t>1XX26,1LS,LYX,MNH</t>
  </si>
  <si>
    <t>ONTARIO, CANADA</t>
  </si>
  <si>
    <t>3/36000</t>
  </si>
  <si>
    <t>5/100000</t>
  </si>
  <si>
    <t>26/32</t>
  </si>
  <si>
    <t>60-90</t>
  </si>
  <si>
    <t>TO BE DETERMINED</t>
  </si>
  <si>
    <t>1KEY</t>
  </si>
  <si>
    <t>COLOR</t>
  </si>
  <si>
    <t>Skid Plate Package</t>
  </si>
  <si>
    <t>Optional 6 Cylinder Engine</t>
  </si>
  <si>
    <r>
      <t xml:space="preserve">*SERVICE PLAN MUST BE OFFERED FROM MANUFACTURER TO BE CONSIDERED. And, service must be available at any authorized manufacturer dealership location. </t>
    </r>
    <r>
      <rPr>
        <b/>
        <sz val="11"/>
        <rFont val="Arial"/>
        <family val="2"/>
      </rPr>
      <t>Vendor must clearly identify mileage intervals in their bid response paperwork if different then what is stated</t>
    </r>
  </si>
  <si>
    <t>SPECIFICATION C - Large Utility Wagon 4x4</t>
  </si>
  <si>
    <t>218 DODGE DURANGO AWD</t>
  </si>
  <si>
    <t>WDEL75,2BA,ERC,LM1,AHX</t>
  </si>
  <si>
    <t>DETROIT, MICHIGAN</t>
  </si>
  <si>
    <t>19/26</t>
  </si>
  <si>
    <t>60-120</t>
  </si>
  <si>
    <t>Third Row Seat - if not standard equipment</t>
  </si>
  <si>
    <t>AMM</t>
  </si>
  <si>
    <t>SPECIFICATION D - Extended Length Utility 4x4</t>
  </si>
  <si>
    <t>2018 CHEVROLET SUBURBAN (FFV)</t>
  </si>
  <si>
    <t>CK15906,1FL,5HP,L83,NHT,NQH,PZX,FFV,</t>
  </si>
  <si>
    <t>ARLINGTON, TEXAS</t>
  </si>
  <si>
    <t>16/23</t>
  </si>
  <si>
    <t>60-100</t>
  </si>
  <si>
    <t>1KFOB</t>
  </si>
  <si>
    <t>Third Row Seating – if not standard equipment</t>
  </si>
  <si>
    <t>INCL</t>
  </si>
  <si>
    <t>NZZ</t>
  </si>
  <si>
    <t>Optional 8 Cylinder Engine</t>
  </si>
  <si>
    <t xml:space="preserve">SPECIFICATION E -1/4 Ton Pickup </t>
  </si>
  <si>
    <t>2018 CHEVROLET COLORADO 2WD</t>
  </si>
  <si>
    <t>12M53,2WT,CGN,G80,LCV,MYB,PCN,</t>
  </si>
  <si>
    <t>WENTZVILLE, MO</t>
  </si>
  <si>
    <t>20/26</t>
  </si>
  <si>
    <t>Four wheel drive</t>
  </si>
  <si>
    <t>4WT,G80</t>
  </si>
  <si>
    <t>6 Cylinder Engine with Manufactured installed towing package, shall consist of, as a minimum Class IV Trailer hitch with 7-pin to 4-pin flat plug adapter, heavy-duty engine cooling, engine oil cooling and transmission cooling. Truck must be capable of adequately towing a gross trailer weight up to 8,000 lbs.</t>
  </si>
  <si>
    <t>M5T,LGZ,Z82</t>
  </si>
  <si>
    <t>2018 Ram 1500 2WD - FFV</t>
  </si>
  <si>
    <t>DS1L62,22B,ERB,DSA,LM1,UA1,AJH,DMD,XKN,GPG</t>
  </si>
  <si>
    <t>Saltillo, Coahuila, Mexico &amp; Warren, Michigan</t>
  </si>
  <si>
    <t>3/36,000</t>
  </si>
  <si>
    <t>5/100,000</t>
  </si>
  <si>
    <t>12/17</t>
  </si>
  <si>
    <t>L83-FFV</t>
  </si>
  <si>
    <t>DS1L62</t>
  </si>
  <si>
    <t>DS1L41</t>
  </si>
  <si>
    <t>DS1L98</t>
  </si>
  <si>
    <t>DS1L91</t>
  </si>
  <si>
    <t>JL1</t>
  </si>
  <si>
    <t>TXN</t>
  </si>
  <si>
    <t>2018 RAM 1500 4WD - FFV</t>
  </si>
  <si>
    <t>DS6L61,22B,GPG,AJH,DSA,LM1,UA1,DMD,XKN</t>
  </si>
  <si>
    <t>EZH</t>
  </si>
  <si>
    <t>DS6L62</t>
  </si>
  <si>
    <t>DS6L41</t>
  </si>
  <si>
    <t>DSL91</t>
  </si>
  <si>
    <t>XHC</t>
  </si>
  <si>
    <t>TXN (AT/OWL)</t>
  </si>
  <si>
    <t>SPECIFICATION Q - Fifteen (15) Passender Van</t>
  </si>
  <si>
    <t>2018 CHEVROLET EXPRESS 3500</t>
  </si>
  <si>
    <t>CG33706,1LS,5H1,ATG,C49,DE5,DRJ,G80,L20,NP5,UPF,UVC,ZP3,</t>
  </si>
  <si>
    <t>NO RATED</t>
  </si>
  <si>
    <t>B30,B58,AS5</t>
  </si>
  <si>
    <t>VXW</t>
  </si>
  <si>
    <t>Z82</t>
  </si>
  <si>
    <t>YA2</t>
  </si>
  <si>
    <t>2018 DODGE GRAND CARAVAN SE</t>
  </si>
  <si>
    <t>RTKH53,ERB,CEP,SER,TBT,AAJ</t>
  </si>
  <si>
    <t>WINDSON ONTARIO</t>
  </si>
  <si>
    <t>17/25</t>
  </si>
  <si>
    <t>60-150 PRODUCTION BEGINS DEC.</t>
  </si>
  <si>
    <t>1KYFOB</t>
  </si>
  <si>
    <t>Power Sliding Side doors</t>
  </si>
  <si>
    <t>BRAUN-PSD</t>
  </si>
  <si>
    <t>BRAUN-PRMP</t>
  </si>
  <si>
    <t>SPECIFICATION V - 3/4 Ton Cargo Van</t>
  </si>
  <si>
    <t>2018 FORD TRANSIT</t>
  </si>
  <si>
    <t>R1Z,X7L,17B,57N,585,60C,86F,543,99M,101A,425</t>
  </si>
  <si>
    <t>KANSAS CITY, MISSOURI</t>
  </si>
  <si>
    <t>5/60000</t>
  </si>
  <si>
    <t>14/18</t>
  </si>
  <si>
    <t>Racks and Bins package</t>
  </si>
  <si>
    <t>MASTERACK</t>
  </si>
  <si>
    <t>Steel Bulkhead with lockable door</t>
  </si>
  <si>
    <t>MRDOOR</t>
  </si>
  <si>
    <t>68J</t>
  </si>
  <si>
    <t>59B</t>
  </si>
  <si>
    <t>R1Y</t>
  </si>
  <si>
    <t>COLORCODE</t>
  </si>
  <si>
    <t>Extended Length Body</t>
  </si>
  <si>
    <t>R2Z</t>
  </si>
  <si>
    <t>Full Length Vinyl Flooring</t>
  </si>
  <si>
    <t>16E</t>
  </si>
  <si>
    <t>Second Row Seat</t>
  </si>
  <si>
    <t>Rear Heat and Air Conditioning</t>
  </si>
  <si>
    <t>57G</t>
  </si>
  <si>
    <t>Ram 2500 DJ2L62</t>
  </si>
  <si>
    <t>26A,EZC,DFP,XMF,UA1,LM1,GFA,DSA,GPG,AJH</t>
  </si>
  <si>
    <t>Saltillo</t>
  </si>
  <si>
    <t>3Year/36,000 Mile</t>
  </si>
  <si>
    <t>No</t>
  </si>
  <si>
    <t>5Year/100,000 Mile</t>
  </si>
  <si>
    <t>16/23est</t>
  </si>
  <si>
    <t>90-120 Days</t>
  </si>
  <si>
    <t>2FA,ETK,DG7</t>
  </si>
  <si>
    <t>27A,EZF,DFP</t>
  </si>
  <si>
    <t>5.7L V8 HEMI CNG Engine</t>
  </si>
  <si>
    <t>Incl</t>
  </si>
  <si>
    <t>DJ2L91</t>
  </si>
  <si>
    <t>DJ2L92</t>
  </si>
  <si>
    <t>IGKY</t>
  </si>
  <si>
    <t>TCP</t>
  </si>
  <si>
    <t>NONSTD</t>
  </si>
  <si>
    <t>Ram 2500 DJ7L62</t>
  </si>
  <si>
    <t>26A,EZC,DFP,XMF,UA1,LM1,GFA,DSA,GPG,AJH,DK3</t>
  </si>
  <si>
    <t>27A,EZF,DFP,CNG</t>
  </si>
  <si>
    <t>DJ7L91</t>
  </si>
  <si>
    <t>DJL92</t>
  </si>
  <si>
    <t>WESTPRO</t>
  </si>
  <si>
    <t>WESTPRODIGY</t>
  </si>
  <si>
    <t>SPECIFICATION P - 7 Passenger Minivan</t>
  </si>
  <si>
    <t>Dodge Grand Caravan</t>
  </si>
  <si>
    <t>RTKH53,AAJ,CYC,TBT,ERB,DG2,29S</t>
  </si>
  <si>
    <t>Windsor</t>
  </si>
  <si>
    <t>YES or NO</t>
  </si>
  <si>
    <t>GSS17560-TRUCKS_VANSV01</t>
  </si>
  <si>
    <t>GSS17560-TRUCKS_V02</t>
  </si>
  <si>
    <t>GSS17560-TRUCKS_VANSV03</t>
  </si>
  <si>
    <t>GSS17560-TRUCKS_VANSV04</t>
  </si>
  <si>
    <t>GSS17560-TRUCKS_VANSV05</t>
  </si>
  <si>
    <t>American Truck and Bus Company</t>
  </si>
  <si>
    <t>FORD EXPEDITION</t>
  </si>
  <si>
    <t>U1G 100A 99T 44U 425 536 X3L 942 (2KEYS)</t>
  </si>
  <si>
    <t>KANSAS CITY</t>
  </si>
  <si>
    <t>15/20</t>
  </si>
  <si>
    <t>DLR SUPLD</t>
  </si>
  <si>
    <t>UG</t>
  </si>
  <si>
    <t>202A</t>
  </si>
  <si>
    <t>5K INTERVAL</t>
  </si>
  <si>
    <t>Hertrich Fleet Services</t>
  </si>
  <si>
    <r>
      <rPr>
        <i/>
        <u val="single"/>
        <sz val="7"/>
        <color indexed="8"/>
        <rFont val="Times New Roman"/>
        <family val="1"/>
      </rPr>
      <t xml:space="preserve">  </t>
    </r>
    <r>
      <rPr>
        <i/>
        <u val="single"/>
        <sz val="11"/>
        <color indexed="8"/>
        <rFont val="Arial"/>
        <family val="2"/>
      </rPr>
      <t>Specification W – Paratransit Van with Side Lift</t>
    </r>
  </si>
  <si>
    <t>4003 N Dupont Hwy</t>
  </si>
  <si>
    <t>ADDENDUM #1</t>
  </si>
  <si>
    <t>Rebid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</si>
</sst>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lt;=9999999]###\-####;\(###\)\ ###\-####"/>
    <numFmt numFmtId="171" formatCode="&quot;$&quot;#,##0"/>
    <numFmt numFmtId="172" formatCode="&quot;$&quot;#,##0.00;[Red]&quot;$&quot;#,##0.00"/>
    <numFmt numFmtId="173" formatCode="\$#,##0"/>
    <numFmt numFmtId="174" formatCode="\$#,##0.00;[Red]\$#,##0.00"/>
    <numFmt numFmtId="175" formatCode="\$#,##0.00"/>
    <numFmt numFmtId="176" formatCode="&quot;$&quot;#,##0;[Red]&quot;$&quot;#,##0"/>
    <numFmt numFmtId="177" formatCode="&quot;$&quot;#,##0.0"/>
  </numFmts>
  <fonts count="97">
    <font>
      <sz val="11"/>
      <color theme="1"/>
      <name val="Calibri"/>
      <family val="2"/>
    </font>
    <font>
      <sz val="11"/>
      <color indexed="8"/>
      <name val="Calibri"/>
      <family val="2"/>
    </font>
    <font>
      <u val="single"/>
      <sz val="11"/>
      <color indexed="12"/>
      <name val="Calibri"/>
      <family val="2"/>
    </font>
    <font>
      <sz val="10"/>
      <name val="Arial"/>
      <family val="2"/>
    </font>
    <font>
      <b/>
      <sz val="11"/>
      <name val="Arial"/>
      <family val="2"/>
    </font>
    <font>
      <sz val="11"/>
      <name val="Arial"/>
      <family val="2"/>
    </font>
    <font>
      <b/>
      <sz val="10"/>
      <name val="Arial"/>
      <family val="2"/>
    </font>
    <font>
      <b/>
      <sz val="12"/>
      <name val="Arial"/>
      <family val="2"/>
    </font>
    <font>
      <sz val="12"/>
      <name val="Arial"/>
      <family val="2"/>
    </font>
    <font>
      <sz val="16"/>
      <name val="Arial"/>
      <family val="2"/>
    </font>
    <font>
      <sz val="12"/>
      <color indexed="9"/>
      <name val="Arial"/>
      <family val="2"/>
    </font>
    <font>
      <b/>
      <i/>
      <sz val="12"/>
      <name val="Arial"/>
      <family val="2"/>
    </font>
    <font>
      <b/>
      <sz val="12"/>
      <color indexed="9"/>
      <name val="Arial"/>
      <family val="2"/>
    </font>
    <font>
      <sz val="11"/>
      <color indexed="8"/>
      <name val="Arial"/>
      <family val="2"/>
    </font>
    <font>
      <u val="single"/>
      <sz val="11"/>
      <name val="Arial"/>
      <family val="2"/>
    </font>
    <font>
      <sz val="7"/>
      <color indexed="8"/>
      <name val="Times New Roman"/>
      <family val="1"/>
    </font>
    <font>
      <b/>
      <sz val="8"/>
      <name val="Arial"/>
      <family val="2"/>
    </font>
    <font>
      <sz val="12"/>
      <color indexed="8"/>
      <name val="Arial"/>
      <family val="2"/>
    </font>
    <font>
      <sz val="12"/>
      <color indexed="8"/>
      <name val="Calibri"/>
      <family val="2"/>
    </font>
    <font>
      <b/>
      <sz val="16"/>
      <name val="Arial"/>
      <family val="2"/>
    </font>
    <font>
      <b/>
      <sz val="11"/>
      <color indexed="8"/>
      <name val="Arial"/>
      <family val="2"/>
    </font>
    <font>
      <i/>
      <u val="single"/>
      <sz val="7"/>
      <color indexed="8"/>
      <name val="Times New Roman"/>
      <family val="1"/>
    </font>
    <font>
      <i/>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2"/>
      <color indexed="8"/>
      <name val="Calibri"/>
      <family val="2"/>
    </font>
    <font>
      <u val="single"/>
      <sz val="11"/>
      <color indexed="12"/>
      <name val="Arial"/>
      <family val="2"/>
    </font>
    <font>
      <b/>
      <i/>
      <sz val="11"/>
      <color indexed="10"/>
      <name val="Calibri"/>
      <family val="2"/>
    </font>
    <font>
      <b/>
      <sz val="12"/>
      <color indexed="8"/>
      <name val="Arial"/>
      <family val="2"/>
    </font>
    <font>
      <sz val="11"/>
      <color indexed="8"/>
      <name val="Symbol"/>
      <family val="1"/>
    </font>
    <font>
      <i/>
      <u val="single"/>
      <sz val="11"/>
      <color indexed="8"/>
      <name val="Symbol"/>
      <family val="1"/>
    </font>
    <font>
      <sz val="14"/>
      <color indexed="8"/>
      <name val="Arial"/>
      <family val="2"/>
    </font>
    <font>
      <b/>
      <sz val="14"/>
      <color indexed="8"/>
      <name val="Arial"/>
      <family val="2"/>
    </font>
    <font>
      <b/>
      <u val="single"/>
      <sz val="11"/>
      <color indexed="8"/>
      <name val="Calibri"/>
      <family val="2"/>
    </font>
    <font>
      <b/>
      <sz val="14"/>
      <color indexed="8"/>
      <name val="Calibri"/>
      <family val="2"/>
    </font>
    <font>
      <i/>
      <u val="single"/>
      <sz val="11"/>
      <color indexed="8"/>
      <name val="Calibri"/>
      <family val="2"/>
    </font>
    <font>
      <sz val="14"/>
      <color indexed="8"/>
      <name val="Calibri"/>
      <family val="2"/>
    </font>
    <font>
      <sz val="11"/>
      <name val="Calibri"/>
      <family val="2"/>
    </font>
    <font>
      <i/>
      <sz val="12"/>
      <color indexed="8"/>
      <name val="Arial"/>
      <family val="2"/>
    </font>
    <font>
      <i/>
      <sz val="11"/>
      <color indexed="8"/>
      <name val="Calibri"/>
      <family val="2"/>
    </font>
    <font>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0"/>
      <color theme="1"/>
      <name val="Arial"/>
      <family val="2"/>
    </font>
    <font>
      <sz val="12"/>
      <color theme="1"/>
      <name val="Calibri"/>
      <family val="2"/>
    </font>
    <font>
      <b/>
      <sz val="12"/>
      <color theme="1"/>
      <name val="Calibri"/>
      <family val="2"/>
    </font>
    <font>
      <b/>
      <sz val="11"/>
      <color theme="1"/>
      <name val="Arial"/>
      <family val="2"/>
    </font>
    <font>
      <u val="single"/>
      <sz val="11"/>
      <color theme="10"/>
      <name val="Arial"/>
      <family val="2"/>
    </font>
    <font>
      <b/>
      <i/>
      <sz val="11"/>
      <color rgb="FFFF0000"/>
      <name val="Calibri"/>
      <family val="2"/>
    </font>
    <font>
      <b/>
      <sz val="12"/>
      <color theme="1"/>
      <name val="Arial"/>
      <family val="2"/>
    </font>
    <font>
      <sz val="11"/>
      <color theme="1"/>
      <name val="Symbol"/>
      <family val="1"/>
    </font>
    <font>
      <i/>
      <u val="single"/>
      <sz val="11"/>
      <color theme="1"/>
      <name val="Symbol"/>
      <family val="1"/>
    </font>
    <font>
      <b/>
      <sz val="14"/>
      <color theme="1"/>
      <name val="Calibri"/>
      <family val="2"/>
    </font>
    <font>
      <sz val="14"/>
      <color theme="1"/>
      <name val="Calibri"/>
      <family val="2"/>
    </font>
    <font>
      <i/>
      <u val="single"/>
      <sz val="11"/>
      <color theme="1"/>
      <name val="Calibri"/>
      <family val="2"/>
    </font>
    <font>
      <b/>
      <u val="single"/>
      <sz val="11"/>
      <color theme="1"/>
      <name val="Calibri"/>
      <family val="2"/>
    </font>
    <font>
      <i/>
      <sz val="12"/>
      <color theme="1"/>
      <name val="Arial"/>
      <family val="2"/>
    </font>
    <font>
      <i/>
      <sz val="11"/>
      <color theme="1"/>
      <name val="Calibri"/>
      <family val="2"/>
    </font>
    <font>
      <b/>
      <sz val="14"/>
      <color theme="1"/>
      <name val="Arial"/>
      <family val="2"/>
    </font>
    <font>
      <sz val="14"/>
      <color theme="1"/>
      <name val="Arial"/>
      <family val="2"/>
    </font>
    <font>
      <u val="single"/>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14995999634265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14">
    <xf numFmtId="0" fontId="0" fillId="0" borderId="0" xfId="0" applyFont="1" applyAlignment="1">
      <alignment/>
    </xf>
    <xf numFmtId="0" fontId="0" fillId="0" borderId="0" xfId="0" applyAlignment="1">
      <alignment/>
    </xf>
    <xf numFmtId="0" fontId="77" fillId="0" borderId="0" xfId="0" applyFont="1" applyAlignment="1">
      <alignment/>
    </xf>
    <xf numFmtId="0" fontId="3" fillId="0" borderId="0" xfId="0" applyFont="1" applyAlignment="1">
      <alignment/>
    </xf>
    <xf numFmtId="0" fontId="77" fillId="0" borderId="0" xfId="0" applyFont="1" applyFill="1" applyAlignment="1">
      <alignment/>
    </xf>
    <xf numFmtId="0" fontId="7" fillId="0" borderId="0" xfId="0" applyFont="1" applyFill="1" applyAlignment="1">
      <alignment/>
    </xf>
    <xf numFmtId="0" fontId="7" fillId="0" borderId="0" xfId="0" applyFont="1" applyBorder="1" applyAlignment="1">
      <alignment/>
    </xf>
    <xf numFmtId="0" fontId="7" fillId="0" borderId="0" xfId="0" applyFont="1" applyFill="1" applyBorder="1" applyAlignment="1">
      <alignment/>
    </xf>
    <xf numFmtId="0" fontId="7" fillId="0" borderId="0" xfId="0" applyFont="1" applyAlignment="1">
      <alignment/>
    </xf>
    <xf numFmtId="0" fontId="7" fillId="0" borderId="0" xfId="0" applyFont="1" applyFill="1" applyBorder="1" applyAlignment="1">
      <alignment horizontal="center"/>
    </xf>
    <xf numFmtId="9" fontId="7" fillId="33" borderId="10" xfId="0" applyNumberFormat="1" applyFont="1" applyFill="1" applyBorder="1" applyAlignment="1">
      <alignment horizontal="center"/>
    </xf>
    <xf numFmtId="0" fontId="78" fillId="0" borderId="0" xfId="0" applyFont="1" applyAlignment="1">
      <alignment/>
    </xf>
    <xf numFmtId="0" fontId="8" fillId="0" borderId="0" xfId="0" applyFont="1" applyAlignment="1">
      <alignment/>
    </xf>
    <xf numFmtId="0" fontId="8" fillId="0" borderId="0" xfId="0" applyFont="1" applyAlignment="1">
      <alignment vertical="center"/>
    </xf>
    <xf numFmtId="0" fontId="7" fillId="0" borderId="0" xfId="0" applyFont="1" applyAlignment="1">
      <alignment vertical="top"/>
    </xf>
    <xf numFmtId="0" fontId="78" fillId="0" borderId="0" xfId="0" applyFont="1" applyFill="1" applyBorder="1" applyAlignment="1">
      <alignment vertical="center"/>
    </xf>
    <xf numFmtId="0" fontId="78" fillId="0" borderId="0" xfId="0" applyFont="1" applyAlignment="1">
      <alignment vertical="top"/>
    </xf>
    <xf numFmtId="0" fontId="78" fillId="0" borderId="0" xfId="0" applyFont="1" applyFill="1" applyAlignment="1">
      <alignment/>
    </xf>
    <xf numFmtId="0" fontId="3" fillId="0" borderId="0" xfId="0" applyFont="1" applyBorder="1" applyAlignment="1">
      <alignment/>
    </xf>
    <xf numFmtId="0" fontId="10" fillId="0" borderId="0" xfId="0" applyFont="1" applyFill="1" applyBorder="1" applyAlignment="1">
      <alignment horizontal="center"/>
    </xf>
    <xf numFmtId="0" fontId="3" fillId="0" borderId="0" xfId="0" applyFont="1" applyFill="1" applyBorder="1" applyAlignment="1">
      <alignment/>
    </xf>
    <xf numFmtId="0" fontId="6" fillId="0" borderId="0" xfId="0" applyFont="1" applyFill="1" applyBorder="1" applyAlignment="1">
      <alignment/>
    </xf>
    <xf numFmtId="0" fontId="6" fillId="0" borderId="0" xfId="0" applyFont="1" applyAlignment="1">
      <alignment/>
    </xf>
    <xf numFmtId="0" fontId="8" fillId="34" borderId="11" xfId="0" applyFont="1" applyFill="1" applyBorder="1" applyAlignment="1">
      <alignment horizontal="center"/>
    </xf>
    <xf numFmtId="0" fontId="8" fillId="34" borderId="12" xfId="0" applyFont="1" applyFill="1" applyBorder="1" applyAlignment="1">
      <alignment horizontal="center"/>
    </xf>
    <xf numFmtId="0" fontId="8" fillId="34" borderId="0" xfId="0" applyFont="1" applyFill="1" applyBorder="1" applyAlignment="1">
      <alignment horizontal="right"/>
    </xf>
    <xf numFmtId="0" fontId="8" fillId="34" borderId="0" xfId="0" applyFont="1" applyFill="1" applyBorder="1" applyAlignment="1">
      <alignment/>
    </xf>
    <xf numFmtId="171" fontId="7" fillId="35" borderId="10" xfId="0" applyNumberFormat="1" applyFont="1" applyFill="1" applyBorder="1" applyAlignment="1">
      <alignment horizontal="center"/>
    </xf>
    <xf numFmtId="171" fontId="7" fillId="34" borderId="13" xfId="0" applyNumberFormat="1" applyFont="1" applyFill="1" applyBorder="1" applyAlignment="1">
      <alignment horizontal="center"/>
    </xf>
    <xf numFmtId="171" fontId="11" fillId="34" borderId="13" xfId="0" applyNumberFormat="1" applyFont="1" applyFill="1" applyBorder="1" applyAlignment="1">
      <alignment horizontal="center"/>
    </xf>
    <xf numFmtId="49" fontId="11" fillId="34" borderId="13" xfId="0" applyNumberFormat="1" applyFont="1" applyFill="1" applyBorder="1" applyAlignment="1">
      <alignment horizontal="center"/>
    </xf>
    <xf numFmtId="0" fontId="7" fillId="34" borderId="0" xfId="0" applyFont="1" applyFill="1" applyBorder="1" applyAlignment="1">
      <alignment horizontal="center"/>
    </xf>
    <xf numFmtId="171" fontId="7" fillId="34" borderId="0" xfId="0" applyNumberFormat="1" applyFont="1" applyFill="1" applyBorder="1" applyAlignment="1">
      <alignment horizontal="center"/>
    </xf>
    <xf numFmtId="49" fontId="7" fillId="34" borderId="0" xfId="0" applyNumberFormat="1" applyFont="1" applyFill="1" applyBorder="1" applyAlignment="1">
      <alignment horizontal="center"/>
    </xf>
    <xf numFmtId="0" fontId="8" fillId="0" borderId="0" xfId="0" applyFont="1" applyFill="1" applyBorder="1" applyAlignment="1">
      <alignment horizontal="center"/>
    </xf>
    <xf numFmtId="171" fontId="7" fillId="0" borderId="0" xfId="0" applyNumberFormat="1" applyFont="1" applyFill="1" applyBorder="1" applyAlignment="1">
      <alignment horizontal="center"/>
    </xf>
    <xf numFmtId="0" fontId="79" fillId="0" borderId="0" xfId="0" applyFont="1" applyAlignment="1">
      <alignment/>
    </xf>
    <xf numFmtId="9" fontId="7" fillId="34" borderId="0" xfId="0" applyNumberFormat="1" applyFont="1" applyFill="1" applyBorder="1" applyAlignment="1">
      <alignment horizontal="center"/>
    </xf>
    <xf numFmtId="0" fontId="80" fillId="0" borderId="0" xfId="0" applyFont="1" applyAlignment="1">
      <alignment/>
    </xf>
    <xf numFmtId="0" fontId="77" fillId="0" borderId="0" xfId="0" applyFont="1" applyAlignment="1">
      <alignment vertical="center"/>
    </xf>
    <xf numFmtId="0" fontId="0" fillId="0" borderId="0" xfId="0" applyAlignment="1">
      <alignment wrapText="1"/>
    </xf>
    <xf numFmtId="0" fontId="0" fillId="0" borderId="0" xfId="0" applyAlignment="1">
      <alignment wrapText="1"/>
    </xf>
    <xf numFmtId="0" fontId="81" fillId="2" borderId="0" xfId="0" applyFont="1" applyFill="1" applyAlignment="1">
      <alignment/>
    </xf>
    <xf numFmtId="0" fontId="0" fillId="2" borderId="0" xfId="0" applyFill="1" applyAlignment="1">
      <alignment/>
    </xf>
    <xf numFmtId="0" fontId="77" fillId="2" borderId="0" xfId="0" applyFont="1" applyFill="1" applyAlignment="1">
      <alignment horizontal="center"/>
    </xf>
    <xf numFmtId="0" fontId="82" fillId="0" borderId="0" xfId="0" applyFont="1" applyAlignment="1">
      <alignment horizontal="center"/>
    </xf>
    <xf numFmtId="0" fontId="82" fillId="2" borderId="0" xfId="0" applyFont="1" applyFill="1" applyAlignment="1">
      <alignment horizontal="center"/>
    </xf>
    <xf numFmtId="0" fontId="77" fillId="2" borderId="0" xfId="0" applyFont="1" applyFill="1" applyAlignment="1">
      <alignment/>
    </xf>
    <xf numFmtId="0" fontId="77" fillId="2" borderId="0" xfId="0" applyFont="1" applyFill="1" applyAlignment="1">
      <alignment/>
    </xf>
    <xf numFmtId="0" fontId="82" fillId="2" borderId="0" xfId="0" applyFont="1" applyFill="1" applyAlignment="1">
      <alignment/>
    </xf>
    <xf numFmtId="0" fontId="14" fillId="2" borderId="0" xfId="64" applyFont="1" applyFill="1" applyAlignment="1" applyProtection="1">
      <alignment/>
      <protection/>
    </xf>
    <xf numFmtId="0" fontId="68" fillId="0" borderId="0" xfId="62" applyAlignment="1" applyProtection="1">
      <alignment vertical="center"/>
      <protection/>
    </xf>
    <xf numFmtId="0" fontId="4" fillId="0" borderId="0" xfId="0" applyFont="1" applyAlignment="1">
      <alignment/>
    </xf>
    <xf numFmtId="0" fontId="82" fillId="0" borderId="0" xfId="0" applyFont="1" applyAlignment="1">
      <alignment/>
    </xf>
    <xf numFmtId="0" fontId="77" fillId="0" borderId="0" xfId="0" applyFont="1" applyAlignment="1">
      <alignment wrapText="1"/>
    </xf>
    <xf numFmtId="0" fontId="13" fillId="0" borderId="0" xfId="0" applyFont="1" applyAlignment="1">
      <alignment/>
    </xf>
    <xf numFmtId="0" fontId="83" fillId="2" borderId="0" xfId="64" applyFont="1" applyFill="1" applyAlignment="1" applyProtection="1">
      <alignment/>
      <protection/>
    </xf>
    <xf numFmtId="0" fontId="0" fillId="0" borderId="0" xfId="0" applyFill="1" applyAlignment="1">
      <alignment/>
    </xf>
    <xf numFmtId="0" fontId="8" fillId="34" borderId="0" xfId="0" applyFont="1" applyFill="1" applyBorder="1" applyAlignment="1">
      <alignment horizontal="center"/>
    </xf>
    <xf numFmtId="171" fontId="7" fillId="35" borderId="14" xfId="0" applyNumberFormat="1" applyFont="1" applyFill="1" applyBorder="1" applyAlignment="1">
      <alignment horizontal="center"/>
    </xf>
    <xf numFmtId="171" fontId="7" fillId="35" borderId="15" xfId="0" applyNumberFormat="1" applyFont="1" applyFill="1" applyBorder="1" applyAlignment="1">
      <alignment horizontal="center"/>
    </xf>
    <xf numFmtId="171" fontId="7" fillId="35" borderId="16" xfId="0" applyNumberFormat="1" applyFont="1" applyFill="1" applyBorder="1" applyAlignment="1">
      <alignment horizontal="center"/>
    </xf>
    <xf numFmtId="49" fontId="7" fillId="35" borderId="16" xfId="0" applyNumberFormat="1" applyFont="1" applyFill="1" applyBorder="1" applyAlignment="1">
      <alignment horizontal="center"/>
    </xf>
    <xf numFmtId="0" fontId="8" fillId="34" borderId="0" xfId="0" applyFont="1" applyFill="1" applyBorder="1" applyAlignment="1">
      <alignment horizontal="left"/>
    </xf>
    <xf numFmtId="171" fontId="7" fillId="35" borderId="17" xfId="0" applyNumberFormat="1" applyFont="1" applyFill="1" applyBorder="1" applyAlignment="1">
      <alignment horizontal="center"/>
    </xf>
    <xf numFmtId="49" fontId="7" fillId="35" borderId="17" xfId="0" applyNumberFormat="1" applyFont="1" applyFill="1" applyBorder="1" applyAlignment="1">
      <alignment horizontal="center"/>
    </xf>
    <xf numFmtId="15" fontId="84" fillId="0" borderId="0" xfId="0" applyNumberFormat="1" applyFont="1" applyAlignment="1">
      <alignment horizontal="right"/>
    </xf>
    <xf numFmtId="171" fontId="7" fillId="34" borderId="15" xfId="0" applyNumberFormat="1" applyFont="1" applyFill="1" applyBorder="1" applyAlignment="1">
      <alignment horizontal="center"/>
    </xf>
    <xf numFmtId="49" fontId="7" fillId="34" borderId="15" xfId="0" applyNumberFormat="1" applyFont="1" applyFill="1" applyBorder="1" applyAlignment="1">
      <alignment horizontal="center"/>
    </xf>
    <xf numFmtId="0" fontId="3" fillId="0" borderId="0" xfId="0" applyFont="1" applyFill="1" applyAlignment="1">
      <alignment/>
    </xf>
    <xf numFmtId="0" fontId="3" fillId="34" borderId="0" xfId="0" applyFont="1" applyFill="1" applyBorder="1" applyAlignment="1">
      <alignment/>
    </xf>
    <xf numFmtId="0" fontId="3" fillId="34" borderId="0" xfId="0" applyFont="1" applyFill="1" applyAlignment="1">
      <alignment/>
    </xf>
    <xf numFmtId="0" fontId="8" fillId="34" borderId="10" xfId="0" applyFont="1" applyFill="1" applyBorder="1" applyAlignment="1">
      <alignment horizontal="right"/>
    </xf>
    <xf numFmtId="0" fontId="8" fillId="34" borderId="10" xfId="0" applyFont="1" applyFill="1" applyBorder="1" applyAlignment="1">
      <alignment horizontal="right" vertical="center"/>
    </xf>
    <xf numFmtId="0" fontId="8" fillId="34" borderId="18" xfId="0" applyFont="1" applyFill="1" applyBorder="1" applyAlignment="1">
      <alignment horizontal="right"/>
    </xf>
    <xf numFmtId="0" fontId="5" fillId="34" borderId="10" xfId="0" applyFont="1" applyFill="1" applyBorder="1" applyAlignment="1">
      <alignment horizontal="left"/>
    </xf>
    <xf numFmtId="0" fontId="8" fillId="34" borderId="10" xfId="0" applyFont="1" applyFill="1" applyBorder="1" applyAlignment="1">
      <alignment horizontal="center"/>
    </xf>
    <xf numFmtId="0" fontId="8" fillId="34" borderId="10" xfId="0" applyFont="1" applyFill="1" applyBorder="1" applyAlignment="1">
      <alignment/>
    </xf>
    <xf numFmtId="49" fontId="7" fillId="35" borderId="10" xfId="0" applyNumberFormat="1" applyFont="1" applyFill="1" applyBorder="1" applyAlignment="1">
      <alignment horizontal="center"/>
    </xf>
    <xf numFmtId="0" fontId="16" fillId="33" borderId="14" xfId="0" applyFont="1" applyFill="1" applyBorder="1" applyAlignment="1">
      <alignment/>
    </xf>
    <xf numFmtId="0" fontId="7" fillId="33" borderId="15" xfId="0" applyFont="1" applyFill="1" applyBorder="1" applyAlignment="1">
      <alignment/>
    </xf>
    <xf numFmtId="0" fontId="7" fillId="33" borderId="16" xfId="0" applyFont="1" applyFill="1" applyBorder="1" applyAlignment="1">
      <alignment/>
    </xf>
    <xf numFmtId="171" fontId="16" fillId="35" borderId="14" xfId="0" applyNumberFormat="1" applyFont="1" applyFill="1" applyBorder="1" applyAlignment="1">
      <alignment/>
    </xf>
    <xf numFmtId="171" fontId="7" fillId="35" borderId="15" xfId="0" applyNumberFormat="1" applyFont="1" applyFill="1" applyBorder="1" applyAlignment="1">
      <alignment/>
    </xf>
    <xf numFmtId="171" fontId="7" fillId="35" borderId="16" xfId="0" applyNumberFormat="1" applyFont="1" applyFill="1" applyBorder="1" applyAlignment="1">
      <alignment/>
    </xf>
    <xf numFmtId="9" fontId="7" fillId="33" borderId="19" xfId="0" applyNumberFormat="1" applyFont="1" applyFill="1" applyBorder="1" applyAlignment="1">
      <alignment/>
    </xf>
    <xf numFmtId="9" fontId="7" fillId="33" borderId="0" xfId="0" applyNumberFormat="1" applyFont="1" applyFill="1" applyBorder="1" applyAlignment="1">
      <alignment/>
    </xf>
    <xf numFmtId="0" fontId="8" fillId="34" borderId="0" xfId="0" applyFont="1" applyFill="1" applyBorder="1" applyAlignment="1">
      <alignment horizontal="center"/>
    </xf>
    <xf numFmtId="49" fontId="7" fillId="35" borderId="16" xfId="0" applyNumberFormat="1" applyFont="1" applyFill="1" applyBorder="1" applyAlignment="1">
      <alignment horizontal="center"/>
    </xf>
    <xf numFmtId="0" fontId="78" fillId="34" borderId="0" xfId="0" applyFont="1" applyFill="1" applyAlignment="1">
      <alignment/>
    </xf>
    <xf numFmtId="0" fontId="78" fillId="34" borderId="20" xfId="0" applyFont="1" applyFill="1" applyBorder="1" applyAlignment="1">
      <alignment/>
    </xf>
    <xf numFmtId="0" fontId="8" fillId="34" borderId="0" xfId="0" applyFont="1" applyFill="1" applyBorder="1" applyAlignment="1">
      <alignment horizontal="left"/>
    </xf>
    <xf numFmtId="0" fontId="8" fillId="34" borderId="0" xfId="0" applyFont="1" applyFill="1" applyBorder="1" applyAlignment="1">
      <alignment horizontal="center"/>
    </xf>
    <xf numFmtId="171" fontId="7" fillId="35" borderId="14" xfId="0" applyNumberFormat="1" applyFont="1" applyFill="1" applyBorder="1" applyAlignment="1">
      <alignment horizontal="center"/>
    </xf>
    <xf numFmtId="171" fontId="7" fillId="35" borderId="15" xfId="0" applyNumberFormat="1" applyFont="1" applyFill="1" applyBorder="1" applyAlignment="1">
      <alignment horizontal="center"/>
    </xf>
    <xf numFmtId="171" fontId="7" fillId="35" borderId="16"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5" borderId="16" xfId="0" applyNumberFormat="1" applyFont="1" applyFill="1" applyBorder="1" applyAlignment="1">
      <alignment horizontal="center"/>
    </xf>
    <xf numFmtId="0" fontId="85" fillId="35" borderId="10" xfId="0" applyFont="1" applyFill="1" applyBorder="1" applyAlignment="1">
      <alignment horizontal="center"/>
    </xf>
    <xf numFmtId="0" fontId="85" fillId="35" borderId="11" xfId="0" applyFont="1" applyFill="1" applyBorder="1" applyAlignment="1">
      <alignment horizontal="center"/>
    </xf>
    <xf numFmtId="0" fontId="85" fillId="35" borderId="18" xfId="0" applyFont="1" applyFill="1" applyBorder="1" applyAlignment="1">
      <alignment horizontal="center"/>
    </xf>
    <xf numFmtId="171" fontId="85" fillId="35" borderId="10" xfId="0" applyNumberFormat="1" applyFont="1" applyFill="1" applyBorder="1" applyAlignment="1">
      <alignment horizontal="center"/>
    </xf>
    <xf numFmtId="49" fontId="85" fillId="35" borderId="16" xfId="0" applyNumberFormat="1" applyFont="1" applyFill="1" applyBorder="1" applyAlignment="1">
      <alignment horizontal="center"/>
    </xf>
    <xf numFmtId="9" fontId="85" fillId="34" borderId="0" xfId="0" applyNumberFormat="1" applyFont="1" applyFill="1" applyBorder="1" applyAlignment="1">
      <alignment horizontal="center"/>
    </xf>
    <xf numFmtId="9" fontId="85" fillId="33" borderId="10" xfId="0" applyNumberFormat="1" applyFont="1" applyFill="1" applyBorder="1" applyAlignment="1">
      <alignment horizontal="center"/>
    </xf>
    <xf numFmtId="7" fontId="7" fillId="33" borderId="10" xfId="0" applyNumberFormat="1" applyFont="1" applyFill="1" applyBorder="1" applyAlignment="1">
      <alignment horizontal="center"/>
    </xf>
    <xf numFmtId="0" fontId="12" fillId="0" borderId="0" xfId="0" applyFont="1" applyFill="1" applyBorder="1" applyAlignment="1">
      <alignment horizontal="center"/>
    </xf>
    <xf numFmtId="0" fontId="85" fillId="35" borderId="17" xfId="0" applyFont="1" applyFill="1" applyBorder="1" applyAlignment="1">
      <alignment horizontal="center"/>
    </xf>
    <xf numFmtId="0" fontId="8" fillId="36" borderId="0" xfId="0" applyFont="1" applyFill="1" applyBorder="1" applyAlignment="1">
      <alignment horizontal="right"/>
    </xf>
    <xf numFmtId="0" fontId="8" fillId="36" borderId="0" xfId="0" applyFont="1" applyFill="1" applyBorder="1" applyAlignment="1">
      <alignment horizontal="left"/>
    </xf>
    <xf numFmtId="0" fontId="8" fillId="36" borderId="0" xfId="0" applyFont="1" applyFill="1" applyBorder="1" applyAlignment="1">
      <alignment horizontal="center"/>
    </xf>
    <xf numFmtId="0" fontId="85" fillId="36" borderId="18" xfId="0" applyFont="1" applyFill="1" applyBorder="1" applyAlignment="1">
      <alignment horizontal="center"/>
    </xf>
    <xf numFmtId="0" fontId="85" fillId="36" borderId="11" xfId="0" applyFont="1" applyFill="1" applyBorder="1" applyAlignment="1">
      <alignment horizontal="center"/>
    </xf>
    <xf numFmtId="0" fontId="85" fillId="36" borderId="10" xfId="0" applyFont="1" applyFill="1" applyBorder="1" applyAlignment="1">
      <alignment horizontal="center"/>
    </xf>
    <xf numFmtId="0" fontId="0" fillId="34" borderId="0" xfId="0" applyFill="1" applyAlignment="1">
      <alignment wrapText="1"/>
    </xf>
    <xf numFmtId="0" fontId="0" fillId="34" borderId="20" xfId="0" applyFill="1" applyBorder="1" applyAlignment="1">
      <alignment wrapText="1"/>
    </xf>
    <xf numFmtId="0" fontId="78" fillId="34" borderId="0" xfId="0" applyFont="1" applyFill="1" applyAlignment="1">
      <alignment wrapText="1"/>
    </xf>
    <xf numFmtId="0" fontId="78" fillId="36" borderId="0" xfId="0" applyFont="1" applyFill="1" applyAlignment="1">
      <alignment/>
    </xf>
    <xf numFmtId="0" fontId="0" fillId="36" borderId="0" xfId="0" applyFill="1" applyAlignment="1">
      <alignment/>
    </xf>
    <xf numFmtId="0" fontId="0" fillId="36" borderId="20" xfId="0" applyFill="1" applyBorder="1" applyAlignment="1">
      <alignment/>
    </xf>
    <xf numFmtId="0" fontId="85" fillId="36" borderId="17" xfId="0" applyFont="1" applyFill="1" applyBorder="1" applyAlignment="1">
      <alignment horizontal="center"/>
    </xf>
    <xf numFmtId="0" fontId="6" fillId="0" borderId="0" xfId="0" applyFont="1" applyFill="1" applyAlignment="1">
      <alignment/>
    </xf>
    <xf numFmtId="0" fontId="7" fillId="33" borderId="10" xfId="0" applyFont="1" applyFill="1" applyBorder="1" applyAlignment="1">
      <alignment horizontal="center"/>
    </xf>
    <xf numFmtId="171" fontId="7" fillId="33" borderId="10" xfId="0" applyNumberFormat="1" applyFont="1" applyFill="1" applyBorder="1" applyAlignment="1">
      <alignment horizontal="center"/>
    </xf>
    <xf numFmtId="0" fontId="8" fillId="34" borderId="0" xfId="0" applyFont="1" applyFill="1" applyBorder="1" applyAlignment="1">
      <alignment horizontal="right" vertical="center"/>
    </xf>
    <xf numFmtId="0" fontId="8" fillId="36" borderId="0" xfId="0" applyFont="1" applyFill="1" applyBorder="1" applyAlignment="1">
      <alignment/>
    </xf>
    <xf numFmtId="171" fontId="7" fillId="36" borderId="10" xfId="0" applyNumberFormat="1" applyFont="1" applyFill="1" applyBorder="1" applyAlignment="1">
      <alignment horizontal="center"/>
    </xf>
    <xf numFmtId="49" fontId="7" fillId="36" borderId="16" xfId="0" applyNumberFormat="1" applyFont="1" applyFill="1" applyBorder="1" applyAlignment="1">
      <alignment horizontal="center"/>
    </xf>
    <xf numFmtId="0" fontId="8" fillId="33" borderId="10" xfId="0" applyFont="1" applyFill="1" applyBorder="1" applyAlignment="1">
      <alignment horizontal="center"/>
    </xf>
    <xf numFmtId="0" fontId="85" fillId="0" borderId="0" xfId="0" applyFont="1" applyFill="1" applyBorder="1" applyAlignment="1">
      <alignment vertical="center"/>
    </xf>
    <xf numFmtId="9" fontId="7" fillId="35" borderId="15" xfId="0" applyNumberFormat="1" applyFont="1" applyFill="1" applyBorder="1" applyAlignment="1">
      <alignment horizontal="center"/>
    </xf>
    <xf numFmtId="9" fontId="7" fillId="34" borderId="15" xfId="0" applyNumberFormat="1" applyFont="1" applyFill="1" applyBorder="1" applyAlignment="1">
      <alignment horizontal="center"/>
    </xf>
    <xf numFmtId="0" fontId="0" fillId="0" borderId="0" xfId="0" applyAlignment="1">
      <alignment/>
    </xf>
    <xf numFmtId="0" fontId="78" fillId="34" borderId="0" xfId="0" applyFont="1" applyFill="1" applyAlignment="1">
      <alignment/>
    </xf>
    <xf numFmtId="0" fontId="7" fillId="35" borderId="10" xfId="0" applyFont="1" applyFill="1" applyBorder="1" applyAlignment="1">
      <alignment horizontal="center"/>
    </xf>
    <xf numFmtId="0" fontId="7" fillId="35" borderId="11" xfId="0" applyFont="1" applyFill="1" applyBorder="1" applyAlignment="1">
      <alignment horizontal="center"/>
    </xf>
    <xf numFmtId="0" fontId="7" fillId="35" borderId="18" xfId="0" applyFont="1" applyFill="1" applyBorder="1" applyAlignment="1">
      <alignment horizontal="center"/>
    </xf>
    <xf numFmtId="0" fontId="8" fillId="34" borderId="0" xfId="0" applyFont="1" applyFill="1" applyBorder="1" applyAlignment="1">
      <alignment horizontal="center"/>
    </xf>
    <xf numFmtId="171" fontId="7" fillId="35" borderId="14" xfId="0" applyNumberFormat="1" applyFont="1" applyFill="1" applyBorder="1" applyAlignment="1">
      <alignment horizontal="center"/>
    </xf>
    <xf numFmtId="171" fontId="7" fillId="35" borderId="15"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5" borderId="16" xfId="0" applyNumberFormat="1" applyFont="1" applyFill="1" applyBorder="1" applyAlignment="1">
      <alignment horizontal="center"/>
    </xf>
    <xf numFmtId="0" fontId="7" fillId="35" borderId="17" xfId="0" applyFont="1" applyFill="1" applyBorder="1" applyAlignment="1">
      <alignment horizontal="center"/>
    </xf>
    <xf numFmtId="0" fontId="78" fillId="34" borderId="0" xfId="0" applyFont="1" applyFill="1" applyAlignment="1">
      <alignment wrapText="1"/>
    </xf>
    <xf numFmtId="0" fontId="0" fillId="34" borderId="0" xfId="0" applyFill="1" applyAlignment="1">
      <alignment/>
    </xf>
    <xf numFmtId="0" fontId="0" fillId="34" borderId="20" xfId="0" applyFill="1" applyBorder="1" applyAlignment="1">
      <alignment/>
    </xf>
    <xf numFmtId="0" fontId="78" fillId="0" borderId="0" xfId="0" applyFont="1" applyAlignment="1">
      <alignment vertical="center"/>
    </xf>
    <xf numFmtId="9" fontId="7" fillId="35" borderId="15" xfId="91" applyFont="1" applyFill="1" applyBorder="1" applyAlignment="1">
      <alignment horizontal="center"/>
    </xf>
    <xf numFmtId="0" fontId="75" fillId="0" borderId="0" xfId="62" applyFont="1" applyAlignment="1" applyProtection="1">
      <alignment vertical="center"/>
      <protection/>
    </xf>
    <xf numFmtId="0" fontId="82" fillId="0" borderId="0" xfId="0" applyFont="1" applyAlignment="1">
      <alignment vertical="center"/>
    </xf>
    <xf numFmtId="0" fontId="20" fillId="0" borderId="0" xfId="0" applyFont="1" applyAlignment="1">
      <alignment/>
    </xf>
    <xf numFmtId="0" fontId="75" fillId="0" borderId="0" xfId="0" applyFont="1" applyAlignment="1">
      <alignment/>
    </xf>
    <xf numFmtId="0" fontId="0" fillId="0" borderId="0" xfId="0" applyFont="1" applyFill="1" applyAlignment="1">
      <alignment/>
    </xf>
    <xf numFmtId="6" fontId="7" fillId="33" borderId="10" xfId="0" applyNumberFormat="1" applyFont="1" applyFill="1" applyBorder="1" applyAlignment="1">
      <alignment horizontal="center"/>
    </xf>
    <xf numFmtId="0" fontId="86" fillId="0" borderId="10" xfId="0" applyFont="1" applyBorder="1" applyAlignment="1">
      <alignment horizontal="center" vertical="top"/>
    </xf>
    <xf numFmtId="0" fontId="77" fillId="0" borderId="10" xfId="0" applyFont="1" applyBorder="1" applyAlignment="1">
      <alignment horizontal="center" vertical="top"/>
    </xf>
    <xf numFmtId="0" fontId="75" fillId="37" borderId="10" xfId="0" applyFont="1" applyFill="1" applyBorder="1" applyAlignment="1">
      <alignment horizontal="center"/>
    </xf>
    <xf numFmtId="0" fontId="85" fillId="37" borderId="18" xfId="0" applyFont="1" applyFill="1" applyBorder="1" applyAlignment="1">
      <alignment/>
    </xf>
    <xf numFmtId="0" fontId="87" fillId="0" borderId="10" xfId="0" applyFont="1" applyBorder="1" applyAlignment="1">
      <alignment horizontal="center" vertical="top"/>
    </xf>
    <xf numFmtId="49" fontId="7" fillId="35" borderId="16" xfId="0" applyNumberFormat="1" applyFont="1" applyFill="1" applyBorder="1" applyAlignment="1">
      <alignment horizontal="center"/>
    </xf>
    <xf numFmtId="0" fontId="88" fillId="37" borderId="14" xfId="0" applyFont="1" applyFill="1" applyBorder="1" applyAlignment="1">
      <alignment horizontal="center" wrapText="1"/>
    </xf>
    <xf numFmtId="0" fontId="88" fillId="37" borderId="15" xfId="0" applyFont="1" applyFill="1" applyBorder="1" applyAlignment="1">
      <alignment horizontal="center" wrapText="1"/>
    </xf>
    <xf numFmtId="0" fontId="88" fillId="37" borderId="16" xfId="0" applyFont="1" applyFill="1" applyBorder="1" applyAlignment="1">
      <alignment horizontal="center" wrapText="1"/>
    </xf>
    <xf numFmtId="0" fontId="89" fillId="37" borderId="10" xfId="0" applyFont="1" applyFill="1" applyBorder="1" applyAlignment="1">
      <alignment horizontal="left" wrapText="1"/>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75" fillId="10" borderId="10" xfId="0" applyFont="1" applyFill="1" applyBorder="1" applyAlignment="1">
      <alignment horizontal="center"/>
    </xf>
    <xf numFmtId="0" fontId="75" fillId="9" borderId="10" xfId="0" applyFont="1" applyFill="1" applyBorder="1" applyAlignment="1">
      <alignment horizontal="center"/>
    </xf>
    <xf numFmtId="0" fontId="75" fillId="17" borderId="10" xfId="0" applyFont="1" applyFill="1" applyBorder="1" applyAlignment="1">
      <alignment horizontal="center"/>
    </xf>
    <xf numFmtId="6" fontId="0" fillId="2" borderId="14" xfId="0" applyNumberFormat="1" applyFill="1" applyBorder="1" applyAlignment="1">
      <alignment horizontal="center"/>
    </xf>
    <xf numFmtId="6" fontId="0" fillId="2" borderId="15" xfId="0" applyNumberFormat="1" applyFill="1" applyBorder="1" applyAlignment="1">
      <alignment horizontal="center"/>
    </xf>
    <xf numFmtId="6" fontId="0" fillId="2" borderId="16" xfId="0" applyNumberFormat="1"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75" fillId="24" borderId="10" xfId="0" applyFont="1" applyFill="1" applyBorder="1" applyAlignment="1">
      <alignment horizontal="center"/>
    </xf>
    <xf numFmtId="0" fontId="0" fillId="10" borderId="10" xfId="0" applyFill="1" applyBorder="1" applyAlignment="1">
      <alignment horizontal="center"/>
    </xf>
    <xf numFmtId="0" fontId="90" fillId="0" borderId="14" xfId="0" applyFont="1" applyFill="1" applyBorder="1" applyAlignment="1">
      <alignment horizontal="center"/>
    </xf>
    <xf numFmtId="0" fontId="90" fillId="0" borderId="15" xfId="0" applyFont="1" applyFill="1" applyBorder="1" applyAlignment="1">
      <alignment horizontal="center"/>
    </xf>
    <xf numFmtId="0" fontId="90" fillId="0" borderId="16" xfId="0" applyFont="1" applyFill="1" applyBorder="1" applyAlignment="1">
      <alignment horizontal="center"/>
    </xf>
    <xf numFmtId="0" fontId="90" fillId="0" borderId="16" xfId="0" applyFont="1" applyBorder="1" applyAlignment="1">
      <alignment horizontal="center"/>
    </xf>
    <xf numFmtId="0" fontId="75" fillId="25" borderId="10" xfId="0" applyFont="1" applyFill="1" applyBorder="1" applyAlignment="1">
      <alignment horizontal="center"/>
    </xf>
    <xf numFmtId="0" fontId="0" fillId="10" borderId="14" xfId="0" applyFill="1" applyBorder="1" applyAlignment="1">
      <alignment horizontal="center"/>
    </xf>
    <xf numFmtId="0" fontId="0" fillId="10" borderId="16" xfId="0" applyFill="1" applyBorder="1" applyAlignment="1">
      <alignment horizontal="center"/>
    </xf>
    <xf numFmtId="0" fontId="75" fillId="17" borderId="14" xfId="0" applyFont="1" applyFill="1" applyBorder="1" applyAlignment="1">
      <alignment horizontal="center"/>
    </xf>
    <xf numFmtId="0" fontId="75" fillId="17" borderId="16" xfId="0" applyFont="1" applyFill="1" applyBorder="1" applyAlignment="1">
      <alignment horizontal="center"/>
    </xf>
    <xf numFmtId="6" fontId="91" fillId="37" borderId="14" xfId="0" applyNumberFormat="1" applyFont="1" applyFill="1" applyBorder="1" applyAlignment="1">
      <alignment horizontal="center"/>
    </xf>
    <xf numFmtId="6" fontId="91" fillId="37" borderId="15" xfId="0" applyNumberFormat="1" applyFont="1" applyFill="1" applyBorder="1" applyAlignment="1">
      <alignment horizontal="center"/>
    </xf>
    <xf numFmtId="6" fontId="91" fillId="37" borderId="16" xfId="0" applyNumberFormat="1" applyFont="1" applyFill="1" applyBorder="1" applyAlignment="1">
      <alignment horizontal="center"/>
    </xf>
    <xf numFmtId="6" fontId="75" fillId="10" borderId="10" xfId="0" applyNumberFormat="1" applyFont="1" applyFill="1" applyBorder="1" applyAlignment="1">
      <alignment horizontal="center"/>
    </xf>
    <xf numFmtId="0" fontId="91" fillId="37" borderId="14" xfId="0" applyFont="1" applyFill="1" applyBorder="1" applyAlignment="1">
      <alignment horizontal="center"/>
    </xf>
    <xf numFmtId="0" fontId="91" fillId="37" borderId="15" xfId="0" applyFont="1" applyFill="1" applyBorder="1" applyAlignment="1">
      <alignment horizontal="center"/>
    </xf>
    <xf numFmtId="0" fontId="91" fillId="37" borderId="16" xfId="0" applyFont="1" applyFill="1" applyBorder="1" applyAlignment="1">
      <alignment horizontal="center"/>
    </xf>
    <xf numFmtId="0" fontId="75" fillId="10" borderId="14" xfId="0" applyFont="1" applyFill="1" applyBorder="1" applyAlignment="1">
      <alignment horizontal="center"/>
    </xf>
    <xf numFmtId="0" fontId="75" fillId="10" borderId="16" xfId="0" applyFont="1" applyFill="1" applyBorder="1" applyAlignment="1">
      <alignment horizontal="center"/>
    </xf>
    <xf numFmtId="0" fontId="75" fillId="37" borderId="10" xfId="0" applyFont="1" applyFill="1" applyBorder="1" applyAlignment="1">
      <alignment horizontal="center"/>
    </xf>
    <xf numFmtId="0" fontId="75" fillId="24" borderId="18" xfId="0" applyFont="1" applyFill="1" applyBorder="1" applyAlignment="1">
      <alignment horizontal="center"/>
    </xf>
    <xf numFmtId="0" fontId="7" fillId="0" borderId="10" xfId="0" applyFont="1" applyBorder="1" applyAlignment="1">
      <alignment horizontal="center"/>
    </xf>
    <xf numFmtId="0" fontId="85" fillId="37" borderId="10" xfId="0" applyFont="1" applyFill="1" applyBorder="1" applyAlignment="1">
      <alignment horizontal="center" vertical="center"/>
    </xf>
    <xf numFmtId="0" fontId="8" fillId="34" borderId="0" xfId="0" applyFont="1" applyFill="1" applyBorder="1" applyAlignment="1">
      <alignment horizontal="center"/>
    </xf>
    <xf numFmtId="0" fontId="0" fillId="0" borderId="0" xfId="0" applyAlignment="1">
      <alignment wrapText="1"/>
    </xf>
    <xf numFmtId="0" fontId="7" fillId="0" borderId="0" xfId="0" applyFont="1" applyFill="1" applyBorder="1" applyAlignment="1">
      <alignment vertical="top" wrapText="1"/>
    </xf>
    <xf numFmtId="0" fontId="0" fillId="0" borderId="0" xfId="0" applyFill="1" applyAlignment="1">
      <alignment vertical="top" wrapText="1"/>
    </xf>
    <xf numFmtId="0" fontId="12" fillId="0" borderId="0" xfId="0" applyFont="1" applyFill="1" applyBorder="1" applyAlignment="1">
      <alignment wrapText="1"/>
    </xf>
    <xf numFmtId="9" fontId="7" fillId="34"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171" fontId="7" fillId="35" borderId="14" xfId="0" applyNumberFormat="1" applyFont="1" applyFill="1" applyBorder="1" applyAlignment="1">
      <alignment horizontal="center"/>
    </xf>
    <xf numFmtId="171" fontId="7" fillId="35" borderId="15" xfId="0" applyNumberFormat="1" applyFont="1" applyFill="1" applyBorder="1" applyAlignment="1">
      <alignment horizontal="center"/>
    </xf>
    <xf numFmtId="171" fontId="7" fillId="35" borderId="16" xfId="0" applyNumberFormat="1" applyFont="1" applyFill="1" applyBorder="1" applyAlignment="1">
      <alignment horizontal="center"/>
    </xf>
    <xf numFmtId="171" fontId="7" fillId="37" borderId="14" xfId="0" applyNumberFormat="1" applyFont="1" applyFill="1" applyBorder="1" applyAlignment="1">
      <alignment horizontal="center"/>
    </xf>
    <xf numFmtId="171" fontId="7" fillId="37" borderId="15" xfId="0" applyNumberFormat="1" applyFont="1" applyFill="1" applyBorder="1" applyAlignment="1">
      <alignment horizontal="center"/>
    </xf>
    <xf numFmtId="171" fontId="7" fillId="37" borderId="16" xfId="0" applyNumberFormat="1" applyFont="1" applyFill="1" applyBorder="1" applyAlignment="1">
      <alignment horizontal="center"/>
    </xf>
    <xf numFmtId="171" fontId="7" fillId="0" borderId="14" xfId="0" applyNumberFormat="1" applyFont="1" applyFill="1" applyBorder="1" applyAlignment="1">
      <alignment horizontal="center"/>
    </xf>
    <xf numFmtId="171" fontId="7" fillId="0" borderId="15" xfId="0" applyNumberFormat="1" applyFont="1" applyFill="1" applyBorder="1" applyAlignment="1">
      <alignment horizontal="center"/>
    </xf>
    <xf numFmtId="171" fontId="7" fillId="0" borderId="16" xfId="0" applyNumberFormat="1" applyFont="1" applyFill="1" applyBorder="1" applyAlignment="1">
      <alignment horizontal="center"/>
    </xf>
    <xf numFmtId="0" fontId="5" fillId="34" borderId="0" xfId="0" applyFont="1" applyFill="1" applyBorder="1" applyAlignment="1">
      <alignment horizontal="fill"/>
    </xf>
    <xf numFmtId="0" fontId="0" fillId="0" borderId="0" xfId="0" applyFont="1" applyBorder="1" applyAlignment="1">
      <alignment/>
    </xf>
    <xf numFmtId="0" fontId="0" fillId="0" borderId="20" xfId="0" applyFont="1" applyBorder="1" applyAlignment="1">
      <alignment/>
    </xf>
    <xf numFmtId="0" fontId="7" fillId="34" borderId="0" xfId="0" applyFont="1" applyFill="1" applyBorder="1" applyAlignment="1">
      <alignment horizontal="center" wrapText="1"/>
    </xf>
    <xf numFmtId="14" fontId="7" fillId="33" borderId="14" xfId="0" applyNumberFormat="1" applyFont="1" applyFill="1" applyBorder="1" applyAlignment="1">
      <alignment horizontal="center"/>
    </xf>
    <xf numFmtId="14" fontId="7" fillId="33" borderId="15" xfId="0" applyNumberFormat="1" applyFont="1" applyFill="1" applyBorder="1" applyAlignment="1">
      <alignment horizontal="center"/>
    </xf>
    <xf numFmtId="0" fontId="7" fillId="33" borderId="16" xfId="0" applyFont="1" applyFill="1" applyBorder="1" applyAlignment="1">
      <alignment horizontal="center"/>
    </xf>
    <xf numFmtId="171" fontId="7" fillId="33" borderId="14" xfId="0" applyNumberFormat="1" applyFont="1" applyFill="1" applyBorder="1" applyAlignment="1">
      <alignment horizontal="center"/>
    </xf>
    <xf numFmtId="171" fontId="7" fillId="33" borderId="15" xfId="0" applyNumberFormat="1" applyFont="1" applyFill="1" applyBorder="1" applyAlignment="1">
      <alignment horizontal="center"/>
    </xf>
    <xf numFmtId="171" fontId="7" fillId="33" borderId="16"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16" xfId="0" applyNumberFormat="1" applyFont="1" applyFill="1" applyBorder="1" applyAlignment="1">
      <alignment horizontal="center"/>
    </xf>
    <xf numFmtId="0" fontId="7" fillId="33" borderId="14" xfId="0" applyFont="1" applyFill="1" applyBorder="1" applyAlignment="1">
      <alignment horizontal="center"/>
    </xf>
    <xf numFmtId="0" fontId="7" fillId="33" borderId="15" xfId="0" applyFont="1" applyFill="1" applyBorder="1" applyAlignment="1">
      <alignment horizontal="center"/>
    </xf>
    <xf numFmtId="0" fontId="8" fillId="34" borderId="20" xfId="0" applyFont="1" applyFill="1" applyBorder="1" applyAlignment="1">
      <alignment horizontal="center"/>
    </xf>
    <xf numFmtId="0" fontId="9" fillId="34" borderId="0" xfId="0" applyFont="1" applyFill="1" applyAlignment="1">
      <alignment horizontal="center" vertical="center"/>
    </xf>
    <xf numFmtId="0" fontId="7" fillId="35" borderId="14" xfId="0" applyFont="1" applyFill="1" applyBorder="1" applyAlignment="1">
      <alignment horizontal="center"/>
    </xf>
    <xf numFmtId="0" fontId="7" fillId="35" borderId="15" xfId="0" applyFont="1" applyFill="1" applyBorder="1" applyAlignment="1">
      <alignment horizontal="center"/>
    </xf>
    <xf numFmtId="0" fontId="7" fillId="35" borderId="16"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vertical="top" wrapText="1"/>
    </xf>
    <xf numFmtId="0" fontId="7" fillId="34" borderId="0" xfId="0" applyFont="1" applyFill="1" applyBorder="1" applyAlignment="1">
      <alignment wrapText="1"/>
    </xf>
    <xf numFmtId="0" fontId="0" fillId="0" borderId="0" xfId="0" applyBorder="1" applyAlignment="1">
      <alignment/>
    </xf>
    <xf numFmtId="9" fontId="7" fillId="33" borderId="14" xfId="0" applyNumberFormat="1" applyFont="1" applyFill="1" applyBorder="1" applyAlignment="1">
      <alignment horizontal="center"/>
    </xf>
    <xf numFmtId="9" fontId="7" fillId="33" borderId="15" xfId="0" applyNumberFormat="1" applyFont="1" applyFill="1" applyBorder="1" applyAlignment="1">
      <alignment horizontal="center"/>
    </xf>
    <xf numFmtId="9" fontId="7" fillId="33" borderId="16" xfId="0" applyNumberFormat="1" applyFont="1" applyFill="1" applyBorder="1" applyAlignment="1">
      <alignment horizontal="center"/>
    </xf>
    <xf numFmtId="14" fontId="7" fillId="35" borderId="14" xfId="0" applyNumberFormat="1" applyFont="1" applyFill="1" applyBorder="1" applyAlignment="1">
      <alignment horizontal="center"/>
    </xf>
    <xf numFmtId="14" fontId="7" fillId="35" borderId="15" xfId="0" applyNumberFormat="1" applyFont="1" applyFill="1" applyBorder="1" applyAlignment="1">
      <alignment horizontal="center"/>
    </xf>
    <xf numFmtId="49" fontId="7" fillId="35" borderId="14" xfId="0" applyNumberFormat="1" applyFont="1" applyFill="1" applyBorder="1" applyAlignment="1">
      <alignment horizontal="center"/>
    </xf>
    <xf numFmtId="49" fontId="7" fillId="35" borderId="15" xfId="0" applyNumberFormat="1" applyFont="1" applyFill="1" applyBorder="1" applyAlignment="1">
      <alignment horizontal="center"/>
    </xf>
    <xf numFmtId="49" fontId="7" fillId="35" borderId="16" xfId="0" applyNumberFormat="1" applyFont="1" applyFill="1" applyBorder="1" applyAlignment="1">
      <alignment horizontal="center"/>
    </xf>
    <xf numFmtId="0" fontId="7" fillId="0" borderId="0" xfId="0" applyFont="1" applyFill="1" applyBorder="1" applyAlignment="1">
      <alignment wrapText="1"/>
    </xf>
    <xf numFmtId="0" fontId="0" fillId="0" borderId="0" xfId="0" applyFill="1" applyAlignment="1">
      <alignment wrapText="1"/>
    </xf>
    <xf numFmtId="0" fontId="8" fillId="34" borderId="0" xfId="0" applyFont="1" applyFill="1" applyBorder="1" applyAlignment="1">
      <alignment horizontal="right" vertical="center" wrapText="1"/>
    </xf>
    <xf numFmtId="0" fontId="5" fillId="34" borderId="0" xfId="0" applyFont="1" applyFill="1" applyBorder="1" applyAlignment="1">
      <alignment horizontal="left" wrapText="1"/>
    </xf>
    <xf numFmtId="0" fontId="5" fillId="34" borderId="20" xfId="0" applyFont="1" applyFill="1" applyBorder="1" applyAlignment="1">
      <alignment horizontal="left" wrapText="1"/>
    </xf>
    <xf numFmtId="0" fontId="8" fillId="34" borderId="0" xfId="0" applyFont="1" applyFill="1" applyBorder="1" applyAlignment="1">
      <alignment horizontal="left" wrapText="1"/>
    </xf>
    <xf numFmtId="0" fontId="0" fillId="0" borderId="20" xfId="0" applyBorder="1" applyAlignment="1">
      <alignment wrapText="1"/>
    </xf>
    <xf numFmtId="0" fontId="7" fillId="35" borderId="17" xfId="0" applyFont="1" applyFill="1" applyBorder="1" applyAlignment="1">
      <alignment horizontal="center"/>
    </xf>
    <xf numFmtId="0" fontId="54" fillId="0" borderId="18" xfId="0" applyFont="1" applyBorder="1" applyAlignment="1">
      <alignment horizontal="center"/>
    </xf>
    <xf numFmtId="0" fontId="92" fillId="34" borderId="0" xfId="0" applyFont="1" applyFill="1" applyAlignment="1">
      <alignment/>
    </xf>
    <xf numFmtId="0" fontId="93" fillId="0" borderId="0" xfId="0" applyFont="1" applyAlignment="1">
      <alignment/>
    </xf>
    <xf numFmtId="0" fontId="93" fillId="0" borderId="20" xfId="0" applyFont="1" applyBorder="1" applyAlignment="1">
      <alignment/>
    </xf>
    <xf numFmtId="0" fontId="54" fillId="33" borderId="14" xfId="0" applyFont="1" applyFill="1" applyBorder="1" applyAlignment="1">
      <alignment horizontal="center"/>
    </xf>
    <xf numFmtId="0" fontId="54" fillId="33" borderId="15" xfId="0" applyFont="1" applyFill="1" applyBorder="1" applyAlignment="1">
      <alignment horizontal="center"/>
    </xf>
    <xf numFmtId="0" fontId="54" fillId="33" borderId="16" xfId="0" applyFont="1" applyFill="1" applyBorder="1" applyAlignment="1">
      <alignment horizontal="center"/>
    </xf>
    <xf numFmtId="0" fontId="7" fillId="38" borderId="10" xfId="0" applyFont="1" applyFill="1" applyBorder="1" applyAlignment="1">
      <alignment horizontal="center"/>
    </xf>
    <xf numFmtId="0" fontId="19" fillId="34" borderId="0" xfId="0" applyFont="1" applyFill="1" applyAlignment="1">
      <alignment horizontal="center" vertical="center"/>
    </xf>
    <xf numFmtId="0" fontId="92" fillId="34" borderId="0" xfId="0" applyFont="1" applyFill="1" applyAlignment="1">
      <alignment horizontal="center"/>
    </xf>
    <xf numFmtId="0" fontId="93" fillId="0" borderId="0" xfId="0" applyFont="1" applyAlignment="1">
      <alignment horizontal="center"/>
    </xf>
    <xf numFmtId="0" fontId="93" fillId="0" borderId="20" xfId="0" applyFont="1" applyBorder="1" applyAlignment="1">
      <alignment horizontal="center"/>
    </xf>
    <xf numFmtId="9" fontId="85" fillId="33" borderId="14" xfId="0" applyNumberFormat="1" applyFont="1" applyFill="1" applyBorder="1" applyAlignment="1">
      <alignment horizontal="center"/>
    </xf>
    <xf numFmtId="9" fontId="85" fillId="33" borderId="15" xfId="0" applyNumberFormat="1" applyFont="1" applyFill="1" applyBorder="1" applyAlignment="1">
      <alignment horizontal="center"/>
    </xf>
    <xf numFmtId="9" fontId="85" fillId="33" borderId="16" xfId="0" applyNumberFormat="1" applyFont="1" applyFill="1" applyBorder="1" applyAlignment="1">
      <alignment horizontal="center"/>
    </xf>
    <xf numFmtId="0" fontId="85" fillId="35" borderId="17" xfId="0" applyFont="1" applyFill="1" applyBorder="1" applyAlignment="1">
      <alignment horizontal="center"/>
    </xf>
    <xf numFmtId="0" fontId="0" fillId="0" borderId="18" xfId="0" applyFont="1" applyBorder="1" applyAlignment="1">
      <alignment horizontal="center"/>
    </xf>
    <xf numFmtId="0" fontId="78" fillId="37" borderId="10" xfId="0" applyFont="1" applyFill="1" applyBorder="1" applyAlignment="1">
      <alignment horizontal="center" vertical="center"/>
    </xf>
    <xf numFmtId="0" fontId="4" fillId="0" borderId="0" xfId="0" applyFont="1" applyFill="1" applyBorder="1" applyAlignment="1">
      <alignment vertical="top" wrapText="1"/>
    </xf>
    <xf numFmtId="0" fontId="8" fillId="34" borderId="20" xfId="0" applyFont="1" applyFill="1" applyBorder="1" applyAlignment="1">
      <alignment horizontal="left" wrapText="1"/>
    </xf>
    <xf numFmtId="0" fontId="0" fillId="0" borderId="15" xfId="0" applyBorder="1" applyAlignment="1">
      <alignment/>
    </xf>
    <xf numFmtId="0" fontId="0" fillId="0" borderId="16" xfId="0" applyBorder="1" applyAlignment="1">
      <alignment/>
    </xf>
    <xf numFmtId="0" fontId="78" fillId="34" borderId="0" xfId="0" applyFont="1" applyFill="1" applyAlignment="1">
      <alignment horizontal="center"/>
    </xf>
    <xf numFmtId="0" fontId="78" fillId="34" borderId="20" xfId="0" applyFont="1" applyFill="1" applyBorder="1" applyAlignment="1">
      <alignment horizontal="center"/>
    </xf>
    <xf numFmtId="0" fontId="0" fillId="37" borderId="15" xfId="0" applyFill="1" applyBorder="1" applyAlignment="1">
      <alignment/>
    </xf>
    <xf numFmtId="0" fontId="0" fillId="37" borderId="16" xfId="0" applyFill="1" applyBorder="1" applyAlignment="1">
      <alignment/>
    </xf>
    <xf numFmtId="0" fontId="85" fillId="37" borderId="18" xfId="0" applyFont="1" applyFill="1" applyBorder="1" applyAlignment="1">
      <alignment horizontal="center" vertical="center"/>
    </xf>
    <xf numFmtId="0" fontId="78" fillId="34" borderId="0" xfId="0" applyFont="1" applyFill="1" applyAlignment="1">
      <alignment wrapText="1"/>
    </xf>
    <xf numFmtId="0" fontId="78" fillId="34" borderId="20" xfId="0" applyFont="1" applyFill="1" applyBorder="1" applyAlignment="1">
      <alignment wrapText="1"/>
    </xf>
    <xf numFmtId="0" fontId="92" fillId="34" borderId="0" xfId="0" applyFont="1" applyFill="1" applyAlignment="1">
      <alignment horizontal="right"/>
    </xf>
    <xf numFmtId="0" fontId="78" fillId="34" borderId="0" xfId="0" applyFont="1" applyFill="1" applyAlignment="1">
      <alignment horizontal="right"/>
    </xf>
    <xf numFmtId="0" fontId="78" fillId="34" borderId="20" xfId="0" applyFont="1" applyFill="1" applyBorder="1" applyAlignment="1">
      <alignment horizontal="right"/>
    </xf>
    <xf numFmtId="0" fontId="7" fillId="0" borderId="0" xfId="0" applyFont="1" applyAlignment="1">
      <alignment horizontal="center"/>
    </xf>
    <xf numFmtId="0" fontId="8" fillId="34" borderId="10" xfId="0" applyFont="1" applyFill="1" applyBorder="1" applyAlignment="1">
      <alignment horizontal="left"/>
    </xf>
    <xf numFmtId="0" fontId="8" fillId="34" borderId="10" xfId="0" applyFont="1" applyFill="1" applyBorder="1" applyAlignment="1">
      <alignment horizontal="left" wrapText="1"/>
    </xf>
    <xf numFmtId="0" fontId="4" fillId="0" borderId="0" xfId="0" applyFont="1" applyFill="1" applyBorder="1" applyAlignment="1">
      <alignment wrapText="1"/>
    </xf>
    <xf numFmtId="0" fontId="8" fillId="34" borderId="14" xfId="0" applyFont="1" applyFill="1" applyBorder="1" applyAlignment="1">
      <alignment horizontal="left"/>
    </xf>
    <xf numFmtId="0" fontId="8" fillId="34" borderId="15" xfId="0" applyFont="1" applyFill="1" applyBorder="1" applyAlignment="1">
      <alignment horizontal="left"/>
    </xf>
    <xf numFmtId="0" fontId="8" fillId="34" borderId="16" xfId="0" applyFont="1" applyFill="1" applyBorder="1" applyAlignment="1">
      <alignment horizontal="left"/>
    </xf>
    <xf numFmtId="0" fontId="78" fillId="34" borderId="21" xfId="0" applyFont="1" applyFill="1" applyBorder="1" applyAlignment="1">
      <alignment horizontal="left"/>
    </xf>
    <xf numFmtId="0" fontId="78" fillId="34" borderId="12" xfId="0" applyFont="1" applyFill="1" applyBorder="1" applyAlignment="1">
      <alignment horizontal="left"/>
    </xf>
    <xf numFmtId="0" fontId="78" fillId="34" borderId="11" xfId="0" applyFont="1" applyFill="1" applyBorder="1" applyAlignment="1">
      <alignment horizontal="left"/>
    </xf>
    <xf numFmtId="0" fontId="16" fillId="33" borderId="14" xfId="0" applyFont="1" applyFill="1" applyBorder="1" applyAlignment="1">
      <alignment horizontal="center"/>
    </xf>
    <xf numFmtId="0" fontId="6" fillId="0" borderId="0" xfId="0" applyFont="1" applyAlignment="1">
      <alignment vertical="top" wrapText="1"/>
    </xf>
    <xf numFmtId="0" fontId="75" fillId="0" borderId="0" xfId="0" applyFont="1" applyAlignment="1">
      <alignment vertical="top" wrapText="1"/>
    </xf>
    <xf numFmtId="0" fontId="94" fillId="37" borderId="14" xfId="0" applyFont="1" applyFill="1" applyBorder="1" applyAlignment="1">
      <alignment horizontal="center"/>
    </xf>
    <xf numFmtId="0" fontId="94" fillId="37" borderId="15" xfId="0" applyFont="1" applyFill="1" applyBorder="1" applyAlignment="1">
      <alignment horizontal="center"/>
    </xf>
    <xf numFmtId="0" fontId="94" fillId="37" borderId="16" xfId="0" applyFont="1" applyFill="1" applyBorder="1" applyAlignment="1">
      <alignment horizontal="center"/>
    </xf>
    <xf numFmtId="0" fontId="95" fillId="37" borderId="10" xfId="0" applyFont="1" applyFill="1" applyBorder="1" applyAlignment="1">
      <alignment horizontal="center"/>
    </xf>
    <xf numFmtId="0" fontId="0" fillId="38" borderId="14" xfId="0" applyFill="1" applyBorder="1" applyAlignment="1">
      <alignment horizontal="center"/>
    </xf>
    <xf numFmtId="0" fontId="0" fillId="38" borderId="15" xfId="0" applyFill="1" applyBorder="1" applyAlignment="1">
      <alignment horizontal="center"/>
    </xf>
    <xf numFmtId="0" fontId="0" fillId="38" borderId="16" xfId="0" applyFill="1" applyBorder="1" applyAlignment="1">
      <alignment horizontal="center"/>
    </xf>
    <xf numFmtId="0" fontId="75" fillId="38" borderId="10" xfId="0" applyFont="1" applyFill="1" applyBorder="1" applyAlignment="1">
      <alignment horizontal="center"/>
    </xf>
    <xf numFmtId="0" fontId="96" fillId="0" borderId="10" xfId="0" applyFont="1" applyBorder="1" applyAlignment="1">
      <alignment horizontal="center" vertical="top"/>
    </xf>
    <xf numFmtId="0" fontId="88" fillId="37" borderId="10" xfId="0" applyFont="1" applyFill="1" applyBorder="1" applyAlignment="1">
      <alignment horizontal="center"/>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Currency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4" xfId="65"/>
    <cellStyle name="Input" xfId="66"/>
    <cellStyle name="Linked Cell" xfId="67"/>
    <cellStyle name="Neutral" xfId="68"/>
    <cellStyle name="Normal 10" xfId="69"/>
    <cellStyle name="Normal 11" xfId="70"/>
    <cellStyle name="Normal 12" xfId="71"/>
    <cellStyle name="Normal 13" xfId="72"/>
    <cellStyle name="Normal 14" xfId="73"/>
    <cellStyle name="Normal 15" xfId="74"/>
    <cellStyle name="Normal 16" xfId="75"/>
    <cellStyle name="Normal 17" xfId="76"/>
    <cellStyle name="Normal 19" xfId="77"/>
    <cellStyle name="Normal 2" xfId="78"/>
    <cellStyle name="Normal 2 2" xfId="79"/>
    <cellStyle name="Normal 2 3" xfId="80"/>
    <cellStyle name="Normal 3" xfId="81"/>
    <cellStyle name="Normal 4" xfId="82"/>
    <cellStyle name="Normal 4 2 2 2" xfId="83"/>
    <cellStyle name="Normal 4 9" xfId="84"/>
    <cellStyle name="Normal 5" xfId="85"/>
    <cellStyle name="Normal 6" xfId="86"/>
    <cellStyle name="Normal 7" xfId="87"/>
    <cellStyle name="Normal 8" xfId="88"/>
    <cellStyle name="Note" xfId="89"/>
    <cellStyle name="Output" xfId="90"/>
    <cellStyle name="Percent" xfId="91"/>
    <cellStyle name="Percent 10" xfId="92"/>
    <cellStyle name="Percent 11" xfId="93"/>
    <cellStyle name="Percent 12" xfId="94"/>
    <cellStyle name="Percent 13" xfId="95"/>
    <cellStyle name="Percent 14" xfId="96"/>
    <cellStyle name="Percent 15" xfId="97"/>
    <cellStyle name="Percent 17" xfId="98"/>
    <cellStyle name="Percent 8"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Usage%20Template%20-%20UNSPS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ACTS\560%20Trucks%20and%20Vans\17560\Evaluation%20and%20Proposals\Proposals%20Received\American%20Truck%20&amp;%20Bus\AT&amp;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ACTS\560%20Trucks%20and%20Vans\17560\Evaluation%20and%20Proposals\Proposals%20Received\Winner%20Ford\GSS_17560TrucksVans_appB_re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TRACTS\560%20Trucks%20and%20Vans\17560\Evaluation%20and%20Proposals\Proposals%20Received\Hertrick%20Fleet%20Services\GSS_17560TrucksVans_appB_rev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teven.chillas\Desktop\Take%20home\560\Hertrick%20Fleet%20Services\GSS_17560TrucksVans_appB_re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teven.chillas\Desktop\Take%20home\560\IG%20Burton%20and%20Company\GSS_17560TrucksVans_appB_r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age Data"/>
      <sheetName val="Form Instructions"/>
      <sheetName val="Data Definitions"/>
      <sheetName val="Agency Names"/>
      <sheetName val="Budget Codes"/>
      <sheetName val="Budget Codes AgyDivSub"/>
    </sheetNames>
    <sheetDataSet>
      <sheetData sheetId="3">
        <row r="3">
          <cell r="A3" t="str">
            <v>Agency Names:</v>
          </cell>
        </row>
        <row r="4">
          <cell r="A4" t="str">
            <v>Advisory Council for Exceptional Citizens</v>
          </cell>
        </row>
        <row r="5">
          <cell r="A5" t="str">
            <v>Delaware National Guard</v>
          </cell>
        </row>
        <row r="6">
          <cell r="A6" t="str">
            <v>Department of Agriculture</v>
          </cell>
        </row>
        <row r="7">
          <cell r="A7" t="str">
            <v>Department of Correction</v>
          </cell>
        </row>
        <row r="8">
          <cell r="A8" t="str">
            <v>Department of Education</v>
          </cell>
        </row>
        <row r="9">
          <cell r="A9" t="str">
            <v>Department of Elections</v>
          </cell>
        </row>
        <row r="10">
          <cell r="A10" t="str">
            <v>Department of Finance</v>
          </cell>
        </row>
        <row r="11">
          <cell r="A11" t="str">
            <v>Department of Health &amp; Social Services</v>
          </cell>
        </row>
        <row r="12">
          <cell r="A12" t="str">
            <v>Department of Labor</v>
          </cell>
        </row>
        <row r="13">
          <cell r="A13" t="str">
            <v>Department of  Safety and Homeland Security</v>
          </cell>
        </row>
        <row r="14">
          <cell r="A14" t="str">
            <v>Department of State</v>
          </cell>
        </row>
        <row r="15">
          <cell r="A15" t="str">
            <v>Department of Transportation</v>
          </cell>
        </row>
        <row r="16">
          <cell r="A16" t="str">
            <v>Department of Technology and Information</v>
          </cell>
        </row>
        <row r="17">
          <cell r="A17" t="str">
            <v>Executive</v>
          </cell>
        </row>
        <row r="18">
          <cell r="A18" t="str">
            <v>Fire Prevention Commission</v>
          </cell>
        </row>
        <row r="19">
          <cell r="A19" t="str">
            <v>Higher Education Department</v>
          </cell>
        </row>
        <row r="20">
          <cell r="A20" t="str">
            <v>Judicial Department</v>
          </cell>
        </row>
        <row r="21">
          <cell r="A21" t="str">
            <v>Legal Department</v>
          </cell>
        </row>
        <row r="22">
          <cell r="A22" t="str">
            <v>Legislative</v>
          </cell>
        </row>
        <row r="23">
          <cell r="A23" t="str">
            <v>Department of Natural Resources &amp; Environmental Control</v>
          </cell>
        </row>
        <row r="24">
          <cell r="A24" t="str">
            <v>Other Elective Offices</v>
          </cell>
        </row>
        <row r="25">
          <cell r="A25" t="str">
            <v>Services for Children, Youth &amp; Families</v>
          </cell>
        </row>
        <row r="26">
          <cell r="A26" t="str">
            <v>School District</v>
          </cell>
        </row>
        <row r="27">
          <cell r="A27" t="str">
            <v>OTHER</v>
          </cell>
        </row>
      </sheetData>
      <sheetData sheetId="5">
        <row r="4">
          <cell r="D4" t="str">
            <v>General Assembly, House</v>
          </cell>
        </row>
        <row r="5">
          <cell r="D5" t="str">
            <v>General Assembly, Senate</v>
          </cell>
        </row>
        <row r="6">
          <cell r="D6" t="str">
            <v>Commission on Interstate Cooperation</v>
          </cell>
        </row>
        <row r="7">
          <cell r="D7" t="str">
            <v>Research</v>
          </cell>
        </row>
        <row r="8">
          <cell r="D8" t="str">
            <v>Office of the Controller General</v>
          </cell>
        </row>
        <row r="9">
          <cell r="D9" t="str">
            <v>Code Revisors</v>
          </cell>
        </row>
        <row r="10">
          <cell r="D10" t="str">
            <v>Commission on Uniform State Laws</v>
          </cell>
        </row>
        <row r="11">
          <cell r="D11" t="str">
            <v>Supreme Court</v>
          </cell>
        </row>
        <row r="12">
          <cell r="D12" t="str">
            <v>Reg-Arms of the Court</v>
          </cell>
        </row>
        <row r="13">
          <cell r="D13" t="str">
            <v>Court Of Chancery</v>
          </cell>
        </row>
        <row r="14">
          <cell r="D14" t="str">
            <v>Superior Court</v>
          </cell>
        </row>
        <row r="15">
          <cell r="D15" t="str">
            <v>Court Of Common Pleas</v>
          </cell>
        </row>
        <row r="16">
          <cell r="D16" t="str">
            <v>Family Court</v>
          </cell>
        </row>
        <row r="17">
          <cell r="D17" t="str">
            <v>Justices of the Peace Courts</v>
          </cell>
        </row>
        <row r="18">
          <cell r="D18" t="str">
            <v>Office of the State Court Administrator</v>
          </cell>
        </row>
        <row r="19">
          <cell r="D19" t="str">
            <v>Office of State Court Collections Enforcement</v>
          </cell>
        </row>
        <row r="20">
          <cell r="D20" t="str">
            <v>Judicial Information Center</v>
          </cell>
        </row>
        <row r="21">
          <cell r="D21" t="str">
            <v>Law Libraries</v>
          </cell>
        </row>
        <row r="22">
          <cell r="D22" t="str">
            <v>Office of the Public Guardian</v>
          </cell>
        </row>
        <row r="23">
          <cell r="D23" t="str">
            <v>Violent Crimes Compensation Board</v>
          </cell>
        </row>
        <row r="24">
          <cell r="D24" t="str">
            <v>Child Placement Review Board</v>
          </cell>
        </row>
        <row r="25">
          <cell r="D25" t="str">
            <v>Educational Surrogate Parent Program</v>
          </cell>
        </row>
        <row r="26">
          <cell r="D26" t="str">
            <v>Office of the Child Advocate</v>
          </cell>
        </row>
        <row r="27">
          <cell r="D27" t="str">
            <v>Child Death, Near Death &amp; Still Birth Commission</v>
          </cell>
        </row>
        <row r="28">
          <cell r="D28" t="str">
            <v>Delaware Nursing Home Residents Quality Assurance Commission</v>
          </cell>
        </row>
        <row r="29">
          <cell r="D29" t="str">
            <v>Office of the Governor</v>
          </cell>
        </row>
        <row r="30">
          <cell r="D30" t="str">
            <v>Office of Management Services - Administration</v>
          </cell>
        </row>
        <row r="31">
          <cell r="D31" t="str">
            <v>Office of Management Services - Budget Commission</v>
          </cell>
        </row>
        <row r="32">
          <cell r="D32" t="str">
            <v>Office of Management Services - Statistical Analysis Center</v>
          </cell>
        </row>
        <row r="33">
          <cell r="D33" t="str">
            <v>Budget Development, Planning and Administration - Budget Administration</v>
          </cell>
        </row>
        <row r="34">
          <cell r="D34" t="str">
            <v>Budget Development, Planning and Administration - Contingencies and One-Time Items</v>
          </cell>
        </row>
        <row r="35">
          <cell r="D35" t="str">
            <v>Statewide Human Resources Management - Human Resource Operations</v>
          </cell>
        </row>
        <row r="36">
          <cell r="D36" t="str">
            <v>Statewide Human Resources Management - Staff Development and Training</v>
          </cell>
        </row>
        <row r="37">
          <cell r="D37" t="str">
            <v>Benefits and Insurance Administration - Statewide Benefits</v>
          </cell>
        </row>
        <row r="38">
          <cell r="D38" t="str">
            <v>Benefits and Insurance Administration - Insurance Coverage Office</v>
          </cell>
        </row>
        <row r="39">
          <cell r="D39" t="str">
            <v>Benefits and Insurance Administration - Pensions</v>
          </cell>
        </row>
        <row r="40">
          <cell r="D40" t="str">
            <v>Government Support Services - Mail/Courier Services</v>
          </cell>
        </row>
        <row r="41">
          <cell r="D41" t="str">
            <v>Government Support Services - Printing and Publishing</v>
          </cell>
        </row>
        <row r="42">
          <cell r="D42" t="str">
            <v>Government Support Services - Fleet Management</v>
          </cell>
        </row>
        <row r="43">
          <cell r="D43" t="str">
            <v>Government Support Services - Service and Information Guide (SIG)</v>
          </cell>
        </row>
        <row r="44">
          <cell r="D44" t="str">
            <v>Government Support Services - Contracting</v>
          </cell>
        </row>
        <row r="45">
          <cell r="D45" t="str">
            <v>Government Support Services - Delaware Surplus Services</v>
          </cell>
        </row>
        <row r="46">
          <cell r="D46" t="str">
            <v>Government Support Services - Food Distribution</v>
          </cell>
        </row>
        <row r="47">
          <cell r="D47" t="str">
            <v>Facilities Management - Facilities Management</v>
          </cell>
        </row>
        <row r="48">
          <cell r="D48" t="str">
            <v>Office of the Director</v>
          </cell>
        </row>
        <row r="49">
          <cell r="D49" t="str">
            <v>Delaware Tourism Office</v>
          </cell>
        </row>
        <row r="50">
          <cell r="D50" t="str">
            <v>Delaware Economic Development Authority</v>
          </cell>
        </row>
        <row r="51">
          <cell r="D51" t="str">
            <v>Delaware Health Care Commission</v>
          </cell>
        </row>
        <row r="52">
          <cell r="D52" t="str">
            <v>Delaware Institute of Medical Education and Research (DIMER)</v>
          </cell>
        </row>
        <row r="53">
          <cell r="D53" t="str">
            <v>Delaware Institute of Dental Education and Research (DIDER)</v>
          </cell>
        </row>
        <row r="54">
          <cell r="D54" t="str">
            <v>Criminal Justice Council</v>
          </cell>
        </row>
        <row r="55">
          <cell r="D55" t="str">
            <v>Delaware Justice Information System (DELJIS)</v>
          </cell>
        </row>
        <row r="56">
          <cell r="D56" t="str">
            <v>Delaware State Housing Authority (DSHA)</v>
          </cell>
        </row>
        <row r="57">
          <cell r="D57" t="str">
            <v>Chief Information Officer</v>
          </cell>
        </row>
        <row r="58">
          <cell r="D58" t="str">
            <v>Chief Technology Officer</v>
          </cell>
        </row>
        <row r="59">
          <cell r="D59" t="str">
            <v>Application Delivery</v>
          </cell>
        </row>
        <row r="60">
          <cell r="D60" t="str">
            <v>System Engineering</v>
          </cell>
        </row>
        <row r="61">
          <cell r="D61" t="str">
            <v>Telecommunications</v>
          </cell>
        </row>
        <row r="62">
          <cell r="D62" t="str">
            <v>Customer Care</v>
          </cell>
        </row>
        <row r="63">
          <cell r="D63" t="str">
            <v>Chief Operating Officer</v>
          </cell>
        </row>
        <row r="64">
          <cell r="D64" t="str">
            <v>Business Office</v>
          </cell>
        </row>
        <row r="65">
          <cell r="D65" t="str">
            <v>Data Center and Operations</v>
          </cell>
        </row>
        <row r="66">
          <cell r="D66" t="str">
            <v>Director of Major Projects</v>
          </cell>
        </row>
        <row r="67">
          <cell r="D67" t="str">
            <v>Senior Project Management Team</v>
          </cell>
        </row>
        <row r="68">
          <cell r="D68" t="str">
            <v>Change Management Team</v>
          </cell>
        </row>
        <row r="69">
          <cell r="D69" t="str">
            <v>Lieutenant Governor</v>
          </cell>
        </row>
        <row r="70">
          <cell r="D70" t="str">
            <v>Auditor of Accounts</v>
          </cell>
        </row>
        <row r="71">
          <cell r="D71" t="str">
            <v>Regulatory Activities</v>
          </cell>
        </row>
        <row r="72">
          <cell r="D72" t="str">
            <v>Bureau of Examination, Rehabilitation and Guaranty</v>
          </cell>
        </row>
        <row r="73">
          <cell r="D73" t="str">
            <v>Administration</v>
          </cell>
        </row>
        <row r="74">
          <cell r="D74" t="str">
            <v>Debt Management</v>
          </cell>
        </row>
        <row r="75">
          <cell r="D75" t="str">
            <v>Refunds and Grants</v>
          </cell>
        </row>
        <row r="76">
          <cell r="D76" t="str">
            <v>Office of Attorney General</v>
          </cell>
        </row>
        <row r="77">
          <cell r="D77" t="str">
            <v>Public Defender</v>
          </cell>
        </row>
        <row r="78">
          <cell r="D78" t="str">
            <v>Board Of Parole</v>
          </cell>
        </row>
        <row r="79">
          <cell r="D79" t="str">
            <v>Administration</v>
          </cell>
        </row>
        <row r="80">
          <cell r="D80" t="str">
            <v>Delaware Commission on Veterans Affairs</v>
          </cell>
        </row>
        <row r="81">
          <cell r="D81" t="str">
            <v>Delaware Veterans Memorial Cemetery</v>
          </cell>
        </row>
        <row r="82">
          <cell r="D82" t="str">
            <v>Veterans Cemetery Georgetown</v>
          </cell>
        </row>
        <row r="83">
          <cell r="D83" t="str">
            <v>Delaware Heritage Commission</v>
          </cell>
        </row>
        <row r="84">
          <cell r="D84" t="str">
            <v>Government Information Center</v>
          </cell>
        </row>
        <row r="85">
          <cell r="D85" t="str">
            <v>Office of Disability Affairs</v>
          </cell>
        </row>
        <row r="86">
          <cell r="D86" t="str">
            <v>Public Integrity Commission</v>
          </cell>
        </row>
        <row r="87">
          <cell r="D87" t="str">
            <v>Public Employment Relations Board</v>
          </cell>
        </row>
        <row r="88">
          <cell r="D88" t="str">
            <v>Merit Employee Relations Board</v>
          </cell>
        </row>
        <row r="89">
          <cell r="D89" t="str">
            <v>Office of Human Relations</v>
          </cell>
        </row>
        <row r="90">
          <cell r="D90" t="str">
            <v>Delaware Public Archives</v>
          </cell>
        </row>
        <row r="91">
          <cell r="D91" t="str">
            <v>Professional Regulation</v>
          </cell>
        </row>
        <row r="92">
          <cell r="D92" t="str">
            <v>Public Service Commission</v>
          </cell>
        </row>
        <row r="93">
          <cell r="D93" t="str">
            <v>Public Advocate</v>
          </cell>
        </row>
        <row r="94">
          <cell r="D94" t="str">
            <v>Corporations</v>
          </cell>
        </row>
        <row r="95">
          <cell r="D95" t="str">
            <v>Office of Administration</v>
          </cell>
        </row>
        <row r="96">
          <cell r="D96" t="str">
            <v>Delaware State Historic Preservation Office</v>
          </cell>
        </row>
        <row r="97">
          <cell r="D97" t="str">
            <v>Delaware State Museums</v>
          </cell>
        </row>
        <row r="98">
          <cell r="D98" t="str">
            <v>Office of the Director</v>
          </cell>
        </row>
        <row r="99">
          <cell r="D99" t="str">
            <v>Libraries</v>
          </cell>
        </row>
        <row r="100">
          <cell r="D100" t="str">
            <v>State Banking Commission</v>
          </cell>
        </row>
        <row r="101">
          <cell r="D101" t="str">
            <v>Office of the Secretary</v>
          </cell>
        </row>
        <row r="102">
          <cell r="D102" t="str">
            <v>Accounting</v>
          </cell>
        </row>
        <row r="103">
          <cell r="D103" t="str">
            <v>Revenue</v>
          </cell>
        </row>
        <row r="104">
          <cell r="D104" t="str">
            <v>State Lottery Office</v>
          </cell>
        </row>
        <row r="105">
          <cell r="D105" t="str">
            <v>Office of the Secretary</v>
          </cell>
        </row>
        <row r="106">
          <cell r="D106" t="str">
            <v>Management Services</v>
          </cell>
        </row>
        <row r="107">
          <cell r="D107" t="str">
            <v>Facility Operations</v>
          </cell>
        </row>
        <row r="108">
          <cell r="D108" t="str">
            <v>Medicaid and Medical Assistance</v>
          </cell>
        </row>
        <row r="109">
          <cell r="D109" t="str">
            <v>Medical Examiner</v>
          </cell>
        </row>
        <row r="110">
          <cell r="D110" t="str">
            <v>Director's Office/Support Services</v>
          </cell>
        </row>
        <row r="111">
          <cell r="D111" t="str">
            <v>Community Health</v>
          </cell>
        </row>
        <row r="112">
          <cell r="D112" t="str">
            <v>Emergency Medical Services</v>
          </cell>
        </row>
        <row r="113">
          <cell r="D113" t="str">
            <v>Delaware Hospital for the Chronically Ill</v>
          </cell>
        </row>
        <row r="114">
          <cell r="D114" t="str">
            <v>Emily Bissell</v>
          </cell>
        </row>
        <row r="115">
          <cell r="D115" t="str">
            <v>Governor Bacon</v>
          </cell>
        </row>
        <row r="116">
          <cell r="D116" t="str">
            <v>Administration</v>
          </cell>
        </row>
        <row r="117">
          <cell r="D117" t="str">
            <v>Community Mental Health</v>
          </cell>
        </row>
        <row r="118">
          <cell r="D118" t="str">
            <v>Delaware Psychiatric Center</v>
          </cell>
        </row>
        <row r="119">
          <cell r="D119" t="str">
            <v>Substance Abuse</v>
          </cell>
        </row>
        <row r="120">
          <cell r="D120" t="str">
            <v>Social Services</v>
          </cell>
        </row>
        <row r="121">
          <cell r="D121" t="str">
            <v>Visually Impaired Services</v>
          </cell>
        </row>
        <row r="122">
          <cell r="D122" t="str">
            <v>Long Term Care Residents Protection</v>
          </cell>
        </row>
        <row r="123">
          <cell r="D123" t="str">
            <v>Child Support Enforcement</v>
          </cell>
        </row>
        <row r="124">
          <cell r="D124" t="str">
            <v>Administration</v>
          </cell>
        </row>
        <row r="125">
          <cell r="D125" t="str">
            <v>Stockley Center</v>
          </cell>
        </row>
        <row r="126">
          <cell r="D126" t="str">
            <v>Community Services</v>
          </cell>
        </row>
        <row r="127">
          <cell r="D127" t="str">
            <v>Family Support</v>
          </cell>
        </row>
        <row r="128">
          <cell r="D128" t="str">
            <v>Service Center Management</v>
          </cell>
        </row>
        <row r="129">
          <cell r="D129" t="str">
            <v>Community Services</v>
          </cell>
        </row>
        <row r="130">
          <cell r="D130" t="str">
            <v>Volunteer Services</v>
          </cell>
        </row>
        <row r="131">
          <cell r="D131" t="str">
            <v>Services for Aging and Adults with Physical Disabilities</v>
          </cell>
        </row>
        <row r="132">
          <cell r="D132" t="str">
            <v>Office of the Secretary</v>
          </cell>
        </row>
        <row r="133">
          <cell r="D133" t="str">
            <v>Office of the Director</v>
          </cell>
        </row>
        <row r="134">
          <cell r="D134" t="str">
            <v>Fiscal Services</v>
          </cell>
        </row>
        <row r="135">
          <cell r="D135" t="str">
            <v>Planning and Evaluation</v>
          </cell>
        </row>
        <row r="136">
          <cell r="D136" t="str">
            <v>Human Resources</v>
          </cell>
        </row>
        <row r="137">
          <cell r="D137" t="str">
            <v>Education Services</v>
          </cell>
        </row>
        <row r="138">
          <cell r="D138" t="str">
            <v>Management Information Systems</v>
          </cell>
        </row>
        <row r="139">
          <cell r="D139" t="str">
            <v>Prevention/Early Intervention</v>
          </cell>
        </row>
        <row r="140">
          <cell r="D140" t="str">
            <v>Managed Care Organization</v>
          </cell>
        </row>
        <row r="141">
          <cell r="D141" t="str">
            <v>Periodic Treatment</v>
          </cell>
        </row>
        <row r="142">
          <cell r="D142" t="str">
            <v>24 Hour Treatment</v>
          </cell>
        </row>
        <row r="143">
          <cell r="D143" t="str">
            <v>Office of the Director</v>
          </cell>
        </row>
        <row r="144">
          <cell r="D144" t="str">
            <v>Community Services</v>
          </cell>
        </row>
        <row r="145">
          <cell r="D145" t="str">
            <v>Secure Care</v>
          </cell>
        </row>
        <row r="146">
          <cell r="D146" t="str">
            <v>Office of the Director</v>
          </cell>
        </row>
        <row r="147">
          <cell r="D147" t="str">
            <v>Intake/Investigation</v>
          </cell>
        </row>
        <row r="148">
          <cell r="D148" t="str">
            <v>Intervention/Treatment</v>
          </cell>
        </row>
        <row r="149">
          <cell r="D149" t="str">
            <v>Office of the Commissioner</v>
          </cell>
        </row>
        <row r="150">
          <cell r="D150" t="str">
            <v>Human Resources/Employee Development Center</v>
          </cell>
        </row>
        <row r="151">
          <cell r="D151" t="str">
            <v>Management Services</v>
          </cell>
        </row>
        <row r="152">
          <cell r="D152" t="str">
            <v>Food Services</v>
          </cell>
        </row>
        <row r="153">
          <cell r="D153" t="str">
            <v>Medical/Treatment Services</v>
          </cell>
        </row>
        <row r="154">
          <cell r="D154" t="str">
            <v>Drug and Alcohol Treatment Services</v>
          </cell>
        </row>
        <row r="155">
          <cell r="D155" t="str">
            <v>Facilities Maintenance</v>
          </cell>
        </row>
        <row r="156">
          <cell r="D156" t="str">
            <v>Bureau Chief - Prisons</v>
          </cell>
        </row>
        <row r="157">
          <cell r="D157" t="str">
            <v>John L. Webb Correctional Facility</v>
          </cell>
        </row>
        <row r="158">
          <cell r="D158" t="str">
            <v>Delaware Correctional Center</v>
          </cell>
        </row>
        <row r="159">
          <cell r="D159" t="str">
            <v>Sussex Correctional Institution</v>
          </cell>
        </row>
        <row r="160">
          <cell r="D160" t="str">
            <v>Delores J. Baylor Correctional Institution</v>
          </cell>
        </row>
        <row r="161">
          <cell r="D161" t="str">
            <v>Howard R. Young Correctional Institution</v>
          </cell>
        </row>
        <row r="162">
          <cell r="D162" t="str">
            <v>Transportation</v>
          </cell>
        </row>
        <row r="163">
          <cell r="D163" t="str">
            <v>Prison Industries</v>
          </cell>
        </row>
        <row r="164">
          <cell r="D164" t="str">
            <v>Education</v>
          </cell>
        </row>
        <row r="165">
          <cell r="D165" t="str">
            <v>Bureau Chief-Community Corrections</v>
          </cell>
        </row>
        <row r="166">
          <cell r="D166" t="str">
            <v>Probation And Parole</v>
          </cell>
        </row>
        <row r="167">
          <cell r="D167" t="str">
            <v>House Arrest</v>
          </cell>
        </row>
        <row r="168">
          <cell r="D168" t="str">
            <v>Plummer Work Release Center</v>
          </cell>
        </row>
        <row r="169">
          <cell r="D169" t="str">
            <v>Sussex Work Release Center</v>
          </cell>
        </row>
        <row r="170">
          <cell r="D170" t="str">
            <v>Kent County Work Release Center</v>
          </cell>
        </row>
        <row r="171">
          <cell r="D171" t="str">
            <v>Sussex Violation of Probation Center</v>
          </cell>
        </row>
        <row r="172">
          <cell r="D172" t="str">
            <v>Central Violation of Probation Center</v>
          </cell>
        </row>
        <row r="173">
          <cell r="D173" t="str">
            <v>New Castle Women's Work Release Center</v>
          </cell>
        </row>
        <row r="174">
          <cell r="D174" t="str">
            <v>Office of the Secretary</v>
          </cell>
        </row>
        <row r="175">
          <cell r="D175" t="str">
            <v>Planning and Compliance Assistance</v>
          </cell>
        </row>
        <row r="176">
          <cell r="D176" t="str">
            <v>Energy Office</v>
          </cell>
        </row>
        <row r="177">
          <cell r="D177" t="str">
            <v>Office of Information Technology</v>
          </cell>
        </row>
        <row r="178">
          <cell r="D178" t="str">
            <v>Management and Support – Fish and Wildlife</v>
          </cell>
        </row>
        <row r="179">
          <cell r="D179" t="str">
            <v>Wildlife/Fisheries</v>
          </cell>
        </row>
        <row r="180">
          <cell r="D180" t="str">
            <v>Mosquito Control</v>
          </cell>
        </row>
        <row r="181">
          <cell r="D181" t="str">
            <v>Dog Control</v>
          </cell>
        </row>
        <row r="182">
          <cell r="D182" t="str">
            <v>Fish and Wildlife Enforcement</v>
          </cell>
        </row>
        <row r="183">
          <cell r="D183" t="str">
            <v>Management and Support – Parks and Recreation</v>
          </cell>
        </row>
        <row r="184">
          <cell r="D184" t="str">
            <v>Operations and Maintenance</v>
          </cell>
        </row>
        <row r="185">
          <cell r="D185" t="str">
            <v>Cultural and Recreational Services</v>
          </cell>
        </row>
        <row r="186">
          <cell r="D186" t="str">
            <v>Planning, Preservation and Development</v>
          </cell>
        </row>
        <row r="187">
          <cell r="D187" t="str">
            <v>Wilmington State Parks</v>
          </cell>
        </row>
        <row r="188">
          <cell r="D188" t="str">
            <v>Management and Support – Soil and Water</v>
          </cell>
        </row>
        <row r="189">
          <cell r="D189" t="str">
            <v>Drainage</v>
          </cell>
        </row>
        <row r="190">
          <cell r="D190" t="str">
            <v>Shoreline and Waterway Management</v>
          </cell>
        </row>
        <row r="191">
          <cell r="D191" t="str">
            <v>District Operations</v>
          </cell>
        </row>
        <row r="192">
          <cell r="D192" t="str">
            <v>Delaware Coastal Management</v>
          </cell>
        </row>
        <row r="193">
          <cell r="D193" t="str">
            <v>Management and Support-Water Resources</v>
          </cell>
        </row>
        <row r="194">
          <cell r="D194" t="str">
            <v>Environmental Laboratory</v>
          </cell>
        </row>
        <row r="195">
          <cell r="D195" t="str">
            <v>Surface Water Discharges</v>
          </cell>
        </row>
        <row r="196">
          <cell r="D196" t="str">
            <v>Ground Water Discharges</v>
          </cell>
        </row>
        <row r="197">
          <cell r="D197" t="str">
            <v>Water Supply</v>
          </cell>
        </row>
        <row r="198">
          <cell r="D198" t="str">
            <v>Watershed Assessment</v>
          </cell>
        </row>
        <row r="199">
          <cell r="D199" t="str">
            <v>Wetlands and Subaqueous Lands</v>
          </cell>
        </row>
        <row r="200">
          <cell r="D200" t="str">
            <v>Management and Support – Air and Waste</v>
          </cell>
        </row>
        <row r="201">
          <cell r="D201" t="str">
            <v>Air Quality Management</v>
          </cell>
        </row>
        <row r="202">
          <cell r="D202" t="str">
            <v>Waste Management</v>
          </cell>
        </row>
        <row r="203">
          <cell r="D203" t="str">
            <v>Emergency Prevention and Response</v>
          </cell>
        </row>
        <row r="204">
          <cell r="D204" t="str">
            <v>Administration</v>
          </cell>
        </row>
        <row r="205">
          <cell r="D205" t="str">
            <v>Communication</v>
          </cell>
        </row>
        <row r="206">
          <cell r="D206" t="str">
            <v>DEMA</v>
          </cell>
        </row>
        <row r="207">
          <cell r="D207" t="str">
            <v>Highway Safety</v>
          </cell>
        </row>
        <row r="208">
          <cell r="D208" t="str">
            <v>Capitol Police</v>
          </cell>
        </row>
        <row r="209">
          <cell r="D209" t="str">
            <v>Office of the Alcoholic Beverage Control Commissioner (OABCC)</v>
          </cell>
        </row>
        <row r="210">
          <cell r="D210" t="str">
            <v>Division of Alcoholic Beverage Control and Tobacco Enforcement (DABCTE)</v>
          </cell>
        </row>
        <row r="211">
          <cell r="D211" t="str">
            <v>Executive</v>
          </cell>
        </row>
        <row r="212">
          <cell r="D212" t="str">
            <v>Building Maintenance and Construction</v>
          </cell>
        </row>
        <row r="213">
          <cell r="D213" t="str">
            <v>Patrol</v>
          </cell>
        </row>
        <row r="214">
          <cell r="D214" t="str">
            <v>Criminal Investigation</v>
          </cell>
        </row>
        <row r="215">
          <cell r="D215" t="str">
            <v>Special Investigation</v>
          </cell>
        </row>
        <row r="216">
          <cell r="D216" t="str">
            <v>Aviation</v>
          </cell>
        </row>
        <row r="217">
          <cell r="D217" t="str">
            <v>Traffic</v>
          </cell>
        </row>
        <row r="218">
          <cell r="D218" t="str">
            <v>State Bureau of Identification</v>
          </cell>
        </row>
        <row r="219">
          <cell r="D219" t="str">
            <v>Training</v>
          </cell>
        </row>
        <row r="220">
          <cell r="D220" t="str">
            <v>Communications</v>
          </cell>
        </row>
        <row r="221">
          <cell r="D221" t="str">
            <v>Transportation</v>
          </cell>
        </row>
        <row r="222">
          <cell r="D222" t="str">
            <v>Community Relations</v>
          </cell>
        </row>
        <row r="223">
          <cell r="D223" t="str">
            <v>Office of the Secretary</v>
          </cell>
        </row>
        <row r="224">
          <cell r="D224" t="str">
            <v>Finance</v>
          </cell>
        </row>
        <row r="225">
          <cell r="D225" t="str">
            <v>Public Relations</v>
          </cell>
        </row>
        <row r="226">
          <cell r="D226" t="str">
            <v>Human Resources</v>
          </cell>
        </row>
        <row r="227">
          <cell r="D227" t="str">
            <v>Administration</v>
          </cell>
        </row>
        <row r="228">
          <cell r="D228" t="str">
            <v>Office of Information Technology</v>
          </cell>
        </row>
        <row r="229">
          <cell r="D229" t="str">
            <v>Planning</v>
          </cell>
        </row>
        <row r="230">
          <cell r="D230" t="str">
            <v>Office of the Director</v>
          </cell>
        </row>
        <row r="231">
          <cell r="D231" t="str">
            <v>Maintenance Districts</v>
          </cell>
        </row>
        <row r="232">
          <cell r="D232" t="str">
            <v>Toll Administration</v>
          </cell>
        </row>
        <row r="233">
          <cell r="D233" t="str">
            <v>Delaware Transportation Authority</v>
          </cell>
        </row>
        <row r="234">
          <cell r="D234" t="str">
            <v>Project Teams</v>
          </cell>
        </row>
        <row r="235">
          <cell r="D235" t="str">
            <v>Design/Quality</v>
          </cell>
        </row>
        <row r="236">
          <cell r="D236" t="str">
            <v>Engineering Support</v>
          </cell>
        </row>
        <row r="237">
          <cell r="D237" t="str">
            <v>Traffic</v>
          </cell>
        </row>
        <row r="238">
          <cell r="D238" t="str">
            <v>Administration</v>
          </cell>
        </row>
        <row r="239">
          <cell r="D239" t="str">
            <v>Driver Services</v>
          </cell>
        </row>
        <row r="240">
          <cell r="D240" t="str">
            <v>Vehicle Services</v>
          </cell>
        </row>
        <row r="241">
          <cell r="D241" t="str">
            <v>Motor Fuel Tax Administration</v>
          </cell>
        </row>
        <row r="242">
          <cell r="D242" t="str">
            <v>Office of the Secretary</v>
          </cell>
        </row>
        <row r="243">
          <cell r="D243" t="str">
            <v>Office of Occupational and Labor Market Information</v>
          </cell>
        </row>
        <row r="244">
          <cell r="D244" t="str">
            <v>Commission for Women</v>
          </cell>
        </row>
        <row r="245">
          <cell r="D245" t="str">
            <v>Administrative Support</v>
          </cell>
        </row>
        <row r="246">
          <cell r="D246" t="str">
            <v>Unemployment Insurance</v>
          </cell>
        </row>
        <row r="247">
          <cell r="D247" t="str">
            <v>Office of Workers Compensation, Safety and Health</v>
          </cell>
        </row>
        <row r="248">
          <cell r="D248" t="str">
            <v>Office of Labor Law Enforcement</v>
          </cell>
        </row>
        <row r="249">
          <cell r="D249" t="str">
            <v>Vocational Rehabilitation Services</v>
          </cell>
        </row>
        <row r="250">
          <cell r="D250" t="str">
            <v>Disability Determination Services</v>
          </cell>
        </row>
        <row r="251">
          <cell r="D251" t="str">
            <v>Employment and Training Services</v>
          </cell>
        </row>
        <row r="252">
          <cell r="D252" t="str">
            <v>Administration</v>
          </cell>
        </row>
        <row r="253">
          <cell r="D253" t="str">
            <v>Agriculture Compliance</v>
          </cell>
        </row>
        <row r="254">
          <cell r="D254" t="str">
            <v>Food Products Inspection</v>
          </cell>
        </row>
        <row r="255">
          <cell r="D255" t="str">
            <v>Forest Service</v>
          </cell>
        </row>
        <row r="256">
          <cell r="D256" t="str">
            <v>Harness Racing Commission</v>
          </cell>
        </row>
        <row r="257">
          <cell r="D257" t="str">
            <v>Pesticides</v>
          </cell>
        </row>
        <row r="258">
          <cell r="D258" t="str">
            <v>Planning</v>
          </cell>
        </row>
        <row r="259">
          <cell r="D259" t="str">
            <v>Plant Industries</v>
          </cell>
        </row>
        <row r="260">
          <cell r="D260" t="str">
            <v>Poultry and Animal Health</v>
          </cell>
        </row>
        <row r="261">
          <cell r="D261" t="str">
            <v>Thoroughbred Racing Commission</v>
          </cell>
        </row>
        <row r="262">
          <cell r="D262" t="str">
            <v>Weights and Measures</v>
          </cell>
        </row>
        <row r="263">
          <cell r="D263" t="str">
            <v>Nutrient Management</v>
          </cell>
        </row>
        <row r="264">
          <cell r="D264" t="str">
            <v>Agricultural Lands Preservation Foundation</v>
          </cell>
        </row>
        <row r="265">
          <cell r="D265" t="str">
            <v>Commissioner of Elections</v>
          </cell>
        </row>
        <row r="266">
          <cell r="D266" t="str">
            <v>New Castle County Department of Elections</v>
          </cell>
        </row>
        <row r="267">
          <cell r="D267" t="str">
            <v>Kent County Department of Elections</v>
          </cell>
        </row>
        <row r="268">
          <cell r="D268" t="str">
            <v>Sussex County Department of Elections</v>
          </cell>
        </row>
        <row r="269">
          <cell r="D269" t="str">
            <v>Office of the State Fire Marshal</v>
          </cell>
        </row>
        <row r="270">
          <cell r="D270" t="str">
            <v>State Fire School</v>
          </cell>
        </row>
        <row r="271">
          <cell r="D271" t="str">
            <v>State Fire Prevention Commission</v>
          </cell>
        </row>
        <row r="272">
          <cell r="D272" t="str">
            <v>Delaware National Guard</v>
          </cell>
        </row>
        <row r="273">
          <cell r="D273" t="str">
            <v>Advisory Council for Exceptional Citizens</v>
          </cell>
        </row>
        <row r="274">
          <cell r="D274" t="str">
            <v>University of Delaware</v>
          </cell>
        </row>
        <row r="275">
          <cell r="D275" t="str">
            <v>Delaware Geological Survey</v>
          </cell>
        </row>
        <row r="276">
          <cell r="D276" t="str">
            <v>Operations</v>
          </cell>
        </row>
        <row r="277">
          <cell r="D277" t="str">
            <v>Sponsored Programs and Research</v>
          </cell>
        </row>
        <row r="278">
          <cell r="D278" t="str">
            <v>Office of the President</v>
          </cell>
        </row>
        <row r="279">
          <cell r="D279" t="str">
            <v>Owens Campus</v>
          </cell>
        </row>
        <row r="280">
          <cell r="D280" t="str">
            <v>Wilmington Campus</v>
          </cell>
        </row>
        <row r="281">
          <cell r="D281" t="str">
            <v>Stanton Campus</v>
          </cell>
        </row>
        <row r="282">
          <cell r="D282" t="str">
            <v>Terry Campus</v>
          </cell>
        </row>
        <row r="283">
          <cell r="D283" t="str">
            <v>Delaware Institute of Veterinary Medical Education (DIVME)</v>
          </cell>
        </row>
        <row r="284">
          <cell r="D284" t="str">
            <v>Department of Education</v>
          </cell>
        </row>
        <row r="285">
          <cell r="D285" t="str">
            <v>Division Funding</v>
          </cell>
        </row>
        <row r="286">
          <cell r="D286" t="str">
            <v>Other Items</v>
          </cell>
        </row>
        <row r="287">
          <cell r="D287" t="str">
            <v>Debt Service</v>
          </cell>
        </row>
        <row r="288">
          <cell r="D288" t="str">
            <v>Education Block Grants</v>
          </cell>
        </row>
        <row r="289">
          <cell r="D289" t="str">
            <v>K-12 Pass Throughs</v>
          </cell>
        </row>
        <row r="290">
          <cell r="D290" t="str">
            <v>Special Needs Programs</v>
          </cell>
        </row>
        <row r="291">
          <cell r="D291" t="str">
            <v>Driver Training</v>
          </cell>
        </row>
        <row r="292">
          <cell r="D292" t="str">
            <v>Transportation</v>
          </cell>
        </row>
        <row r="293">
          <cell r="D293" t="str">
            <v>Advisory Council</v>
          </cell>
        </row>
        <row r="294">
          <cell r="D294" t="str">
            <v>Delaware Center for Education Technology (DCET)</v>
          </cell>
        </row>
        <row r="295">
          <cell r="D295" t="str">
            <v>Delaware Higher Education Commission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id Info"/>
      <sheetName val="1. Spec A"/>
      <sheetName val="2. Spec B"/>
      <sheetName val="3. Spec C"/>
      <sheetName val="4. Spec D"/>
      <sheetName val="5. Spec E"/>
      <sheetName val="6. Spec F"/>
      <sheetName val="7. Spec G"/>
      <sheetName val="8. Spec H"/>
      <sheetName val="9. Spec I"/>
      <sheetName val="10. Spec J"/>
      <sheetName val="11. Spec K"/>
      <sheetName val="12. Spec L"/>
      <sheetName val="13. Spec M"/>
      <sheetName val="14. Spec N"/>
      <sheetName val="15 Spec O"/>
      <sheetName val="16. Spec P"/>
      <sheetName val="17. Spec Q"/>
      <sheetName val="18 Spec R"/>
      <sheetName val="19 Spec S"/>
      <sheetName val="20. Spec T"/>
      <sheetName val="21. Spec U"/>
      <sheetName val="22. Spec V"/>
      <sheetName val="23. Spec W"/>
    </sheetNames>
    <sheetDataSet>
      <sheetData sheetId="0">
        <row r="13">
          <cell r="C13" t="str">
            <v>American Truck &amp; Bus, Inc.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Bid Info"/>
      <sheetName val="1. Spec A"/>
      <sheetName val="2. Spec B"/>
      <sheetName val="3. Spec C"/>
      <sheetName val="4. Spec D"/>
      <sheetName val="5. Spec E"/>
      <sheetName val="6. Spec F"/>
      <sheetName val="7. Spec G"/>
      <sheetName val="8. Spec H"/>
      <sheetName val="9. Spec I"/>
      <sheetName val="10. Spec J"/>
      <sheetName val="11. Spec K"/>
      <sheetName val="12. Spec L"/>
      <sheetName val="13. Spec M"/>
      <sheetName val="14. Spec N"/>
      <sheetName val="15 Spec O"/>
      <sheetName val="16. Spec P"/>
      <sheetName val="17. Spec Q"/>
      <sheetName val="18 Spec R"/>
      <sheetName val="19 Spec S"/>
      <sheetName val="20. Spec T"/>
      <sheetName val="21. Spec U"/>
      <sheetName val="22. Spec V"/>
      <sheetName val="23. Spec W"/>
    </sheetNames>
    <sheetDataSet>
      <sheetData sheetId="0">
        <row r="13">
          <cell r="C13" t="str">
            <v>Chas S Winner Inc. dba Winner Ford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Bid Info"/>
      <sheetName val="1. Spec A"/>
      <sheetName val="2. Spec B"/>
      <sheetName val="3. Spec C"/>
      <sheetName val="4. Spec D"/>
      <sheetName val="5. Spec E"/>
      <sheetName val="6. Spec F"/>
      <sheetName val="7. Spec G"/>
      <sheetName val="8. Spec H"/>
      <sheetName val="9. Spec I"/>
      <sheetName val="10. Spec J"/>
      <sheetName val="11. Spec K"/>
      <sheetName val="12. Spec L"/>
      <sheetName val="13. Spec M"/>
      <sheetName val="14. Spec N"/>
      <sheetName val="15 Spec O"/>
      <sheetName val="16. Spec P"/>
      <sheetName val="17. Spec Q"/>
      <sheetName val="18 Spec R"/>
      <sheetName val="19 Spec S"/>
      <sheetName val="20. Spec T"/>
      <sheetName val="21. Spec U"/>
      <sheetName val="22. Spec V"/>
      <sheetName val="23. Spec W"/>
    </sheetNames>
    <sheetDataSet>
      <sheetData sheetId="0">
        <row r="13">
          <cell r="C13" t="str">
            <v>Hertrich Fleet Services Inc</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Bid Info"/>
      <sheetName val="1. Spec A"/>
      <sheetName val="2. Spec B"/>
      <sheetName val="3. Spec C"/>
      <sheetName val="4. Spec D"/>
      <sheetName val="5. Spec E"/>
      <sheetName val="6. Spec F"/>
      <sheetName val="7. Spec G"/>
      <sheetName val="8. Spec H"/>
      <sheetName val="9. Spec I"/>
      <sheetName val="10. Spec J"/>
      <sheetName val="11. Spec K"/>
      <sheetName val="12. Spec L"/>
      <sheetName val="13. Spec M"/>
      <sheetName val="14. Spec N"/>
      <sheetName val="15 Spec O"/>
      <sheetName val="16. Spec P"/>
      <sheetName val="17. Spec Q"/>
      <sheetName val="18 Spec R"/>
      <sheetName val="19 Spec S"/>
      <sheetName val="20. Spec T"/>
      <sheetName val="21. Spec U"/>
      <sheetName val="22. Spec V"/>
      <sheetName val="23. Spec W"/>
    </sheetNames>
    <sheetDataSet>
      <sheetData sheetId="0">
        <row r="13">
          <cell r="C13" t="str">
            <v>Hertrich Fleet Services Inc</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Bid Info"/>
      <sheetName val="1. Spec A"/>
      <sheetName val="2. Spec B"/>
      <sheetName val="3. Spec C"/>
      <sheetName val="4. Spec D"/>
      <sheetName val="5. Spec E"/>
      <sheetName val="6. Spec F"/>
      <sheetName val="7. Spec G"/>
      <sheetName val="8. Spec H"/>
      <sheetName val="9. Spec I"/>
      <sheetName val="10. Spec J"/>
      <sheetName val="11. Spec K"/>
      <sheetName val="12. Spec L"/>
      <sheetName val="13. Spec M"/>
      <sheetName val="14. Spec N"/>
      <sheetName val="15 Spec O"/>
      <sheetName val="16. Spec P"/>
      <sheetName val="17. Spec Q"/>
      <sheetName val="18 Spec R"/>
      <sheetName val="19 Spec S"/>
      <sheetName val="20. Spec T"/>
      <sheetName val="21. Spec U"/>
      <sheetName val="22. Spec V"/>
      <sheetName val="23. Spec W"/>
    </sheetNames>
    <sheetDataSet>
      <sheetData sheetId="0">
        <row r="13">
          <cell r="C13" t="str">
            <v>IG Burton and Company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wilder@hertrichfleet.com" TargetMode="External" /><Relationship Id="rId2" Type="http://schemas.openxmlformats.org/officeDocument/2006/relationships/hyperlink" Target="mailto:sfannin@igburton.com" TargetMode="External" /><Relationship Id="rId3" Type="http://schemas.openxmlformats.org/officeDocument/2006/relationships/hyperlink" Target="mailto:jim@american-bus.com" TargetMode="External" /><Relationship Id="rId4" Type="http://schemas.openxmlformats.org/officeDocument/2006/relationships/hyperlink" Target="mailto:rvandeboe@bayshoreford.com" TargetMode="External" /><Relationship Id="rId5" Type="http://schemas.openxmlformats.org/officeDocument/2006/relationships/hyperlink" Target="mailto:jgrealy@winnerford.com"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F38"/>
  <sheetViews>
    <sheetView zoomScalePageLayoutView="0" workbookViewId="0" topLeftCell="A18">
      <selection activeCell="B2" sqref="B2:F36"/>
    </sheetView>
  </sheetViews>
  <sheetFormatPr defaultColWidth="9.140625" defaultRowHeight="15"/>
  <cols>
    <col min="1" max="1" width="9.140625" style="1" customWidth="1"/>
    <col min="2" max="2" width="2.421875" style="1" customWidth="1"/>
    <col min="3" max="3" width="40.7109375" style="1" customWidth="1"/>
    <col min="4" max="4" width="2.8515625" style="1" customWidth="1"/>
    <col min="5" max="5" width="38.28125" style="1" customWidth="1"/>
    <col min="6" max="6" width="3.57421875" style="1" customWidth="1"/>
    <col min="7" max="16384" width="9.140625" style="1" customWidth="1"/>
  </cols>
  <sheetData>
    <row r="2" spans="2:6" ht="18">
      <c r="B2" s="307" t="s">
        <v>105</v>
      </c>
      <c r="C2" s="307"/>
      <c r="D2" s="307"/>
      <c r="E2" s="307"/>
      <c r="F2" s="307"/>
    </row>
    <row r="3" spans="2:6" ht="18">
      <c r="B3" s="307" t="s">
        <v>106</v>
      </c>
      <c r="C3" s="307"/>
      <c r="D3" s="307"/>
      <c r="E3" s="307"/>
      <c r="F3" s="307"/>
    </row>
    <row r="4" spans="2:6" ht="15">
      <c r="B4" s="196" t="s">
        <v>479</v>
      </c>
      <c r="C4" s="196"/>
      <c r="D4" s="196"/>
      <c r="E4" s="196"/>
      <c r="F4" s="196"/>
    </row>
    <row r="5" spans="2:6" ht="18">
      <c r="B5" s="304" t="s">
        <v>67</v>
      </c>
      <c r="C5" s="305"/>
      <c r="D5" s="305"/>
      <c r="E5" s="305"/>
      <c r="F5" s="306"/>
    </row>
    <row r="6" spans="2:6" ht="15.75">
      <c r="B6" s="42"/>
      <c r="C6" s="43"/>
      <c r="D6" s="43"/>
      <c r="E6" s="43"/>
      <c r="F6" s="43"/>
    </row>
    <row r="7" spans="2:6" ht="15">
      <c r="B7" s="44"/>
      <c r="C7" s="45" t="s">
        <v>31</v>
      </c>
      <c r="D7" s="46"/>
      <c r="E7" s="45" t="s">
        <v>94</v>
      </c>
      <c r="F7" s="46"/>
    </row>
    <row r="8" spans="2:6" ht="15">
      <c r="B8" s="47"/>
      <c r="C8" s="2" t="s">
        <v>69</v>
      </c>
      <c r="D8" s="48"/>
      <c r="E8" s="2" t="s">
        <v>478</v>
      </c>
      <c r="F8" s="48"/>
    </row>
    <row r="9" spans="2:6" ht="15">
      <c r="B9" s="47"/>
      <c r="C9" s="2" t="s">
        <v>71</v>
      </c>
      <c r="D9" s="48"/>
      <c r="E9" s="2" t="s">
        <v>95</v>
      </c>
      <c r="F9" s="47"/>
    </row>
    <row r="10" spans="2:6" ht="15">
      <c r="B10" s="47"/>
      <c r="C10" s="2" t="s">
        <v>73</v>
      </c>
      <c r="D10" s="48"/>
      <c r="E10" s="55" t="s">
        <v>96</v>
      </c>
      <c r="F10" s="49"/>
    </row>
    <row r="11" spans="2:6" ht="15">
      <c r="B11" s="47"/>
      <c r="C11" s="2" t="s">
        <v>75</v>
      </c>
      <c r="D11" s="48"/>
      <c r="E11" s="55" t="s">
        <v>97</v>
      </c>
      <c r="F11" s="47"/>
    </row>
    <row r="12" spans="2:6" ht="15">
      <c r="B12" s="47"/>
      <c r="C12" s="2" t="s">
        <v>76</v>
      </c>
      <c r="D12" s="50"/>
      <c r="E12" s="55" t="s">
        <v>98</v>
      </c>
      <c r="F12" s="47"/>
    </row>
    <row r="13" spans="2:6" ht="15">
      <c r="B13" s="47"/>
      <c r="C13" s="51" t="s">
        <v>32</v>
      </c>
      <c r="D13" s="50"/>
      <c r="E13" s="51" t="s">
        <v>33</v>
      </c>
      <c r="F13" s="47"/>
    </row>
    <row r="14" spans="2:6" ht="15">
      <c r="B14" s="47"/>
      <c r="C14" s="148" t="s">
        <v>462</v>
      </c>
      <c r="D14" s="50"/>
      <c r="E14" s="148" t="s">
        <v>463</v>
      </c>
      <c r="F14" s="47"/>
    </row>
    <row r="15" spans="2:6" ht="15">
      <c r="B15" s="47"/>
      <c r="C15" s="52" t="s">
        <v>78</v>
      </c>
      <c r="D15" s="49"/>
      <c r="E15" s="53" t="s">
        <v>99</v>
      </c>
      <c r="F15" s="49"/>
    </row>
    <row r="16" spans="2:6" ht="15">
      <c r="B16" s="47"/>
      <c r="C16" s="47"/>
      <c r="D16" s="47"/>
      <c r="E16" s="47"/>
      <c r="F16" s="47"/>
    </row>
    <row r="17" spans="2:6" ht="15">
      <c r="B17" s="47"/>
      <c r="C17" s="45" t="s">
        <v>68</v>
      </c>
      <c r="D17" s="49"/>
      <c r="E17" s="45" t="s">
        <v>80</v>
      </c>
      <c r="F17" s="49"/>
    </row>
    <row r="18" spans="2:6" ht="15">
      <c r="B18" s="47"/>
      <c r="C18" s="2" t="s">
        <v>70</v>
      </c>
      <c r="D18" s="49"/>
      <c r="E18" s="54" t="s">
        <v>0</v>
      </c>
      <c r="F18" s="49"/>
    </row>
    <row r="19" spans="2:6" ht="15">
      <c r="B19" s="47"/>
      <c r="C19" s="2" t="s">
        <v>72</v>
      </c>
      <c r="D19" s="49"/>
      <c r="E19" s="55" t="s">
        <v>82</v>
      </c>
      <c r="F19" s="49"/>
    </row>
    <row r="20" spans="2:6" ht="15">
      <c r="B20" s="47"/>
      <c r="C20" s="2" t="s">
        <v>74</v>
      </c>
      <c r="D20" s="49"/>
      <c r="E20" s="2" t="s">
        <v>83</v>
      </c>
      <c r="F20" s="49"/>
    </row>
    <row r="21" spans="2:6" ht="15">
      <c r="B21" s="47"/>
      <c r="C21" s="55" t="s">
        <v>100</v>
      </c>
      <c r="D21" s="49"/>
      <c r="E21" s="2" t="s">
        <v>85</v>
      </c>
      <c r="F21" s="49"/>
    </row>
    <row r="22" spans="2:6" ht="15">
      <c r="B22" s="47"/>
      <c r="C22" s="55" t="s">
        <v>101</v>
      </c>
      <c r="D22" s="49"/>
      <c r="E22" s="39" t="s">
        <v>86</v>
      </c>
      <c r="F22" s="49"/>
    </row>
    <row r="23" spans="2:6" ht="15">
      <c r="B23" s="47"/>
      <c r="C23" s="150" t="s">
        <v>464</v>
      </c>
      <c r="D23" s="49"/>
      <c r="E23" s="149" t="s">
        <v>465</v>
      </c>
      <c r="F23" s="49"/>
    </row>
    <row r="24" spans="2:6" ht="15">
      <c r="B24" s="47"/>
      <c r="C24" s="51" t="s">
        <v>77</v>
      </c>
      <c r="D24" s="49"/>
      <c r="E24" s="51" t="s">
        <v>1</v>
      </c>
      <c r="F24" s="49"/>
    </row>
    <row r="25" spans="2:6" ht="15">
      <c r="B25" s="47"/>
      <c r="C25" s="53" t="s">
        <v>79</v>
      </c>
      <c r="D25" s="49"/>
      <c r="E25" s="53" t="s">
        <v>87</v>
      </c>
      <c r="F25" s="49"/>
    </row>
    <row r="26" spans="2:6" ht="15">
      <c r="B26" s="43"/>
      <c r="C26" s="43"/>
      <c r="D26" s="43"/>
      <c r="E26" s="43"/>
      <c r="F26" s="43"/>
    </row>
    <row r="27" spans="2:6" ht="15">
      <c r="B27" s="43"/>
      <c r="C27" s="45" t="s">
        <v>57</v>
      </c>
      <c r="D27" s="46"/>
      <c r="E27" s="45"/>
      <c r="F27" s="46"/>
    </row>
    <row r="28" spans="2:6" ht="15.75" customHeight="1">
      <c r="B28" s="43"/>
      <c r="C28" s="2" t="s">
        <v>81</v>
      </c>
      <c r="D28" s="47"/>
      <c r="E28" s="2"/>
      <c r="F28" s="47"/>
    </row>
    <row r="29" spans="2:6" ht="15">
      <c r="B29" s="43"/>
      <c r="C29" s="2" t="s">
        <v>82</v>
      </c>
      <c r="D29" s="47"/>
      <c r="E29" s="2"/>
      <c r="F29" s="47"/>
    </row>
    <row r="30" spans="2:6" ht="15">
      <c r="B30" s="43"/>
      <c r="C30" s="2" t="s">
        <v>84</v>
      </c>
      <c r="D30" s="47"/>
      <c r="E30" s="39"/>
      <c r="F30" s="47"/>
    </row>
    <row r="31" spans="2:6" ht="15">
      <c r="B31" s="43"/>
      <c r="C31" s="55" t="s">
        <v>102</v>
      </c>
      <c r="D31" s="47"/>
      <c r="E31" s="39"/>
      <c r="F31" s="47"/>
    </row>
    <row r="32" spans="2:6" ht="15">
      <c r="B32" s="43"/>
      <c r="C32" s="55" t="s">
        <v>103</v>
      </c>
      <c r="D32" s="47"/>
      <c r="E32" s="39"/>
      <c r="F32" s="47"/>
    </row>
    <row r="33" spans="2:6" ht="15">
      <c r="B33" s="43"/>
      <c r="C33" s="151" t="s">
        <v>466</v>
      </c>
      <c r="D33" s="56"/>
      <c r="E33" s="39"/>
      <c r="F33" s="47"/>
    </row>
    <row r="34" spans="2:6" ht="15">
      <c r="B34" s="43"/>
      <c r="C34" s="51" t="s">
        <v>2</v>
      </c>
      <c r="D34" s="56"/>
      <c r="E34" s="51"/>
      <c r="F34" s="47"/>
    </row>
    <row r="35" spans="2:6" ht="15">
      <c r="B35" s="43"/>
      <c r="C35" s="53" t="s">
        <v>88</v>
      </c>
      <c r="D35" s="49"/>
      <c r="E35" s="53"/>
      <c r="F35" s="49"/>
    </row>
    <row r="36" spans="2:6" ht="15">
      <c r="B36" s="43"/>
      <c r="C36" s="43"/>
      <c r="D36" s="43"/>
      <c r="E36" s="43"/>
      <c r="F36" s="43"/>
    </row>
    <row r="38" ht="15">
      <c r="F38" s="1" t="e">
        <f>+C12:F40C10:B1:F38</f>
        <v>#NAME?</v>
      </c>
    </row>
  </sheetData>
  <sheetProtection/>
  <mergeCells count="4">
    <mergeCell ref="B4:F4"/>
    <mergeCell ref="B2:F2"/>
    <mergeCell ref="B3:F3"/>
    <mergeCell ref="B5:F5"/>
  </mergeCells>
  <hyperlinks>
    <hyperlink ref="E24" r:id="rId1" display="cwilder@hertrichfleet.com"/>
    <hyperlink ref="C34" r:id="rId2" display="sfannin@igburton.com"/>
    <hyperlink ref="C13" r:id="rId3" display="jim@american-bus.com"/>
    <hyperlink ref="E13" r:id="rId4" display="rvandeboe@bayshoreford.com"/>
    <hyperlink ref="C24" r:id="rId5" display="jgrealy@winnerford.com"/>
  </hyperlinks>
  <printOptions/>
  <pageMargins left="0.7" right="0.7" top="0.75" bottom="0.75" header="0.3" footer="0.3"/>
  <pageSetup fitToHeight="1" fitToWidth="1" horizontalDpi="600" verticalDpi="600" orientation="portrait" scale="93" r:id="rId6"/>
</worksheet>
</file>

<file path=xl/worksheets/sheet10.xml><?xml version="1.0" encoding="utf-8"?>
<worksheet xmlns="http://schemas.openxmlformats.org/spreadsheetml/2006/main" xmlns:r="http://schemas.openxmlformats.org/officeDocument/2006/relationships">
  <sheetPr>
    <pageSetUpPr fitToPage="1"/>
  </sheetPr>
  <dimension ref="A1:P54"/>
  <sheetViews>
    <sheetView showGridLines="0" zoomScale="60" zoomScaleNormal="60" zoomScaleSheetLayoutView="75" workbookViewId="0" topLeftCell="A10">
      <selection activeCell="N26" sqref="N26:P26"/>
    </sheetView>
  </sheetViews>
  <sheetFormatPr defaultColWidth="9.140625" defaultRowHeight="15"/>
  <cols>
    <col min="1" max="1" width="21.28125" style="2" customWidth="1"/>
    <col min="2" max="2" width="24.28125" style="2" customWidth="1"/>
    <col min="3" max="3" width="23.28125" style="2" customWidth="1"/>
    <col min="4" max="4" width="33.57421875" style="2" customWidth="1"/>
    <col min="5" max="5" width="25.8515625" style="2" customWidth="1"/>
    <col min="6" max="6" width="29.7109375" style="2" customWidth="1"/>
    <col min="7" max="7" width="28.421875" style="2" customWidth="1"/>
    <col min="8" max="9" width="9.140625" style="2" customWidth="1"/>
    <col min="10" max="10" width="19.00390625" style="2" customWidth="1"/>
    <col min="11" max="11" width="22.7109375" style="2" customWidth="1"/>
    <col min="12" max="12" width="22.421875" style="2" customWidth="1"/>
    <col min="13" max="13" width="30.00390625" style="2" customWidth="1"/>
    <col min="14" max="14" width="21.7109375" style="2" customWidth="1"/>
    <col min="15" max="15" width="24.57421875" style="2" customWidth="1"/>
    <col min="16" max="16" width="26.7109375" style="2" customWidth="1"/>
    <col min="17" max="16384" width="9.140625" style="2" customWidth="1"/>
  </cols>
  <sheetData>
    <row r="1" spans="1:16" s="11" customFormat="1" ht="19.5" customHeight="1">
      <c r="A1" s="198" t="s">
        <v>107</v>
      </c>
      <c r="B1" s="198"/>
      <c r="C1" s="198"/>
      <c r="D1" s="198"/>
      <c r="E1" s="198"/>
      <c r="F1" s="198"/>
      <c r="G1" s="198"/>
      <c r="J1" s="266" t="s">
        <v>107</v>
      </c>
      <c r="K1" s="266"/>
      <c r="L1" s="266"/>
      <c r="M1" s="266"/>
      <c r="N1" s="266"/>
      <c r="O1" s="266"/>
      <c r="P1" s="266"/>
    </row>
    <row r="2" spans="1:16" s="11" customFormat="1" ht="19.5" customHeight="1">
      <c r="A2" s="199" t="str">
        <f>+'[3]Instructions'!$C$13</f>
        <v>Chas S Winner Inc. dba Winner Ford</v>
      </c>
      <c r="B2" s="199"/>
      <c r="C2" s="199"/>
      <c r="D2" s="199"/>
      <c r="E2" s="199"/>
      <c r="F2" s="199"/>
      <c r="G2" s="199"/>
      <c r="J2" s="199" t="str">
        <f>+'[6]Instructions'!$C$13</f>
        <v>IG Burton and Company Inc</v>
      </c>
      <c r="K2" s="199"/>
      <c r="L2" s="199"/>
      <c r="M2" s="199"/>
      <c r="N2" s="199"/>
      <c r="O2" s="199"/>
      <c r="P2" s="199"/>
    </row>
    <row r="3" spans="1:16" ht="30" customHeight="1">
      <c r="A3" s="16"/>
      <c r="B3" s="16"/>
      <c r="C3" s="16"/>
      <c r="D3" s="199" t="s">
        <v>276</v>
      </c>
      <c r="E3" s="276"/>
      <c r="F3" s="17"/>
      <c r="G3" s="12"/>
      <c r="J3" s="16"/>
      <c r="K3" s="16"/>
      <c r="L3" s="16"/>
      <c r="M3" s="17"/>
      <c r="N3" s="17"/>
      <c r="O3" s="17"/>
      <c r="P3" s="12"/>
    </row>
    <row r="4" spans="1:16" ht="19.5" customHeight="1">
      <c r="A4" s="234" t="s">
        <v>261</v>
      </c>
      <c r="B4" s="234"/>
      <c r="C4" s="234"/>
      <c r="D4" s="234"/>
      <c r="E4" s="234"/>
      <c r="F4" s="234"/>
      <c r="G4" s="234"/>
      <c r="J4" s="234" t="s">
        <v>261</v>
      </c>
      <c r="K4" s="234"/>
      <c r="L4" s="234"/>
      <c r="M4" s="234"/>
      <c r="N4" s="234"/>
      <c r="O4" s="234"/>
      <c r="P4" s="234"/>
    </row>
    <row r="5" spans="1:16" ht="19.5" customHeight="1">
      <c r="A5" s="3"/>
      <c r="B5" s="3"/>
      <c r="C5" s="3"/>
      <c r="D5" s="3"/>
      <c r="E5" s="3"/>
      <c r="F5" s="3"/>
      <c r="G5" s="3"/>
      <c r="J5" s="3"/>
      <c r="K5" s="3"/>
      <c r="L5" s="3"/>
      <c r="M5" s="3"/>
      <c r="N5" s="3"/>
      <c r="O5" s="3"/>
      <c r="P5" s="3"/>
    </row>
    <row r="6" spans="1:16" ht="19.5" customHeight="1">
      <c r="A6" s="200" t="s">
        <v>3</v>
      </c>
      <c r="B6" s="200"/>
      <c r="C6" s="200"/>
      <c r="D6" s="200"/>
      <c r="E6" s="235" t="s">
        <v>262</v>
      </c>
      <c r="F6" s="236"/>
      <c r="G6" s="237"/>
      <c r="J6" s="200" t="s">
        <v>3</v>
      </c>
      <c r="K6" s="200"/>
      <c r="L6" s="200"/>
      <c r="M6" s="200"/>
      <c r="N6" s="235" t="s">
        <v>433</v>
      </c>
      <c r="O6" s="236"/>
      <c r="P6" s="237"/>
    </row>
    <row r="7" spans="1:16" ht="19.5" customHeight="1">
      <c r="A7" s="18"/>
      <c r="B7" s="18"/>
      <c r="C7" s="18"/>
      <c r="D7" s="18"/>
      <c r="E7" s="5"/>
      <c r="F7" s="5"/>
      <c r="G7" s="5"/>
      <c r="J7" s="18"/>
      <c r="K7" s="18"/>
      <c r="L7" s="18"/>
      <c r="M7" s="18"/>
      <c r="N7" s="5"/>
      <c r="O7" s="5"/>
      <c r="P7" s="5"/>
    </row>
    <row r="8" spans="1:16" s="4" customFormat="1" ht="19.5" customHeight="1">
      <c r="A8" s="200" t="s">
        <v>34</v>
      </c>
      <c r="B8" s="200"/>
      <c r="C8" s="200"/>
      <c r="D8" s="200"/>
      <c r="E8" s="235" t="s">
        <v>263</v>
      </c>
      <c r="F8" s="236"/>
      <c r="G8" s="237"/>
      <c r="J8" s="200" t="s">
        <v>34</v>
      </c>
      <c r="K8" s="200"/>
      <c r="L8" s="200"/>
      <c r="M8" s="200"/>
      <c r="N8" s="235" t="s">
        <v>434</v>
      </c>
      <c r="O8" s="236"/>
      <c r="P8" s="237"/>
    </row>
    <row r="9" spans="1:16" ht="19.5" customHeight="1">
      <c r="A9" s="200" t="s">
        <v>163</v>
      </c>
      <c r="B9" s="200"/>
      <c r="C9" s="200"/>
      <c r="D9" s="233"/>
      <c r="E9" s="231" t="s">
        <v>264</v>
      </c>
      <c r="F9" s="232"/>
      <c r="G9" s="224"/>
      <c r="J9" s="200" t="s">
        <v>163</v>
      </c>
      <c r="K9" s="200"/>
      <c r="L9" s="200"/>
      <c r="M9" s="233"/>
      <c r="N9" s="231" t="s">
        <v>435</v>
      </c>
      <c r="O9" s="232"/>
      <c r="P9" s="224"/>
    </row>
    <row r="10" spans="1:16" ht="19.5" customHeight="1">
      <c r="A10" s="200" t="s">
        <v>4</v>
      </c>
      <c r="B10" s="200"/>
      <c r="C10" s="200"/>
      <c r="D10" s="200"/>
      <c r="E10" s="248" t="s">
        <v>227</v>
      </c>
      <c r="F10" s="249"/>
      <c r="G10" s="250"/>
      <c r="J10" s="200" t="s">
        <v>4</v>
      </c>
      <c r="K10" s="200"/>
      <c r="L10" s="200"/>
      <c r="M10" s="200"/>
      <c r="N10" s="248" t="s">
        <v>436</v>
      </c>
      <c r="O10" s="249"/>
      <c r="P10" s="250"/>
    </row>
    <row r="11" spans="1:16" s="4" customFormat="1" ht="19.5" customHeight="1">
      <c r="A11" s="200" t="s">
        <v>5</v>
      </c>
      <c r="B11" s="200"/>
      <c r="C11" s="200"/>
      <c r="D11" s="200"/>
      <c r="E11" s="209" t="s">
        <v>26</v>
      </c>
      <c r="F11" s="210"/>
      <c r="G11" s="211"/>
      <c r="J11" s="200" t="s">
        <v>5</v>
      </c>
      <c r="K11" s="200"/>
      <c r="L11" s="200"/>
      <c r="M11" s="200"/>
      <c r="N11" s="209" t="s">
        <v>437</v>
      </c>
      <c r="O11" s="210"/>
      <c r="P11" s="211"/>
    </row>
    <row r="12" spans="1:16" ht="19.5" customHeight="1">
      <c r="A12" s="19"/>
      <c r="B12" s="19"/>
      <c r="C12" s="19"/>
      <c r="D12" s="19"/>
      <c r="E12" s="7"/>
      <c r="F12" s="7"/>
      <c r="G12" s="7"/>
      <c r="J12" s="19"/>
      <c r="K12" s="19"/>
      <c r="L12" s="19"/>
      <c r="M12" s="19"/>
      <c r="N12" s="7"/>
      <c r="O12" s="7"/>
      <c r="P12" s="7"/>
    </row>
    <row r="13" spans="1:16" ht="19.5" customHeight="1">
      <c r="A13" s="200" t="s">
        <v>6</v>
      </c>
      <c r="B13" s="200"/>
      <c r="C13" s="200"/>
      <c r="D13" s="200"/>
      <c r="E13" s="248" t="s">
        <v>228</v>
      </c>
      <c r="F13" s="249"/>
      <c r="G13" s="250"/>
      <c r="J13" s="200" t="s">
        <v>6</v>
      </c>
      <c r="K13" s="200"/>
      <c r="L13" s="200"/>
      <c r="M13" s="200"/>
      <c r="N13" s="248" t="s">
        <v>438</v>
      </c>
      <c r="O13" s="249"/>
      <c r="P13" s="250"/>
    </row>
    <row r="14" spans="1:16" s="4" customFormat="1" ht="19.5" customHeight="1">
      <c r="A14" s="200" t="s">
        <v>7</v>
      </c>
      <c r="B14" s="200"/>
      <c r="C14" s="200"/>
      <c r="D14" s="200"/>
      <c r="E14" s="209" t="s">
        <v>26</v>
      </c>
      <c r="F14" s="210"/>
      <c r="G14" s="211"/>
      <c r="J14" s="200" t="s">
        <v>7</v>
      </c>
      <c r="K14" s="200"/>
      <c r="L14" s="200"/>
      <c r="M14" s="200"/>
      <c r="N14" s="209" t="s">
        <v>437</v>
      </c>
      <c r="O14" s="210"/>
      <c r="P14" s="211"/>
    </row>
    <row r="15" spans="1:16" ht="19.5" customHeight="1">
      <c r="A15" s="20"/>
      <c r="B15" s="20"/>
      <c r="C15" s="20"/>
      <c r="D15" s="20"/>
      <c r="E15" s="5"/>
      <c r="F15" s="5"/>
      <c r="G15" s="5"/>
      <c r="J15" s="20"/>
      <c r="K15" s="20"/>
      <c r="L15" s="20"/>
      <c r="M15" s="20"/>
      <c r="N15" s="5"/>
      <c r="O15" s="5"/>
      <c r="P15" s="5"/>
    </row>
    <row r="16" spans="1:16" s="4" customFormat="1" ht="19.5" customHeight="1">
      <c r="A16" s="200" t="s">
        <v>8</v>
      </c>
      <c r="B16" s="200"/>
      <c r="C16" s="200"/>
      <c r="D16" s="200"/>
      <c r="E16" s="248" t="s">
        <v>265</v>
      </c>
      <c r="F16" s="249"/>
      <c r="G16" s="250"/>
      <c r="J16" s="200" t="s">
        <v>8</v>
      </c>
      <c r="K16" s="200"/>
      <c r="L16" s="200"/>
      <c r="M16" s="200"/>
      <c r="N16" s="248" t="s">
        <v>439</v>
      </c>
      <c r="O16" s="249"/>
      <c r="P16" s="250"/>
    </row>
    <row r="17" spans="1:16" ht="19.5" customHeight="1">
      <c r="A17" s="20"/>
      <c r="B17" s="20"/>
      <c r="C17" s="20"/>
      <c r="D17" s="20"/>
      <c r="E17" s="5"/>
      <c r="F17" s="5"/>
      <c r="G17" s="5"/>
      <c r="J17" s="20"/>
      <c r="K17" s="20"/>
      <c r="L17" s="20"/>
      <c r="M17" s="20"/>
      <c r="N17" s="5"/>
      <c r="O17" s="5"/>
      <c r="P17" s="5"/>
    </row>
    <row r="18" spans="1:16" s="4" customFormat="1" ht="19.5" customHeight="1">
      <c r="A18" s="200" t="s">
        <v>9</v>
      </c>
      <c r="B18" s="200"/>
      <c r="C18" s="200"/>
      <c r="D18" s="200"/>
      <c r="E18" s="235" t="s">
        <v>229</v>
      </c>
      <c r="F18" s="236"/>
      <c r="G18" s="237"/>
      <c r="J18" s="200" t="s">
        <v>9</v>
      </c>
      <c r="K18" s="200"/>
      <c r="L18" s="200"/>
      <c r="M18" s="200"/>
      <c r="N18" s="235" t="s">
        <v>440</v>
      </c>
      <c r="O18" s="236"/>
      <c r="P18" s="237"/>
    </row>
    <row r="19" spans="1:16" ht="19.5" customHeight="1">
      <c r="A19" s="20"/>
      <c r="B19" s="20"/>
      <c r="C19" s="20"/>
      <c r="D19" s="20"/>
      <c r="E19" s="5"/>
      <c r="F19" s="5"/>
      <c r="G19" s="5"/>
      <c r="J19" s="20"/>
      <c r="K19" s="20"/>
      <c r="L19" s="20"/>
      <c r="M19" s="20"/>
      <c r="N19" s="5"/>
      <c r="O19" s="5"/>
      <c r="P19" s="5"/>
    </row>
    <row r="20" spans="1:16" s="4" customFormat="1" ht="19.5" customHeight="1">
      <c r="A20" s="200" t="s">
        <v>10</v>
      </c>
      <c r="B20" s="200"/>
      <c r="C20" s="200"/>
      <c r="D20" s="200"/>
      <c r="E20" s="246" t="s">
        <v>230</v>
      </c>
      <c r="F20" s="247"/>
      <c r="G20" s="237"/>
      <c r="J20" s="200" t="s">
        <v>10</v>
      </c>
      <c r="K20" s="200"/>
      <c r="L20" s="200"/>
      <c r="M20" s="200"/>
      <c r="N20" s="246" t="s">
        <v>29</v>
      </c>
      <c r="O20" s="247"/>
      <c r="P20" s="237"/>
    </row>
    <row r="21" spans="1:16" ht="19.5" customHeight="1">
      <c r="A21" s="20"/>
      <c r="B21" s="20"/>
      <c r="C21" s="20"/>
      <c r="D21" s="20"/>
      <c r="E21" s="8"/>
      <c r="F21" s="8"/>
      <c r="G21" s="8"/>
      <c r="J21" s="20"/>
      <c r="K21" s="20"/>
      <c r="L21" s="20"/>
      <c r="M21" s="20"/>
      <c r="N21" s="8"/>
      <c r="O21" s="8"/>
      <c r="P21" s="8"/>
    </row>
    <row r="22" spans="1:16" s="4" customFormat="1" ht="19.5" customHeight="1">
      <c r="A22" s="200" t="s">
        <v>11</v>
      </c>
      <c r="B22" s="200"/>
      <c r="C22" s="200"/>
      <c r="D22" s="200"/>
      <c r="E22" s="206">
        <v>5</v>
      </c>
      <c r="F22" s="207"/>
      <c r="G22" s="208"/>
      <c r="J22" s="200" t="s">
        <v>11</v>
      </c>
      <c r="K22" s="200"/>
      <c r="L22" s="200"/>
      <c r="M22" s="200"/>
      <c r="N22" s="206">
        <v>5</v>
      </c>
      <c r="O22" s="207"/>
      <c r="P22" s="208"/>
    </row>
    <row r="23" spans="1:16" ht="19.5" customHeight="1">
      <c r="A23" s="19"/>
      <c r="B23" s="19"/>
      <c r="C23" s="19"/>
      <c r="D23" s="19"/>
      <c r="E23" s="9"/>
      <c r="F23" s="9"/>
      <c r="G23" s="9"/>
      <c r="J23" s="19"/>
      <c r="K23" s="19"/>
      <c r="L23" s="19"/>
      <c r="M23" s="19"/>
      <c r="N23" s="9"/>
      <c r="O23" s="9"/>
      <c r="P23" s="9"/>
    </row>
    <row r="24" spans="1:16" s="4" customFormat="1" ht="19.5" customHeight="1">
      <c r="A24" s="200" t="s">
        <v>12</v>
      </c>
      <c r="B24" s="200"/>
      <c r="C24" s="200"/>
      <c r="D24" s="200"/>
      <c r="E24" s="209">
        <v>36440</v>
      </c>
      <c r="F24" s="210"/>
      <c r="G24" s="211"/>
      <c r="J24" s="200" t="s">
        <v>12</v>
      </c>
      <c r="K24" s="200"/>
      <c r="L24" s="200"/>
      <c r="M24" s="200"/>
      <c r="N24" s="209">
        <v>36240</v>
      </c>
      <c r="O24" s="210"/>
      <c r="P24" s="211"/>
    </row>
    <row r="25" spans="1:16" ht="19.5" customHeight="1">
      <c r="A25" s="20"/>
      <c r="B25" s="20"/>
      <c r="C25" s="20"/>
      <c r="D25" s="20"/>
      <c r="E25" s="8"/>
      <c r="F25" s="8"/>
      <c r="G25" s="8"/>
      <c r="J25" s="20"/>
      <c r="K25" s="20"/>
      <c r="L25" s="20"/>
      <c r="M25" s="20"/>
      <c r="N25" s="8"/>
      <c r="O25" s="8"/>
      <c r="P25" s="8"/>
    </row>
    <row r="26" spans="1:16" s="4" customFormat="1" ht="19.5" customHeight="1">
      <c r="A26" s="200" t="s">
        <v>13</v>
      </c>
      <c r="B26" s="200"/>
      <c r="C26" s="200"/>
      <c r="D26" s="200"/>
      <c r="E26" s="212">
        <v>24268</v>
      </c>
      <c r="F26" s="213"/>
      <c r="G26" s="214"/>
      <c r="J26" s="200" t="s">
        <v>13</v>
      </c>
      <c r="K26" s="200"/>
      <c r="L26" s="200"/>
      <c r="M26" s="200"/>
      <c r="N26" s="212">
        <v>23386</v>
      </c>
      <c r="O26" s="213"/>
      <c r="P26" s="214"/>
    </row>
    <row r="27" spans="1:16" ht="19.5" customHeight="1">
      <c r="A27" s="20"/>
      <c r="B27" s="20"/>
      <c r="C27" s="20"/>
      <c r="D27" s="20"/>
      <c r="E27" s="8"/>
      <c r="F27" s="8"/>
      <c r="G27" s="8"/>
      <c r="J27" s="20"/>
      <c r="K27" s="20"/>
      <c r="L27" s="20"/>
      <c r="M27" s="20"/>
      <c r="N27" s="8"/>
      <c r="O27" s="8"/>
      <c r="P27" s="8"/>
    </row>
    <row r="28" spans="1:16" s="4" customFormat="1" ht="19.5" customHeight="1">
      <c r="A28" s="200" t="s">
        <v>35</v>
      </c>
      <c r="B28" s="200"/>
      <c r="C28" s="200"/>
      <c r="D28" s="200"/>
      <c r="E28" s="215">
        <f>+E26*E22</f>
        <v>121340</v>
      </c>
      <c r="F28" s="216"/>
      <c r="G28" s="217"/>
      <c r="J28" s="200" t="s">
        <v>35</v>
      </c>
      <c r="K28" s="200"/>
      <c r="L28" s="200"/>
      <c r="M28" s="200"/>
      <c r="N28" s="215">
        <f>+N26*N22</f>
        <v>116930</v>
      </c>
      <c r="O28" s="216"/>
      <c r="P28" s="217"/>
    </row>
    <row r="29" spans="1:16" ht="19.5" customHeight="1">
      <c r="A29" s="20"/>
      <c r="B29" s="20"/>
      <c r="C29" s="20"/>
      <c r="D29" s="20"/>
      <c r="E29" s="22"/>
      <c r="F29" s="22"/>
      <c r="G29" s="22"/>
      <c r="J29" s="20"/>
      <c r="K29" s="20"/>
      <c r="L29" s="20"/>
      <c r="M29" s="20"/>
      <c r="N29" s="22"/>
      <c r="O29" s="22"/>
      <c r="P29" s="22"/>
    </row>
    <row r="30" spans="1:16" ht="19.5" customHeight="1">
      <c r="A30" s="200" t="s">
        <v>14</v>
      </c>
      <c r="B30" s="200"/>
      <c r="C30" s="200"/>
      <c r="D30" s="200"/>
      <c r="E30" s="215">
        <f>+(E24-E26)*E22</f>
        <v>60860</v>
      </c>
      <c r="F30" s="216"/>
      <c r="G30" s="217"/>
      <c r="J30" s="200" t="s">
        <v>14</v>
      </c>
      <c r="K30" s="200"/>
      <c r="L30" s="200"/>
      <c r="M30" s="200"/>
      <c r="N30" s="215">
        <f>+(N24-N26)*N22</f>
        <v>64270</v>
      </c>
      <c r="O30" s="216"/>
      <c r="P30" s="217"/>
    </row>
    <row r="31" spans="1:16" ht="19.5" customHeight="1">
      <c r="A31" s="20"/>
      <c r="B31" s="20"/>
      <c r="C31" s="20"/>
      <c r="D31" s="20"/>
      <c r="E31" s="22"/>
      <c r="F31" s="22"/>
      <c r="G31" s="22"/>
      <c r="J31" s="20"/>
      <c r="K31" s="20"/>
      <c r="L31" s="20"/>
      <c r="M31" s="20"/>
      <c r="N31" s="22"/>
      <c r="O31" s="22"/>
      <c r="P31" s="22"/>
    </row>
    <row r="32" spans="1:16" ht="19.5" customHeight="1">
      <c r="A32" s="200" t="s">
        <v>15</v>
      </c>
      <c r="B32" s="200"/>
      <c r="C32" s="200"/>
      <c r="D32" s="200"/>
      <c r="E32" s="23" t="s">
        <v>16</v>
      </c>
      <c r="F32" s="23" t="s">
        <v>17</v>
      </c>
      <c r="G32" s="24" t="s">
        <v>18</v>
      </c>
      <c r="J32" s="200" t="s">
        <v>15</v>
      </c>
      <c r="K32" s="200"/>
      <c r="L32" s="200"/>
      <c r="M32" s="200"/>
      <c r="N32" s="23" t="s">
        <v>16</v>
      </c>
      <c r="O32" s="23" t="s">
        <v>17</v>
      </c>
      <c r="P32" s="24" t="s">
        <v>18</v>
      </c>
    </row>
    <row r="33" spans="1:16" ht="19.5" customHeight="1">
      <c r="A33" s="25" t="s">
        <v>19</v>
      </c>
      <c r="B33" s="91" t="s">
        <v>48</v>
      </c>
      <c r="C33" s="92"/>
      <c r="D33" s="92"/>
      <c r="E33" s="100">
        <v>8795</v>
      </c>
      <c r="F33" s="99">
        <v>7700</v>
      </c>
      <c r="G33" s="100" t="s">
        <v>66</v>
      </c>
      <c r="J33" s="25" t="s">
        <v>19</v>
      </c>
      <c r="K33" s="91" t="s">
        <v>48</v>
      </c>
      <c r="L33" s="137"/>
      <c r="M33" s="137"/>
      <c r="N33" s="136">
        <v>9200</v>
      </c>
      <c r="O33" s="135">
        <v>8198</v>
      </c>
      <c r="P33" s="136" t="s">
        <v>441</v>
      </c>
    </row>
    <row r="34" spans="1:16" ht="19.5" customHeight="1">
      <c r="A34" s="25" t="s">
        <v>20</v>
      </c>
      <c r="B34" s="256" t="s">
        <v>266</v>
      </c>
      <c r="C34" s="201"/>
      <c r="D34" s="257"/>
      <c r="E34" s="274">
        <v>315</v>
      </c>
      <c r="F34" s="274">
        <v>289</v>
      </c>
      <c r="G34" s="274" t="s">
        <v>267</v>
      </c>
      <c r="J34" s="25" t="s">
        <v>20</v>
      </c>
      <c r="K34" s="256" t="s">
        <v>266</v>
      </c>
      <c r="L34" s="201"/>
      <c r="M34" s="257"/>
      <c r="N34" s="258">
        <v>11000</v>
      </c>
      <c r="O34" s="258">
        <v>11924</v>
      </c>
      <c r="P34" s="258" t="s">
        <v>442</v>
      </c>
    </row>
    <row r="35" spans="1:16" ht="19.5" customHeight="1">
      <c r="A35" s="25"/>
      <c r="B35" s="201"/>
      <c r="C35" s="201"/>
      <c r="D35" s="257"/>
      <c r="E35" s="275"/>
      <c r="F35" s="275"/>
      <c r="G35" s="275"/>
      <c r="J35" s="25"/>
      <c r="K35" s="201"/>
      <c r="L35" s="201"/>
      <c r="M35" s="257"/>
      <c r="N35" s="259"/>
      <c r="O35" s="259"/>
      <c r="P35" s="259"/>
    </row>
    <row r="36" spans="1:16" ht="19.5" customHeight="1">
      <c r="A36" s="25"/>
      <c r="B36" s="260" t="s">
        <v>233</v>
      </c>
      <c r="C36" s="261"/>
      <c r="D36" s="262"/>
      <c r="E36" s="268" t="s">
        <v>234</v>
      </c>
      <c r="F36" s="269"/>
      <c r="G36" s="270"/>
      <c r="J36" s="25"/>
      <c r="K36" s="260" t="s">
        <v>233</v>
      </c>
      <c r="L36" s="261"/>
      <c r="M36" s="262"/>
      <c r="N36" s="263" t="s">
        <v>443</v>
      </c>
      <c r="O36" s="264"/>
      <c r="P36" s="265"/>
    </row>
    <row r="37" spans="1:16" ht="19.5" customHeight="1">
      <c r="A37" s="108" t="s">
        <v>21</v>
      </c>
      <c r="B37" s="109" t="s">
        <v>235</v>
      </c>
      <c r="C37" s="110"/>
      <c r="D37" s="110"/>
      <c r="E37" s="111" t="s">
        <v>268</v>
      </c>
      <c r="F37" s="112" t="s">
        <v>269</v>
      </c>
      <c r="G37" s="113"/>
      <c r="J37" s="25" t="s">
        <v>21</v>
      </c>
      <c r="K37" s="91" t="s">
        <v>235</v>
      </c>
      <c r="L37" s="137"/>
      <c r="M37" s="137"/>
      <c r="N37" s="136" t="s">
        <v>444</v>
      </c>
      <c r="O37" s="135" t="s">
        <v>444</v>
      </c>
      <c r="P37" s="134" t="s">
        <v>444</v>
      </c>
    </row>
    <row r="38" spans="1:16" ht="19.5" customHeight="1">
      <c r="A38" s="25" t="s">
        <v>36</v>
      </c>
      <c r="B38" s="91" t="s">
        <v>236</v>
      </c>
      <c r="C38" s="92"/>
      <c r="D38" s="92"/>
      <c r="E38" s="100">
        <v>2570</v>
      </c>
      <c r="F38" s="99">
        <v>2049</v>
      </c>
      <c r="G38" s="100" t="s">
        <v>270</v>
      </c>
      <c r="J38" s="25" t="s">
        <v>36</v>
      </c>
      <c r="K38" s="91" t="s">
        <v>236</v>
      </c>
      <c r="L38" s="137"/>
      <c r="M38" s="137"/>
      <c r="N38" s="136" t="s">
        <v>28</v>
      </c>
      <c r="O38" s="135" t="s">
        <v>28</v>
      </c>
      <c r="P38" s="136" t="s">
        <v>28</v>
      </c>
    </row>
    <row r="39" spans="1:16" ht="19.5" customHeight="1">
      <c r="A39" s="25" t="s">
        <v>37</v>
      </c>
      <c r="B39" s="91" t="s">
        <v>237</v>
      </c>
      <c r="C39" s="92"/>
      <c r="D39" s="92"/>
      <c r="E39" s="100">
        <v>2770</v>
      </c>
      <c r="F39" s="99">
        <v>2225</v>
      </c>
      <c r="G39" s="100" t="s">
        <v>271</v>
      </c>
      <c r="J39" s="25" t="s">
        <v>37</v>
      </c>
      <c r="K39" s="91" t="s">
        <v>237</v>
      </c>
      <c r="L39" s="137"/>
      <c r="M39" s="137"/>
      <c r="N39" s="136" t="s">
        <v>28</v>
      </c>
      <c r="O39" s="135" t="s">
        <v>28</v>
      </c>
      <c r="P39" s="136" t="s">
        <v>28</v>
      </c>
    </row>
    <row r="40" spans="1:16" ht="19.5" customHeight="1">
      <c r="A40" s="108" t="s">
        <v>38</v>
      </c>
      <c r="B40" s="109" t="s">
        <v>238</v>
      </c>
      <c r="C40" s="110"/>
      <c r="D40" s="110"/>
      <c r="E40" s="111">
        <v>4040</v>
      </c>
      <c r="F40" s="112">
        <v>3334</v>
      </c>
      <c r="G40" s="111" t="s">
        <v>272</v>
      </c>
      <c r="J40" s="25" t="s">
        <v>38</v>
      </c>
      <c r="K40" s="91" t="s">
        <v>238</v>
      </c>
      <c r="L40" s="137"/>
      <c r="M40" s="137"/>
      <c r="N40" s="136">
        <v>3055</v>
      </c>
      <c r="O40" s="135">
        <v>1778</v>
      </c>
      <c r="P40" s="136" t="s">
        <v>445</v>
      </c>
    </row>
    <row r="41" spans="1:16" ht="19.5" customHeight="1">
      <c r="A41" s="108" t="s">
        <v>40</v>
      </c>
      <c r="B41" s="117" t="s">
        <v>239</v>
      </c>
      <c r="C41" s="118"/>
      <c r="D41" s="119"/>
      <c r="E41" s="120">
        <v>4240</v>
      </c>
      <c r="F41" s="120">
        <v>3510</v>
      </c>
      <c r="G41" s="120" t="s">
        <v>273</v>
      </c>
      <c r="J41" s="25" t="s">
        <v>40</v>
      </c>
      <c r="K41" s="89" t="s">
        <v>239</v>
      </c>
      <c r="L41" s="144"/>
      <c r="M41" s="145"/>
      <c r="N41" s="142">
        <v>3255</v>
      </c>
      <c r="O41" s="142">
        <v>1949</v>
      </c>
      <c r="P41" s="142" t="s">
        <v>446</v>
      </c>
    </row>
    <row r="42" spans="1:16" ht="19.5" customHeight="1">
      <c r="A42" s="25" t="s">
        <v>41</v>
      </c>
      <c r="B42" s="26" t="s">
        <v>274</v>
      </c>
      <c r="C42" s="114"/>
      <c r="D42" s="115"/>
      <c r="E42" s="107">
        <v>270</v>
      </c>
      <c r="F42" s="107">
        <v>249</v>
      </c>
      <c r="G42" s="107" t="s">
        <v>64</v>
      </c>
      <c r="J42" s="25" t="s">
        <v>41</v>
      </c>
      <c r="K42" s="26" t="s">
        <v>274</v>
      </c>
      <c r="L42" s="114"/>
      <c r="M42" s="115"/>
      <c r="N42" s="142">
        <v>295</v>
      </c>
      <c r="O42" s="142">
        <v>281</v>
      </c>
      <c r="P42" s="142" t="s">
        <v>393</v>
      </c>
    </row>
    <row r="43" spans="1:16" ht="19.5" customHeight="1">
      <c r="A43" s="25" t="s">
        <v>42</v>
      </c>
      <c r="B43" s="89" t="s">
        <v>170</v>
      </c>
      <c r="C43" s="89"/>
      <c r="D43" s="90"/>
      <c r="E43" s="101"/>
      <c r="F43" s="101">
        <v>170</v>
      </c>
      <c r="G43" s="102"/>
      <c r="J43" s="25" t="s">
        <v>42</v>
      </c>
      <c r="K43" s="89" t="s">
        <v>170</v>
      </c>
      <c r="L43" s="89"/>
      <c r="M43" s="90"/>
      <c r="N43" s="27">
        <v>245</v>
      </c>
      <c r="O43" s="27">
        <v>231</v>
      </c>
      <c r="P43" s="141" t="s">
        <v>447</v>
      </c>
    </row>
    <row r="44" spans="1:16" ht="19.5" customHeight="1">
      <c r="A44" s="25" t="s">
        <v>44</v>
      </c>
      <c r="B44" s="26" t="s">
        <v>242</v>
      </c>
      <c r="C44" s="92"/>
      <c r="D44" s="92"/>
      <c r="E44" s="100">
        <v>165</v>
      </c>
      <c r="F44" s="99">
        <v>152</v>
      </c>
      <c r="G44" s="100" t="s">
        <v>275</v>
      </c>
      <c r="J44" s="25" t="s">
        <v>44</v>
      </c>
      <c r="K44" s="26" t="s">
        <v>242</v>
      </c>
      <c r="L44" s="137"/>
      <c r="M44" s="137"/>
      <c r="N44" s="136">
        <v>245</v>
      </c>
      <c r="O44" s="135">
        <v>241</v>
      </c>
      <c r="P44" s="136" t="s">
        <v>448</v>
      </c>
    </row>
    <row r="45" spans="1:16" ht="19.5" customHeight="1">
      <c r="A45" s="25" t="s">
        <v>46</v>
      </c>
      <c r="B45" s="201"/>
      <c r="C45" s="201"/>
      <c r="D45" s="257"/>
      <c r="E45" s="100"/>
      <c r="F45" s="99"/>
      <c r="G45" s="100"/>
      <c r="J45" s="25" t="s">
        <v>46</v>
      </c>
      <c r="K45" s="201"/>
      <c r="L45" s="201"/>
      <c r="M45" s="257"/>
      <c r="N45" s="136"/>
      <c r="O45" s="135"/>
      <c r="P45" s="136"/>
    </row>
    <row r="46" spans="1:16" ht="19.5" customHeight="1">
      <c r="A46" s="25" t="s">
        <v>45</v>
      </c>
      <c r="B46" s="89" t="s">
        <v>49</v>
      </c>
      <c r="C46" s="116"/>
      <c r="D46" s="115"/>
      <c r="E46" s="100" t="s">
        <v>225</v>
      </c>
      <c r="F46" s="99">
        <v>643</v>
      </c>
      <c r="G46" s="100" t="s">
        <v>259</v>
      </c>
      <c r="J46" s="25" t="s">
        <v>45</v>
      </c>
      <c r="K46" s="89" t="s">
        <v>49</v>
      </c>
      <c r="L46" s="143"/>
      <c r="M46" s="115"/>
      <c r="N46" s="136">
        <v>450</v>
      </c>
      <c r="O46" s="135">
        <v>441</v>
      </c>
      <c r="P46" s="136" t="s">
        <v>449</v>
      </c>
    </row>
    <row r="47" spans="1:16" ht="19.5" customHeight="1">
      <c r="A47" s="200" t="s">
        <v>23</v>
      </c>
      <c r="B47" s="200"/>
      <c r="C47" s="200"/>
      <c r="D47" s="233"/>
      <c r="E47" s="271">
        <v>0.05</v>
      </c>
      <c r="F47" s="272"/>
      <c r="G47" s="273"/>
      <c r="J47" s="200" t="s">
        <v>23</v>
      </c>
      <c r="K47" s="200"/>
      <c r="L47" s="200"/>
      <c r="M47" s="233"/>
      <c r="N47" s="243">
        <v>0.03</v>
      </c>
      <c r="O47" s="244"/>
      <c r="P47" s="245"/>
    </row>
    <row r="48" spans="1:16" ht="19.5" customHeight="1">
      <c r="A48" s="92"/>
      <c r="B48" s="92"/>
      <c r="C48" s="92"/>
      <c r="D48" s="92"/>
      <c r="E48" s="103"/>
      <c r="F48" s="103"/>
      <c r="G48" s="103"/>
      <c r="J48" s="137"/>
      <c r="K48" s="137"/>
      <c r="L48" s="137"/>
      <c r="M48" s="137"/>
      <c r="N48" s="37"/>
      <c r="O48" s="37"/>
      <c r="P48" s="37"/>
    </row>
    <row r="49" spans="1:16" ht="19.5" customHeight="1">
      <c r="A49" s="218" t="s">
        <v>173</v>
      </c>
      <c r="B49" s="219"/>
      <c r="C49" s="219"/>
      <c r="D49" s="220"/>
      <c r="E49" s="104"/>
      <c r="F49" s="105">
        <v>2155</v>
      </c>
      <c r="G49" s="104"/>
      <c r="J49" s="218" t="s">
        <v>173</v>
      </c>
      <c r="K49" s="219"/>
      <c r="L49" s="219"/>
      <c r="M49" s="220"/>
      <c r="N49" s="10" t="s">
        <v>28</v>
      </c>
      <c r="O49" s="10" t="s">
        <v>28</v>
      </c>
      <c r="P49" s="10" t="s">
        <v>28</v>
      </c>
    </row>
    <row r="50" spans="1:16" ht="19.5" customHeight="1">
      <c r="A50" s="70"/>
      <c r="B50" s="70"/>
      <c r="C50" s="70"/>
      <c r="D50" s="70"/>
      <c r="E50" s="71"/>
      <c r="F50" s="71"/>
      <c r="G50" s="71"/>
      <c r="J50" s="70"/>
      <c r="K50" s="70"/>
      <c r="L50" s="70"/>
      <c r="M50" s="70"/>
      <c r="N50" s="71"/>
      <c r="O50" s="71"/>
      <c r="P50" s="71"/>
    </row>
    <row r="51" spans="1:16" ht="19.5" customHeight="1">
      <c r="A51" s="200" t="s">
        <v>24</v>
      </c>
      <c r="B51" s="200"/>
      <c r="C51" s="200"/>
      <c r="D51" s="200"/>
      <c r="E51" s="209" t="s">
        <v>244</v>
      </c>
      <c r="F51" s="210"/>
      <c r="G51" s="211"/>
      <c r="J51" s="200" t="s">
        <v>24</v>
      </c>
      <c r="K51" s="200"/>
      <c r="L51" s="200"/>
      <c r="M51" s="200"/>
      <c r="N51" s="209" t="s">
        <v>25</v>
      </c>
      <c r="O51" s="210"/>
      <c r="P51" s="211"/>
    </row>
    <row r="52" spans="1:16" ht="19.5" customHeight="1">
      <c r="A52" s="3"/>
      <c r="B52" s="3"/>
      <c r="C52" s="3"/>
      <c r="D52" s="3"/>
      <c r="E52" s="3"/>
      <c r="F52" s="3"/>
      <c r="G52" s="3"/>
      <c r="J52" s="3"/>
      <c r="K52" s="3"/>
      <c r="L52" s="3"/>
      <c r="M52" s="3"/>
      <c r="N52" s="3"/>
      <c r="O52" s="3"/>
      <c r="P52" s="3"/>
    </row>
    <row r="53" spans="1:16" ht="66.75" customHeight="1">
      <c r="A53" s="251" t="s">
        <v>177</v>
      </c>
      <c r="B53" s="252"/>
      <c r="C53" s="252"/>
      <c r="D53" s="252"/>
      <c r="E53" s="252"/>
      <c r="F53" s="252"/>
      <c r="G53" s="252"/>
      <c r="J53" s="251" t="s">
        <v>177</v>
      </c>
      <c r="K53" s="252"/>
      <c r="L53" s="252"/>
      <c r="M53" s="252"/>
      <c r="N53" s="252"/>
      <c r="O53" s="252"/>
      <c r="P53" s="252"/>
    </row>
    <row r="54" spans="1:7" ht="19.5" customHeight="1">
      <c r="A54" s="3"/>
      <c r="B54" s="3"/>
      <c r="C54" s="3"/>
      <c r="D54" s="3"/>
      <c r="E54" s="3"/>
      <c r="F54" s="3"/>
      <c r="G54" s="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71" ht="14.25" customHeight="1"/>
    <row r="72" ht="14.25" customHeight="1"/>
    <row r="73" ht="14.25" customHeight="1"/>
    <row r="74" s="40" customFormat="1" ht="15" customHeight="1"/>
    <row r="75" s="40" customFormat="1" ht="15"/>
  </sheetData>
  <sheetProtection/>
  <mergeCells count="95">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A18:D18"/>
    <mergeCell ref="E18:G18"/>
    <mergeCell ref="A20:D20"/>
    <mergeCell ref="E20:G20"/>
    <mergeCell ref="A22:D22"/>
    <mergeCell ref="E22:G22"/>
    <mergeCell ref="A24:D24"/>
    <mergeCell ref="E24:G24"/>
    <mergeCell ref="A26:D26"/>
    <mergeCell ref="E26:G26"/>
    <mergeCell ref="A28:D28"/>
    <mergeCell ref="E28:G28"/>
    <mergeCell ref="A30:D30"/>
    <mergeCell ref="E30:G30"/>
    <mergeCell ref="A32:D32"/>
    <mergeCell ref="B34:D35"/>
    <mergeCell ref="E34:E35"/>
    <mergeCell ref="F34:F35"/>
    <mergeCell ref="G34:G35"/>
    <mergeCell ref="B36:D36"/>
    <mergeCell ref="E36:G36"/>
    <mergeCell ref="A53:G53"/>
    <mergeCell ref="A1:G1"/>
    <mergeCell ref="A2:G2"/>
    <mergeCell ref="D3:E3"/>
    <mergeCell ref="B45:D45"/>
    <mergeCell ref="A47:D47"/>
    <mergeCell ref="E47:G47"/>
    <mergeCell ref="A49:D49"/>
    <mergeCell ref="A51:D51"/>
    <mergeCell ref="E51:G51"/>
    <mergeCell ref="J4:P4"/>
    <mergeCell ref="J6:M6"/>
    <mergeCell ref="N6:P6"/>
    <mergeCell ref="J8:M8"/>
    <mergeCell ref="N8:P8"/>
    <mergeCell ref="J9:M9"/>
    <mergeCell ref="N9:P9"/>
    <mergeCell ref="J10:M10"/>
    <mergeCell ref="N10:P10"/>
    <mergeCell ref="J11:M11"/>
    <mergeCell ref="N11:P11"/>
    <mergeCell ref="J13:M13"/>
    <mergeCell ref="N13:P13"/>
    <mergeCell ref="J14:M14"/>
    <mergeCell ref="N14:P14"/>
    <mergeCell ref="J16:M16"/>
    <mergeCell ref="N16:P16"/>
    <mergeCell ref="J18:M18"/>
    <mergeCell ref="N18:P18"/>
    <mergeCell ref="J20:M20"/>
    <mergeCell ref="N20:P20"/>
    <mergeCell ref="J22:M22"/>
    <mergeCell ref="N22:P22"/>
    <mergeCell ref="J24:M24"/>
    <mergeCell ref="N24:P24"/>
    <mergeCell ref="J26:M26"/>
    <mergeCell ref="N26:P26"/>
    <mergeCell ref="J28:M28"/>
    <mergeCell ref="N28:P28"/>
    <mergeCell ref="J30:M30"/>
    <mergeCell ref="N30:P30"/>
    <mergeCell ref="K34:M35"/>
    <mergeCell ref="N34:N35"/>
    <mergeCell ref="O34:O35"/>
    <mergeCell ref="P34:P35"/>
    <mergeCell ref="K36:M36"/>
    <mergeCell ref="N36:P36"/>
    <mergeCell ref="J53:P53"/>
    <mergeCell ref="J1:P1"/>
    <mergeCell ref="J2:P2"/>
    <mergeCell ref="K45:M45"/>
    <mergeCell ref="J47:M47"/>
    <mergeCell ref="N47:P47"/>
    <mergeCell ref="J49:M49"/>
    <mergeCell ref="J51:M51"/>
    <mergeCell ref="N51:P51"/>
    <mergeCell ref="J32:M32"/>
  </mergeCells>
  <printOptions/>
  <pageMargins left="0.7" right="0.7" top="0.75" bottom="0.75" header="0.3" footer="0.3"/>
  <pageSetup fitToHeight="1" fitToWidth="1" horizontalDpi="600" verticalDpi="600" orientation="landscape" scale="37" r:id="rId1"/>
</worksheet>
</file>

<file path=xl/worksheets/sheet11.xml><?xml version="1.0" encoding="utf-8"?>
<worksheet xmlns="http://schemas.openxmlformats.org/spreadsheetml/2006/main" xmlns:r="http://schemas.openxmlformats.org/officeDocument/2006/relationships">
  <sheetPr>
    <pageSetUpPr fitToPage="1"/>
  </sheetPr>
  <dimension ref="A1:P54"/>
  <sheetViews>
    <sheetView showGridLines="0" zoomScale="60" zoomScaleNormal="60" zoomScaleSheetLayoutView="75" workbookViewId="0" topLeftCell="A1">
      <selection activeCell="J54" sqref="J54:P54"/>
    </sheetView>
  </sheetViews>
  <sheetFormatPr defaultColWidth="9.140625" defaultRowHeight="15"/>
  <cols>
    <col min="1" max="1" width="24.57421875" style="2" customWidth="1"/>
    <col min="2" max="2" width="21.00390625" style="2" customWidth="1"/>
    <col min="3" max="3" width="24.421875" style="2" customWidth="1"/>
    <col min="4" max="4" width="27.7109375" style="2" customWidth="1"/>
    <col min="5" max="5" width="18.00390625" style="2" customWidth="1"/>
    <col min="6" max="6" width="16.57421875" style="2" customWidth="1"/>
    <col min="7" max="7" width="21.7109375" style="2" customWidth="1"/>
    <col min="8" max="9" width="9.140625" style="2" customWidth="1"/>
    <col min="10" max="10" width="26.28125" style="2" customWidth="1"/>
    <col min="11" max="11" width="22.421875" style="2" customWidth="1"/>
    <col min="12" max="12" width="20.57421875" style="2" customWidth="1"/>
    <col min="13" max="13" width="26.28125" style="2" customWidth="1"/>
    <col min="14" max="14" width="22.8515625" style="2" customWidth="1"/>
    <col min="15" max="15" width="22.140625" style="2" customWidth="1"/>
    <col min="16" max="16" width="30.28125" style="2" customWidth="1"/>
    <col min="17" max="16384" width="9.140625" style="2" customWidth="1"/>
  </cols>
  <sheetData>
    <row r="1" spans="1:16" s="11" customFormat="1" ht="19.5" customHeight="1">
      <c r="A1" s="198" t="s">
        <v>107</v>
      </c>
      <c r="B1" s="198"/>
      <c r="C1" s="198"/>
      <c r="D1" s="198"/>
      <c r="E1" s="198"/>
      <c r="F1" s="198"/>
      <c r="G1" s="198"/>
      <c r="J1" s="198" t="s">
        <v>107</v>
      </c>
      <c r="K1" s="198"/>
      <c r="L1" s="198"/>
      <c r="M1" s="198"/>
      <c r="N1" s="198"/>
      <c r="O1" s="198"/>
      <c r="P1" s="198"/>
    </row>
    <row r="2" spans="1:16" s="11" customFormat="1" ht="19.5" customHeight="1">
      <c r="A2" s="199" t="str">
        <f>+'[3]Instructions'!$C$13</f>
        <v>Chas S Winner Inc. dba Winner Ford</v>
      </c>
      <c r="B2" s="199"/>
      <c r="C2" s="199"/>
      <c r="D2" s="199"/>
      <c r="E2" s="199"/>
      <c r="F2" s="199"/>
      <c r="G2" s="199"/>
      <c r="J2" s="199" t="str">
        <f>+'[6]Instructions'!$C$13</f>
        <v>IG Burton and Company Inc</v>
      </c>
      <c r="K2" s="199"/>
      <c r="L2" s="199"/>
      <c r="M2" s="199"/>
      <c r="N2" s="199"/>
      <c r="O2" s="199"/>
      <c r="P2" s="199"/>
    </row>
    <row r="3" spans="1:16" ht="30" customHeight="1">
      <c r="A3" s="16"/>
      <c r="B3" s="16"/>
      <c r="C3" s="285" t="s">
        <v>291</v>
      </c>
      <c r="D3" s="285"/>
      <c r="E3" s="285"/>
      <c r="F3" s="17"/>
      <c r="G3" s="12"/>
      <c r="J3" s="16"/>
      <c r="K3" s="16"/>
      <c r="L3" s="146"/>
      <c r="M3" s="17"/>
      <c r="N3" s="17"/>
      <c r="O3" s="17"/>
      <c r="P3" s="12"/>
    </row>
    <row r="4" spans="1:16" ht="19.5" customHeight="1">
      <c r="A4" s="234" t="s">
        <v>277</v>
      </c>
      <c r="B4" s="234"/>
      <c r="C4" s="234"/>
      <c r="D4" s="234"/>
      <c r="E4" s="234"/>
      <c r="F4" s="234"/>
      <c r="G4" s="234"/>
      <c r="J4" s="234" t="s">
        <v>277</v>
      </c>
      <c r="K4" s="234"/>
      <c r="L4" s="234"/>
      <c r="M4" s="234"/>
      <c r="N4" s="234"/>
      <c r="O4" s="234"/>
      <c r="P4" s="234"/>
    </row>
    <row r="5" spans="1:16" ht="19.5" customHeight="1">
      <c r="A5" s="3"/>
      <c r="B5" s="3"/>
      <c r="C5" s="3"/>
      <c r="D5" s="3"/>
      <c r="E5" s="3"/>
      <c r="F5" s="3"/>
      <c r="G5" s="3"/>
      <c r="J5" s="3"/>
      <c r="K5" s="3"/>
      <c r="L5" s="3"/>
      <c r="M5" s="3"/>
      <c r="N5" s="3"/>
      <c r="O5" s="3"/>
      <c r="P5" s="3"/>
    </row>
    <row r="6" spans="1:16" ht="19.5" customHeight="1">
      <c r="A6" s="200" t="s">
        <v>3</v>
      </c>
      <c r="B6" s="200"/>
      <c r="C6" s="200"/>
      <c r="D6" s="200"/>
      <c r="E6" s="231" t="s">
        <v>278</v>
      </c>
      <c r="F6" s="279"/>
      <c r="G6" s="280"/>
      <c r="J6" s="200" t="s">
        <v>3</v>
      </c>
      <c r="K6" s="200"/>
      <c r="L6" s="200"/>
      <c r="M6" s="200"/>
      <c r="N6" s="231" t="s">
        <v>450</v>
      </c>
      <c r="O6" s="279"/>
      <c r="P6" s="280"/>
    </row>
    <row r="7" spans="1:16" ht="19.5" customHeight="1">
      <c r="A7" s="18"/>
      <c r="B7" s="18"/>
      <c r="C7" s="18"/>
      <c r="D7" s="18"/>
      <c r="E7" s="8"/>
      <c r="F7" s="8"/>
      <c r="G7" s="8"/>
      <c r="J7" s="18"/>
      <c r="K7" s="18"/>
      <c r="L7" s="18"/>
      <c r="M7" s="18"/>
      <c r="N7" s="8"/>
      <c r="O7" s="8"/>
      <c r="P7" s="8"/>
    </row>
    <row r="8" spans="1:16" ht="19.5" customHeight="1">
      <c r="A8" s="200" t="s">
        <v>34</v>
      </c>
      <c r="B8" s="200"/>
      <c r="C8" s="200"/>
      <c r="D8" s="200"/>
      <c r="E8" s="231" t="s">
        <v>279</v>
      </c>
      <c r="F8" s="279"/>
      <c r="G8" s="280"/>
      <c r="J8" s="200" t="s">
        <v>34</v>
      </c>
      <c r="K8" s="200"/>
      <c r="L8" s="200"/>
      <c r="M8" s="200"/>
      <c r="N8" s="231" t="s">
        <v>451</v>
      </c>
      <c r="O8" s="279"/>
      <c r="P8" s="280"/>
    </row>
    <row r="9" spans="1:16" ht="19.5" customHeight="1">
      <c r="A9" s="200" t="s">
        <v>163</v>
      </c>
      <c r="B9" s="200"/>
      <c r="C9" s="200"/>
      <c r="D9" s="233"/>
      <c r="E9" s="231"/>
      <c r="F9" s="232"/>
      <c r="G9" s="224"/>
      <c r="J9" s="200" t="s">
        <v>163</v>
      </c>
      <c r="K9" s="200"/>
      <c r="L9" s="200"/>
      <c r="M9" s="233"/>
      <c r="N9" s="231" t="s">
        <v>435</v>
      </c>
      <c r="O9" s="232"/>
      <c r="P9" s="224"/>
    </row>
    <row r="10" spans="1:16" ht="19.5" customHeight="1">
      <c r="A10" s="200" t="s">
        <v>4</v>
      </c>
      <c r="B10" s="200"/>
      <c r="C10" s="200"/>
      <c r="D10" s="200"/>
      <c r="E10" s="248" t="s">
        <v>227</v>
      </c>
      <c r="F10" s="249"/>
      <c r="G10" s="250"/>
      <c r="J10" s="200" t="s">
        <v>4</v>
      </c>
      <c r="K10" s="200"/>
      <c r="L10" s="200"/>
      <c r="M10" s="200"/>
      <c r="N10" s="228" t="s">
        <v>436</v>
      </c>
      <c r="O10" s="279"/>
      <c r="P10" s="280"/>
    </row>
    <row r="11" spans="1:16" ht="19.5" customHeight="1">
      <c r="A11" s="200" t="s">
        <v>5</v>
      </c>
      <c r="B11" s="200"/>
      <c r="C11" s="200"/>
      <c r="D11" s="200"/>
      <c r="E11" s="209" t="s">
        <v>26</v>
      </c>
      <c r="F11" s="210"/>
      <c r="G11" s="211"/>
      <c r="J11" s="200" t="s">
        <v>5</v>
      </c>
      <c r="K11" s="200"/>
      <c r="L11" s="200"/>
      <c r="M11" s="200"/>
      <c r="N11" s="225" t="s">
        <v>437</v>
      </c>
      <c r="O11" s="279"/>
      <c r="P11" s="280"/>
    </row>
    <row r="12" spans="1:16" ht="19.5" customHeight="1">
      <c r="A12" s="19"/>
      <c r="B12" s="19"/>
      <c r="C12" s="19"/>
      <c r="D12" s="19"/>
      <c r="E12" s="7"/>
      <c r="F12" s="7"/>
      <c r="G12" s="7"/>
      <c r="J12" s="19"/>
      <c r="K12" s="19"/>
      <c r="L12" s="19"/>
      <c r="M12" s="19"/>
      <c r="N12" s="7"/>
      <c r="O12" s="7"/>
      <c r="P12" s="7"/>
    </row>
    <row r="13" spans="1:16" ht="19.5" customHeight="1">
      <c r="A13" s="200" t="s">
        <v>6</v>
      </c>
      <c r="B13" s="200"/>
      <c r="C13" s="200"/>
      <c r="D13" s="200"/>
      <c r="E13" s="248" t="s">
        <v>228</v>
      </c>
      <c r="F13" s="249"/>
      <c r="G13" s="250"/>
      <c r="J13" s="200" t="s">
        <v>6</v>
      </c>
      <c r="K13" s="200"/>
      <c r="L13" s="200"/>
      <c r="M13" s="200"/>
      <c r="N13" s="228" t="s">
        <v>438</v>
      </c>
      <c r="O13" s="279"/>
      <c r="P13" s="280"/>
    </row>
    <row r="14" spans="1:16" ht="19.5" customHeight="1">
      <c r="A14" s="200" t="s">
        <v>7</v>
      </c>
      <c r="B14" s="200"/>
      <c r="C14" s="200"/>
      <c r="D14" s="200"/>
      <c r="E14" s="209" t="s">
        <v>26</v>
      </c>
      <c r="F14" s="210"/>
      <c r="G14" s="211"/>
      <c r="J14" s="200" t="s">
        <v>7</v>
      </c>
      <c r="K14" s="200"/>
      <c r="L14" s="200"/>
      <c r="M14" s="200"/>
      <c r="N14" s="225" t="s">
        <v>437</v>
      </c>
      <c r="O14" s="279"/>
      <c r="P14" s="280"/>
    </row>
    <row r="15" spans="1:16" ht="19.5" customHeight="1">
      <c r="A15" s="20"/>
      <c r="B15" s="20"/>
      <c r="C15" s="20"/>
      <c r="D15" s="20"/>
      <c r="E15" s="5"/>
      <c r="F15" s="5"/>
      <c r="G15" s="5"/>
      <c r="J15" s="20"/>
      <c r="K15" s="20"/>
      <c r="L15" s="20"/>
      <c r="M15" s="20"/>
      <c r="N15" s="5"/>
      <c r="O15" s="5"/>
      <c r="P15" s="5"/>
    </row>
    <row r="16" spans="1:16" ht="19.5" customHeight="1">
      <c r="A16" s="200" t="s">
        <v>8</v>
      </c>
      <c r="B16" s="200"/>
      <c r="C16" s="200"/>
      <c r="D16" s="200"/>
      <c r="E16" s="248" t="s">
        <v>265</v>
      </c>
      <c r="F16" s="249"/>
      <c r="G16" s="250"/>
      <c r="J16" s="200" t="s">
        <v>8</v>
      </c>
      <c r="K16" s="200"/>
      <c r="L16" s="200"/>
      <c r="M16" s="200"/>
      <c r="N16" s="228" t="s">
        <v>439</v>
      </c>
      <c r="O16" s="279"/>
      <c r="P16" s="280"/>
    </row>
    <row r="17" spans="1:16" ht="19.5" customHeight="1">
      <c r="A17" s="20"/>
      <c r="B17" s="20"/>
      <c r="C17" s="20"/>
      <c r="D17" s="20"/>
      <c r="E17" s="5"/>
      <c r="F17" s="5"/>
      <c r="G17" s="5"/>
      <c r="J17" s="20"/>
      <c r="K17" s="20"/>
      <c r="L17" s="20"/>
      <c r="M17" s="20"/>
      <c r="N17" s="5"/>
      <c r="O17" s="5"/>
      <c r="P17" s="5"/>
    </row>
    <row r="18" spans="1:16" ht="19.5" customHeight="1">
      <c r="A18" s="200" t="s">
        <v>9</v>
      </c>
      <c r="B18" s="200"/>
      <c r="C18" s="200"/>
      <c r="D18" s="200"/>
      <c r="E18" s="235" t="s">
        <v>229</v>
      </c>
      <c r="F18" s="236"/>
      <c r="G18" s="237"/>
      <c r="J18" s="200" t="s">
        <v>9</v>
      </c>
      <c r="K18" s="200"/>
      <c r="L18" s="200"/>
      <c r="M18" s="200"/>
      <c r="N18" s="231" t="s">
        <v>440</v>
      </c>
      <c r="O18" s="279"/>
      <c r="P18" s="280"/>
    </row>
    <row r="19" spans="1:16" ht="19.5" customHeight="1">
      <c r="A19" s="20"/>
      <c r="B19" s="20"/>
      <c r="C19" s="20"/>
      <c r="D19" s="20"/>
      <c r="E19" s="5"/>
      <c r="F19" s="5"/>
      <c r="G19" s="5"/>
      <c r="J19" s="20"/>
      <c r="K19" s="20"/>
      <c r="L19" s="20"/>
      <c r="M19" s="20"/>
      <c r="N19" s="5"/>
      <c r="O19" s="5"/>
      <c r="P19" s="5"/>
    </row>
    <row r="20" spans="1:16" ht="19.5" customHeight="1">
      <c r="A20" s="200" t="s">
        <v>10</v>
      </c>
      <c r="B20" s="200"/>
      <c r="C20" s="200"/>
      <c r="D20" s="200"/>
      <c r="E20" s="246" t="s">
        <v>230</v>
      </c>
      <c r="F20" s="247"/>
      <c r="G20" s="237"/>
      <c r="J20" s="200" t="s">
        <v>10</v>
      </c>
      <c r="K20" s="200"/>
      <c r="L20" s="200"/>
      <c r="M20" s="200"/>
      <c r="N20" s="222" t="s">
        <v>29</v>
      </c>
      <c r="O20" s="279"/>
      <c r="P20" s="280"/>
    </row>
    <row r="21" spans="1:16" ht="19.5" customHeight="1">
      <c r="A21" s="20"/>
      <c r="B21" s="20"/>
      <c r="C21" s="20"/>
      <c r="D21" s="20"/>
      <c r="E21" s="5"/>
      <c r="F21" s="5"/>
      <c r="G21" s="5"/>
      <c r="J21" s="20"/>
      <c r="K21" s="20"/>
      <c r="L21" s="20"/>
      <c r="M21" s="20"/>
      <c r="N21" s="5"/>
      <c r="O21" s="5"/>
      <c r="P21" s="5"/>
    </row>
    <row r="22" spans="1:16" ht="19.5" customHeight="1">
      <c r="A22" s="200" t="s">
        <v>11</v>
      </c>
      <c r="B22" s="200"/>
      <c r="C22" s="200"/>
      <c r="D22" s="200"/>
      <c r="E22" s="206">
        <v>15</v>
      </c>
      <c r="F22" s="279"/>
      <c r="G22" s="280"/>
      <c r="J22" s="200" t="s">
        <v>11</v>
      </c>
      <c r="K22" s="200"/>
      <c r="L22" s="200"/>
      <c r="M22" s="200"/>
      <c r="N22" s="206">
        <v>15</v>
      </c>
      <c r="O22" s="279"/>
      <c r="P22" s="280"/>
    </row>
    <row r="23" spans="1:16" ht="19.5" customHeight="1">
      <c r="A23" s="19"/>
      <c r="B23" s="19"/>
      <c r="C23" s="19"/>
      <c r="D23" s="19"/>
      <c r="E23" s="9"/>
      <c r="F23" s="9"/>
      <c r="G23" s="9"/>
      <c r="J23" s="19"/>
      <c r="K23" s="19"/>
      <c r="L23" s="19"/>
      <c r="M23" s="19"/>
      <c r="N23" s="9"/>
      <c r="O23" s="9"/>
      <c r="P23" s="9"/>
    </row>
    <row r="24" spans="1:16" ht="19.5" customHeight="1">
      <c r="A24" s="200" t="s">
        <v>12</v>
      </c>
      <c r="B24" s="200"/>
      <c r="C24" s="200"/>
      <c r="D24" s="200"/>
      <c r="E24" s="225">
        <v>40053</v>
      </c>
      <c r="F24" s="279"/>
      <c r="G24" s="280"/>
      <c r="J24" s="200" t="s">
        <v>12</v>
      </c>
      <c r="K24" s="200"/>
      <c r="L24" s="200"/>
      <c r="M24" s="200"/>
      <c r="N24" s="225">
        <v>39335</v>
      </c>
      <c r="O24" s="279"/>
      <c r="P24" s="280"/>
    </row>
    <row r="25" spans="1:16" ht="19.5" customHeight="1">
      <c r="A25" s="20"/>
      <c r="B25" s="20"/>
      <c r="C25" s="20"/>
      <c r="D25" s="20"/>
      <c r="E25" s="5"/>
      <c r="F25" s="5"/>
      <c r="G25" s="5"/>
      <c r="J25" s="20"/>
      <c r="K25" s="20"/>
      <c r="L25" s="20"/>
      <c r="M25" s="20"/>
      <c r="N25" s="5"/>
      <c r="O25" s="5"/>
      <c r="P25" s="5"/>
    </row>
    <row r="26" spans="1:16" ht="19.5" customHeight="1">
      <c r="A26" s="200" t="s">
        <v>13</v>
      </c>
      <c r="B26" s="200"/>
      <c r="C26" s="200"/>
      <c r="D26" s="200"/>
      <c r="E26" s="212">
        <v>26769</v>
      </c>
      <c r="F26" s="283"/>
      <c r="G26" s="284"/>
      <c r="J26" s="200" t="s">
        <v>13</v>
      </c>
      <c r="K26" s="200"/>
      <c r="L26" s="200"/>
      <c r="M26" s="200"/>
      <c r="N26" s="212">
        <v>25528</v>
      </c>
      <c r="O26" s="283"/>
      <c r="P26" s="284"/>
    </row>
    <row r="27" spans="1:16" ht="19.5" customHeight="1">
      <c r="A27" s="20"/>
      <c r="B27" s="20"/>
      <c r="C27" s="20"/>
      <c r="D27" s="20"/>
      <c r="E27" s="5"/>
      <c r="F27" s="5"/>
      <c r="G27" s="5"/>
      <c r="J27" s="20"/>
      <c r="K27" s="20"/>
      <c r="L27" s="20"/>
      <c r="M27" s="20"/>
      <c r="N27" s="5"/>
      <c r="O27" s="5"/>
      <c r="P27" s="5"/>
    </row>
    <row r="28" spans="1:16" ht="19.5" customHeight="1">
      <c r="A28" s="200" t="s">
        <v>35</v>
      </c>
      <c r="B28" s="200"/>
      <c r="C28" s="200"/>
      <c r="D28" s="200"/>
      <c r="E28" s="215">
        <f>+E26*E22</f>
        <v>401535</v>
      </c>
      <c r="F28" s="279"/>
      <c r="G28" s="280"/>
      <c r="J28" s="200" t="s">
        <v>35</v>
      </c>
      <c r="K28" s="200"/>
      <c r="L28" s="200"/>
      <c r="M28" s="200"/>
      <c r="N28" s="215">
        <f>+N26*N22</f>
        <v>382920</v>
      </c>
      <c r="O28" s="279"/>
      <c r="P28" s="280"/>
    </row>
    <row r="29" spans="1:16" ht="19.5" customHeight="1">
      <c r="A29" s="20"/>
      <c r="B29" s="20"/>
      <c r="C29" s="20"/>
      <c r="D29" s="20"/>
      <c r="E29" s="121"/>
      <c r="F29" s="121"/>
      <c r="G29" s="121"/>
      <c r="J29" s="20"/>
      <c r="K29" s="20"/>
      <c r="L29" s="20"/>
      <c r="M29" s="20"/>
      <c r="N29" s="121"/>
      <c r="O29" s="121"/>
      <c r="P29" s="121"/>
    </row>
    <row r="30" spans="1:16" ht="19.5" customHeight="1">
      <c r="A30" s="200" t="s">
        <v>14</v>
      </c>
      <c r="B30" s="200"/>
      <c r="C30" s="200"/>
      <c r="D30" s="200"/>
      <c r="E30" s="215">
        <f>+(E24-E26)*E22</f>
        <v>199260</v>
      </c>
      <c r="F30" s="279"/>
      <c r="G30" s="280"/>
      <c r="J30" s="200" t="s">
        <v>14</v>
      </c>
      <c r="K30" s="200"/>
      <c r="L30" s="200"/>
      <c r="M30" s="200"/>
      <c r="N30" s="215">
        <f>+(N24-N26)*N22</f>
        <v>207105</v>
      </c>
      <c r="O30" s="279"/>
      <c r="P30" s="280"/>
    </row>
    <row r="31" spans="1:16" ht="19.5" customHeight="1">
      <c r="A31" s="20"/>
      <c r="B31" s="20"/>
      <c r="C31" s="20"/>
      <c r="D31" s="20"/>
      <c r="E31" s="121"/>
      <c r="F31" s="121"/>
      <c r="G31" s="121"/>
      <c r="J31" s="20"/>
      <c r="K31" s="20"/>
      <c r="L31" s="20"/>
      <c r="M31" s="20"/>
      <c r="N31" s="121"/>
      <c r="O31" s="121"/>
      <c r="P31" s="121"/>
    </row>
    <row r="32" spans="1:16" ht="19.5" customHeight="1">
      <c r="A32" s="200" t="s">
        <v>15</v>
      </c>
      <c r="B32" s="200"/>
      <c r="C32" s="200"/>
      <c r="D32" s="200"/>
      <c r="E32" s="23" t="s">
        <v>16</v>
      </c>
      <c r="F32" s="23" t="s">
        <v>17</v>
      </c>
      <c r="G32" s="24" t="s">
        <v>18</v>
      </c>
      <c r="J32" s="200" t="s">
        <v>15</v>
      </c>
      <c r="K32" s="200"/>
      <c r="L32" s="200"/>
      <c r="M32" s="200"/>
      <c r="N32" s="23" t="s">
        <v>16</v>
      </c>
      <c r="O32" s="23" t="s">
        <v>17</v>
      </c>
      <c r="P32" s="24" t="s">
        <v>18</v>
      </c>
    </row>
    <row r="33" spans="1:16" ht="19.5" customHeight="1">
      <c r="A33" s="25" t="s">
        <v>19</v>
      </c>
      <c r="B33" s="26" t="s">
        <v>48</v>
      </c>
      <c r="C33" s="26"/>
      <c r="D33" s="92"/>
      <c r="E33" s="122">
        <v>8795</v>
      </c>
      <c r="F33" s="122">
        <v>7600</v>
      </c>
      <c r="G33" s="122" t="s">
        <v>66</v>
      </c>
      <c r="J33" s="25" t="s">
        <v>19</v>
      </c>
      <c r="K33" s="26" t="s">
        <v>48</v>
      </c>
      <c r="L33" s="26"/>
      <c r="M33" s="137"/>
      <c r="N33" s="128">
        <v>9200</v>
      </c>
      <c r="O33" s="128">
        <v>8198</v>
      </c>
      <c r="P33" s="136" t="s">
        <v>441</v>
      </c>
    </row>
    <row r="34" spans="1:16" ht="19.5" customHeight="1">
      <c r="A34" s="25" t="s">
        <v>20</v>
      </c>
      <c r="B34" s="89" t="s">
        <v>280</v>
      </c>
      <c r="C34" s="89"/>
      <c r="D34" s="90"/>
      <c r="E34" s="123">
        <v>315</v>
      </c>
      <c r="F34" s="123">
        <v>289</v>
      </c>
      <c r="G34" s="96" t="s">
        <v>267</v>
      </c>
      <c r="J34" s="25" t="s">
        <v>20</v>
      </c>
      <c r="K34" s="89" t="s">
        <v>280</v>
      </c>
      <c r="L34" s="89"/>
      <c r="M34" s="90"/>
      <c r="N34" s="258">
        <v>11000</v>
      </c>
      <c r="O34" s="258">
        <v>11924</v>
      </c>
      <c r="P34" s="258" t="s">
        <v>452</v>
      </c>
    </row>
    <row r="35" spans="1:16" ht="19.5" customHeight="1">
      <c r="A35" s="25"/>
      <c r="B35" s="281" t="s">
        <v>281</v>
      </c>
      <c r="C35" s="281"/>
      <c r="D35" s="282"/>
      <c r="E35" s="268" t="s">
        <v>234</v>
      </c>
      <c r="F35" s="269"/>
      <c r="G35" s="270"/>
      <c r="J35" s="25"/>
      <c r="K35" s="281" t="s">
        <v>281</v>
      </c>
      <c r="L35" s="281"/>
      <c r="M35" s="282"/>
      <c r="N35" s="259"/>
      <c r="O35" s="259"/>
      <c r="P35" s="259"/>
    </row>
    <row r="36" spans="1:16" ht="19.5" customHeight="1">
      <c r="A36" s="108" t="s">
        <v>21</v>
      </c>
      <c r="B36" s="109" t="s">
        <v>252</v>
      </c>
      <c r="C36" s="109"/>
      <c r="D36" s="125"/>
      <c r="E36" s="126" t="s">
        <v>268</v>
      </c>
      <c r="F36" s="126" t="s">
        <v>269</v>
      </c>
      <c r="G36" s="127"/>
      <c r="J36" s="25" t="s">
        <v>21</v>
      </c>
      <c r="K36" s="91" t="s">
        <v>252</v>
      </c>
      <c r="L36" s="91"/>
      <c r="M36" s="26"/>
      <c r="N36" s="123" t="s">
        <v>444</v>
      </c>
      <c r="O36" s="123" t="s">
        <v>444</v>
      </c>
      <c r="P36" s="140" t="s">
        <v>444</v>
      </c>
    </row>
    <row r="37" spans="1:16" ht="19.5" customHeight="1">
      <c r="A37" s="25" t="s">
        <v>36</v>
      </c>
      <c r="B37" s="91" t="s">
        <v>282</v>
      </c>
      <c r="C37" s="26"/>
      <c r="D37" s="26"/>
      <c r="E37" s="27">
        <v>2067</v>
      </c>
      <c r="F37" s="27">
        <v>2238</v>
      </c>
      <c r="G37" s="97" t="s">
        <v>283</v>
      </c>
      <c r="J37" s="25" t="s">
        <v>36</v>
      </c>
      <c r="K37" s="91" t="s">
        <v>282</v>
      </c>
      <c r="L37" s="26"/>
      <c r="M37" s="26"/>
      <c r="N37" s="27" t="s">
        <v>28</v>
      </c>
      <c r="O37" s="27" t="s">
        <v>28</v>
      </c>
      <c r="P37" s="141" t="s">
        <v>28</v>
      </c>
    </row>
    <row r="38" spans="1:16" ht="19.5" customHeight="1">
      <c r="A38" s="25" t="s">
        <v>37</v>
      </c>
      <c r="B38" s="91" t="s">
        <v>254</v>
      </c>
      <c r="C38" s="26"/>
      <c r="D38" s="26"/>
      <c r="E38" s="27">
        <v>2272</v>
      </c>
      <c r="F38" s="27">
        <v>2038</v>
      </c>
      <c r="G38" s="97" t="s">
        <v>284</v>
      </c>
      <c r="J38" s="25" t="s">
        <v>37</v>
      </c>
      <c r="K38" s="91" t="s">
        <v>254</v>
      </c>
      <c r="L38" s="26"/>
      <c r="M38" s="26"/>
      <c r="N38" s="27" t="s">
        <v>28</v>
      </c>
      <c r="O38" s="27" t="s">
        <v>28</v>
      </c>
      <c r="P38" s="141" t="s">
        <v>28</v>
      </c>
    </row>
    <row r="39" spans="1:16" ht="19.5" customHeight="1">
      <c r="A39" s="108" t="s">
        <v>38</v>
      </c>
      <c r="B39" s="109" t="s">
        <v>285</v>
      </c>
      <c r="C39" s="125"/>
      <c r="D39" s="125"/>
      <c r="E39" s="126">
        <v>3537</v>
      </c>
      <c r="F39" s="126">
        <v>3523</v>
      </c>
      <c r="G39" s="127" t="s">
        <v>286</v>
      </c>
      <c r="J39" s="25" t="s">
        <v>38</v>
      </c>
      <c r="K39" s="91" t="s">
        <v>285</v>
      </c>
      <c r="L39" s="26"/>
      <c r="M39" s="26"/>
      <c r="N39" s="27">
        <v>3055</v>
      </c>
      <c r="O39" s="27">
        <v>2198</v>
      </c>
      <c r="P39" s="141" t="s">
        <v>453</v>
      </c>
    </row>
    <row r="40" spans="1:16" ht="19.5" customHeight="1">
      <c r="A40" s="108" t="s">
        <v>40</v>
      </c>
      <c r="B40" s="109" t="s">
        <v>287</v>
      </c>
      <c r="C40" s="125"/>
      <c r="D40" s="125"/>
      <c r="E40" s="126">
        <v>3742</v>
      </c>
      <c r="F40" s="126">
        <v>3323</v>
      </c>
      <c r="G40" s="127" t="s">
        <v>288</v>
      </c>
      <c r="J40" s="25" t="s">
        <v>40</v>
      </c>
      <c r="K40" s="91" t="s">
        <v>287</v>
      </c>
      <c r="L40" s="26"/>
      <c r="M40" s="26"/>
      <c r="N40" s="27">
        <v>3255</v>
      </c>
      <c r="O40" s="27">
        <v>2369</v>
      </c>
      <c r="P40" s="141" t="s">
        <v>454</v>
      </c>
    </row>
    <row r="41" spans="1:16" ht="19.5" customHeight="1">
      <c r="A41" s="25" t="s">
        <v>41</v>
      </c>
      <c r="B41" s="91" t="s">
        <v>274</v>
      </c>
      <c r="C41" s="26"/>
      <c r="D41" s="26"/>
      <c r="E41" s="27">
        <v>270</v>
      </c>
      <c r="F41" s="27">
        <v>249</v>
      </c>
      <c r="G41" s="97" t="s">
        <v>64</v>
      </c>
      <c r="J41" s="25" t="s">
        <v>41</v>
      </c>
      <c r="K41" s="91" t="s">
        <v>274</v>
      </c>
      <c r="L41" s="26"/>
      <c r="M41" s="26"/>
      <c r="N41" s="142">
        <v>295</v>
      </c>
      <c r="O41" s="142">
        <v>281</v>
      </c>
      <c r="P41" s="142" t="s">
        <v>393</v>
      </c>
    </row>
    <row r="42" spans="1:16" ht="19.5" customHeight="1">
      <c r="A42" s="25" t="s">
        <v>42</v>
      </c>
      <c r="B42" s="91" t="s">
        <v>170</v>
      </c>
      <c r="C42" s="26"/>
      <c r="D42" s="26"/>
      <c r="E42" s="27"/>
      <c r="F42" s="27">
        <v>135</v>
      </c>
      <c r="G42" s="97"/>
      <c r="J42" s="25" t="s">
        <v>42</v>
      </c>
      <c r="K42" s="91" t="s">
        <v>170</v>
      </c>
      <c r="L42" s="26"/>
      <c r="M42" s="26"/>
      <c r="N42" s="27">
        <v>245</v>
      </c>
      <c r="O42" s="27">
        <v>231</v>
      </c>
      <c r="P42" s="141" t="s">
        <v>447</v>
      </c>
    </row>
    <row r="43" spans="1:16" ht="15.75">
      <c r="A43" s="124" t="s">
        <v>44</v>
      </c>
      <c r="B43" s="256" t="s">
        <v>195</v>
      </c>
      <c r="C43" s="256"/>
      <c r="D43" s="278"/>
      <c r="E43" s="27"/>
      <c r="F43" s="27">
        <v>4690</v>
      </c>
      <c r="G43" s="97" t="s">
        <v>289</v>
      </c>
      <c r="J43" s="124" t="s">
        <v>44</v>
      </c>
      <c r="K43" s="256" t="s">
        <v>195</v>
      </c>
      <c r="L43" s="256"/>
      <c r="M43" s="278"/>
      <c r="N43" s="27">
        <v>5995</v>
      </c>
      <c r="O43" s="27">
        <v>4690</v>
      </c>
      <c r="P43" s="141" t="s">
        <v>455</v>
      </c>
    </row>
    <row r="44" spans="1:16" ht="15.75">
      <c r="A44" s="25" t="s">
        <v>45</v>
      </c>
      <c r="B44" s="256" t="s">
        <v>197</v>
      </c>
      <c r="C44" s="256"/>
      <c r="D44" s="278"/>
      <c r="E44" s="27"/>
      <c r="F44" s="27">
        <v>5525</v>
      </c>
      <c r="G44" s="97" t="s">
        <v>290</v>
      </c>
      <c r="J44" s="25" t="s">
        <v>45</v>
      </c>
      <c r="K44" s="256" t="s">
        <v>197</v>
      </c>
      <c r="L44" s="256"/>
      <c r="M44" s="278"/>
      <c r="N44" s="27">
        <v>6995</v>
      </c>
      <c r="O44" s="27">
        <v>5575</v>
      </c>
      <c r="P44" s="141" t="s">
        <v>456</v>
      </c>
    </row>
    <row r="45" spans="1:16" ht="15.75">
      <c r="A45" s="25" t="s">
        <v>46</v>
      </c>
      <c r="B45" s="91" t="s">
        <v>242</v>
      </c>
      <c r="C45" s="26"/>
      <c r="D45" s="26"/>
      <c r="E45" s="100">
        <v>165</v>
      </c>
      <c r="F45" s="99">
        <v>152</v>
      </c>
      <c r="G45" s="100" t="s">
        <v>275</v>
      </c>
      <c r="J45" s="25" t="s">
        <v>46</v>
      </c>
      <c r="K45" s="91" t="s">
        <v>242</v>
      </c>
      <c r="L45" s="26"/>
      <c r="M45" s="26"/>
      <c r="N45" s="136">
        <v>245</v>
      </c>
      <c r="O45" s="135">
        <v>241</v>
      </c>
      <c r="P45" s="136" t="s">
        <v>448</v>
      </c>
    </row>
    <row r="46" spans="1:16" ht="15.75">
      <c r="A46" s="25" t="s">
        <v>47</v>
      </c>
      <c r="B46" s="26" t="s">
        <v>22</v>
      </c>
      <c r="C46" s="26"/>
      <c r="D46" s="26"/>
      <c r="E46" s="100">
        <v>843</v>
      </c>
      <c r="F46" s="99">
        <v>643</v>
      </c>
      <c r="G46" s="100" t="s">
        <v>259</v>
      </c>
      <c r="J46" s="25" t="s">
        <v>47</v>
      </c>
      <c r="K46" s="26" t="s">
        <v>22</v>
      </c>
      <c r="L46" s="26"/>
      <c r="M46" s="26"/>
      <c r="N46" s="136">
        <v>450</v>
      </c>
      <c r="O46" s="135">
        <v>441</v>
      </c>
      <c r="P46" s="136" t="s">
        <v>449</v>
      </c>
    </row>
    <row r="47" spans="1:16" ht="15.75">
      <c r="A47" s="26"/>
      <c r="B47" s="26"/>
      <c r="C47" s="26"/>
      <c r="D47" s="26"/>
      <c r="E47" s="67"/>
      <c r="F47" s="67"/>
      <c r="G47" s="68"/>
      <c r="J47" s="26"/>
      <c r="K47" s="26"/>
      <c r="L47" s="26"/>
      <c r="M47" s="26"/>
      <c r="N47" s="67"/>
      <c r="O47" s="67"/>
      <c r="P47" s="68"/>
    </row>
    <row r="48" spans="1:16" ht="15.75">
      <c r="A48" s="200" t="s">
        <v>23</v>
      </c>
      <c r="B48" s="200"/>
      <c r="C48" s="200"/>
      <c r="D48" s="233"/>
      <c r="E48" s="271">
        <v>0.05</v>
      </c>
      <c r="F48" s="272"/>
      <c r="G48" s="273"/>
      <c r="J48" s="200" t="s">
        <v>23</v>
      </c>
      <c r="K48" s="200"/>
      <c r="L48" s="200"/>
      <c r="M48" s="233"/>
      <c r="N48" s="243">
        <v>0.03</v>
      </c>
      <c r="O48" s="244"/>
      <c r="P48" s="245"/>
    </row>
    <row r="49" spans="1:16" ht="14.25" customHeight="1">
      <c r="A49" s="92"/>
      <c r="B49" s="92"/>
      <c r="C49" s="92"/>
      <c r="D49" s="92"/>
      <c r="E49" s="37"/>
      <c r="F49" s="37"/>
      <c r="G49" s="37"/>
      <c r="J49" s="137"/>
      <c r="K49" s="137"/>
      <c r="L49" s="137"/>
      <c r="M49" s="137"/>
      <c r="N49" s="37"/>
      <c r="O49" s="37"/>
      <c r="P49" s="37"/>
    </row>
    <row r="50" spans="1:16" ht="14.25" customHeight="1">
      <c r="A50" s="218" t="s">
        <v>173</v>
      </c>
      <c r="B50" s="219"/>
      <c r="C50" s="219"/>
      <c r="D50" s="220"/>
      <c r="E50" s="10"/>
      <c r="F50" s="105">
        <v>2155</v>
      </c>
      <c r="G50" s="10"/>
      <c r="J50" s="218" t="s">
        <v>173</v>
      </c>
      <c r="K50" s="219"/>
      <c r="L50" s="219"/>
      <c r="M50" s="220"/>
      <c r="N50" s="10" t="s">
        <v>28</v>
      </c>
      <c r="O50" s="10" t="s">
        <v>28</v>
      </c>
      <c r="P50" s="10" t="s">
        <v>28</v>
      </c>
    </row>
    <row r="51" spans="1:16" ht="14.25" customHeight="1">
      <c r="A51" s="20"/>
      <c r="B51" s="20"/>
      <c r="C51" s="20"/>
      <c r="D51" s="20"/>
      <c r="E51" s="69"/>
      <c r="F51" s="69"/>
      <c r="G51" s="69"/>
      <c r="J51" s="20"/>
      <c r="K51" s="20"/>
      <c r="L51" s="20"/>
      <c r="M51" s="20"/>
      <c r="N51" s="69"/>
      <c r="O51" s="69"/>
      <c r="P51" s="69"/>
    </row>
    <row r="52" spans="1:16" ht="14.25" customHeight="1">
      <c r="A52" s="200" t="s">
        <v>24</v>
      </c>
      <c r="B52" s="200"/>
      <c r="C52" s="200"/>
      <c r="D52" s="233"/>
      <c r="E52" s="209" t="s">
        <v>244</v>
      </c>
      <c r="F52" s="210"/>
      <c r="G52" s="211"/>
      <c r="J52" s="200" t="s">
        <v>24</v>
      </c>
      <c r="K52" s="200"/>
      <c r="L52" s="200"/>
      <c r="M52" s="233"/>
      <c r="N52" s="225" t="s">
        <v>25</v>
      </c>
      <c r="O52" s="279"/>
      <c r="P52" s="280"/>
    </row>
    <row r="53" spans="1:16" ht="15.75">
      <c r="A53" s="106"/>
      <c r="B53" s="106"/>
      <c r="C53" s="106"/>
      <c r="D53" s="106"/>
      <c r="E53" s="9"/>
      <c r="F53" s="9"/>
      <c r="G53" s="9"/>
      <c r="J53" s="106"/>
      <c r="K53" s="106"/>
      <c r="L53" s="106"/>
      <c r="M53" s="106"/>
      <c r="N53" s="9"/>
      <c r="O53" s="9"/>
      <c r="P53" s="9"/>
    </row>
    <row r="54" spans="1:16" ht="62.25" customHeight="1">
      <c r="A54" s="277" t="s">
        <v>55</v>
      </c>
      <c r="B54" s="203"/>
      <c r="C54" s="203"/>
      <c r="D54" s="203"/>
      <c r="E54" s="203"/>
      <c r="F54" s="203"/>
      <c r="G54" s="203"/>
      <c r="J54" s="277" t="s">
        <v>55</v>
      </c>
      <c r="K54" s="203"/>
      <c r="L54" s="203"/>
      <c r="M54" s="203"/>
      <c r="N54" s="203"/>
      <c r="O54" s="203"/>
      <c r="P54" s="203"/>
    </row>
  </sheetData>
  <sheetProtection/>
  <mergeCells count="91">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A18:D18"/>
    <mergeCell ref="E18:G18"/>
    <mergeCell ref="A20:D20"/>
    <mergeCell ref="E20:G20"/>
    <mergeCell ref="A22:D22"/>
    <mergeCell ref="E22:G22"/>
    <mergeCell ref="A24:D24"/>
    <mergeCell ref="E24:G24"/>
    <mergeCell ref="B44:D44"/>
    <mergeCell ref="A48:D48"/>
    <mergeCell ref="E48:G48"/>
    <mergeCell ref="A26:D26"/>
    <mergeCell ref="E26:G26"/>
    <mergeCell ref="A28:D28"/>
    <mergeCell ref="E28:G28"/>
    <mergeCell ref="A30:D30"/>
    <mergeCell ref="E30:G30"/>
    <mergeCell ref="A50:D50"/>
    <mergeCell ref="A52:D52"/>
    <mergeCell ref="E52:G52"/>
    <mergeCell ref="A54:G54"/>
    <mergeCell ref="A1:G1"/>
    <mergeCell ref="C3:E3"/>
    <mergeCell ref="A32:D32"/>
    <mergeCell ref="B35:D35"/>
    <mergeCell ref="E35:G35"/>
    <mergeCell ref="B43:D43"/>
    <mergeCell ref="J4:P4"/>
    <mergeCell ref="J6:M6"/>
    <mergeCell ref="N6:P6"/>
    <mergeCell ref="J8:M8"/>
    <mergeCell ref="N8:P8"/>
    <mergeCell ref="J9:M9"/>
    <mergeCell ref="N9:P9"/>
    <mergeCell ref="J10:M10"/>
    <mergeCell ref="N10:P10"/>
    <mergeCell ref="J11:M11"/>
    <mergeCell ref="N11:P11"/>
    <mergeCell ref="J13:M13"/>
    <mergeCell ref="N13:P13"/>
    <mergeCell ref="J14:M14"/>
    <mergeCell ref="N14:P14"/>
    <mergeCell ref="J16:M16"/>
    <mergeCell ref="N16:P16"/>
    <mergeCell ref="J18:M18"/>
    <mergeCell ref="N18:P18"/>
    <mergeCell ref="J20:M20"/>
    <mergeCell ref="N20:P20"/>
    <mergeCell ref="J22:M22"/>
    <mergeCell ref="N22:P22"/>
    <mergeCell ref="J24:M24"/>
    <mergeCell ref="N24:P24"/>
    <mergeCell ref="J26:M26"/>
    <mergeCell ref="N26:P26"/>
    <mergeCell ref="J28:M28"/>
    <mergeCell ref="N28:P28"/>
    <mergeCell ref="J30:M30"/>
    <mergeCell ref="N30:P30"/>
    <mergeCell ref="J32:M32"/>
    <mergeCell ref="N34:N35"/>
    <mergeCell ref="O34:O35"/>
    <mergeCell ref="P34:P35"/>
    <mergeCell ref="K35:M35"/>
    <mergeCell ref="K43:M43"/>
    <mergeCell ref="J54:P54"/>
    <mergeCell ref="J2:P2"/>
    <mergeCell ref="J1:P1"/>
    <mergeCell ref="A2:G2"/>
    <mergeCell ref="K44:M44"/>
    <mergeCell ref="J48:M48"/>
    <mergeCell ref="N48:P48"/>
    <mergeCell ref="J50:M50"/>
    <mergeCell ref="J52:M52"/>
    <mergeCell ref="N52:P52"/>
  </mergeCells>
  <printOptions/>
  <pageMargins left="0.7" right="0.7" top="0.75" bottom="0.75" header="0.3" footer="0.3"/>
  <pageSetup fitToHeight="1" fitToWidth="1" horizontalDpi="600" verticalDpi="600" orientation="landscape" scale="37"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G53"/>
  <sheetViews>
    <sheetView showGridLines="0" zoomScale="60" zoomScaleNormal="60" zoomScaleSheetLayoutView="75" workbookViewId="0" topLeftCell="A13">
      <selection activeCell="L32" sqref="L32"/>
    </sheetView>
  </sheetViews>
  <sheetFormatPr defaultColWidth="9.140625" defaultRowHeight="15"/>
  <cols>
    <col min="1" max="1" width="22.57421875" style="2" customWidth="1"/>
    <col min="2" max="2" width="23.28125" style="2" customWidth="1"/>
    <col min="3" max="3" width="23.57421875" style="2" customWidth="1"/>
    <col min="4" max="4" width="28.140625" style="2" customWidth="1"/>
    <col min="5" max="5" width="18.57421875" style="2" customWidth="1"/>
    <col min="6" max="6" width="16.57421875" style="2" customWidth="1"/>
    <col min="7" max="7" width="21.7109375" style="2" customWidth="1"/>
    <col min="8" max="16384" width="9.140625" style="2" customWidth="1"/>
  </cols>
  <sheetData>
    <row r="1" spans="1:7" s="11" customFormat="1" ht="19.5" customHeight="1">
      <c r="A1" s="291" t="s">
        <v>107</v>
      </c>
      <c r="B1" s="291"/>
      <c r="C1" s="291"/>
      <c r="D1" s="291"/>
      <c r="E1" s="291"/>
      <c r="F1" s="291"/>
      <c r="G1" s="291"/>
    </row>
    <row r="2" spans="1:7" s="11" customFormat="1" ht="19.5" customHeight="1">
      <c r="A2" s="199" t="str">
        <f>+'[3]Instructions'!$C$13</f>
        <v>Chas S Winner Inc. dba Winner Ford</v>
      </c>
      <c r="B2" s="199"/>
      <c r="C2" s="199"/>
      <c r="D2" s="199"/>
      <c r="E2" s="199"/>
      <c r="F2" s="199"/>
      <c r="G2" s="199"/>
    </row>
    <row r="3" spans="1:7" ht="30" customHeight="1">
      <c r="A3" s="12"/>
      <c r="B3" s="12"/>
      <c r="C3" s="12"/>
      <c r="D3" s="12"/>
      <c r="E3" s="12"/>
      <c r="F3" s="12"/>
      <c r="G3" s="12"/>
    </row>
    <row r="4" spans="1:7" ht="19.5" customHeight="1">
      <c r="A4" s="234" t="s">
        <v>292</v>
      </c>
      <c r="B4" s="234"/>
      <c r="C4" s="234"/>
      <c r="D4" s="234"/>
      <c r="E4" s="234"/>
      <c r="F4" s="234"/>
      <c r="G4" s="234"/>
    </row>
    <row r="5" spans="1:7" ht="19.5" customHeight="1">
      <c r="A5" s="3"/>
      <c r="B5" s="3"/>
      <c r="C5" s="3"/>
      <c r="D5" s="3"/>
      <c r="E5" s="3"/>
      <c r="F5" s="3"/>
      <c r="G5" s="3"/>
    </row>
    <row r="6" spans="1:7" ht="19.5" customHeight="1">
      <c r="A6" s="200" t="s">
        <v>3</v>
      </c>
      <c r="B6" s="200"/>
      <c r="C6" s="200"/>
      <c r="D6" s="200"/>
      <c r="E6" s="235" t="s">
        <v>293</v>
      </c>
      <c r="F6" s="236"/>
      <c r="G6" s="237"/>
    </row>
    <row r="7" spans="1:7" ht="19.5" customHeight="1">
      <c r="A7" s="18"/>
      <c r="B7" s="18"/>
      <c r="C7" s="18"/>
      <c r="D7" s="18"/>
      <c r="E7" s="5"/>
      <c r="F7" s="5"/>
      <c r="G7" s="5"/>
    </row>
    <row r="8" spans="1:7" ht="19.5" customHeight="1">
      <c r="A8" s="200" t="s">
        <v>34</v>
      </c>
      <c r="B8" s="200"/>
      <c r="C8" s="200"/>
      <c r="D8" s="200"/>
      <c r="E8" s="235" t="s">
        <v>294</v>
      </c>
      <c r="F8" s="236"/>
      <c r="G8" s="237"/>
    </row>
    <row r="9" spans="1:7" ht="19.5" customHeight="1">
      <c r="A9" s="200" t="s">
        <v>163</v>
      </c>
      <c r="B9" s="200"/>
      <c r="C9" s="200"/>
      <c r="D9" s="233"/>
      <c r="E9" s="231" t="s">
        <v>264</v>
      </c>
      <c r="F9" s="232"/>
      <c r="G9" s="224"/>
    </row>
    <row r="10" spans="1:7" ht="19.5" customHeight="1">
      <c r="A10" s="200" t="s">
        <v>4</v>
      </c>
      <c r="B10" s="200"/>
      <c r="C10" s="200"/>
      <c r="D10" s="200"/>
      <c r="E10" s="248" t="s">
        <v>227</v>
      </c>
      <c r="F10" s="249"/>
      <c r="G10" s="250"/>
    </row>
    <row r="11" spans="1:7" ht="19.5" customHeight="1">
      <c r="A11" s="200" t="s">
        <v>5</v>
      </c>
      <c r="B11" s="200"/>
      <c r="C11" s="200"/>
      <c r="D11" s="200"/>
      <c r="E11" s="209" t="s">
        <v>26</v>
      </c>
      <c r="F11" s="210"/>
      <c r="G11" s="211"/>
    </row>
    <row r="12" spans="1:7" ht="19.5" customHeight="1">
      <c r="A12" s="19"/>
      <c r="B12" s="19"/>
      <c r="C12" s="19"/>
      <c r="D12" s="19"/>
      <c r="E12" s="7"/>
      <c r="F12" s="7"/>
      <c r="G12" s="7"/>
    </row>
    <row r="13" spans="1:7" ht="19.5" customHeight="1">
      <c r="A13" s="200" t="s">
        <v>6</v>
      </c>
      <c r="B13" s="200"/>
      <c r="C13" s="200"/>
      <c r="D13" s="200"/>
      <c r="E13" s="248" t="s">
        <v>228</v>
      </c>
      <c r="F13" s="249"/>
      <c r="G13" s="250"/>
    </row>
    <row r="14" spans="1:7" ht="19.5" customHeight="1">
      <c r="A14" s="200" t="s">
        <v>7</v>
      </c>
      <c r="B14" s="200"/>
      <c r="C14" s="200"/>
      <c r="D14" s="200"/>
      <c r="E14" s="209" t="s">
        <v>26</v>
      </c>
      <c r="F14" s="210"/>
      <c r="G14" s="211"/>
    </row>
    <row r="15" spans="1:7" ht="19.5" customHeight="1">
      <c r="A15" s="20"/>
      <c r="B15" s="20"/>
      <c r="C15" s="20"/>
      <c r="D15" s="20"/>
      <c r="E15" s="5"/>
      <c r="F15" s="5"/>
      <c r="G15" s="5"/>
    </row>
    <row r="16" spans="1:7" ht="19.5" customHeight="1">
      <c r="A16" s="200" t="s">
        <v>8</v>
      </c>
      <c r="B16" s="200"/>
      <c r="C16" s="200"/>
      <c r="D16" s="200"/>
      <c r="E16" s="248" t="s">
        <v>265</v>
      </c>
      <c r="F16" s="249"/>
      <c r="G16" s="250"/>
    </row>
    <row r="17" spans="1:7" ht="19.5" customHeight="1">
      <c r="A17" s="20"/>
      <c r="B17" s="20"/>
      <c r="C17" s="20"/>
      <c r="D17" s="20"/>
      <c r="E17" s="5"/>
      <c r="F17" s="5"/>
      <c r="G17" s="5"/>
    </row>
    <row r="18" spans="1:7" ht="19.5" customHeight="1">
      <c r="A18" s="200" t="s">
        <v>9</v>
      </c>
      <c r="B18" s="200"/>
      <c r="C18" s="200"/>
      <c r="D18" s="200"/>
      <c r="E18" s="235" t="s">
        <v>229</v>
      </c>
      <c r="F18" s="236"/>
      <c r="G18" s="237"/>
    </row>
    <row r="19" spans="1:7" ht="19.5" customHeight="1">
      <c r="A19" s="20"/>
      <c r="B19" s="20"/>
      <c r="C19" s="20"/>
      <c r="D19" s="20"/>
      <c r="E19" s="5"/>
      <c r="F19" s="5"/>
      <c r="G19" s="5"/>
    </row>
    <row r="20" spans="1:7" ht="19.5" customHeight="1">
      <c r="A20" s="200" t="s">
        <v>10</v>
      </c>
      <c r="B20" s="200"/>
      <c r="C20" s="200"/>
      <c r="D20" s="200"/>
      <c r="E20" s="248" t="s">
        <v>265</v>
      </c>
      <c r="F20" s="249"/>
      <c r="G20" s="250"/>
    </row>
    <row r="21" spans="1:7" ht="19.5" customHeight="1">
      <c r="A21" s="20"/>
      <c r="B21" s="20"/>
      <c r="C21" s="20"/>
      <c r="D21" s="20"/>
      <c r="E21" s="8"/>
      <c r="F21" s="8"/>
      <c r="G21" s="8"/>
    </row>
    <row r="22" spans="1:7" ht="19.5" customHeight="1">
      <c r="A22" s="200" t="s">
        <v>11</v>
      </c>
      <c r="B22" s="200"/>
      <c r="C22" s="200"/>
      <c r="D22" s="200"/>
      <c r="E22" s="206">
        <v>5</v>
      </c>
      <c r="F22" s="207"/>
      <c r="G22" s="208"/>
    </row>
    <row r="23" spans="1:7" ht="19.5" customHeight="1">
      <c r="A23" s="19"/>
      <c r="B23" s="19"/>
      <c r="C23" s="19"/>
      <c r="D23" s="19"/>
      <c r="E23" s="9"/>
      <c r="F23" s="9"/>
      <c r="G23" s="9"/>
    </row>
    <row r="24" spans="1:7" ht="19.5" customHeight="1">
      <c r="A24" s="200" t="s">
        <v>12</v>
      </c>
      <c r="B24" s="200"/>
      <c r="C24" s="200"/>
      <c r="D24" s="200"/>
      <c r="E24" s="209">
        <v>37845</v>
      </c>
      <c r="F24" s="210"/>
      <c r="G24" s="211"/>
    </row>
    <row r="25" spans="1:7" ht="19.5" customHeight="1">
      <c r="A25" s="20"/>
      <c r="B25" s="20"/>
      <c r="C25" s="20"/>
      <c r="D25" s="20"/>
      <c r="E25" s="8"/>
      <c r="F25" s="8"/>
      <c r="G25" s="8"/>
    </row>
    <row r="26" spans="1:7" ht="19.5" customHeight="1">
      <c r="A26" s="200" t="s">
        <v>13</v>
      </c>
      <c r="B26" s="200"/>
      <c r="C26" s="200"/>
      <c r="D26" s="200"/>
      <c r="E26" s="212">
        <v>26469</v>
      </c>
      <c r="F26" s="213"/>
      <c r="G26" s="214"/>
    </row>
    <row r="27" spans="1:7" ht="19.5" customHeight="1">
      <c r="A27" s="20"/>
      <c r="B27" s="20"/>
      <c r="C27" s="20"/>
      <c r="D27" s="20"/>
      <c r="E27" s="8"/>
      <c r="F27" s="8"/>
      <c r="G27" s="8"/>
    </row>
    <row r="28" spans="1:7" ht="19.5" customHeight="1">
      <c r="A28" s="200" t="s">
        <v>35</v>
      </c>
      <c r="B28" s="200"/>
      <c r="C28" s="200"/>
      <c r="D28" s="200"/>
      <c r="E28" s="215">
        <f>+E26*E22</f>
        <v>132345</v>
      </c>
      <c r="F28" s="216"/>
      <c r="G28" s="217"/>
    </row>
    <row r="29" spans="1:7" ht="19.5" customHeight="1">
      <c r="A29" s="20"/>
      <c r="B29" s="20"/>
      <c r="C29" s="20"/>
      <c r="D29" s="20"/>
      <c r="E29" s="22"/>
      <c r="F29" s="22"/>
      <c r="G29" s="22"/>
    </row>
    <row r="30" spans="1:7" ht="19.5" customHeight="1">
      <c r="A30" s="200" t="s">
        <v>14</v>
      </c>
      <c r="B30" s="200"/>
      <c r="C30" s="200"/>
      <c r="D30" s="200"/>
      <c r="E30" s="215">
        <f>+(E24-E26)*E22</f>
        <v>56880</v>
      </c>
      <c r="F30" s="216"/>
      <c r="G30" s="217"/>
    </row>
    <row r="31" spans="1:7" ht="19.5" customHeight="1">
      <c r="A31" s="20"/>
      <c r="B31" s="20"/>
      <c r="C31" s="20"/>
      <c r="D31" s="20"/>
      <c r="E31" s="22"/>
      <c r="F31" s="22"/>
      <c r="G31" s="22"/>
    </row>
    <row r="32" spans="1:7" ht="19.5" customHeight="1">
      <c r="A32" s="200" t="s">
        <v>15</v>
      </c>
      <c r="B32" s="200"/>
      <c r="C32" s="200"/>
      <c r="D32" s="200"/>
      <c r="E32" s="23" t="s">
        <v>16</v>
      </c>
      <c r="F32" s="23" t="s">
        <v>17</v>
      </c>
      <c r="G32" s="24" t="s">
        <v>18</v>
      </c>
    </row>
    <row r="33" spans="1:7" ht="19.5" customHeight="1">
      <c r="A33" s="25" t="s">
        <v>19</v>
      </c>
      <c r="B33" s="91" t="s">
        <v>48</v>
      </c>
      <c r="C33" s="92"/>
      <c r="D33" s="26"/>
      <c r="E33" s="27">
        <v>8795</v>
      </c>
      <c r="F33" s="27">
        <v>7700</v>
      </c>
      <c r="G33" s="97" t="s">
        <v>66</v>
      </c>
    </row>
    <row r="34" spans="1:7" ht="19.5" customHeight="1">
      <c r="A34" s="25" t="s">
        <v>20</v>
      </c>
      <c r="B34" s="256" t="s">
        <v>266</v>
      </c>
      <c r="C34" s="286"/>
      <c r="D34" s="287"/>
      <c r="E34" s="123">
        <v>315</v>
      </c>
      <c r="F34" s="123">
        <v>289</v>
      </c>
      <c r="G34" s="96" t="s">
        <v>267</v>
      </c>
    </row>
    <row r="35" spans="1:7" ht="19.5" customHeight="1">
      <c r="A35" s="25"/>
      <c r="B35" s="286"/>
      <c r="C35" s="286"/>
      <c r="D35" s="287"/>
      <c r="E35" s="268" t="s">
        <v>225</v>
      </c>
      <c r="F35" s="269"/>
      <c r="G35" s="270"/>
    </row>
    <row r="36" spans="1:7" ht="19.5" customHeight="1">
      <c r="A36" s="288" t="s">
        <v>295</v>
      </c>
      <c r="B36" s="289"/>
      <c r="C36" s="289"/>
      <c r="D36" s="290"/>
      <c r="E36" s="268" t="s">
        <v>234</v>
      </c>
      <c r="F36" s="269"/>
      <c r="G36" s="270"/>
    </row>
    <row r="37" spans="1:7" ht="19.5" customHeight="1">
      <c r="A37" s="25" t="s">
        <v>21</v>
      </c>
      <c r="B37" s="26" t="s">
        <v>235</v>
      </c>
      <c r="C37" s="92"/>
      <c r="D37" s="26"/>
      <c r="E37" s="100" t="s">
        <v>268</v>
      </c>
      <c r="F37" s="99" t="s">
        <v>269</v>
      </c>
      <c r="G37" s="98"/>
    </row>
    <row r="38" spans="1:7" ht="19.5" customHeight="1">
      <c r="A38" s="25" t="s">
        <v>36</v>
      </c>
      <c r="B38" s="26" t="s">
        <v>236</v>
      </c>
      <c r="C38" s="89"/>
      <c r="D38" s="90"/>
      <c r="E38" s="100">
        <v>2380</v>
      </c>
      <c r="F38" s="99">
        <v>1654</v>
      </c>
      <c r="G38" s="100" t="s">
        <v>296</v>
      </c>
    </row>
    <row r="39" spans="1:7" ht="19.5" customHeight="1">
      <c r="A39" s="25" t="s">
        <v>37</v>
      </c>
      <c r="B39" s="89" t="s">
        <v>237</v>
      </c>
      <c r="C39" s="89"/>
      <c r="D39" s="90"/>
      <c r="E39" s="100">
        <v>2580</v>
      </c>
      <c r="F39" s="99">
        <v>1829</v>
      </c>
      <c r="G39" s="100" t="s">
        <v>297</v>
      </c>
    </row>
    <row r="40" spans="1:7" ht="19.5" customHeight="1">
      <c r="A40" s="25" t="s">
        <v>38</v>
      </c>
      <c r="B40" s="91" t="s">
        <v>238</v>
      </c>
      <c r="C40" s="92"/>
      <c r="D40" s="26"/>
      <c r="E40" s="100">
        <v>3850</v>
      </c>
      <c r="F40" s="99">
        <v>2538</v>
      </c>
      <c r="G40" s="100" t="s">
        <v>298</v>
      </c>
    </row>
    <row r="41" spans="1:7" ht="19.5" customHeight="1">
      <c r="A41" s="25" t="s">
        <v>40</v>
      </c>
      <c r="B41" s="91" t="s">
        <v>239</v>
      </c>
      <c r="C41" s="92"/>
      <c r="D41" s="26"/>
      <c r="E41" s="107">
        <v>4050</v>
      </c>
      <c r="F41" s="107">
        <v>2714</v>
      </c>
      <c r="G41" s="107" t="s">
        <v>299</v>
      </c>
    </row>
    <row r="42" spans="1:7" ht="19.5" customHeight="1">
      <c r="A42" s="25" t="s">
        <v>41</v>
      </c>
      <c r="B42" s="91" t="s">
        <v>274</v>
      </c>
      <c r="C42" s="92"/>
      <c r="D42" s="26"/>
      <c r="E42" s="107">
        <v>270</v>
      </c>
      <c r="F42" s="107">
        <v>249</v>
      </c>
      <c r="G42" s="107" t="s">
        <v>64</v>
      </c>
    </row>
    <row r="43" spans="1:7" ht="19.5" customHeight="1">
      <c r="A43" s="25" t="s">
        <v>42</v>
      </c>
      <c r="B43" s="26" t="s">
        <v>170</v>
      </c>
      <c r="C43" s="26"/>
      <c r="D43" s="26"/>
      <c r="E43" s="27"/>
      <c r="F43" s="27">
        <v>135</v>
      </c>
      <c r="G43" s="97"/>
    </row>
    <row r="44" spans="1:7" ht="19.5" customHeight="1">
      <c r="A44" s="25" t="s">
        <v>44</v>
      </c>
      <c r="B44" s="26" t="s">
        <v>242</v>
      </c>
      <c r="C44" s="26"/>
      <c r="D44" s="26"/>
      <c r="E44" s="100">
        <v>165</v>
      </c>
      <c r="F44" s="99">
        <v>152</v>
      </c>
      <c r="G44" s="100" t="s">
        <v>275</v>
      </c>
    </row>
    <row r="45" spans="1:7" ht="19.5" customHeight="1">
      <c r="A45" s="25" t="s">
        <v>45</v>
      </c>
      <c r="B45" s="26" t="s">
        <v>300</v>
      </c>
      <c r="C45" s="26"/>
      <c r="D45" s="26"/>
      <c r="E45" s="27">
        <v>1485</v>
      </c>
      <c r="F45" s="27">
        <v>1404</v>
      </c>
      <c r="G45" s="97" t="s">
        <v>301</v>
      </c>
    </row>
    <row r="46" spans="1:7" ht="19.5" customHeight="1">
      <c r="A46" s="25"/>
      <c r="B46" s="26"/>
      <c r="C46" s="26"/>
      <c r="D46" s="26"/>
      <c r="E46" s="32"/>
      <c r="F46" s="32"/>
      <c r="G46" s="33"/>
    </row>
    <row r="47" spans="1:7" ht="19.5" customHeight="1">
      <c r="A47" s="200" t="s">
        <v>302</v>
      </c>
      <c r="B47" s="200"/>
      <c r="C47" s="200"/>
      <c r="D47" s="233"/>
      <c r="E47" s="243">
        <v>0.05</v>
      </c>
      <c r="F47" s="244"/>
      <c r="G47" s="245"/>
    </row>
    <row r="48" spans="1:7" ht="19.5" customHeight="1">
      <c r="A48" s="92"/>
      <c r="B48" s="92"/>
      <c r="C48" s="92"/>
      <c r="D48" s="92"/>
      <c r="E48" s="37"/>
      <c r="F48" s="37"/>
      <c r="G48" s="37"/>
    </row>
    <row r="49" spans="1:7" ht="19.5" customHeight="1">
      <c r="A49" s="218" t="s">
        <v>173</v>
      </c>
      <c r="B49" s="219"/>
      <c r="C49" s="219"/>
      <c r="D49" s="220"/>
      <c r="E49" s="10"/>
      <c r="F49" s="105">
        <v>2155</v>
      </c>
      <c r="G49" s="10"/>
    </row>
    <row r="50" spans="1:7" ht="19.5" customHeight="1">
      <c r="A50" s="20"/>
      <c r="B50" s="20"/>
      <c r="C50" s="20"/>
      <c r="D50" s="20"/>
      <c r="E50" s="69"/>
      <c r="F50" s="69"/>
      <c r="G50" s="69"/>
    </row>
    <row r="51" spans="1:7" ht="19.5" customHeight="1">
      <c r="A51" s="200" t="s">
        <v>24</v>
      </c>
      <c r="B51" s="200"/>
      <c r="C51" s="200"/>
      <c r="D51" s="200"/>
      <c r="E51" s="209" t="s">
        <v>244</v>
      </c>
      <c r="F51" s="210"/>
      <c r="G51" s="211"/>
    </row>
    <row r="52" spans="1:7" ht="54.75" customHeight="1">
      <c r="A52" s="277" t="s">
        <v>303</v>
      </c>
      <c r="B52" s="203"/>
      <c r="C52" s="203"/>
      <c r="D52" s="203"/>
      <c r="E52" s="203"/>
      <c r="F52" s="203"/>
      <c r="G52" s="203"/>
    </row>
    <row r="53" spans="1:7" ht="19.5" customHeight="1">
      <c r="A53" s="3"/>
      <c r="B53" s="3"/>
      <c r="C53" s="36"/>
      <c r="D53" s="3"/>
      <c r="E53" s="3"/>
      <c r="F53" s="3"/>
      <c r="G53" s="3"/>
    </row>
    <row r="54" ht="19.5" customHeight="1"/>
    <row r="58" ht="14.25" customHeight="1"/>
    <row r="59" ht="14.25" customHeight="1"/>
    <row r="60" ht="14.25" customHeight="1"/>
    <row r="61" ht="14.25" customHeight="1"/>
  </sheetData>
  <sheetProtection/>
  <mergeCells count="44">
    <mergeCell ref="A52:G52"/>
    <mergeCell ref="A4:G4"/>
    <mergeCell ref="A6:D6"/>
    <mergeCell ref="E6:G6"/>
    <mergeCell ref="A8:D8"/>
    <mergeCell ref="A13:D13"/>
    <mergeCell ref="A20:D20"/>
    <mergeCell ref="E8:G8"/>
    <mergeCell ref="A9:D9"/>
    <mergeCell ref="E9:G9"/>
    <mergeCell ref="A11:D11"/>
    <mergeCell ref="E11:G11"/>
    <mergeCell ref="E24:G24"/>
    <mergeCell ref="A26:D26"/>
    <mergeCell ref="E26:G26"/>
    <mergeCell ref="E13:G13"/>
    <mergeCell ref="A14:D14"/>
    <mergeCell ref="E14:G14"/>
    <mergeCell ref="A51:D51"/>
    <mergeCell ref="E51:G51"/>
    <mergeCell ref="E28:G28"/>
    <mergeCell ref="A30:D30"/>
    <mergeCell ref="E30:G30"/>
    <mergeCell ref="A32:D32"/>
    <mergeCell ref="A36:D36"/>
    <mergeCell ref="A1:G1"/>
    <mergeCell ref="A2:G2"/>
    <mergeCell ref="E36:G36"/>
    <mergeCell ref="A16:D16"/>
    <mergeCell ref="E16:G16"/>
    <mergeCell ref="A18:D18"/>
    <mergeCell ref="E18:G18"/>
    <mergeCell ref="A10:D10"/>
    <mergeCell ref="E10:G10"/>
    <mergeCell ref="A47:D47"/>
    <mergeCell ref="E47:G47"/>
    <mergeCell ref="A49:D49"/>
    <mergeCell ref="E20:G20"/>
    <mergeCell ref="A22:D22"/>
    <mergeCell ref="E22:G22"/>
    <mergeCell ref="A24:D24"/>
    <mergeCell ref="B34:D35"/>
    <mergeCell ref="E35:G35"/>
    <mergeCell ref="A28:D28"/>
  </mergeCells>
  <printOptions/>
  <pageMargins left="0.7" right="0.7" top="0.75" bottom="0.75" header="0.3" footer="0.3"/>
  <pageSetup fitToHeight="1" fitToWidth="1" horizontalDpi="600" verticalDpi="600" orientation="portrait" scale="64"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G53"/>
  <sheetViews>
    <sheetView showGridLines="0" zoomScale="60" zoomScaleNormal="60" zoomScaleSheetLayoutView="75" workbookViewId="0" topLeftCell="A1">
      <selection activeCell="E26" sqref="E26:G26"/>
    </sheetView>
  </sheetViews>
  <sheetFormatPr defaultColWidth="9.140625" defaultRowHeight="15"/>
  <cols>
    <col min="1" max="1" width="23.7109375" style="2" customWidth="1"/>
    <col min="2" max="2" width="22.421875" style="2" customWidth="1"/>
    <col min="3" max="3" width="23.140625" style="2" customWidth="1"/>
    <col min="4" max="4" width="32.7109375" style="2" customWidth="1"/>
    <col min="5" max="5" width="19.7109375" style="2" customWidth="1"/>
    <col min="6" max="6" width="21.28125" style="2" customWidth="1"/>
    <col min="7" max="7" width="26.57421875" style="2" customWidth="1"/>
    <col min="8" max="16384" width="9.140625" style="2" customWidth="1"/>
  </cols>
  <sheetData>
    <row r="1" spans="1:7" s="11" customFormat="1" ht="19.5" customHeight="1">
      <c r="A1" s="198" t="s">
        <v>107</v>
      </c>
      <c r="B1" s="198"/>
      <c r="C1" s="198"/>
      <c r="D1" s="198"/>
      <c r="E1" s="198"/>
      <c r="F1" s="198"/>
      <c r="G1" s="198"/>
    </row>
    <row r="2" spans="1:7" s="11" customFormat="1" ht="19.5" customHeight="1">
      <c r="A2" s="199" t="str">
        <f>+'[3]Instructions'!$C$13</f>
        <v>Chas S Winner Inc. dba Winner Ford</v>
      </c>
      <c r="B2" s="199"/>
      <c r="C2" s="199"/>
      <c r="D2" s="199"/>
      <c r="E2" s="199"/>
      <c r="F2" s="199"/>
      <c r="G2" s="199"/>
    </row>
    <row r="3" spans="1:7" ht="30" customHeight="1">
      <c r="A3" s="13"/>
      <c r="B3" s="14"/>
      <c r="C3" s="129"/>
      <c r="D3" s="15"/>
      <c r="E3" s="15"/>
      <c r="F3" s="15"/>
      <c r="G3" s="12"/>
    </row>
    <row r="4" spans="1:7" ht="19.5" customHeight="1">
      <c r="A4" s="234" t="s">
        <v>304</v>
      </c>
      <c r="B4" s="234"/>
      <c r="C4" s="234"/>
      <c r="D4" s="234"/>
      <c r="E4" s="234"/>
      <c r="F4" s="234"/>
      <c r="G4" s="234"/>
    </row>
    <row r="5" spans="1:7" ht="19.5" customHeight="1">
      <c r="A5" s="3"/>
      <c r="B5" s="3"/>
      <c r="C5" s="3"/>
      <c r="D5" s="3"/>
      <c r="E5" s="3"/>
      <c r="F5" s="3"/>
      <c r="G5" s="3"/>
    </row>
    <row r="6" spans="1:7" ht="19.5" customHeight="1">
      <c r="A6" s="200" t="s">
        <v>3</v>
      </c>
      <c r="B6" s="200"/>
      <c r="C6" s="200"/>
      <c r="D6" s="200"/>
      <c r="E6" s="235" t="s">
        <v>305</v>
      </c>
      <c r="F6" s="236"/>
      <c r="G6" s="237"/>
    </row>
    <row r="7" spans="1:7" ht="19.5" customHeight="1">
      <c r="A7" s="18"/>
      <c r="B7" s="18"/>
      <c r="C7" s="18"/>
      <c r="D7" s="18"/>
      <c r="E7" s="5"/>
      <c r="F7" s="5"/>
      <c r="G7" s="5"/>
    </row>
    <row r="8" spans="1:7" ht="19.5" customHeight="1">
      <c r="A8" s="200" t="s">
        <v>34</v>
      </c>
      <c r="B8" s="200"/>
      <c r="C8" s="200"/>
      <c r="D8" s="200"/>
      <c r="E8" s="235" t="s">
        <v>306</v>
      </c>
      <c r="F8" s="236"/>
      <c r="G8" s="237"/>
    </row>
    <row r="9" spans="1:7" ht="19.5" customHeight="1">
      <c r="A9" s="200" t="s">
        <v>163</v>
      </c>
      <c r="B9" s="200"/>
      <c r="C9" s="200"/>
      <c r="D9" s="233"/>
      <c r="E9" s="231" t="s">
        <v>264</v>
      </c>
      <c r="F9" s="232"/>
      <c r="G9" s="224"/>
    </row>
    <row r="10" spans="1:7" ht="19.5" customHeight="1">
      <c r="A10" s="200" t="s">
        <v>4</v>
      </c>
      <c r="B10" s="200"/>
      <c r="C10" s="200"/>
      <c r="D10" s="200"/>
      <c r="E10" s="248" t="s">
        <v>227</v>
      </c>
      <c r="F10" s="249"/>
      <c r="G10" s="250"/>
    </row>
    <row r="11" spans="1:7" ht="19.5" customHeight="1">
      <c r="A11" s="200" t="s">
        <v>5</v>
      </c>
      <c r="B11" s="200"/>
      <c r="C11" s="200"/>
      <c r="D11" s="200"/>
      <c r="E11" s="209" t="s">
        <v>26</v>
      </c>
      <c r="F11" s="210"/>
      <c r="G11" s="211"/>
    </row>
    <row r="12" spans="1:7" ht="19.5" customHeight="1">
      <c r="A12" s="19"/>
      <c r="B12" s="19"/>
      <c r="C12" s="19"/>
      <c r="D12" s="19"/>
      <c r="E12" s="7"/>
      <c r="F12" s="7"/>
      <c r="G12" s="7"/>
    </row>
    <row r="13" spans="1:7" ht="19.5" customHeight="1">
      <c r="A13" s="200" t="s">
        <v>6</v>
      </c>
      <c r="B13" s="200"/>
      <c r="C13" s="200"/>
      <c r="D13" s="200"/>
      <c r="E13" s="248" t="s">
        <v>228</v>
      </c>
      <c r="F13" s="249"/>
      <c r="G13" s="250"/>
    </row>
    <row r="14" spans="1:7" ht="19.5" customHeight="1">
      <c r="A14" s="200" t="s">
        <v>7</v>
      </c>
      <c r="B14" s="200"/>
      <c r="C14" s="200"/>
      <c r="D14" s="200"/>
      <c r="E14" s="209" t="s">
        <v>26</v>
      </c>
      <c r="F14" s="210"/>
      <c r="G14" s="211"/>
    </row>
    <row r="15" spans="1:7" ht="19.5" customHeight="1">
      <c r="A15" s="20"/>
      <c r="B15" s="20"/>
      <c r="C15" s="20"/>
      <c r="D15" s="20"/>
      <c r="E15" s="5"/>
      <c r="F15" s="5"/>
      <c r="G15" s="5"/>
    </row>
    <row r="16" spans="1:7" ht="19.5" customHeight="1">
      <c r="A16" s="200" t="s">
        <v>8</v>
      </c>
      <c r="B16" s="200"/>
      <c r="C16" s="200"/>
      <c r="D16" s="200"/>
      <c r="E16" s="248" t="s">
        <v>265</v>
      </c>
      <c r="F16" s="249"/>
      <c r="G16" s="250"/>
    </row>
    <row r="17" spans="1:7" ht="19.5" customHeight="1">
      <c r="A17" s="20"/>
      <c r="B17" s="20"/>
      <c r="C17" s="20"/>
      <c r="D17" s="20"/>
      <c r="E17" s="5"/>
      <c r="F17" s="5"/>
      <c r="G17" s="5"/>
    </row>
    <row r="18" spans="1:7" ht="19.5" customHeight="1">
      <c r="A18" s="200" t="s">
        <v>9</v>
      </c>
      <c r="B18" s="200"/>
      <c r="C18" s="200"/>
      <c r="D18" s="200"/>
      <c r="E18" s="235" t="s">
        <v>229</v>
      </c>
      <c r="F18" s="236"/>
      <c r="G18" s="237"/>
    </row>
    <row r="19" spans="1:7" ht="19.5" customHeight="1">
      <c r="A19" s="20"/>
      <c r="B19" s="20"/>
      <c r="C19" s="20"/>
      <c r="D19" s="20"/>
      <c r="E19" s="5"/>
      <c r="F19" s="5"/>
      <c r="G19" s="5"/>
    </row>
    <row r="20" spans="1:7" ht="19.5" customHeight="1">
      <c r="A20" s="200" t="s">
        <v>10</v>
      </c>
      <c r="B20" s="200"/>
      <c r="C20" s="200"/>
      <c r="D20" s="200"/>
      <c r="E20" s="248" t="s">
        <v>265</v>
      </c>
      <c r="F20" s="249"/>
      <c r="G20" s="250"/>
    </row>
    <row r="21" spans="1:7" ht="19.5" customHeight="1">
      <c r="A21" s="20"/>
      <c r="B21" s="20"/>
      <c r="C21" s="20"/>
      <c r="D21" s="20"/>
      <c r="E21" s="8"/>
      <c r="F21" s="8"/>
      <c r="G21" s="8"/>
    </row>
    <row r="22" spans="1:7" ht="19.5" customHeight="1">
      <c r="A22" s="200" t="s">
        <v>11</v>
      </c>
      <c r="B22" s="200"/>
      <c r="C22" s="200"/>
      <c r="D22" s="200"/>
      <c r="E22" s="206">
        <v>10</v>
      </c>
      <c r="F22" s="207"/>
      <c r="G22" s="208"/>
    </row>
    <row r="23" spans="1:7" ht="19.5" customHeight="1">
      <c r="A23" s="19"/>
      <c r="B23" s="19"/>
      <c r="C23" s="19"/>
      <c r="D23" s="19"/>
      <c r="E23" s="9"/>
      <c r="F23" s="9"/>
      <c r="G23" s="9"/>
    </row>
    <row r="24" spans="1:7" ht="19.5" customHeight="1">
      <c r="A24" s="200" t="s">
        <v>12</v>
      </c>
      <c r="B24" s="200"/>
      <c r="C24" s="200"/>
      <c r="D24" s="200"/>
      <c r="E24" s="209">
        <v>36890</v>
      </c>
      <c r="F24" s="210"/>
      <c r="G24" s="211"/>
    </row>
    <row r="25" spans="1:7" ht="19.5" customHeight="1">
      <c r="A25" s="20"/>
      <c r="B25" s="20"/>
      <c r="C25" s="20"/>
      <c r="D25" s="20"/>
      <c r="E25" s="8"/>
      <c r="F25" s="8"/>
      <c r="G25" s="8"/>
    </row>
    <row r="26" spans="1:7" ht="19.5" customHeight="1">
      <c r="A26" s="200" t="s">
        <v>13</v>
      </c>
      <c r="B26" s="200"/>
      <c r="C26" s="200"/>
      <c r="D26" s="200"/>
      <c r="E26" s="212">
        <v>26369</v>
      </c>
      <c r="F26" s="213"/>
      <c r="G26" s="214"/>
    </row>
    <row r="27" spans="1:7" ht="19.5" customHeight="1">
      <c r="A27" s="20"/>
      <c r="B27" s="20"/>
      <c r="C27" s="20"/>
      <c r="D27" s="20"/>
      <c r="E27" s="8"/>
      <c r="F27" s="8"/>
      <c r="G27" s="8"/>
    </row>
    <row r="28" spans="1:7" ht="19.5" customHeight="1">
      <c r="A28" s="200" t="s">
        <v>35</v>
      </c>
      <c r="B28" s="200"/>
      <c r="C28" s="200"/>
      <c r="D28" s="200"/>
      <c r="E28" s="215">
        <f>+E26*E22</f>
        <v>263690</v>
      </c>
      <c r="F28" s="216"/>
      <c r="G28" s="217"/>
    </row>
    <row r="29" spans="1:7" ht="19.5" customHeight="1">
      <c r="A29" s="20"/>
      <c r="B29" s="20"/>
      <c r="C29" s="20"/>
      <c r="D29" s="20"/>
      <c r="E29" s="22"/>
      <c r="F29" s="22"/>
      <c r="G29" s="22"/>
    </row>
    <row r="30" spans="1:7" ht="19.5" customHeight="1">
      <c r="A30" s="200" t="s">
        <v>14</v>
      </c>
      <c r="B30" s="200"/>
      <c r="C30" s="200"/>
      <c r="D30" s="200"/>
      <c r="E30" s="215">
        <f>+(E24-E26)*E22</f>
        <v>105210</v>
      </c>
      <c r="F30" s="216"/>
      <c r="G30" s="217"/>
    </row>
    <row r="31" spans="1:7" ht="19.5" customHeight="1">
      <c r="A31" s="20"/>
      <c r="B31" s="20"/>
      <c r="C31" s="20"/>
      <c r="D31" s="20"/>
      <c r="E31" s="22"/>
      <c r="F31" s="22"/>
      <c r="G31" s="22"/>
    </row>
    <row r="32" spans="1:7" ht="19.5" customHeight="1">
      <c r="A32" s="200" t="s">
        <v>15</v>
      </c>
      <c r="B32" s="200"/>
      <c r="C32" s="200"/>
      <c r="D32" s="200"/>
      <c r="E32" s="23" t="s">
        <v>16</v>
      </c>
      <c r="F32" s="23" t="s">
        <v>17</v>
      </c>
      <c r="G32" s="24" t="s">
        <v>18</v>
      </c>
    </row>
    <row r="33" spans="1:7" ht="19.5" customHeight="1">
      <c r="A33" s="72" t="s">
        <v>19</v>
      </c>
      <c r="B33" s="295" t="s">
        <v>48</v>
      </c>
      <c r="C33" s="296"/>
      <c r="D33" s="297"/>
      <c r="E33" s="128">
        <v>8795</v>
      </c>
      <c r="F33" s="128">
        <v>7700</v>
      </c>
      <c r="G33" s="128" t="s">
        <v>66</v>
      </c>
    </row>
    <row r="34" spans="1:7" ht="19.5" customHeight="1">
      <c r="A34" s="73" t="s">
        <v>20</v>
      </c>
      <c r="B34" s="293" t="s">
        <v>307</v>
      </c>
      <c r="C34" s="293"/>
      <c r="D34" s="293"/>
      <c r="E34" s="123">
        <v>315</v>
      </c>
      <c r="F34" s="123">
        <v>289</v>
      </c>
      <c r="G34" s="96" t="s">
        <v>267</v>
      </c>
    </row>
    <row r="35" spans="1:7" ht="19.5" customHeight="1">
      <c r="A35" s="72" t="s">
        <v>21</v>
      </c>
      <c r="B35" s="295" t="s">
        <v>50</v>
      </c>
      <c r="C35" s="296"/>
      <c r="D35" s="297"/>
      <c r="E35" s="64">
        <v>3500</v>
      </c>
      <c r="F35" s="64">
        <v>2472</v>
      </c>
      <c r="G35" s="65" t="s">
        <v>308</v>
      </c>
    </row>
    <row r="36" spans="1:7" ht="19.5" customHeight="1">
      <c r="A36" s="74" t="s">
        <v>36</v>
      </c>
      <c r="B36" s="298" t="s">
        <v>51</v>
      </c>
      <c r="C36" s="299"/>
      <c r="D36" s="300"/>
      <c r="E36" s="27">
        <v>2285</v>
      </c>
      <c r="F36" s="27">
        <v>4677</v>
      </c>
      <c r="G36" s="97" t="s">
        <v>309</v>
      </c>
    </row>
    <row r="37" spans="1:7" ht="19.5" customHeight="1">
      <c r="A37" s="72" t="s">
        <v>37</v>
      </c>
      <c r="B37" s="295" t="s">
        <v>52</v>
      </c>
      <c r="C37" s="296"/>
      <c r="D37" s="297"/>
      <c r="E37" s="27">
        <v>3150</v>
      </c>
      <c r="F37" s="27">
        <v>4835</v>
      </c>
      <c r="G37" s="97" t="s">
        <v>310</v>
      </c>
    </row>
    <row r="38" spans="1:7" ht="19.5" customHeight="1">
      <c r="A38" s="72" t="s">
        <v>38</v>
      </c>
      <c r="B38" s="75" t="s">
        <v>191</v>
      </c>
      <c r="C38" s="76"/>
      <c r="D38" s="77"/>
      <c r="E38" s="27">
        <v>270</v>
      </c>
      <c r="F38" s="27">
        <v>249</v>
      </c>
      <c r="G38" s="107" t="s">
        <v>64</v>
      </c>
    </row>
    <row r="39" spans="1:7" ht="40.5" customHeight="1">
      <c r="A39" s="73" t="s">
        <v>40</v>
      </c>
      <c r="B39" s="293" t="s">
        <v>192</v>
      </c>
      <c r="C39" s="293"/>
      <c r="D39" s="293"/>
      <c r="E39" s="27">
        <v>1125</v>
      </c>
      <c r="F39" s="27">
        <v>1035</v>
      </c>
      <c r="G39" s="97" t="s">
        <v>65</v>
      </c>
    </row>
    <row r="40" spans="1:7" ht="39.75" customHeight="1">
      <c r="A40" s="73" t="s">
        <v>41</v>
      </c>
      <c r="B40" s="293" t="s">
        <v>194</v>
      </c>
      <c r="C40" s="293"/>
      <c r="D40" s="293"/>
      <c r="E40" s="27"/>
      <c r="F40" s="27">
        <v>135</v>
      </c>
      <c r="G40" s="97"/>
    </row>
    <row r="41" spans="1:7" ht="33" customHeight="1">
      <c r="A41" s="73" t="s">
        <v>42</v>
      </c>
      <c r="B41" s="293" t="s">
        <v>195</v>
      </c>
      <c r="C41" s="293"/>
      <c r="D41" s="293"/>
      <c r="E41" s="27"/>
      <c r="F41" s="27">
        <v>4690</v>
      </c>
      <c r="G41" s="97" t="s">
        <v>311</v>
      </c>
    </row>
    <row r="42" spans="1:7" ht="30.75" customHeight="1">
      <c r="A42" s="73" t="s">
        <v>44</v>
      </c>
      <c r="B42" s="293" t="s">
        <v>197</v>
      </c>
      <c r="C42" s="293"/>
      <c r="D42" s="293"/>
      <c r="E42" s="27"/>
      <c r="F42" s="27">
        <v>5525</v>
      </c>
      <c r="G42" s="97" t="s">
        <v>312</v>
      </c>
    </row>
    <row r="43" spans="1:7" ht="19.5" customHeight="1">
      <c r="A43" s="72" t="s">
        <v>45</v>
      </c>
      <c r="B43" s="292" t="s">
        <v>53</v>
      </c>
      <c r="C43" s="292"/>
      <c r="D43" s="292"/>
      <c r="E43" s="95">
        <v>175</v>
      </c>
      <c r="F43" s="27">
        <v>164</v>
      </c>
      <c r="G43" s="97"/>
    </row>
    <row r="44" spans="1:7" ht="19.5" customHeight="1">
      <c r="A44" s="72" t="s">
        <v>46</v>
      </c>
      <c r="B44" s="292" t="s">
        <v>54</v>
      </c>
      <c r="C44" s="292"/>
      <c r="D44" s="292"/>
      <c r="E44" s="95">
        <v>1205</v>
      </c>
      <c r="F44" s="27">
        <v>-969</v>
      </c>
      <c r="G44" s="78" t="s">
        <v>313</v>
      </c>
    </row>
    <row r="45" spans="1:7" ht="19.5" customHeight="1">
      <c r="A45" s="72" t="s">
        <v>47</v>
      </c>
      <c r="B45" s="292" t="s">
        <v>49</v>
      </c>
      <c r="C45" s="292"/>
      <c r="D45" s="292"/>
      <c r="E45" s="95"/>
      <c r="F45" s="27">
        <v>643</v>
      </c>
      <c r="G45" s="78" t="s">
        <v>259</v>
      </c>
    </row>
    <row r="46" spans="1:7" ht="19.5" customHeight="1">
      <c r="A46" s="25"/>
      <c r="B46" s="91"/>
      <c r="C46" s="92"/>
      <c r="D46" s="26"/>
      <c r="E46" s="67"/>
      <c r="F46" s="67"/>
      <c r="G46" s="68"/>
    </row>
    <row r="47" spans="1:7" ht="19.5" customHeight="1">
      <c r="A47" s="200" t="s">
        <v>23</v>
      </c>
      <c r="B47" s="200"/>
      <c r="C47" s="200"/>
      <c r="D47" s="233"/>
      <c r="E47" s="243">
        <v>0.05</v>
      </c>
      <c r="F47" s="244"/>
      <c r="G47" s="245"/>
    </row>
    <row r="48" spans="1:7" ht="19.5" customHeight="1">
      <c r="A48" s="92"/>
      <c r="B48" s="92"/>
      <c r="C48" s="92"/>
      <c r="D48" s="92"/>
      <c r="E48" s="37"/>
      <c r="F48" s="37"/>
      <c r="G48" s="37"/>
    </row>
    <row r="49" spans="1:7" ht="19.5" customHeight="1">
      <c r="A49" s="218" t="s">
        <v>173</v>
      </c>
      <c r="B49" s="219"/>
      <c r="C49" s="219"/>
      <c r="D49" s="220"/>
      <c r="E49" s="10"/>
      <c r="F49" s="105">
        <v>2155</v>
      </c>
      <c r="G49" s="10"/>
    </row>
    <row r="50" spans="1:7" ht="14.25">
      <c r="A50" s="70"/>
      <c r="B50" s="70"/>
      <c r="C50" s="70"/>
      <c r="D50" s="70"/>
      <c r="E50" s="71"/>
      <c r="F50" s="71"/>
      <c r="G50" s="71"/>
    </row>
    <row r="51" spans="1:7" ht="15.75">
      <c r="A51" s="200" t="s">
        <v>24</v>
      </c>
      <c r="B51" s="200"/>
      <c r="C51" s="200"/>
      <c r="D51" s="200"/>
      <c r="E51" s="209" t="s">
        <v>244</v>
      </c>
      <c r="F51" s="210"/>
      <c r="G51" s="211"/>
    </row>
    <row r="52" spans="1:7" ht="15">
      <c r="A52" s="3"/>
      <c r="B52" s="201"/>
      <c r="C52" s="201"/>
      <c r="D52" s="201"/>
      <c r="E52" s="201"/>
      <c r="F52" s="201"/>
      <c r="G52" s="3"/>
    </row>
    <row r="53" spans="1:7" ht="47.25" customHeight="1">
      <c r="A53" s="294" t="s">
        <v>55</v>
      </c>
      <c r="B53" s="252"/>
      <c r="C53" s="252"/>
      <c r="D53" s="252"/>
      <c r="E53" s="252"/>
      <c r="F53" s="252"/>
      <c r="G53" s="252"/>
    </row>
    <row r="54" ht="19.5" customHeight="1"/>
    <row r="55" ht="14.25" customHeight="1"/>
    <row r="56" ht="14.25" customHeight="1"/>
    <row r="57" ht="14.25" customHeight="1"/>
  </sheetData>
  <sheetProtection/>
  <mergeCells count="53">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A18:D18"/>
    <mergeCell ref="E18:G18"/>
    <mergeCell ref="A20:D20"/>
    <mergeCell ref="E20:G20"/>
    <mergeCell ref="A22:D22"/>
    <mergeCell ref="E22:G22"/>
    <mergeCell ref="A24:D24"/>
    <mergeCell ref="E24:G24"/>
    <mergeCell ref="A26:D26"/>
    <mergeCell ref="E26:G26"/>
    <mergeCell ref="A28:D28"/>
    <mergeCell ref="E28:G28"/>
    <mergeCell ref="A30:D30"/>
    <mergeCell ref="E30:G30"/>
    <mergeCell ref="A32:D32"/>
    <mergeCell ref="B33:D33"/>
    <mergeCell ref="B34:D34"/>
    <mergeCell ref="B35:D35"/>
    <mergeCell ref="B36:D36"/>
    <mergeCell ref="B37:D37"/>
    <mergeCell ref="B39:D39"/>
    <mergeCell ref="B40:D40"/>
    <mergeCell ref="B41:D41"/>
    <mergeCell ref="B42:D42"/>
    <mergeCell ref="B43:D43"/>
    <mergeCell ref="B44:D44"/>
    <mergeCell ref="B52:F52"/>
    <mergeCell ref="A53:G53"/>
    <mergeCell ref="A1:G1"/>
    <mergeCell ref="A2:G2"/>
    <mergeCell ref="B45:D45"/>
    <mergeCell ref="A47:D47"/>
    <mergeCell ref="E47:G47"/>
    <mergeCell ref="A49:D49"/>
    <mergeCell ref="A51:D51"/>
    <mergeCell ref="E51:G51"/>
  </mergeCells>
  <printOptions/>
  <pageMargins left="0.7" right="0.7" top="0.75" bottom="0.75" header="0.3" footer="0.3"/>
  <pageSetup fitToHeight="1" fitToWidth="1" horizontalDpi="600" verticalDpi="600" orientation="portrait" scale="65" r:id="rId1"/>
</worksheet>
</file>

<file path=xl/worksheets/sheet14.xml><?xml version="1.0" encoding="utf-8"?>
<worksheet xmlns="http://schemas.openxmlformats.org/spreadsheetml/2006/main" xmlns:r="http://schemas.openxmlformats.org/officeDocument/2006/relationships">
  <sheetPr>
    <tabColor theme="8"/>
    <pageSetUpPr fitToPage="1"/>
  </sheetPr>
  <dimension ref="A1:G53"/>
  <sheetViews>
    <sheetView showGridLines="0" zoomScale="60" zoomScaleNormal="60" zoomScaleSheetLayoutView="75" workbookViewId="0" topLeftCell="A16">
      <selection activeCell="E26" sqref="E26:G26"/>
    </sheetView>
  </sheetViews>
  <sheetFormatPr defaultColWidth="9.140625" defaultRowHeight="15"/>
  <cols>
    <col min="1" max="1" width="24.57421875" style="1" customWidth="1"/>
    <col min="2" max="2" width="30.7109375" style="1" customWidth="1"/>
    <col min="3" max="3" width="28.421875" style="1" customWidth="1"/>
    <col min="4" max="4" width="27.7109375" style="1" customWidth="1"/>
    <col min="5" max="5" width="28.28125" style="1" customWidth="1"/>
    <col min="6" max="6" width="20.8515625" style="1" customWidth="1"/>
    <col min="7" max="7" width="23.7109375" style="1" customWidth="1"/>
    <col min="8" max="16384" width="9.140625" style="1" customWidth="1"/>
  </cols>
  <sheetData>
    <row r="1" spans="1:7" s="38" customFormat="1" ht="19.5" customHeight="1">
      <c r="A1" s="198" t="s">
        <v>107</v>
      </c>
      <c r="B1" s="198"/>
      <c r="C1" s="198"/>
      <c r="D1" s="198"/>
      <c r="E1" s="198"/>
      <c r="F1" s="198"/>
      <c r="G1" s="198"/>
    </row>
    <row r="2" spans="1:7" s="38" customFormat="1" ht="19.5" customHeight="1">
      <c r="A2" s="199" t="s">
        <v>159</v>
      </c>
      <c r="B2" s="199"/>
      <c r="C2" s="199"/>
      <c r="D2" s="199"/>
      <c r="E2" s="199"/>
      <c r="F2" s="199"/>
      <c r="G2" s="199"/>
    </row>
    <row r="3" spans="1:7" ht="33" customHeight="1">
      <c r="A3" s="3"/>
      <c r="B3" s="3"/>
      <c r="C3" s="3"/>
      <c r="D3" s="3"/>
      <c r="E3" s="3"/>
      <c r="F3" s="3"/>
      <c r="G3" s="3"/>
    </row>
    <row r="4" spans="1:7" ht="19.5" customHeight="1">
      <c r="A4" s="234" t="s">
        <v>182</v>
      </c>
      <c r="B4" s="234"/>
      <c r="C4" s="234"/>
      <c r="D4" s="234"/>
      <c r="E4" s="234"/>
      <c r="F4" s="234"/>
      <c r="G4" s="234"/>
    </row>
    <row r="5" spans="1:7" ht="19.5" customHeight="1">
      <c r="A5" s="3"/>
      <c r="B5" s="3"/>
      <c r="C5" s="3"/>
      <c r="D5" s="3"/>
      <c r="E5" s="3"/>
      <c r="F5" s="3"/>
      <c r="G5" s="3"/>
    </row>
    <row r="6" spans="1:7" ht="19.5" customHeight="1">
      <c r="A6" s="200" t="s">
        <v>3</v>
      </c>
      <c r="B6" s="200"/>
      <c r="C6" s="200"/>
      <c r="D6" s="200"/>
      <c r="E6" s="235" t="s">
        <v>183</v>
      </c>
      <c r="F6" s="236"/>
      <c r="G6" s="237"/>
    </row>
    <row r="7" spans="1:7" ht="19.5" customHeight="1">
      <c r="A7" s="200" t="s">
        <v>163</v>
      </c>
      <c r="B7" s="200"/>
      <c r="C7" s="200"/>
      <c r="D7" s="233"/>
      <c r="E7" s="231" t="s">
        <v>184</v>
      </c>
      <c r="F7" s="232"/>
      <c r="G7" s="224"/>
    </row>
    <row r="8" spans="1:7" ht="19.5" customHeight="1">
      <c r="A8" s="200" t="s">
        <v>34</v>
      </c>
      <c r="B8" s="200"/>
      <c r="C8" s="200"/>
      <c r="D8" s="200"/>
      <c r="E8" s="235" t="s">
        <v>185</v>
      </c>
      <c r="F8" s="236"/>
      <c r="G8" s="237"/>
    </row>
    <row r="9" spans="1:7" ht="19.5" customHeight="1">
      <c r="A9" s="19"/>
      <c r="B9" s="19"/>
      <c r="C9" s="19"/>
      <c r="D9" s="19"/>
      <c r="E9" s="207" t="s">
        <v>186</v>
      </c>
      <c r="F9" s="207"/>
      <c r="G9" s="7"/>
    </row>
    <row r="10" spans="1:7" ht="19.5" customHeight="1">
      <c r="A10" s="200" t="s">
        <v>4</v>
      </c>
      <c r="B10" s="200"/>
      <c r="C10" s="200"/>
      <c r="D10" s="200"/>
      <c r="E10" s="248" t="s">
        <v>179</v>
      </c>
      <c r="F10" s="249"/>
      <c r="G10" s="250"/>
    </row>
    <row r="11" spans="1:7" ht="19.5" customHeight="1">
      <c r="A11" s="200" t="s">
        <v>5</v>
      </c>
      <c r="B11" s="200"/>
      <c r="C11" s="200"/>
      <c r="D11" s="200"/>
      <c r="E11" s="209" t="s">
        <v>26</v>
      </c>
      <c r="F11" s="210"/>
      <c r="G11" s="211"/>
    </row>
    <row r="12" spans="1:7" ht="19.5" customHeight="1">
      <c r="A12" s="19"/>
      <c r="B12" s="19"/>
      <c r="C12" s="19"/>
      <c r="D12" s="19"/>
      <c r="E12" s="7"/>
      <c r="F12" s="7"/>
      <c r="G12" s="7"/>
    </row>
    <row r="13" spans="1:7" ht="19.5" customHeight="1">
      <c r="A13" s="200" t="s">
        <v>6</v>
      </c>
      <c r="B13" s="200"/>
      <c r="C13" s="200"/>
      <c r="D13" s="200"/>
      <c r="E13" s="248" t="s">
        <v>187</v>
      </c>
      <c r="F13" s="249"/>
      <c r="G13" s="250"/>
    </row>
    <row r="14" spans="1:7" ht="19.5" customHeight="1">
      <c r="A14" s="200" t="s">
        <v>7</v>
      </c>
      <c r="B14" s="200"/>
      <c r="C14" s="200"/>
      <c r="D14" s="200"/>
      <c r="E14" s="209" t="s">
        <v>26</v>
      </c>
      <c r="F14" s="210"/>
      <c r="G14" s="211"/>
    </row>
    <row r="15" spans="1:7" ht="19.5" customHeight="1">
      <c r="A15" s="20"/>
      <c r="B15" s="20"/>
      <c r="C15" s="20"/>
      <c r="D15" s="20"/>
      <c r="E15" s="5"/>
      <c r="F15" s="5"/>
      <c r="G15" s="5"/>
    </row>
    <row r="16" spans="1:7" ht="19.5" customHeight="1">
      <c r="A16" s="200" t="s">
        <v>8</v>
      </c>
      <c r="B16" s="200"/>
      <c r="C16" s="200"/>
      <c r="D16" s="200"/>
      <c r="E16" s="248" t="s">
        <v>28</v>
      </c>
      <c r="F16" s="249"/>
      <c r="G16" s="250"/>
    </row>
    <row r="17" spans="1:7" ht="19.5" customHeight="1">
      <c r="A17" s="20"/>
      <c r="B17" s="20"/>
      <c r="C17" s="20"/>
      <c r="D17" s="20"/>
      <c r="E17" s="5"/>
      <c r="F17" s="5"/>
      <c r="G17" s="5"/>
    </row>
    <row r="18" spans="1:7" ht="19.5" customHeight="1">
      <c r="A18" s="200" t="s">
        <v>9</v>
      </c>
      <c r="B18" s="200"/>
      <c r="C18" s="200"/>
      <c r="D18" s="200"/>
      <c r="E18" s="235">
        <v>120</v>
      </c>
      <c r="F18" s="236"/>
      <c r="G18" s="237"/>
    </row>
    <row r="19" spans="1:7" ht="19.5" customHeight="1">
      <c r="A19" s="20"/>
      <c r="B19" s="20"/>
      <c r="C19" s="20"/>
      <c r="D19" s="20"/>
      <c r="E19" s="5"/>
      <c r="F19" s="5"/>
      <c r="G19" s="5"/>
    </row>
    <row r="20" spans="1:7" ht="19.5" customHeight="1">
      <c r="A20" s="200" t="s">
        <v>10</v>
      </c>
      <c r="B20" s="200"/>
      <c r="C20" s="200"/>
      <c r="D20" s="200"/>
      <c r="E20" s="246" t="s">
        <v>29</v>
      </c>
      <c r="F20" s="247"/>
      <c r="G20" s="237"/>
    </row>
    <row r="21" spans="1:7" ht="19.5" customHeight="1">
      <c r="A21" s="20"/>
      <c r="B21" s="20"/>
      <c r="C21" s="20"/>
      <c r="D21" s="20"/>
      <c r="E21" s="8"/>
      <c r="F21" s="8"/>
      <c r="G21" s="8"/>
    </row>
    <row r="22" spans="1:7" ht="19.5" customHeight="1">
      <c r="A22" s="200" t="s">
        <v>11</v>
      </c>
      <c r="B22" s="200"/>
      <c r="C22" s="200"/>
      <c r="D22" s="200"/>
      <c r="E22" s="206">
        <v>5</v>
      </c>
      <c r="F22" s="207"/>
      <c r="G22" s="208"/>
    </row>
    <row r="23" spans="1:7" ht="19.5" customHeight="1">
      <c r="A23" s="19"/>
      <c r="B23" s="19"/>
      <c r="C23" s="19"/>
      <c r="D23" s="19"/>
      <c r="E23" s="9"/>
      <c r="F23" s="9"/>
      <c r="G23" s="9"/>
    </row>
    <row r="24" spans="1:7" ht="19.5" customHeight="1">
      <c r="A24" s="200" t="s">
        <v>12</v>
      </c>
      <c r="B24" s="200"/>
      <c r="C24" s="200"/>
      <c r="D24" s="200"/>
      <c r="E24" s="209">
        <v>40970</v>
      </c>
      <c r="F24" s="210"/>
      <c r="G24" s="211"/>
    </row>
    <row r="25" spans="1:7" ht="19.5" customHeight="1">
      <c r="A25" s="20"/>
      <c r="B25" s="20"/>
      <c r="C25" s="20"/>
      <c r="D25" s="20"/>
      <c r="E25" s="8"/>
      <c r="F25" s="8"/>
      <c r="G25" s="8"/>
    </row>
    <row r="26" spans="1:7" ht="19.5" customHeight="1">
      <c r="A26" s="200" t="s">
        <v>13</v>
      </c>
      <c r="B26" s="200"/>
      <c r="C26" s="200"/>
      <c r="D26" s="200"/>
      <c r="E26" s="212">
        <v>31891</v>
      </c>
      <c r="F26" s="213"/>
      <c r="G26" s="214"/>
    </row>
    <row r="27" spans="1:7" ht="19.5" customHeight="1">
      <c r="A27" s="20"/>
      <c r="B27" s="20"/>
      <c r="C27" s="20"/>
      <c r="D27" s="20"/>
      <c r="E27" s="8"/>
      <c r="F27" s="8"/>
      <c r="G27" s="8"/>
    </row>
    <row r="28" spans="1:7" ht="19.5" customHeight="1">
      <c r="A28" s="200" t="s">
        <v>35</v>
      </c>
      <c r="B28" s="200"/>
      <c r="C28" s="200"/>
      <c r="D28" s="200"/>
      <c r="E28" s="215">
        <f>+E26*E22</f>
        <v>159455</v>
      </c>
      <c r="F28" s="216"/>
      <c r="G28" s="217"/>
    </row>
    <row r="29" spans="1:7" ht="19.5" customHeight="1">
      <c r="A29" s="20"/>
      <c r="B29" s="20"/>
      <c r="C29" s="20"/>
      <c r="D29" s="20"/>
      <c r="E29" s="22"/>
      <c r="F29" s="22"/>
      <c r="G29" s="22"/>
    </row>
    <row r="30" spans="1:7" ht="19.5" customHeight="1">
      <c r="A30" s="200" t="s">
        <v>14</v>
      </c>
      <c r="B30" s="200"/>
      <c r="C30" s="200"/>
      <c r="D30" s="200"/>
      <c r="E30" s="215">
        <f>+(E24-E26)*E22</f>
        <v>45395</v>
      </c>
      <c r="F30" s="216"/>
      <c r="G30" s="217"/>
    </row>
    <row r="31" spans="1:7" ht="19.5" customHeight="1">
      <c r="A31" s="20"/>
      <c r="B31" s="20"/>
      <c r="C31" s="20"/>
      <c r="D31" s="20"/>
      <c r="E31" s="22"/>
      <c r="F31" s="22"/>
      <c r="G31" s="22"/>
    </row>
    <row r="32" spans="1:7" ht="19.5" customHeight="1">
      <c r="A32" s="200" t="s">
        <v>15</v>
      </c>
      <c r="B32" s="200"/>
      <c r="C32" s="200"/>
      <c r="D32" s="200"/>
      <c r="E32" s="23" t="s">
        <v>16</v>
      </c>
      <c r="F32" s="23" t="s">
        <v>17</v>
      </c>
      <c r="G32" s="24" t="s">
        <v>18</v>
      </c>
    </row>
    <row r="33" spans="1:7" ht="19.5" customHeight="1">
      <c r="A33" s="72" t="s">
        <v>19</v>
      </c>
      <c r="B33" s="295" t="s">
        <v>48</v>
      </c>
      <c r="C33" s="296"/>
      <c r="D33" s="297"/>
      <c r="E33" s="27">
        <v>8885</v>
      </c>
      <c r="F33" s="27">
        <v>8441</v>
      </c>
      <c r="G33" s="62" t="s">
        <v>66</v>
      </c>
    </row>
    <row r="34" spans="1:7" ht="19.5" customHeight="1">
      <c r="A34" s="73" t="s">
        <v>20</v>
      </c>
      <c r="B34" s="293" t="s">
        <v>43</v>
      </c>
      <c r="C34" s="293"/>
      <c r="D34" s="293"/>
      <c r="E34" s="27" t="s">
        <v>181</v>
      </c>
      <c r="F34" s="27" t="s">
        <v>181</v>
      </c>
      <c r="G34" s="62" t="s">
        <v>181</v>
      </c>
    </row>
    <row r="35" spans="1:7" ht="19.5" customHeight="1">
      <c r="A35" s="72" t="s">
        <v>21</v>
      </c>
      <c r="B35" s="295" t="s">
        <v>50</v>
      </c>
      <c r="C35" s="296"/>
      <c r="D35" s="297"/>
      <c r="E35" s="64">
        <v>2895</v>
      </c>
      <c r="F35" s="64">
        <v>2750</v>
      </c>
      <c r="G35" s="65" t="s">
        <v>188</v>
      </c>
    </row>
    <row r="36" spans="1:7" ht="19.5" customHeight="1">
      <c r="A36" s="74" t="s">
        <v>36</v>
      </c>
      <c r="B36" s="298" t="s">
        <v>51</v>
      </c>
      <c r="C36" s="299"/>
      <c r="D36" s="300"/>
      <c r="E36" s="27">
        <v>2285</v>
      </c>
      <c r="F36" s="27">
        <v>2170</v>
      </c>
      <c r="G36" s="62" t="s">
        <v>189</v>
      </c>
    </row>
    <row r="37" spans="1:7" ht="19.5" customHeight="1">
      <c r="A37" s="72" t="s">
        <v>37</v>
      </c>
      <c r="B37" s="295" t="s">
        <v>52</v>
      </c>
      <c r="C37" s="296"/>
      <c r="D37" s="297"/>
      <c r="E37" s="27">
        <v>3145</v>
      </c>
      <c r="F37" s="27">
        <v>2988</v>
      </c>
      <c r="G37" s="62" t="s">
        <v>190</v>
      </c>
    </row>
    <row r="38" spans="1:7" ht="19.5" customHeight="1">
      <c r="A38" s="72" t="s">
        <v>38</v>
      </c>
      <c r="B38" s="75" t="s">
        <v>191</v>
      </c>
      <c r="C38" s="76"/>
      <c r="D38" s="77"/>
      <c r="E38" s="27">
        <v>270</v>
      </c>
      <c r="F38" s="27">
        <v>256</v>
      </c>
      <c r="G38" s="62" t="s">
        <v>64</v>
      </c>
    </row>
    <row r="39" spans="1:7" ht="34.5" customHeight="1">
      <c r="A39" s="73" t="s">
        <v>40</v>
      </c>
      <c r="B39" s="293" t="s">
        <v>192</v>
      </c>
      <c r="C39" s="293"/>
      <c r="D39" s="293"/>
      <c r="E39" s="27">
        <v>1150</v>
      </c>
      <c r="F39" s="27">
        <v>1092</v>
      </c>
      <c r="G39" s="62" t="s">
        <v>193</v>
      </c>
    </row>
    <row r="40" spans="1:7" ht="36.75" customHeight="1">
      <c r="A40" s="73" t="s">
        <v>41</v>
      </c>
      <c r="B40" s="293" t="s">
        <v>194</v>
      </c>
      <c r="C40" s="293"/>
      <c r="D40" s="293"/>
      <c r="E40" s="27">
        <v>137</v>
      </c>
      <c r="F40" s="27">
        <v>130</v>
      </c>
      <c r="G40" s="62" t="s">
        <v>171</v>
      </c>
    </row>
    <row r="41" spans="1:7" ht="38.25" customHeight="1">
      <c r="A41" s="73" t="s">
        <v>42</v>
      </c>
      <c r="B41" s="293" t="s">
        <v>195</v>
      </c>
      <c r="C41" s="293"/>
      <c r="D41" s="293"/>
      <c r="E41" s="27">
        <v>4240</v>
      </c>
      <c r="F41" s="27">
        <v>4240</v>
      </c>
      <c r="G41" s="62" t="s">
        <v>196</v>
      </c>
    </row>
    <row r="42" spans="1:7" ht="45" customHeight="1">
      <c r="A42" s="73" t="s">
        <v>44</v>
      </c>
      <c r="B42" s="293" t="s">
        <v>197</v>
      </c>
      <c r="C42" s="293"/>
      <c r="D42" s="293"/>
      <c r="E42" s="27">
        <v>5125</v>
      </c>
      <c r="F42" s="27">
        <v>5125</v>
      </c>
      <c r="G42" s="62" t="s">
        <v>196</v>
      </c>
    </row>
    <row r="43" spans="1:7" ht="19.5" customHeight="1">
      <c r="A43" s="72" t="s">
        <v>45</v>
      </c>
      <c r="B43" s="292" t="s">
        <v>53</v>
      </c>
      <c r="C43" s="292"/>
      <c r="D43" s="292"/>
      <c r="E43" s="61">
        <v>170</v>
      </c>
      <c r="F43" s="27">
        <v>161</v>
      </c>
      <c r="G43" s="62" t="s">
        <v>198</v>
      </c>
    </row>
    <row r="44" spans="1:7" s="2" customFormat="1" ht="19.5" customHeight="1">
      <c r="A44" s="72" t="s">
        <v>46</v>
      </c>
      <c r="B44" s="292" t="s">
        <v>54</v>
      </c>
      <c r="C44" s="292"/>
      <c r="D44" s="292"/>
      <c r="E44" s="61" t="s">
        <v>181</v>
      </c>
      <c r="F44" s="27" t="s">
        <v>181</v>
      </c>
      <c r="G44" s="78" t="s">
        <v>181</v>
      </c>
    </row>
    <row r="45" spans="1:7" ht="19.5" customHeight="1">
      <c r="A45" s="72" t="s">
        <v>47</v>
      </c>
      <c r="B45" s="292" t="s">
        <v>49</v>
      </c>
      <c r="C45" s="292"/>
      <c r="D45" s="292"/>
      <c r="E45" s="61">
        <v>835</v>
      </c>
      <c r="F45" s="27">
        <v>793</v>
      </c>
      <c r="G45" s="78" t="s">
        <v>199</v>
      </c>
    </row>
    <row r="46" spans="1:7" ht="19.5" customHeight="1">
      <c r="A46" s="25"/>
      <c r="B46" s="63"/>
      <c r="C46" s="58"/>
      <c r="D46" s="26"/>
      <c r="E46" s="67"/>
      <c r="F46" s="67"/>
      <c r="G46" s="68"/>
    </row>
    <row r="47" spans="1:7" ht="19.5" customHeight="1">
      <c r="A47" s="200" t="s">
        <v>23</v>
      </c>
      <c r="B47" s="200"/>
      <c r="C47" s="200"/>
      <c r="D47" s="233"/>
      <c r="E47" s="243">
        <v>0.05</v>
      </c>
      <c r="F47" s="244"/>
      <c r="G47" s="245"/>
    </row>
    <row r="48" spans="1:7" ht="19.5" customHeight="1">
      <c r="A48" s="58"/>
      <c r="B48" s="58"/>
      <c r="C48" s="58"/>
      <c r="D48" s="58"/>
      <c r="E48" s="37"/>
      <c r="F48" s="37"/>
      <c r="G48" s="37"/>
    </row>
    <row r="49" spans="1:7" ht="19.5" customHeight="1">
      <c r="A49" s="218" t="s">
        <v>173</v>
      </c>
      <c r="B49" s="219"/>
      <c r="C49" s="219"/>
      <c r="D49" s="220"/>
      <c r="E49" s="10" t="s">
        <v>200</v>
      </c>
      <c r="F49" s="10" t="s">
        <v>201</v>
      </c>
      <c r="G49" s="10" t="s">
        <v>202</v>
      </c>
    </row>
    <row r="50" spans="1:7" ht="19.5" customHeight="1">
      <c r="A50" s="70"/>
      <c r="B50" s="70"/>
      <c r="C50" s="70"/>
      <c r="D50" s="70"/>
      <c r="E50" s="71"/>
      <c r="F50" s="71"/>
      <c r="G50" s="71"/>
    </row>
    <row r="51" spans="1:7" ht="19.5" customHeight="1">
      <c r="A51" s="200" t="s">
        <v>24</v>
      </c>
      <c r="B51" s="200"/>
      <c r="C51" s="200"/>
      <c r="D51" s="200"/>
      <c r="E51" s="209" t="s">
        <v>25</v>
      </c>
      <c r="F51" s="210"/>
      <c r="G51" s="211"/>
    </row>
    <row r="52" ht="21.75" customHeight="1"/>
    <row r="53" spans="1:7" ht="68.25" customHeight="1">
      <c r="A53" s="251" t="s">
        <v>177</v>
      </c>
      <c r="B53" s="252"/>
      <c r="C53" s="252"/>
      <c r="D53" s="252"/>
      <c r="E53" s="252"/>
      <c r="F53" s="252"/>
      <c r="G53" s="252"/>
    </row>
    <row r="54" ht="19.5" customHeight="1"/>
    <row r="55" ht="19.5" customHeight="1"/>
    <row r="56" ht="19.5" customHeight="1"/>
    <row r="57" ht="19.5" customHeight="1"/>
    <row r="62" s="2" customFormat="1" ht="19.5" customHeight="1"/>
    <row r="63" s="2" customFormat="1" ht="14.25" customHeight="1"/>
    <row r="64" s="2" customFormat="1" ht="14.25" customHeight="1"/>
    <row r="65" s="2" customFormat="1" ht="14.25" customHeight="1"/>
    <row r="66" s="2" customFormat="1" ht="14.25" customHeight="1"/>
    <row r="67" s="2" customFormat="1" ht="14.25"/>
  </sheetData>
  <sheetProtection/>
  <mergeCells count="53">
    <mergeCell ref="A53:G53"/>
    <mergeCell ref="B43:D43"/>
    <mergeCell ref="B44:D44"/>
    <mergeCell ref="B45:D45"/>
    <mergeCell ref="A47:D47"/>
    <mergeCell ref="E47:G47"/>
    <mergeCell ref="A49:D49"/>
    <mergeCell ref="B42:D42"/>
    <mergeCell ref="B36:D36"/>
    <mergeCell ref="A51:D51"/>
    <mergeCell ref="E51:G51"/>
    <mergeCell ref="B33:D33"/>
    <mergeCell ref="B34:D34"/>
    <mergeCell ref="B40:D40"/>
    <mergeCell ref="B41:D41"/>
    <mergeCell ref="A28:D28"/>
    <mergeCell ref="B35:D35"/>
    <mergeCell ref="B37:D37"/>
    <mergeCell ref="B39:D39"/>
    <mergeCell ref="A24:D24"/>
    <mergeCell ref="E24:G24"/>
    <mergeCell ref="E28:G28"/>
    <mergeCell ref="A30:D30"/>
    <mergeCell ref="E30:G30"/>
    <mergeCell ref="A32:D32"/>
    <mergeCell ref="A11:D11"/>
    <mergeCell ref="E11:G11"/>
    <mergeCell ref="A14:D14"/>
    <mergeCell ref="E14:G14"/>
    <mergeCell ref="A13:D13"/>
    <mergeCell ref="E13:G13"/>
    <mergeCell ref="E6:G6"/>
    <mergeCell ref="A10:D10"/>
    <mergeCell ref="E10:G10"/>
    <mergeCell ref="A8:D8"/>
    <mergeCell ref="E8:G8"/>
    <mergeCell ref="E9:F9"/>
    <mergeCell ref="A26:D26"/>
    <mergeCell ref="E26:G26"/>
    <mergeCell ref="A20:D20"/>
    <mergeCell ref="E20:G20"/>
    <mergeCell ref="A22:D22"/>
    <mergeCell ref="E22:G22"/>
    <mergeCell ref="A1:G1"/>
    <mergeCell ref="A2:G2"/>
    <mergeCell ref="A16:D16"/>
    <mergeCell ref="E16:G16"/>
    <mergeCell ref="A18:D18"/>
    <mergeCell ref="E18:G18"/>
    <mergeCell ref="A7:D7"/>
    <mergeCell ref="E7:G7"/>
    <mergeCell ref="A4:G4"/>
    <mergeCell ref="A6:D6"/>
  </mergeCells>
  <printOptions/>
  <pageMargins left="0.7" right="0.7" top="0.75" bottom="0.75" header="0.3" footer="0.3"/>
  <pageSetup fitToHeight="1" fitToWidth="1" horizontalDpi="600" verticalDpi="600" orientation="portrait" scale="62" r:id="rId1"/>
</worksheet>
</file>

<file path=xl/worksheets/sheet15.xml><?xml version="1.0" encoding="utf-8"?>
<worksheet xmlns="http://schemas.openxmlformats.org/spreadsheetml/2006/main" xmlns:r="http://schemas.openxmlformats.org/officeDocument/2006/relationships">
  <sheetPr>
    <tabColor theme="8"/>
    <pageSetUpPr fitToPage="1"/>
  </sheetPr>
  <dimension ref="A1:G53"/>
  <sheetViews>
    <sheetView zoomScale="80" zoomScaleNormal="80" zoomScalePageLayoutView="0" workbookViewId="0" topLeftCell="A1">
      <selection activeCell="L41" sqref="L41"/>
    </sheetView>
  </sheetViews>
  <sheetFormatPr defaultColWidth="9.140625" defaultRowHeight="15"/>
  <cols>
    <col min="1" max="1" width="18.28125" style="0" bestFit="1" customWidth="1"/>
    <col min="2" max="2" width="19.00390625" style="0" customWidth="1"/>
    <col min="3" max="3" width="18.57421875" style="0" customWidth="1"/>
    <col min="4" max="4" width="39.8515625" style="0" customWidth="1"/>
    <col min="5" max="5" width="14.140625" style="0" customWidth="1"/>
    <col min="6" max="6" width="14.57421875" style="0" customWidth="1"/>
    <col min="7" max="7" width="16.57421875" style="0" customWidth="1"/>
  </cols>
  <sheetData>
    <row r="1" spans="1:7" ht="15.75">
      <c r="A1" s="198" t="s">
        <v>107</v>
      </c>
      <c r="B1" s="198"/>
      <c r="C1" s="198"/>
      <c r="D1" s="198"/>
      <c r="E1" s="198"/>
      <c r="F1" s="198"/>
      <c r="G1" s="198"/>
    </row>
    <row r="2" spans="1:7" ht="15.75">
      <c r="A2" s="199" t="s">
        <v>159</v>
      </c>
      <c r="B2" s="199"/>
      <c r="C2" s="199"/>
      <c r="D2" s="199"/>
      <c r="E2" s="199"/>
      <c r="F2" s="199"/>
      <c r="G2" s="199"/>
    </row>
    <row r="3" spans="1:7" ht="15.75">
      <c r="A3" s="16"/>
      <c r="B3" s="16"/>
      <c r="C3" s="16"/>
      <c r="D3" s="17"/>
      <c r="E3" s="17"/>
      <c r="F3" s="17"/>
      <c r="G3" s="12"/>
    </row>
    <row r="4" spans="1:7" ht="20.25">
      <c r="A4" s="234" t="s">
        <v>203</v>
      </c>
      <c r="B4" s="234"/>
      <c r="C4" s="234"/>
      <c r="D4" s="234"/>
      <c r="E4" s="234"/>
      <c r="F4" s="234"/>
      <c r="G4" s="234"/>
    </row>
    <row r="5" spans="1:7" ht="15">
      <c r="A5" s="3"/>
      <c r="B5" s="3"/>
      <c r="C5" s="3"/>
      <c r="D5" s="3"/>
      <c r="E5" s="3"/>
      <c r="F5" s="3"/>
      <c r="G5" s="3"/>
    </row>
    <row r="6" spans="1:7" ht="15.75">
      <c r="A6" s="200" t="s">
        <v>3</v>
      </c>
      <c r="B6" s="200"/>
      <c r="C6" s="200"/>
      <c r="D6" s="200"/>
      <c r="E6" s="235" t="s">
        <v>204</v>
      </c>
      <c r="F6" s="236"/>
      <c r="G6" s="237"/>
    </row>
    <row r="7" spans="1:7" ht="15.75">
      <c r="A7" s="18"/>
      <c r="B7" s="18"/>
      <c r="C7" s="18"/>
      <c r="D7" s="18"/>
      <c r="E7" s="5"/>
      <c r="F7" s="5"/>
      <c r="G7" s="5"/>
    </row>
    <row r="8" spans="1:7" ht="15.75">
      <c r="A8" s="200" t="s">
        <v>34</v>
      </c>
      <c r="B8" s="200"/>
      <c r="C8" s="200"/>
      <c r="D8" s="200"/>
      <c r="E8" s="79" t="s">
        <v>205</v>
      </c>
      <c r="F8" s="80"/>
      <c r="G8" s="81"/>
    </row>
    <row r="9" spans="1:7" ht="15.75">
      <c r="A9" s="200" t="s">
        <v>163</v>
      </c>
      <c r="B9" s="200"/>
      <c r="C9" s="200"/>
      <c r="D9" s="233"/>
      <c r="E9" s="231" t="s">
        <v>206</v>
      </c>
      <c r="F9" s="232"/>
      <c r="G9" s="224"/>
    </row>
    <row r="10" spans="1:7" ht="15.75">
      <c r="A10" s="19"/>
      <c r="B10" s="19"/>
      <c r="C10" s="19"/>
      <c r="D10" s="19"/>
      <c r="E10" s="6"/>
      <c r="F10" s="6"/>
      <c r="G10" s="6"/>
    </row>
    <row r="11" spans="1:7" ht="15.75">
      <c r="A11" s="200" t="s">
        <v>4</v>
      </c>
      <c r="B11" s="200"/>
      <c r="C11" s="200"/>
      <c r="D11" s="200"/>
      <c r="E11" s="228" t="s">
        <v>179</v>
      </c>
      <c r="F11" s="229"/>
      <c r="G11" s="230"/>
    </row>
    <row r="12" spans="1:7" ht="15.75">
      <c r="A12" s="200" t="s">
        <v>5</v>
      </c>
      <c r="B12" s="200"/>
      <c r="C12" s="200"/>
      <c r="D12" s="200"/>
      <c r="E12" s="225" t="s">
        <v>26</v>
      </c>
      <c r="F12" s="226"/>
      <c r="G12" s="227"/>
    </row>
    <row r="13" spans="1:7" ht="15.75">
      <c r="A13" s="19"/>
      <c r="B13" s="19"/>
      <c r="C13" s="19"/>
      <c r="D13" s="19"/>
      <c r="E13" s="7"/>
      <c r="F13" s="7"/>
      <c r="G13" s="7"/>
    </row>
    <row r="14" spans="1:7" ht="15.75">
      <c r="A14" s="200" t="s">
        <v>6</v>
      </c>
      <c r="B14" s="200"/>
      <c r="C14" s="200"/>
      <c r="D14" s="200"/>
      <c r="E14" s="228" t="s">
        <v>187</v>
      </c>
      <c r="F14" s="229"/>
      <c r="G14" s="230"/>
    </row>
    <row r="15" spans="1:7" ht="15.75">
      <c r="A15" s="200" t="s">
        <v>7</v>
      </c>
      <c r="B15" s="200"/>
      <c r="C15" s="200"/>
      <c r="D15" s="200"/>
      <c r="E15" s="225" t="s">
        <v>26</v>
      </c>
      <c r="F15" s="226"/>
      <c r="G15" s="227"/>
    </row>
    <row r="16" spans="1:7" ht="15.75">
      <c r="A16" s="20"/>
      <c r="B16" s="20"/>
      <c r="C16" s="20"/>
      <c r="D16" s="20"/>
      <c r="E16" s="8"/>
      <c r="F16" s="8"/>
      <c r="G16" s="8"/>
    </row>
    <row r="17" spans="1:7" ht="15.75">
      <c r="A17" s="200" t="s">
        <v>8</v>
      </c>
      <c r="B17" s="200"/>
      <c r="C17" s="200"/>
      <c r="D17" s="200"/>
      <c r="E17" s="228" t="s">
        <v>28</v>
      </c>
      <c r="F17" s="229"/>
      <c r="G17" s="230"/>
    </row>
    <row r="18" spans="1:7" ht="15.75">
      <c r="A18" s="20"/>
      <c r="B18" s="20"/>
      <c r="C18" s="20"/>
      <c r="D18" s="20"/>
      <c r="E18" s="8"/>
      <c r="F18" s="8"/>
      <c r="G18" s="8"/>
    </row>
    <row r="19" spans="1:7" ht="15.75">
      <c r="A19" s="200" t="s">
        <v>9</v>
      </c>
      <c r="B19" s="200"/>
      <c r="C19" s="200"/>
      <c r="D19" s="200"/>
      <c r="E19" s="231">
        <v>120</v>
      </c>
      <c r="F19" s="232"/>
      <c r="G19" s="224"/>
    </row>
    <row r="20" spans="1:7" ht="15.75">
      <c r="A20" s="20"/>
      <c r="B20" s="20"/>
      <c r="C20" s="20"/>
      <c r="D20" s="20"/>
      <c r="E20" s="8"/>
      <c r="F20" s="8"/>
      <c r="G20" s="8"/>
    </row>
    <row r="21" spans="1:7" ht="15.75">
      <c r="A21" s="200" t="s">
        <v>10</v>
      </c>
      <c r="B21" s="200"/>
      <c r="C21" s="200"/>
      <c r="D21" s="200"/>
      <c r="E21" s="222" t="s">
        <v>29</v>
      </c>
      <c r="F21" s="223"/>
      <c r="G21" s="224"/>
    </row>
    <row r="22" spans="1:7" ht="15.75">
      <c r="A22" s="20"/>
      <c r="B22" s="20"/>
      <c r="C22" s="20"/>
      <c r="D22" s="20"/>
      <c r="E22" s="8"/>
      <c r="F22" s="8"/>
      <c r="G22" s="8"/>
    </row>
    <row r="23" spans="1:7" ht="15.75">
      <c r="A23" s="200" t="s">
        <v>11</v>
      </c>
      <c r="B23" s="200"/>
      <c r="C23" s="200"/>
      <c r="D23" s="200"/>
      <c r="E23" s="206">
        <v>10</v>
      </c>
      <c r="F23" s="207"/>
      <c r="G23" s="208"/>
    </row>
    <row r="24" spans="1:7" ht="15.75">
      <c r="A24" s="19"/>
      <c r="B24" s="19"/>
      <c r="C24" s="19"/>
      <c r="D24" s="19"/>
      <c r="E24" s="9"/>
      <c r="F24" s="9"/>
      <c r="G24" s="9"/>
    </row>
    <row r="25" spans="1:7" ht="15.75">
      <c r="A25" s="200" t="s">
        <v>12</v>
      </c>
      <c r="B25" s="200"/>
      <c r="C25" s="200"/>
      <c r="D25" s="200"/>
      <c r="E25" s="209">
        <v>42140</v>
      </c>
      <c r="F25" s="210"/>
      <c r="G25" s="211"/>
    </row>
    <row r="26" spans="1:7" ht="15.75">
      <c r="A26" s="20"/>
      <c r="B26" s="20"/>
      <c r="C26" s="20"/>
      <c r="D26" s="20"/>
      <c r="E26" s="8"/>
      <c r="F26" s="8"/>
      <c r="G26" s="8"/>
    </row>
    <row r="27" spans="1:7" ht="15.75">
      <c r="A27" s="200" t="s">
        <v>13</v>
      </c>
      <c r="B27" s="200"/>
      <c r="C27" s="200"/>
      <c r="D27" s="200"/>
      <c r="E27" s="212">
        <v>33160</v>
      </c>
      <c r="F27" s="213"/>
      <c r="G27" s="214"/>
    </row>
    <row r="28" spans="1:7" ht="15.75">
      <c r="A28" s="21"/>
      <c r="B28" s="21"/>
      <c r="C28" s="21"/>
      <c r="D28" s="21"/>
      <c r="E28" s="8"/>
      <c r="F28" s="8"/>
      <c r="G28" s="8"/>
    </row>
    <row r="29" spans="1:7" ht="15.75">
      <c r="A29" s="200" t="s">
        <v>35</v>
      </c>
      <c r="B29" s="200"/>
      <c r="C29" s="200"/>
      <c r="D29" s="200"/>
      <c r="E29" s="215">
        <f>+E27*E23</f>
        <v>331600</v>
      </c>
      <c r="F29" s="216"/>
      <c r="G29" s="217"/>
    </row>
    <row r="30" spans="1:7" ht="15">
      <c r="A30" s="20"/>
      <c r="B30" s="20"/>
      <c r="C30" s="20"/>
      <c r="D30" s="20"/>
      <c r="E30" s="22"/>
      <c r="F30" s="22"/>
      <c r="G30" s="22"/>
    </row>
    <row r="31" spans="1:7" ht="15.75">
      <c r="A31" s="200" t="s">
        <v>14</v>
      </c>
      <c r="B31" s="200"/>
      <c r="C31" s="200"/>
      <c r="D31" s="200"/>
      <c r="E31" s="215">
        <f>+(E25-E27)*E23</f>
        <v>89800</v>
      </c>
      <c r="F31" s="216"/>
      <c r="G31" s="217"/>
    </row>
    <row r="32" spans="1:7" ht="15">
      <c r="A32" s="20"/>
      <c r="B32" s="20"/>
      <c r="C32" s="20"/>
      <c r="D32" s="20"/>
      <c r="E32" s="22"/>
      <c r="F32" s="22"/>
      <c r="G32" s="22"/>
    </row>
    <row r="33" spans="1:7" ht="15.75">
      <c r="A33" s="200" t="s">
        <v>15</v>
      </c>
      <c r="B33" s="200"/>
      <c r="C33" s="200"/>
      <c r="D33" s="200"/>
      <c r="E33" s="23" t="s">
        <v>16</v>
      </c>
      <c r="F33" s="23" t="s">
        <v>17</v>
      </c>
      <c r="G33" s="24" t="s">
        <v>18</v>
      </c>
    </row>
    <row r="34" spans="1:7" ht="15.75">
      <c r="A34" s="72" t="s">
        <v>19</v>
      </c>
      <c r="B34" s="295" t="s">
        <v>48</v>
      </c>
      <c r="C34" s="296"/>
      <c r="D34" s="297"/>
      <c r="E34" s="27">
        <v>8885</v>
      </c>
      <c r="F34" s="27">
        <v>8440</v>
      </c>
      <c r="G34" s="62" t="s">
        <v>66</v>
      </c>
    </row>
    <row r="35" spans="1:7" s="132" customFormat="1" ht="15.75">
      <c r="A35" s="73" t="s">
        <v>20</v>
      </c>
      <c r="B35" s="292" t="s">
        <v>43</v>
      </c>
      <c r="C35" s="292"/>
      <c r="D35" s="292"/>
      <c r="E35" s="27" t="s">
        <v>28</v>
      </c>
      <c r="F35" s="27" t="s">
        <v>28</v>
      </c>
      <c r="G35" s="159" t="s">
        <v>28</v>
      </c>
    </row>
    <row r="36" spans="1:7" ht="15.75">
      <c r="A36" s="72" t="s">
        <v>21</v>
      </c>
      <c r="B36" s="295" t="s">
        <v>50</v>
      </c>
      <c r="C36" s="296"/>
      <c r="D36" s="297"/>
      <c r="E36" s="64">
        <v>2905</v>
      </c>
      <c r="F36" s="64">
        <v>2759</v>
      </c>
      <c r="G36" s="65" t="s">
        <v>207</v>
      </c>
    </row>
    <row r="37" spans="1:7" ht="15.75">
      <c r="A37" s="74" t="s">
        <v>36</v>
      </c>
      <c r="B37" s="298" t="s">
        <v>51</v>
      </c>
      <c r="C37" s="299"/>
      <c r="D37" s="300"/>
      <c r="E37" s="27">
        <v>2290</v>
      </c>
      <c r="F37" s="27">
        <v>2175</v>
      </c>
      <c r="G37" s="62" t="s">
        <v>207</v>
      </c>
    </row>
    <row r="38" spans="1:7" ht="15.75">
      <c r="A38" s="72" t="s">
        <v>37</v>
      </c>
      <c r="B38" s="295" t="s">
        <v>52</v>
      </c>
      <c r="C38" s="296"/>
      <c r="D38" s="297"/>
      <c r="E38" s="27">
        <v>3150</v>
      </c>
      <c r="F38" s="27">
        <v>2992</v>
      </c>
      <c r="G38" s="62" t="s">
        <v>208</v>
      </c>
    </row>
    <row r="39" spans="1:7" ht="15.75">
      <c r="A39" s="72" t="s">
        <v>38</v>
      </c>
      <c r="B39" s="75" t="s">
        <v>191</v>
      </c>
      <c r="C39" s="76"/>
      <c r="D39" s="77"/>
      <c r="E39" s="27">
        <v>270</v>
      </c>
      <c r="F39" s="27">
        <v>257</v>
      </c>
      <c r="G39" s="62" t="s">
        <v>64</v>
      </c>
    </row>
    <row r="40" spans="1:7" ht="15.75">
      <c r="A40" s="73" t="s">
        <v>40</v>
      </c>
      <c r="B40" s="293" t="s">
        <v>192</v>
      </c>
      <c r="C40" s="293"/>
      <c r="D40" s="293"/>
      <c r="E40" s="27">
        <v>1150</v>
      </c>
      <c r="F40" s="27">
        <v>1092</v>
      </c>
      <c r="G40" s="62" t="s">
        <v>193</v>
      </c>
    </row>
    <row r="41" spans="1:7" ht="15.75">
      <c r="A41" s="73" t="s">
        <v>41</v>
      </c>
      <c r="B41" s="293" t="s">
        <v>194</v>
      </c>
      <c r="C41" s="293"/>
      <c r="D41" s="293"/>
      <c r="E41" s="27">
        <v>137</v>
      </c>
      <c r="F41" s="27">
        <v>130</v>
      </c>
      <c r="G41" s="62" t="s">
        <v>171</v>
      </c>
    </row>
    <row r="42" spans="1:7" ht="15.75">
      <c r="A42" s="73" t="s">
        <v>42</v>
      </c>
      <c r="B42" s="293" t="s">
        <v>195</v>
      </c>
      <c r="C42" s="293"/>
      <c r="D42" s="293"/>
      <c r="E42" s="27">
        <v>4240</v>
      </c>
      <c r="F42" s="27">
        <v>4240</v>
      </c>
      <c r="G42" s="62" t="s">
        <v>196</v>
      </c>
    </row>
    <row r="43" spans="1:7" ht="15.75">
      <c r="A43" s="73" t="s">
        <v>44</v>
      </c>
      <c r="B43" s="293" t="s">
        <v>197</v>
      </c>
      <c r="C43" s="293"/>
      <c r="D43" s="293"/>
      <c r="E43" s="27">
        <v>5125</v>
      </c>
      <c r="F43" s="27">
        <v>5125</v>
      </c>
      <c r="G43" s="62" t="s">
        <v>196</v>
      </c>
    </row>
    <row r="44" spans="1:7" ht="15.75">
      <c r="A44" s="72" t="s">
        <v>45</v>
      </c>
      <c r="B44" s="292" t="s">
        <v>53</v>
      </c>
      <c r="C44" s="292"/>
      <c r="D44" s="292"/>
      <c r="E44" s="61">
        <v>175</v>
      </c>
      <c r="F44" s="27">
        <v>167</v>
      </c>
      <c r="G44" s="62" t="s">
        <v>209</v>
      </c>
    </row>
    <row r="45" spans="1:7" ht="15.75">
      <c r="A45" s="72" t="s">
        <v>46</v>
      </c>
      <c r="B45" s="292" t="s">
        <v>54</v>
      </c>
      <c r="C45" s="292"/>
      <c r="D45" s="292"/>
      <c r="E45" s="61" t="s">
        <v>181</v>
      </c>
      <c r="F45" s="27" t="s">
        <v>181</v>
      </c>
      <c r="G45" s="78" t="s">
        <v>181</v>
      </c>
    </row>
    <row r="46" spans="1:7" ht="15.75">
      <c r="A46" s="72" t="s">
        <v>47</v>
      </c>
      <c r="B46" s="292" t="s">
        <v>49</v>
      </c>
      <c r="C46" s="292"/>
      <c r="D46" s="292"/>
      <c r="E46" s="82" t="s">
        <v>28</v>
      </c>
      <c r="F46" s="83" t="s">
        <v>28</v>
      </c>
      <c r="G46" s="84" t="s">
        <v>28</v>
      </c>
    </row>
    <row r="47" spans="1:7" ht="15.75">
      <c r="A47" s="25"/>
      <c r="B47" s="63"/>
      <c r="C47" s="58"/>
      <c r="D47" s="26"/>
      <c r="E47" s="67"/>
      <c r="F47" s="67"/>
      <c r="G47" s="68"/>
    </row>
    <row r="48" spans="1:7" ht="15.75">
      <c r="A48" s="200" t="s">
        <v>23</v>
      </c>
      <c r="B48" s="200"/>
      <c r="C48" s="200"/>
      <c r="D48" s="233"/>
      <c r="E48" s="243">
        <v>0.05</v>
      </c>
      <c r="F48" s="244"/>
      <c r="G48" s="245"/>
    </row>
    <row r="49" spans="1:7" ht="15.75">
      <c r="A49" s="58"/>
      <c r="B49" s="58"/>
      <c r="C49" s="58"/>
      <c r="D49" s="58"/>
      <c r="E49" s="37"/>
      <c r="F49" s="37"/>
      <c r="G49" s="37"/>
    </row>
    <row r="50" spans="1:7" ht="15.75">
      <c r="A50" s="218" t="s">
        <v>173</v>
      </c>
      <c r="B50" s="219"/>
      <c r="C50" s="219"/>
      <c r="D50" s="220"/>
      <c r="E50" s="85" t="s">
        <v>210</v>
      </c>
      <c r="F50" s="86"/>
      <c r="G50" s="86"/>
    </row>
    <row r="51" spans="1:7" ht="15">
      <c r="A51" s="70"/>
      <c r="B51" s="70"/>
      <c r="C51" s="70"/>
      <c r="D51" s="70"/>
      <c r="E51" s="71"/>
      <c r="F51" s="71"/>
      <c r="G51" s="71"/>
    </row>
    <row r="52" spans="1:7" ht="15.75">
      <c r="A52" s="200" t="s">
        <v>24</v>
      </c>
      <c r="B52" s="200"/>
      <c r="C52" s="200"/>
      <c r="D52" s="200"/>
      <c r="E52" s="209" t="s">
        <v>25</v>
      </c>
      <c r="F52" s="210"/>
      <c r="G52" s="211"/>
    </row>
    <row r="53" spans="1:7" ht="15">
      <c r="A53" s="1"/>
      <c r="B53" s="1"/>
      <c r="C53" s="1"/>
      <c r="D53" s="1"/>
      <c r="E53" s="1"/>
      <c r="F53" s="1"/>
      <c r="G53" s="1"/>
    </row>
  </sheetData>
  <sheetProtection/>
  <mergeCells count="50">
    <mergeCell ref="B38:D38"/>
    <mergeCell ref="B46:D46"/>
    <mergeCell ref="A48:D48"/>
    <mergeCell ref="E48:G48"/>
    <mergeCell ref="A50:D50"/>
    <mergeCell ref="A52:D52"/>
    <mergeCell ref="E52:G52"/>
    <mergeCell ref="B40:D40"/>
    <mergeCell ref="B41:D41"/>
    <mergeCell ref="B42:D42"/>
    <mergeCell ref="A31:D31"/>
    <mergeCell ref="E31:G31"/>
    <mergeCell ref="B43:D43"/>
    <mergeCell ref="B44:D44"/>
    <mergeCell ref="B45:D45"/>
    <mergeCell ref="A33:D33"/>
    <mergeCell ref="B34:D34"/>
    <mergeCell ref="B35:D35"/>
    <mergeCell ref="B36:D36"/>
    <mergeCell ref="B37:D37"/>
    <mergeCell ref="A25:D25"/>
    <mergeCell ref="E25:G25"/>
    <mergeCell ref="A27:D27"/>
    <mergeCell ref="E27:G27"/>
    <mergeCell ref="A29:D29"/>
    <mergeCell ref="E29:G29"/>
    <mergeCell ref="A19:D19"/>
    <mergeCell ref="E19:G19"/>
    <mergeCell ref="A21:D21"/>
    <mergeCell ref="E21:G21"/>
    <mergeCell ref="A23:D23"/>
    <mergeCell ref="E23:G23"/>
    <mergeCell ref="A14:D14"/>
    <mergeCell ref="E14:G14"/>
    <mergeCell ref="A15:D15"/>
    <mergeCell ref="E15:G15"/>
    <mergeCell ref="A17:D17"/>
    <mergeCell ref="E17:G17"/>
    <mergeCell ref="A9:D9"/>
    <mergeCell ref="E9:G9"/>
    <mergeCell ref="A11:D11"/>
    <mergeCell ref="E11:G11"/>
    <mergeCell ref="A12:D12"/>
    <mergeCell ref="E12:G12"/>
    <mergeCell ref="A1:G1"/>
    <mergeCell ref="A2:G2"/>
    <mergeCell ref="A4:G4"/>
    <mergeCell ref="A6:D6"/>
    <mergeCell ref="E6:G6"/>
    <mergeCell ref="A8:D8"/>
  </mergeCells>
  <printOptions/>
  <pageMargins left="0.7" right="0.7" top="0.75" bottom="0.75" header="0.3" footer="0.3"/>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8"/>
    <pageSetUpPr fitToPage="1"/>
  </sheetPr>
  <dimension ref="A1:G53"/>
  <sheetViews>
    <sheetView zoomScalePageLayoutView="0" workbookViewId="0" topLeftCell="A13">
      <selection activeCell="E27" sqref="E27:G27"/>
    </sheetView>
  </sheetViews>
  <sheetFormatPr defaultColWidth="9.140625" defaultRowHeight="15"/>
  <cols>
    <col min="1" max="1" width="15.28125" style="0" customWidth="1"/>
    <col min="2" max="2" width="20.140625" style="0" customWidth="1"/>
    <col min="3" max="3" width="14.8515625" style="0" customWidth="1"/>
    <col min="4" max="4" width="39.00390625" style="0" customWidth="1"/>
    <col min="5" max="5" width="14.00390625" style="0" customWidth="1"/>
    <col min="6" max="6" width="16.140625" style="0" customWidth="1"/>
    <col min="7" max="7" width="18.00390625" style="0" customWidth="1"/>
  </cols>
  <sheetData>
    <row r="1" spans="1:7" ht="15.75">
      <c r="A1" s="198" t="s">
        <v>107</v>
      </c>
      <c r="B1" s="198"/>
      <c r="C1" s="198"/>
      <c r="D1" s="198"/>
      <c r="E1" s="198"/>
      <c r="F1" s="198"/>
      <c r="G1" s="198"/>
    </row>
    <row r="2" spans="1:7" ht="15.75">
      <c r="A2" s="199" t="s">
        <v>159</v>
      </c>
      <c r="B2" s="199"/>
      <c r="C2" s="199"/>
      <c r="D2" s="199"/>
      <c r="E2" s="199"/>
      <c r="F2" s="199"/>
      <c r="G2" s="199"/>
    </row>
    <row r="3" spans="1:7" ht="15.75">
      <c r="A3" s="16"/>
      <c r="B3" s="16"/>
      <c r="C3" s="16"/>
      <c r="D3" s="17"/>
      <c r="E3" s="17"/>
      <c r="F3" s="17"/>
      <c r="G3" s="12"/>
    </row>
    <row r="4" spans="1:7" ht="20.25">
      <c r="A4" s="234" t="s">
        <v>211</v>
      </c>
      <c r="B4" s="234"/>
      <c r="C4" s="234"/>
      <c r="D4" s="234"/>
      <c r="E4" s="234"/>
      <c r="F4" s="234"/>
      <c r="G4" s="234"/>
    </row>
    <row r="5" spans="1:7" ht="15">
      <c r="A5" s="3"/>
      <c r="B5" s="3"/>
      <c r="C5" s="3"/>
      <c r="D5" s="3"/>
      <c r="E5" s="3"/>
      <c r="F5" s="3"/>
      <c r="G5" s="3"/>
    </row>
    <row r="6" spans="1:7" ht="15.75">
      <c r="A6" s="200" t="s">
        <v>3</v>
      </c>
      <c r="B6" s="200"/>
      <c r="C6" s="200"/>
      <c r="D6" s="200"/>
      <c r="E6" s="235" t="s">
        <v>204</v>
      </c>
      <c r="F6" s="236"/>
      <c r="G6" s="237"/>
    </row>
    <row r="7" spans="1:7" ht="15.75">
      <c r="A7" s="18"/>
      <c r="B7" s="18"/>
      <c r="C7" s="18"/>
      <c r="D7" s="18"/>
      <c r="E7" s="5"/>
      <c r="F7" s="5"/>
      <c r="G7" s="5"/>
    </row>
    <row r="8" spans="1:7" ht="15.75">
      <c r="A8" s="200" t="s">
        <v>34</v>
      </c>
      <c r="B8" s="200"/>
      <c r="C8" s="200"/>
      <c r="D8" s="200"/>
      <c r="E8" s="301" t="s">
        <v>212</v>
      </c>
      <c r="F8" s="232"/>
      <c r="G8" s="224"/>
    </row>
    <row r="9" spans="1:7" ht="15.75">
      <c r="A9" s="200" t="s">
        <v>163</v>
      </c>
      <c r="B9" s="200"/>
      <c r="C9" s="200"/>
      <c r="D9" s="233"/>
      <c r="E9" s="231" t="s">
        <v>206</v>
      </c>
      <c r="F9" s="232"/>
      <c r="G9" s="224"/>
    </row>
    <row r="10" spans="1:7" ht="15.75">
      <c r="A10" s="19"/>
      <c r="B10" s="19"/>
      <c r="C10" s="19"/>
      <c r="D10" s="19"/>
      <c r="E10" s="6"/>
      <c r="F10" s="6"/>
      <c r="G10" s="6"/>
    </row>
    <row r="11" spans="1:7" ht="15.75">
      <c r="A11" s="200" t="s">
        <v>4</v>
      </c>
      <c r="B11" s="200"/>
      <c r="C11" s="200"/>
      <c r="D11" s="200"/>
      <c r="E11" s="228" t="s">
        <v>179</v>
      </c>
      <c r="F11" s="229"/>
      <c r="G11" s="230"/>
    </row>
    <row r="12" spans="1:7" ht="15.75">
      <c r="A12" s="200" t="s">
        <v>5</v>
      </c>
      <c r="B12" s="200"/>
      <c r="C12" s="200"/>
      <c r="D12" s="200"/>
      <c r="E12" s="225" t="s">
        <v>26</v>
      </c>
      <c r="F12" s="226"/>
      <c r="G12" s="227"/>
    </row>
    <row r="13" spans="1:7" ht="15.75">
      <c r="A13" s="19"/>
      <c r="B13" s="19"/>
      <c r="C13" s="19"/>
      <c r="D13" s="19"/>
      <c r="E13" s="7"/>
      <c r="F13" s="7"/>
      <c r="G13" s="7"/>
    </row>
    <row r="14" spans="1:7" ht="15.75">
      <c r="A14" s="200" t="s">
        <v>6</v>
      </c>
      <c r="B14" s="200"/>
      <c r="C14" s="200"/>
      <c r="D14" s="200"/>
      <c r="E14" s="228" t="s">
        <v>187</v>
      </c>
      <c r="F14" s="229"/>
      <c r="G14" s="230"/>
    </row>
    <row r="15" spans="1:7" ht="15.75">
      <c r="A15" s="200" t="s">
        <v>7</v>
      </c>
      <c r="B15" s="200"/>
      <c r="C15" s="200"/>
      <c r="D15" s="200"/>
      <c r="E15" s="225" t="s">
        <v>26</v>
      </c>
      <c r="F15" s="226"/>
      <c r="G15" s="227"/>
    </row>
    <row r="16" spans="1:7" ht="15.75">
      <c r="A16" s="20"/>
      <c r="B16" s="20"/>
      <c r="C16" s="20"/>
      <c r="D16" s="20"/>
      <c r="E16" s="8"/>
      <c r="F16" s="8"/>
      <c r="G16" s="8"/>
    </row>
    <row r="17" spans="1:7" ht="15.75">
      <c r="A17" s="200" t="s">
        <v>8</v>
      </c>
      <c r="B17" s="200"/>
      <c r="C17" s="200"/>
      <c r="D17" s="200"/>
      <c r="E17" s="228" t="s">
        <v>28</v>
      </c>
      <c r="F17" s="229"/>
      <c r="G17" s="230"/>
    </row>
    <row r="18" spans="1:7" ht="15.75">
      <c r="A18" s="20"/>
      <c r="B18" s="20"/>
      <c r="C18" s="20"/>
      <c r="D18" s="20"/>
      <c r="E18" s="8"/>
      <c r="F18" s="8"/>
      <c r="G18" s="8"/>
    </row>
    <row r="19" spans="1:7" ht="15.75">
      <c r="A19" s="200" t="s">
        <v>9</v>
      </c>
      <c r="B19" s="200"/>
      <c r="C19" s="200"/>
      <c r="D19" s="200"/>
      <c r="E19" s="231">
        <v>120</v>
      </c>
      <c r="F19" s="232"/>
      <c r="G19" s="224"/>
    </row>
    <row r="20" spans="1:7" ht="15.75">
      <c r="A20" s="20"/>
      <c r="B20" s="20"/>
      <c r="C20" s="20"/>
      <c r="D20" s="20"/>
      <c r="E20" s="8"/>
      <c r="F20" s="8"/>
      <c r="G20" s="8"/>
    </row>
    <row r="21" spans="1:7" ht="15.75">
      <c r="A21" s="200" t="s">
        <v>10</v>
      </c>
      <c r="B21" s="200"/>
      <c r="C21" s="200"/>
      <c r="D21" s="200"/>
      <c r="E21" s="222" t="s">
        <v>29</v>
      </c>
      <c r="F21" s="223"/>
      <c r="G21" s="224"/>
    </row>
    <row r="22" spans="1:7" ht="15.75">
      <c r="A22" s="20"/>
      <c r="B22" s="20"/>
      <c r="C22" s="20"/>
      <c r="D22" s="20"/>
      <c r="E22" s="8"/>
      <c r="F22" s="8"/>
      <c r="G22" s="8"/>
    </row>
    <row r="23" spans="1:7" ht="15.75">
      <c r="A23" s="200" t="s">
        <v>11</v>
      </c>
      <c r="B23" s="200"/>
      <c r="C23" s="200"/>
      <c r="D23" s="200"/>
      <c r="E23" s="206">
        <v>10</v>
      </c>
      <c r="F23" s="207"/>
      <c r="G23" s="208"/>
    </row>
    <row r="24" spans="1:7" ht="15.75">
      <c r="A24" s="19"/>
      <c r="B24" s="19"/>
      <c r="C24" s="19"/>
      <c r="D24" s="19"/>
      <c r="E24" s="9"/>
      <c r="F24" s="9"/>
      <c r="G24" s="9"/>
    </row>
    <row r="25" spans="1:7" ht="15.75">
      <c r="A25" s="200" t="s">
        <v>12</v>
      </c>
      <c r="B25" s="200"/>
      <c r="C25" s="200"/>
      <c r="D25" s="200"/>
      <c r="E25" s="209">
        <v>42670</v>
      </c>
      <c r="F25" s="210"/>
      <c r="G25" s="211"/>
    </row>
    <row r="26" spans="1:7" ht="15.75">
      <c r="A26" s="20"/>
      <c r="B26" s="20"/>
      <c r="C26" s="20"/>
      <c r="D26" s="20"/>
      <c r="E26" s="8"/>
      <c r="F26" s="8"/>
      <c r="G26" s="8"/>
    </row>
    <row r="27" spans="1:7" ht="15.75">
      <c r="A27" s="200" t="s">
        <v>13</v>
      </c>
      <c r="B27" s="200"/>
      <c r="C27" s="200"/>
      <c r="D27" s="200"/>
      <c r="E27" s="212">
        <v>33357</v>
      </c>
      <c r="F27" s="213"/>
      <c r="G27" s="214"/>
    </row>
    <row r="28" spans="1:7" ht="15.75">
      <c r="A28" s="21"/>
      <c r="B28" s="21"/>
      <c r="C28" s="21"/>
      <c r="D28" s="21"/>
      <c r="E28" s="8"/>
      <c r="F28" s="8"/>
      <c r="G28" s="8"/>
    </row>
    <row r="29" spans="1:7" ht="15.75">
      <c r="A29" s="200" t="s">
        <v>35</v>
      </c>
      <c r="B29" s="200"/>
      <c r="C29" s="200"/>
      <c r="D29" s="200"/>
      <c r="E29" s="215">
        <f>+E27*E23</f>
        <v>333570</v>
      </c>
      <c r="F29" s="216"/>
      <c r="G29" s="217"/>
    </row>
    <row r="30" spans="1:7" ht="15">
      <c r="A30" s="20"/>
      <c r="B30" s="20"/>
      <c r="C30" s="20"/>
      <c r="D30" s="20"/>
      <c r="E30" s="22"/>
      <c r="F30" s="22"/>
      <c r="G30" s="22"/>
    </row>
    <row r="31" spans="1:7" ht="15.75">
      <c r="A31" s="200" t="s">
        <v>14</v>
      </c>
      <c r="B31" s="200"/>
      <c r="C31" s="200"/>
      <c r="D31" s="200"/>
      <c r="E31" s="215">
        <f>+(E25-E27)*E23</f>
        <v>93130</v>
      </c>
      <c r="F31" s="216"/>
      <c r="G31" s="217"/>
    </row>
    <row r="32" spans="1:7" ht="15">
      <c r="A32" s="20"/>
      <c r="B32" s="20"/>
      <c r="C32" s="20"/>
      <c r="D32" s="20"/>
      <c r="E32" s="22"/>
      <c r="F32" s="22"/>
      <c r="G32" s="22"/>
    </row>
    <row r="33" spans="1:7" ht="15.75">
      <c r="A33" s="200" t="s">
        <v>15</v>
      </c>
      <c r="B33" s="200"/>
      <c r="C33" s="200"/>
      <c r="D33" s="200"/>
      <c r="E33" s="23" t="s">
        <v>16</v>
      </c>
      <c r="F33" s="23" t="s">
        <v>17</v>
      </c>
      <c r="G33" s="24" t="s">
        <v>18</v>
      </c>
    </row>
    <row r="34" spans="1:7" ht="15.75">
      <c r="A34" s="72" t="s">
        <v>19</v>
      </c>
      <c r="B34" s="295" t="s">
        <v>48</v>
      </c>
      <c r="C34" s="296"/>
      <c r="D34" s="297"/>
      <c r="E34" s="27">
        <v>8885</v>
      </c>
      <c r="F34" s="27">
        <v>8440</v>
      </c>
      <c r="G34" s="62" t="s">
        <v>66</v>
      </c>
    </row>
    <row r="35" spans="1:7" ht="15.75">
      <c r="A35" s="73" t="s">
        <v>20</v>
      </c>
      <c r="B35" s="293" t="s">
        <v>43</v>
      </c>
      <c r="C35" s="293"/>
      <c r="D35" s="293"/>
      <c r="E35" s="27" t="s">
        <v>27</v>
      </c>
      <c r="F35" s="27" t="s">
        <v>28</v>
      </c>
      <c r="G35" s="62" t="s">
        <v>28</v>
      </c>
    </row>
    <row r="36" spans="1:7" ht="15.75">
      <c r="A36" s="72" t="s">
        <v>21</v>
      </c>
      <c r="B36" s="295" t="s">
        <v>50</v>
      </c>
      <c r="C36" s="296"/>
      <c r="D36" s="297"/>
      <c r="E36" s="64">
        <v>2905</v>
      </c>
      <c r="F36" s="64">
        <v>2750</v>
      </c>
      <c r="G36" s="65" t="s">
        <v>213</v>
      </c>
    </row>
    <row r="37" spans="1:7" ht="15.75">
      <c r="A37" s="74" t="s">
        <v>36</v>
      </c>
      <c r="B37" s="298" t="s">
        <v>51</v>
      </c>
      <c r="C37" s="299"/>
      <c r="D37" s="300"/>
      <c r="E37" s="27">
        <v>2630</v>
      </c>
      <c r="F37" s="27">
        <v>2498</v>
      </c>
      <c r="G37" s="62" t="s">
        <v>207</v>
      </c>
    </row>
    <row r="38" spans="1:7" ht="15.75">
      <c r="A38" s="72" t="s">
        <v>37</v>
      </c>
      <c r="B38" s="295" t="s">
        <v>52</v>
      </c>
      <c r="C38" s="296"/>
      <c r="D38" s="297"/>
      <c r="E38" s="27">
        <v>3490</v>
      </c>
      <c r="F38" s="27">
        <v>3316</v>
      </c>
      <c r="G38" s="62" t="s">
        <v>208</v>
      </c>
    </row>
    <row r="39" spans="1:7" ht="15.75">
      <c r="A39" s="72" t="s">
        <v>38</v>
      </c>
      <c r="B39" s="75" t="s">
        <v>191</v>
      </c>
      <c r="C39" s="76"/>
      <c r="D39" s="77"/>
      <c r="E39" s="27">
        <v>270</v>
      </c>
      <c r="F39" s="27">
        <v>257</v>
      </c>
      <c r="G39" s="62" t="s">
        <v>64</v>
      </c>
    </row>
    <row r="40" spans="1:7" ht="15.75">
      <c r="A40" s="73" t="s">
        <v>40</v>
      </c>
      <c r="B40" s="293" t="s">
        <v>192</v>
      </c>
      <c r="C40" s="293"/>
      <c r="D40" s="293"/>
      <c r="E40" s="27">
        <v>1150</v>
      </c>
      <c r="F40" s="27">
        <v>1093</v>
      </c>
      <c r="G40" s="62" t="s">
        <v>65</v>
      </c>
    </row>
    <row r="41" spans="1:7" ht="15.75">
      <c r="A41" s="73" t="s">
        <v>41</v>
      </c>
      <c r="B41" s="293" t="s">
        <v>194</v>
      </c>
      <c r="C41" s="293"/>
      <c r="D41" s="293"/>
      <c r="E41" s="27">
        <v>137</v>
      </c>
      <c r="F41" s="27">
        <v>130</v>
      </c>
      <c r="G41" s="62" t="s">
        <v>171</v>
      </c>
    </row>
    <row r="42" spans="1:7" ht="15.75">
      <c r="A42" s="73" t="s">
        <v>42</v>
      </c>
      <c r="B42" s="293" t="s">
        <v>195</v>
      </c>
      <c r="C42" s="293"/>
      <c r="D42" s="293"/>
      <c r="E42" s="27">
        <v>4240</v>
      </c>
      <c r="F42" s="27">
        <v>4240</v>
      </c>
      <c r="G42" s="62" t="s">
        <v>196</v>
      </c>
    </row>
    <row r="43" spans="1:7" ht="15.75">
      <c r="A43" s="73" t="s">
        <v>44</v>
      </c>
      <c r="B43" s="293" t="s">
        <v>197</v>
      </c>
      <c r="C43" s="293"/>
      <c r="D43" s="293"/>
      <c r="E43" s="27">
        <v>5125</v>
      </c>
      <c r="F43" s="27">
        <v>5125</v>
      </c>
      <c r="G43" s="62" t="s">
        <v>196</v>
      </c>
    </row>
    <row r="44" spans="1:7" ht="15.75">
      <c r="A44" s="72" t="s">
        <v>45</v>
      </c>
      <c r="B44" s="292" t="s">
        <v>53</v>
      </c>
      <c r="C44" s="292"/>
      <c r="D44" s="292"/>
      <c r="E44" s="61">
        <v>515</v>
      </c>
      <c r="F44" s="27">
        <v>489</v>
      </c>
      <c r="G44" s="62" t="s">
        <v>214</v>
      </c>
    </row>
    <row r="45" spans="1:7" ht="15.75">
      <c r="A45" s="72" t="s">
        <v>46</v>
      </c>
      <c r="B45" s="292" t="s">
        <v>54</v>
      </c>
      <c r="C45" s="292"/>
      <c r="D45" s="292"/>
      <c r="E45" s="61" t="s">
        <v>181</v>
      </c>
      <c r="F45" s="27" t="s">
        <v>181</v>
      </c>
      <c r="G45" s="78" t="s">
        <v>181</v>
      </c>
    </row>
    <row r="46" spans="1:7" ht="15.75">
      <c r="A46" s="72" t="s">
        <v>47</v>
      </c>
      <c r="B46" s="292" t="s">
        <v>49</v>
      </c>
      <c r="C46" s="292"/>
      <c r="D46" s="292"/>
      <c r="E46" s="61" t="s">
        <v>28</v>
      </c>
      <c r="F46" s="27" t="s">
        <v>28</v>
      </c>
      <c r="G46" s="78" t="s">
        <v>28</v>
      </c>
    </row>
    <row r="47" spans="1:7" ht="15.75">
      <c r="A47" s="25"/>
      <c r="B47" s="63"/>
      <c r="C47" s="58"/>
      <c r="D47" s="26"/>
      <c r="E47" s="67"/>
      <c r="F47" s="67"/>
      <c r="G47" s="68"/>
    </row>
    <row r="48" spans="1:7" ht="15.75">
      <c r="A48" s="200" t="s">
        <v>23</v>
      </c>
      <c r="B48" s="200"/>
      <c r="C48" s="200"/>
      <c r="D48" s="233"/>
      <c r="E48" s="243">
        <v>0.05</v>
      </c>
      <c r="F48" s="244"/>
      <c r="G48" s="245"/>
    </row>
    <row r="49" spans="1:7" ht="15.75">
      <c r="A49" s="58"/>
      <c r="B49" s="58"/>
      <c r="C49" s="58"/>
      <c r="D49" s="58"/>
      <c r="E49" s="37"/>
      <c r="F49" s="37"/>
      <c r="G49" s="37"/>
    </row>
    <row r="50" spans="1:7" ht="15.75">
      <c r="A50" s="218" t="s">
        <v>173</v>
      </c>
      <c r="B50" s="219"/>
      <c r="C50" s="219"/>
      <c r="D50" s="220"/>
      <c r="E50" s="243" t="s">
        <v>215</v>
      </c>
      <c r="F50" s="244"/>
      <c r="G50" s="245"/>
    </row>
    <row r="51" spans="1:7" ht="15">
      <c r="A51" s="70"/>
      <c r="B51" s="70"/>
      <c r="C51" s="70"/>
      <c r="D51" s="70"/>
      <c r="E51" s="71"/>
      <c r="F51" s="71"/>
      <c r="G51" s="71"/>
    </row>
    <row r="52" spans="1:7" ht="15.75">
      <c r="A52" s="200" t="s">
        <v>24</v>
      </c>
      <c r="B52" s="200"/>
      <c r="C52" s="200"/>
      <c r="D52" s="200"/>
      <c r="E52" s="209" t="s">
        <v>25</v>
      </c>
      <c r="F52" s="210"/>
      <c r="G52" s="211"/>
    </row>
    <row r="53" spans="1:7" ht="15">
      <c r="A53" s="1"/>
      <c r="B53" s="1"/>
      <c r="C53" s="1"/>
      <c r="D53" s="1"/>
      <c r="E53" s="1"/>
      <c r="F53" s="1"/>
      <c r="G53" s="1"/>
    </row>
  </sheetData>
  <sheetProtection/>
  <mergeCells count="52">
    <mergeCell ref="E48:G48"/>
    <mergeCell ref="A50:D50"/>
    <mergeCell ref="E50:G50"/>
    <mergeCell ref="A33:D33"/>
    <mergeCell ref="B34:D34"/>
    <mergeCell ref="B35:D35"/>
    <mergeCell ref="B36:D36"/>
    <mergeCell ref="A52:D52"/>
    <mergeCell ref="E52:G52"/>
    <mergeCell ref="B40:D40"/>
    <mergeCell ref="B41:D41"/>
    <mergeCell ref="B42:D42"/>
    <mergeCell ref="B43:D43"/>
    <mergeCell ref="B44:D44"/>
    <mergeCell ref="B45:D45"/>
    <mergeCell ref="B46:D46"/>
    <mergeCell ref="A48:D48"/>
    <mergeCell ref="A25:D25"/>
    <mergeCell ref="E25:G25"/>
    <mergeCell ref="B37:D37"/>
    <mergeCell ref="B38:D38"/>
    <mergeCell ref="A27:D27"/>
    <mergeCell ref="E27:G27"/>
    <mergeCell ref="A29:D29"/>
    <mergeCell ref="E29:G29"/>
    <mergeCell ref="A31:D31"/>
    <mergeCell ref="E31:G31"/>
    <mergeCell ref="A19:D19"/>
    <mergeCell ref="E19:G19"/>
    <mergeCell ref="A21:D21"/>
    <mergeCell ref="E21:G21"/>
    <mergeCell ref="A23:D23"/>
    <mergeCell ref="E23:G23"/>
    <mergeCell ref="A14:D14"/>
    <mergeCell ref="E14:G14"/>
    <mergeCell ref="A15:D15"/>
    <mergeCell ref="E15:G15"/>
    <mergeCell ref="A17:D17"/>
    <mergeCell ref="E17:G17"/>
    <mergeCell ref="A9:D9"/>
    <mergeCell ref="E9:G9"/>
    <mergeCell ref="A11:D11"/>
    <mergeCell ref="E11:G11"/>
    <mergeCell ref="A12:D12"/>
    <mergeCell ref="E12:G12"/>
    <mergeCell ref="A1:G1"/>
    <mergeCell ref="A2:G2"/>
    <mergeCell ref="A4:G4"/>
    <mergeCell ref="A6:D6"/>
    <mergeCell ref="E6:G6"/>
    <mergeCell ref="A8:D8"/>
    <mergeCell ref="E8:G8"/>
  </mergeCells>
  <printOptions/>
  <pageMargins left="0.7" right="0.7" top="0.75" bottom="0.75" header="0.3" footer="0.3"/>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tabColor theme="5" tint="0.5999900102615356"/>
    <pageSetUpPr fitToPage="1"/>
  </sheetPr>
  <dimension ref="A1:G44"/>
  <sheetViews>
    <sheetView zoomScalePageLayoutView="0" workbookViewId="0" topLeftCell="A1">
      <selection activeCell="E27" sqref="E27:G27"/>
    </sheetView>
  </sheetViews>
  <sheetFormatPr defaultColWidth="9.140625" defaultRowHeight="15"/>
  <cols>
    <col min="1" max="1" width="18.28125" style="0" customWidth="1"/>
    <col min="2" max="2" width="17.28125" style="0" customWidth="1"/>
    <col min="3" max="3" width="19.57421875" style="0" customWidth="1"/>
    <col min="4" max="4" width="27.28125" style="0" customWidth="1"/>
    <col min="5" max="5" width="18.421875" style="0" customWidth="1"/>
    <col min="6" max="6" width="20.28125" style="0" customWidth="1"/>
    <col min="7" max="7" width="15.57421875" style="0" customWidth="1"/>
  </cols>
  <sheetData>
    <row r="1" spans="1:7" ht="15.75">
      <c r="A1" s="198" t="s">
        <v>107</v>
      </c>
      <c r="B1" s="198"/>
      <c r="C1" s="198"/>
      <c r="D1" s="198"/>
      <c r="E1" s="198"/>
      <c r="F1" s="198"/>
      <c r="G1" s="198"/>
    </row>
    <row r="2" spans="1:7" ht="15.75">
      <c r="A2" s="199" t="str">
        <f>+'[6]Instructions'!$C$13</f>
        <v>IG Burton and Company Inc</v>
      </c>
      <c r="B2" s="199"/>
      <c r="C2" s="199"/>
      <c r="D2" s="199"/>
      <c r="E2" s="199"/>
      <c r="F2" s="199"/>
      <c r="G2" s="199"/>
    </row>
    <row r="3" spans="1:7" ht="15.75">
      <c r="A3" s="16"/>
      <c r="B3" s="16"/>
      <c r="C3" s="16"/>
      <c r="D3" s="17"/>
      <c r="E3" s="17"/>
      <c r="F3" s="17"/>
      <c r="G3" s="12"/>
    </row>
    <row r="4" spans="1:7" ht="20.25">
      <c r="A4" s="234" t="s">
        <v>457</v>
      </c>
      <c r="B4" s="234"/>
      <c r="C4" s="234"/>
      <c r="D4" s="234"/>
      <c r="E4" s="234"/>
      <c r="F4" s="234"/>
      <c r="G4" s="234"/>
    </row>
    <row r="5" spans="1:7" ht="15">
      <c r="A5" s="3"/>
      <c r="B5" s="3"/>
      <c r="C5" s="3"/>
      <c r="D5" s="3"/>
      <c r="E5" s="3"/>
      <c r="F5" s="3"/>
      <c r="G5" s="3"/>
    </row>
    <row r="6" spans="1:7" ht="15.75">
      <c r="A6" s="200" t="s">
        <v>3</v>
      </c>
      <c r="B6" s="200"/>
      <c r="C6" s="200"/>
      <c r="D6" s="200"/>
      <c r="E6" s="235" t="s">
        <v>458</v>
      </c>
      <c r="F6" s="236"/>
      <c r="G6" s="237"/>
    </row>
    <row r="7" spans="1:7" ht="15.75">
      <c r="A7" s="18"/>
      <c r="B7" s="18"/>
      <c r="C7" s="18"/>
      <c r="D7" s="18"/>
      <c r="E7" s="5"/>
      <c r="F7" s="5"/>
      <c r="G7" s="5"/>
    </row>
    <row r="8" spans="1:7" ht="15.75">
      <c r="A8" s="200" t="s">
        <v>34</v>
      </c>
      <c r="B8" s="200"/>
      <c r="C8" s="200"/>
      <c r="D8" s="200"/>
      <c r="E8" s="231" t="s">
        <v>459</v>
      </c>
      <c r="F8" s="232"/>
      <c r="G8" s="224"/>
    </row>
    <row r="9" spans="1:7" ht="15.75">
      <c r="A9" s="200" t="s">
        <v>163</v>
      </c>
      <c r="B9" s="200"/>
      <c r="C9" s="200"/>
      <c r="D9" s="233"/>
      <c r="E9" s="231" t="s">
        <v>460</v>
      </c>
      <c r="F9" s="232"/>
      <c r="G9" s="224"/>
    </row>
    <row r="10" spans="1:7" ht="15.75">
      <c r="A10" s="19"/>
      <c r="B10" s="19"/>
      <c r="C10" s="19"/>
      <c r="D10" s="19"/>
      <c r="E10" s="6"/>
      <c r="F10" s="6"/>
      <c r="G10" s="6"/>
    </row>
    <row r="11" spans="1:7" ht="15.75">
      <c r="A11" s="200" t="s">
        <v>4</v>
      </c>
      <c r="B11" s="200"/>
      <c r="C11" s="200"/>
      <c r="D11" s="200"/>
      <c r="E11" s="228" t="s">
        <v>436</v>
      </c>
      <c r="F11" s="229"/>
      <c r="G11" s="230"/>
    </row>
    <row r="12" spans="1:7" ht="15.75">
      <c r="A12" s="200" t="s">
        <v>5</v>
      </c>
      <c r="B12" s="200"/>
      <c r="C12" s="200"/>
      <c r="D12" s="200"/>
      <c r="E12" s="225" t="s">
        <v>437</v>
      </c>
      <c r="F12" s="226"/>
      <c r="G12" s="227"/>
    </row>
    <row r="13" spans="1:7" ht="15.75">
      <c r="A13" s="19"/>
      <c r="B13" s="19"/>
      <c r="C13" s="19"/>
      <c r="D13" s="19"/>
      <c r="E13" s="7"/>
      <c r="F13" s="7"/>
      <c r="G13" s="7"/>
    </row>
    <row r="14" spans="1:7" ht="15.75">
      <c r="A14" s="200" t="s">
        <v>6</v>
      </c>
      <c r="B14" s="200"/>
      <c r="C14" s="200"/>
      <c r="D14" s="200"/>
      <c r="E14" s="228" t="s">
        <v>438</v>
      </c>
      <c r="F14" s="229"/>
      <c r="G14" s="230"/>
    </row>
    <row r="15" spans="1:7" ht="15.75">
      <c r="A15" s="200" t="s">
        <v>7</v>
      </c>
      <c r="B15" s="200"/>
      <c r="C15" s="200"/>
      <c r="D15" s="200"/>
      <c r="E15" s="225" t="s">
        <v>437</v>
      </c>
      <c r="F15" s="226"/>
      <c r="G15" s="227"/>
    </row>
    <row r="16" spans="1:7" ht="15.75">
      <c r="A16" s="20"/>
      <c r="B16" s="20"/>
      <c r="C16" s="20"/>
      <c r="D16" s="20"/>
      <c r="E16" s="8"/>
      <c r="F16" s="8"/>
      <c r="G16" s="8"/>
    </row>
    <row r="17" spans="1:7" ht="15.75">
      <c r="A17" s="200" t="s">
        <v>8</v>
      </c>
      <c r="B17" s="200"/>
      <c r="C17" s="200"/>
      <c r="D17" s="200"/>
      <c r="E17" s="228" t="s">
        <v>406</v>
      </c>
      <c r="F17" s="229"/>
      <c r="G17" s="230"/>
    </row>
    <row r="18" spans="1:7" ht="15.75">
      <c r="A18" s="20"/>
      <c r="B18" s="20"/>
      <c r="C18" s="20"/>
      <c r="D18" s="20"/>
      <c r="E18" s="8"/>
      <c r="F18" s="8"/>
      <c r="G18" s="8"/>
    </row>
    <row r="19" spans="1:7" ht="15.75">
      <c r="A19" s="200" t="s">
        <v>9</v>
      </c>
      <c r="B19" s="200"/>
      <c r="C19" s="200"/>
      <c r="D19" s="200"/>
      <c r="E19" s="231" t="s">
        <v>440</v>
      </c>
      <c r="F19" s="232"/>
      <c r="G19" s="224"/>
    </row>
    <row r="20" spans="1:7" ht="15.75">
      <c r="A20" s="20"/>
      <c r="B20" s="20"/>
      <c r="C20" s="20"/>
      <c r="D20" s="20"/>
      <c r="E20" s="8"/>
      <c r="F20" s="8"/>
      <c r="G20" s="8"/>
    </row>
    <row r="21" spans="1:7" ht="15.75">
      <c r="A21" s="200" t="s">
        <v>10</v>
      </c>
      <c r="B21" s="200"/>
      <c r="C21" s="200"/>
      <c r="D21" s="200"/>
      <c r="E21" s="222" t="s">
        <v>29</v>
      </c>
      <c r="F21" s="223"/>
      <c r="G21" s="224"/>
    </row>
    <row r="22" spans="1:7" ht="15.75">
      <c r="A22" s="20"/>
      <c r="B22" s="20"/>
      <c r="C22" s="20"/>
      <c r="D22" s="20"/>
      <c r="E22" s="8"/>
      <c r="F22" s="8"/>
      <c r="G22" s="8"/>
    </row>
    <row r="23" spans="1:7" ht="15.75">
      <c r="A23" s="200" t="s">
        <v>11</v>
      </c>
      <c r="B23" s="200"/>
      <c r="C23" s="200"/>
      <c r="D23" s="200"/>
      <c r="E23" s="206">
        <v>10</v>
      </c>
      <c r="F23" s="207"/>
      <c r="G23" s="208"/>
    </row>
    <row r="24" spans="1:7" ht="15.75">
      <c r="A24" s="19"/>
      <c r="B24" s="19"/>
      <c r="C24" s="19"/>
      <c r="D24" s="19"/>
      <c r="E24" s="9"/>
      <c r="F24" s="9"/>
      <c r="G24" s="9"/>
    </row>
    <row r="25" spans="1:7" ht="15.75">
      <c r="A25" s="200" t="s">
        <v>12</v>
      </c>
      <c r="B25" s="200"/>
      <c r="C25" s="200"/>
      <c r="D25" s="200"/>
      <c r="E25" s="209">
        <v>29170</v>
      </c>
      <c r="F25" s="210"/>
      <c r="G25" s="211"/>
    </row>
    <row r="26" spans="1:7" ht="15.75">
      <c r="A26" s="20"/>
      <c r="B26" s="20"/>
      <c r="C26" s="20"/>
      <c r="D26" s="20"/>
      <c r="E26" s="8"/>
      <c r="F26" s="8"/>
      <c r="G26" s="8"/>
    </row>
    <row r="27" spans="1:7" ht="15.75">
      <c r="A27" s="200" t="s">
        <v>13</v>
      </c>
      <c r="B27" s="200"/>
      <c r="C27" s="200"/>
      <c r="D27" s="200"/>
      <c r="E27" s="212">
        <v>22864</v>
      </c>
      <c r="F27" s="213"/>
      <c r="G27" s="214"/>
    </row>
    <row r="28" spans="1:7" ht="15.75">
      <c r="A28" s="21"/>
      <c r="B28" s="21"/>
      <c r="C28" s="21"/>
      <c r="D28" s="21"/>
      <c r="E28" s="8"/>
      <c r="F28" s="8"/>
      <c r="G28" s="8"/>
    </row>
    <row r="29" spans="1:7" ht="15.75">
      <c r="A29" s="200" t="s">
        <v>35</v>
      </c>
      <c r="B29" s="200"/>
      <c r="C29" s="200"/>
      <c r="D29" s="200"/>
      <c r="E29" s="215">
        <f>+E27*E23</f>
        <v>228640</v>
      </c>
      <c r="F29" s="216"/>
      <c r="G29" s="217"/>
    </row>
    <row r="30" spans="1:7" ht="15">
      <c r="A30" s="20"/>
      <c r="B30" s="20"/>
      <c r="C30" s="20"/>
      <c r="D30" s="20"/>
      <c r="E30" s="22"/>
      <c r="F30" s="22"/>
      <c r="G30" s="22"/>
    </row>
    <row r="31" spans="1:7" ht="15.75">
      <c r="A31" s="200" t="s">
        <v>14</v>
      </c>
      <c r="B31" s="200"/>
      <c r="C31" s="200"/>
      <c r="D31" s="200"/>
      <c r="E31" s="215">
        <f>+(E25-E27)*E23</f>
        <v>63060</v>
      </c>
      <c r="F31" s="216"/>
      <c r="G31" s="217"/>
    </row>
    <row r="32" spans="1:7" ht="15">
      <c r="A32" s="20"/>
      <c r="B32" s="20"/>
      <c r="C32" s="20"/>
      <c r="D32" s="20"/>
      <c r="E32" s="22"/>
      <c r="F32" s="22"/>
      <c r="G32" s="22"/>
    </row>
    <row r="33" spans="1:7" ht="15.75">
      <c r="A33" s="200" t="s">
        <v>15</v>
      </c>
      <c r="B33" s="200"/>
      <c r="C33" s="200"/>
      <c r="D33" s="200"/>
      <c r="E33" s="23" t="s">
        <v>16</v>
      </c>
      <c r="F33" s="23" t="s">
        <v>17</v>
      </c>
      <c r="G33" s="24" t="s">
        <v>18</v>
      </c>
    </row>
    <row r="34" spans="1:7" ht="15.75">
      <c r="A34" s="25" t="s">
        <v>37</v>
      </c>
      <c r="B34" s="26" t="s">
        <v>170</v>
      </c>
      <c r="C34" s="137"/>
      <c r="D34" s="26"/>
      <c r="E34" s="27">
        <v>245</v>
      </c>
      <c r="F34" s="27">
        <v>231</v>
      </c>
      <c r="G34" s="141" t="s">
        <v>447</v>
      </c>
    </row>
    <row r="35" spans="1:7" ht="15.75">
      <c r="A35" s="25" t="s">
        <v>38</v>
      </c>
      <c r="B35" s="26" t="s">
        <v>22</v>
      </c>
      <c r="C35" s="137"/>
      <c r="D35" s="26"/>
      <c r="E35" s="27" t="s">
        <v>28</v>
      </c>
      <c r="F35" s="27" t="s">
        <v>28</v>
      </c>
      <c r="G35" s="141" t="s">
        <v>28</v>
      </c>
    </row>
    <row r="36" spans="1:7" ht="15.75">
      <c r="A36" s="25"/>
      <c r="B36" s="26"/>
      <c r="C36" s="137"/>
      <c r="D36" s="26"/>
      <c r="E36" s="67"/>
      <c r="F36" s="67"/>
      <c r="G36" s="68"/>
    </row>
    <row r="37" spans="1:7" ht="15.75">
      <c r="A37" s="200" t="s">
        <v>23</v>
      </c>
      <c r="B37" s="200"/>
      <c r="C37" s="200"/>
      <c r="D37" s="200"/>
      <c r="E37" s="138"/>
      <c r="F37" s="147">
        <v>0.03</v>
      </c>
      <c r="G37" s="141"/>
    </row>
    <row r="38" spans="1:7" ht="15.75">
      <c r="A38" s="25"/>
      <c r="B38" s="26"/>
      <c r="C38" s="137"/>
      <c r="D38" s="26"/>
      <c r="E38" s="28"/>
      <c r="F38" s="29"/>
      <c r="G38" s="30"/>
    </row>
    <row r="39" spans="1:7" ht="15.75">
      <c r="A39" s="31"/>
      <c r="B39" s="241" t="s">
        <v>39</v>
      </c>
      <c r="C39" s="242"/>
      <c r="D39" s="26"/>
      <c r="E39" s="32"/>
      <c r="F39" s="32"/>
      <c r="G39" s="33"/>
    </row>
    <row r="40" spans="1:7" ht="15.75">
      <c r="A40" s="218" t="s">
        <v>173</v>
      </c>
      <c r="B40" s="219"/>
      <c r="C40" s="219"/>
      <c r="D40" s="220"/>
      <c r="E40" s="27" t="s">
        <v>28</v>
      </c>
      <c r="F40" s="27" t="s">
        <v>28</v>
      </c>
      <c r="G40" s="141" t="s">
        <v>28</v>
      </c>
    </row>
    <row r="41" spans="1:7" ht="15.75">
      <c r="A41" s="200"/>
      <c r="B41" s="200"/>
      <c r="C41" s="200"/>
      <c r="D41" s="200"/>
      <c r="E41" s="205"/>
      <c r="F41" s="205"/>
      <c r="G41" s="205"/>
    </row>
    <row r="42" spans="1:7" ht="15.75">
      <c r="A42" s="200" t="s">
        <v>24</v>
      </c>
      <c r="B42" s="200"/>
      <c r="C42" s="200"/>
      <c r="D42" s="200"/>
      <c r="E42" s="209" t="s">
        <v>461</v>
      </c>
      <c r="F42" s="210"/>
      <c r="G42" s="211"/>
    </row>
    <row r="43" spans="1:7" ht="15.75">
      <c r="A43" s="34"/>
      <c r="B43" s="34"/>
      <c r="C43" s="34"/>
      <c r="D43" s="34"/>
      <c r="E43" s="35"/>
      <c r="F43" s="35"/>
      <c r="G43" s="35"/>
    </row>
    <row r="44" spans="1:7" ht="51" customHeight="1">
      <c r="A44" s="251" t="s">
        <v>177</v>
      </c>
      <c r="B44" s="252"/>
      <c r="C44" s="252"/>
      <c r="D44" s="252"/>
      <c r="E44" s="252"/>
      <c r="F44" s="252"/>
      <c r="G44" s="252"/>
    </row>
  </sheetData>
  <sheetProtection/>
  <mergeCells count="42">
    <mergeCell ref="A4:G4"/>
    <mergeCell ref="A6:D6"/>
    <mergeCell ref="E6:G6"/>
    <mergeCell ref="A8:D8"/>
    <mergeCell ref="E8:G8"/>
    <mergeCell ref="A9:D9"/>
    <mergeCell ref="E9:G9"/>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E41:G41"/>
    <mergeCell ref="A27:D27"/>
    <mergeCell ref="E27:G27"/>
    <mergeCell ref="A29:D29"/>
    <mergeCell ref="E29:G29"/>
    <mergeCell ref="A31:D31"/>
    <mergeCell ref="E31:G31"/>
    <mergeCell ref="A42:D42"/>
    <mergeCell ref="E42:G42"/>
    <mergeCell ref="A44:G44"/>
    <mergeCell ref="A1:G1"/>
    <mergeCell ref="A2:G2"/>
    <mergeCell ref="A33:D33"/>
    <mergeCell ref="A37:D37"/>
    <mergeCell ref="B39:C39"/>
    <mergeCell ref="A40:D40"/>
    <mergeCell ref="A41:D41"/>
  </mergeCells>
  <printOptions/>
  <pageMargins left="0.7" right="0.7" top="0.75" bottom="0.75" header="0.3" footer="0.3"/>
  <pageSetup fitToHeight="1"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tabColor theme="6"/>
    <pageSetUpPr fitToPage="1"/>
  </sheetPr>
  <dimension ref="A1:G51"/>
  <sheetViews>
    <sheetView zoomScalePageLayoutView="0" workbookViewId="0" topLeftCell="A1">
      <selection activeCell="E27" sqref="E27:G27"/>
    </sheetView>
  </sheetViews>
  <sheetFormatPr defaultColWidth="9.140625" defaultRowHeight="15"/>
  <cols>
    <col min="1" max="1" width="14.00390625" style="0" customWidth="1"/>
    <col min="2" max="2" width="18.57421875" style="0" customWidth="1"/>
    <col min="3" max="3" width="20.00390625" style="0" customWidth="1"/>
    <col min="4" max="4" width="29.7109375" style="0" customWidth="1"/>
    <col min="5" max="5" width="21.7109375" style="0" customWidth="1"/>
    <col min="6" max="6" width="17.57421875" style="0" customWidth="1"/>
    <col min="7" max="7" width="38.140625" style="0" customWidth="1"/>
  </cols>
  <sheetData>
    <row r="1" spans="1:7" ht="15.75">
      <c r="A1" s="198" t="s">
        <v>107</v>
      </c>
      <c r="B1" s="198"/>
      <c r="C1" s="198"/>
      <c r="D1" s="198"/>
      <c r="E1" s="198"/>
      <c r="F1" s="198"/>
      <c r="G1" s="198"/>
    </row>
    <row r="2" spans="1:7" ht="15.75">
      <c r="A2" s="199" t="str">
        <f>+'[5]Instructions'!$C$13</f>
        <v>Hertrich Fleet Services Inc</v>
      </c>
      <c r="B2" s="199"/>
      <c r="C2" s="199"/>
      <c r="D2" s="199"/>
      <c r="E2" s="199"/>
      <c r="F2" s="199"/>
      <c r="G2" s="199"/>
    </row>
    <row r="3" spans="1:7" ht="15.75">
      <c r="A3" s="16"/>
      <c r="B3" s="16"/>
      <c r="C3" s="16"/>
      <c r="D3" s="17"/>
      <c r="E3" s="17"/>
      <c r="F3" s="17"/>
      <c r="G3" s="12"/>
    </row>
    <row r="4" spans="1:7" ht="20.25">
      <c r="A4" s="234" t="s">
        <v>395</v>
      </c>
      <c r="B4" s="234"/>
      <c r="C4" s="234"/>
      <c r="D4" s="234"/>
      <c r="E4" s="234"/>
      <c r="F4" s="234"/>
      <c r="G4" s="234"/>
    </row>
    <row r="5" spans="1:7" ht="15">
      <c r="A5" s="3"/>
      <c r="B5" s="3"/>
      <c r="C5" s="3"/>
      <c r="D5" s="3"/>
      <c r="E5" s="3"/>
      <c r="F5" s="3"/>
      <c r="G5" s="3"/>
    </row>
    <row r="6" spans="1:7" ht="15.75">
      <c r="A6" s="200" t="s">
        <v>3</v>
      </c>
      <c r="B6" s="200"/>
      <c r="C6" s="200"/>
      <c r="D6" s="200"/>
      <c r="E6" s="235" t="s">
        <v>396</v>
      </c>
      <c r="F6" s="236"/>
      <c r="G6" s="237"/>
    </row>
    <row r="7" spans="1:7" ht="15.75">
      <c r="A7" s="18"/>
      <c r="B7" s="18"/>
      <c r="C7" s="18"/>
      <c r="D7" s="18"/>
      <c r="E7" s="5"/>
      <c r="F7" s="5"/>
      <c r="G7" s="5"/>
    </row>
    <row r="8" spans="1:7" ht="15.75">
      <c r="A8" s="200" t="s">
        <v>34</v>
      </c>
      <c r="B8" s="200"/>
      <c r="C8" s="200"/>
      <c r="D8" s="200"/>
      <c r="E8" s="231" t="s">
        <v>397</v>
      </c>
      <c r="F8" s="232"/>
      <c r="G8" s="224"/>
    </row>
    <row r="9" spans="1:7" ht="15.75">
      <c r="A9" s="200" t="s">
        <v>163</v>
      </c>
      <c r="B9" s="200"/>
      <c r="C9" s="200"/>
      <c r="D9" s="233"/>
      <c r="E9" s="231" t="s">
        <v>368</v>
      </c>
      <c r="F9" s="232"/>
      <c r="G9" s="224"/>
    </row>
    <row r="10" spans="1:7" ht="15.75">
      <c r="A10" s="19"/>
      <c r="B10" s="19"/>
      <c r="C10" s="19"/>
      <c r="D10" s="19"/>
      <c r="E10" s="6"/>
      <c r="F10" s="6"/>
      <c r="G10" s="6"/>
    </row>
    <row r="11" spans="1:7" ht="15.75">
      <c r="A11" s="200" t="s">
        <v>4</v>
      </c>
      <c r="B11" s="200"/>
      <c r="C11" s="200"/>
      <c r="D11" s="200"/>
      <c r="E11" s="228" t="s">
        <v>336</v>
      </c>
      <c r="F11" s="229"/>
      <c r="G11" s="230"/>
    </row>
    <row r="12" spans="1:7" ht="15.75">
      <c r="A12" s="200" t="s">
        <v>5</v>
      </c>
      <c r="B12" s="200"/>
      <c r="C12" s="200"/>
      <c r="D12" s="200"/>
      <c r="E12" s="225" t="s">
        <v>26</v>
      </c>
      <c r="F12" s="226"/>
      <c r="G12" s="227"/>
    </row>
    <row r="13" spans="1:7" ht="15.75">
      <c r="A13" s="19"/>
      <c r="B13" s="19"/>
      <c r="C13" s="19"/>
      <c r="D13" s="19"/>
      <c r="E13" s="7" t="s">
        <v>225</v>
      </c>
      <c r="F13" s="7"/>
      <c r="G13" s="7"/>
    </row>
    <row r="14" spans="1:7" ht="15.75">
      <c r="A14" s="200" t="s">
        <v>6</v>
      </c>
      <c r="B14" s="200"/>
      <c r="C14" s="200"/>
      <c r="D14" s="200"/>
      <c r="E14" s="228" t="s">
        <v>337</v>
      </c>
      <c r="F14" s="229"/>
      <c r="G14" s="230"/>
    </row>
    <row r="15" spans="1:7" ht="15.75">
      <c r="A15" s="200" t="s">
        <v>7</v>
      </c>
      <c r="B15" s="200"/>
      <c r="C15" s="200"/>
      <c r="D15" s="200"/>
      <c r="E15" s="225" t="s">
        <v>26</v>
      </c>
      <c r="F15" s="226"/>
      <c r="G15" s="227"/>
    </row>
    <row r="16" spans="1:7" ht="15.75">
      <c r="A16" s="20"/>
      <c r="B16" s="20"/>
      <c r="C16" s="20"/>
      <c r="D16" s="20"/>
      <c r="E16" s="8"/>
      <c r="F16" s="8"/>
      <c r="G16" s="8"/>
    </row>
    <row r="17" spans="1:7" ht="15.75">
      <c r="A17" s="200" t="s">
        <v>8</v>
      </c>
      <c r="B17" s="200"/>
      <c r="C17" s="200"/>
      <c r="D17" s="200"/>
      <c r="E17" s="228" t="s">
        <v>398</v>
      </c>
      <c r="F17" s="229"/>
      <c r="G17" s="230"/>
    </row>
    <row r="18" spans="1:7" ht="15.75">
      <c r="A18" s="20"/>
      <c r="B18" s="20"/>
      <c r="C18" s="20"/>
      <c r="D18" s="20"/>
      <c r="E18" s="8"/>
      <c r="F18" s="8"/>
      <c r="G18" s="8"/>
    </row>
    <row r="19" spans="1:7" ht="15.75">
      <c r="A19" s="200" t="s">
        <v>9</v>
      </c>
      <c r="B19" s="200"/>
      <c r="C19" s="200"/>
      <c r="D19" s="200"/>
      <c r="E19" s="231" t="s">
        <v>351</v>
      </c>
      <c r="F19" s="232"/>
      <c r="G19" s="224"/>
    </row>
    <row r="20" spans="1:7" ht="15.75">
      <c r="A20" s="20"/>
      <c r="B20" s="20"/>
      <c r="C20" s="20"/>
      <c r="D20" s="20"/>
      <c r="E20" s="8"/>
      <c r="F20" s="8"/>
      <c r="G20" s="8"/>
    </row>
    <row r="21" spans="1:7" ht="15.75">
      <c r="A21" s="200" t="s">
        <v>10</v>
      </c>
      <c r="B21" s="200"/>
      <c r="C21" s="200"/>
      <c r="D21" s="200"/>
      <c r="E21" s="222" t="s">
        <v>340</v>
      </c>
      <c r="F21" s="223"/>
      <c r="G21" s="224"/>
    </row>
    <row r="22" spans="1:7" ht="15.75">
      <c r="A22" s="20"/>
      <c r="B22" s="20"/>
      <c r="C22" s="20"/>
      <c r="D22" s="20"/>
      <c r="E22" s="8"/>
      <c r="F22" s="8"/>
      <c r="G22" s="8"/>
    </row>
    <row r="23" spans="1:7" ht="15.75">
      <c r="A23" s="200" t="s">
        <v>11</v>
      </c>
      <c r="B23" s="200"/>
      <c r="C23" s="200"/>
      <c r="D23" s="200"/>
      <c r="E23" s="206">
        <v>10</v>
      </c>
      <c r="F23" s="207"/>
      <c r="G23" s="208"/>
    </row>
    <row r="24" spans="1:7" ht="15.75">
      <c r="A24" s="19"/>
      <c r="B24" s="19"/>
      <c r="C24" s="19"/>
      <c r="D24" s="19"/>
      <c r="E24" s="9"/>
      <c r="F24" s="9"/>
      <c r="G24" s="9"/>
    </row>
    <row r="25" spans="1:7" ht="15.75">
      <c r="A25" s="200" t="s">
        <v>12</v>
      </c>
      <c r="B25" s="200"/>
      <c r="C25" s="200"/>
      <c r="D25" s="200"/>
      <c r="E25" s="209">
        <v>40220</v>
      </c>
      <c r="F25" s="210"/>
      <c r="G25" s="211"/>
    </row>
    <row r="26" spans="1:7" ht="15.75">
      <c r="A26" s="20"/>
      <c r="B26" s="20"/>
      <c r="C26" s="20"/>
      <c r="D26" s="20"/>
      <c r="E26" s="8"/>
      <c r="F26" s="8"/>
      <c r="G26" s="8"/>
    </row>
    <row r="27" spans="1:7" ht="15.75">
      <c r="A27" s="200" t="s">
        <v>13</v>
      </c>
      <c r="B27" s="200"/>
      <c r="C27" s="200"/>
      <c r="D27" s="200"/>
      <c r="E27" s="212">
        <v>28577</v>
      </c>
      <c r="F27" s="213"/>
      <c r="G27" s="214"/>
    </row>
    <row r="28" spans="1:7" ht="15.75">
      <c r="A28" s="21"/>
      <c r="B28" s="21"/>
      <c r="C28" s="21"/>
      <c r="D28" s="21"/>
      <c r="E28" s="8"/>
      <c r="F28" s="8"/>
      <c r="G28" s="8"/>
    </row>
    <row r="29" spans="1:7" ht="15.75">
      <c r="A29" s="200" t="s">
        <v>35</v>
      </c>
      <c r="B29" s="200"/>
      <c r="C29" s="200"/>
      <c r="D29" s="200"/>
      <c r="E29" s="215">
        <f>+E27*E23</f>
        <v>285770</v>
      </c>
      <c r="F29" s="216"/>
      <c r="G29" s="217"/>
    </row>
    <row r="30" spans="1:7" ht="15">
      <c r="A30" s="20"/>
      <c r="B30" s="20"/>
      <c r="C30" s="20"/>
      <c r="D30" s="20"/>
      <c r="E30" s="22"/>
      <c r="F30" s="22"/>
      <c r="G30" s="22"/>
    </row>
    <row r="31" spans="1:7" ht="15.75">
      <c r="A31" s="200" t="s">
        <v>14</v>
      </c>
      <c r="B31" s="200"/>
      <c r="C31" s="200"/>
      <c r="D31" s="200"/>
      <c r="E31" s="215">
        <f>+(E25-E27)*E23</f>
        <v>116430</v>
      </c>
      <c r="F31" s="216"/>
      <c r="G31" s="217"/>
    </row>
    <row r="32" spans="1:7" ht="15">
      <c r="A32" s="20"/>
      <c r="B32" s="20"/>
      <c r="C32" s="20"/>
      <c r="D32" s="20"/>
      <c r="E32" s="22"/>
      <c r="F32" s="22"/>
      <c r="G32" s="22"/>
    </row>
    <row r="33" spans="1:7" ht="15.75">
      <c r="A33" s="200" t="s">
        <v>15</v>
      </c>
      <c r="B33" s="200"/>
      <c r="C33" s="200"/>
      <c r="D33" s="200"/>
      <c r="E33" s="23" t="s">
        <v>16</v>
      </c>
      <c r="F33" s="23" t="s">
        <v>17</v>
      </c>
      <c r="G33" s="24" t="s">
        <v>18</v>
      </c>
    </row>
    <row r="34" spans="1:7" ht="15.75">
      <c r="A34" s="25" t="s">
        <v>19</v>
      </c>
      <c r="B34" s="91" t="s">
        <v>318</v>
      </c>
      <c r="C34" s="137"/>
      <c r="D34" s="26"/>
      <c r="E34" s="27">
        <v>500</v>
      </c>
      <c r="F34" s="27">
        <v>467</v>
      </c>
      <c r="G34" s="141" t="s">
        <v>399</v>
      </c>
    </row>
    <row r="35" spans="1:7" ht="15.75">
      <c r="A35" s="25" t="s">
        <v>20</v>
      </c>
      <c r="B35" s="26" t="s">
        <v>320</v>
      </c>
      <c r="C35" s="137"/>
      <c r="D35" s="26"/>
      <c r="E35" s="27">
        <v>715</v>
      </c>
      <c r="F35" s="27">
        <v>699</v>
      </c>
      <c r="G35" s="141" t="s">
        <v>400</v>
      </c>
    </row>
    <row r="36" spans="1:7" ht="15.75">
      <c r="A36" s="25" t="s">
        <v>21</v>
      </c>
      <c r="B36" s="26" t="s">
        <v>322</v>
      </c>
      <c r="C36" s="137"/>
      <c r="D36" s="26"/>
      <c r="E36" s="27">
        <v>280</v>
      </c>
      <c r="F36" s="27">
        <v>247</v>
      </c>
      <c r="G36" s="141" t="s">
        <v>401</v>
      </c>
    </row>
    <row r="37" spans="1:7" ht="15.75">
      <c r="A37" s="25" t="s">
        <v>36</v>
      </c>
      <c r="B37" s="26" t="s">
        <v>324</v>
      </c>
      <c r="C37" s="137"/>
      <c r="D37" s="26"/>
      <c r="E37" s="27" t="s">
        <v>28</v>
      </c>
      <c r="F37" s="27"/>
      <c r="G37" s="141"/>
    </row>
    <row r="38" spans="1:7" ht="15.75">
      <c r="A38" s="25" t="s">
        <v>37</v>
      </c>
      <c r="B38" s="26" t="s">
        <v>326</v>
      </c>
      <c r="C38" s="137"/>
      <c r="D38" s="26"/>
      <c r="E38" s="27">
        <v>150</v>
      </c>
      <c r="F38" s="27">
        <v>135</v>
      </c>
      <c r="G38" s="141" t="s">
        <v>402</v>
      </c>
    </row>
    <row r="39" spans="1:7" ht="15.75">
      <c r="A39" s="25" t="s">
        <v>38</v>
      </c>
      <c r="B39" s="26" t="s">
        <v>49</v>
      </c>
      <c r="C39" s="137"/>
      <c r="D39" s="26"/>
      <c r="E39" s="27">
        <v>0</v>
      </c>
      <c r="F39" s="27"/>
      <c r="G39" s="141"/>
    </row>
    <row r="40" spans="1:7" ht="15.75">
      <c r="A40" s="25" t="s">
        <v>40</v>
      </c>
      <c r="B40" s="26" t="s">
        <v>170</v>
      </c>
      <c r="C40" s="137"/>
      <c r="D40" s="26"/>
      <c r="E40" s="27">
        <v>250</v>
      </c>
      <c r="F40" s="27">
        <v>185</v>
      </c>
      <c r="G40" s="141" t="s">
        <v>360</v>
      </c>
    </row>
    <row r="41" spans="1:7" ht="15.75">
      <c r="A41" s="25"/>
      <c r="B41" s="26"/>
      <c r="C41" s="137"/>
      <c r="D41" s="26"/>
      <c r="E41" s="67"/>
      <c r="F41" s="67"/>
      <c r="G41" s="68"/>
    </row>
    <row r="42" spans="1:7" ht="15.75">
      <c r="A42" s="200" t="s">
        <v>23</v>
      </c>
      <c r="B42" s="200"/>
      <c r="C42" s="200"/>
      <c r="D42" s="200"/>
      <c r="E42" s="138"/>
      <c r="F42" s="139">
        <v>0</v>
      </c>
      <c r="G42" s="141"/>
    </row>
    <row r="43" spans="1:7" ht="15.75">
      <c r="A43" s="25"/>
      <c r="B43" s="26"/>
      <c r="C43" s="137"/>
      <c r="D43" s="26"/>
      <c r="E43" s="28"/>
      <c r="F43" s="29"/>
      <c r="G43" s="30"/>
    </row>
    <row r="44" spans="1:7" ht="15.75">
      <c r="A44" s="31"/>
      <c r="B44" s="241" t="s">
        <v>39</v>
      </c>
      <c r="C44" s="242"/>
      <c r="D44" s="26"/>
      <c r="E44" s="32"/>
      <c r="F44" s="32"/>
      <c r="G44" s="33"/>
    </row>
    <row r="45" spans="1:7" ht="15.75">
      <c r="A45" s="218" t="s">
        <v>173</v>
      </c>
      <c r="B45" s="219"/>
      <c r="C45" s="219"/>
      <c r="D45" s="220"/>
      <c r="E45" s="27"/>
      <c r="F45" s="27" t="s">
        <v>28</v>
      </c>
      <c r="G45" s="141"/>
    </row>
    <row r="46" spans="1:7" ht="15.75">
      <c r="A46" s="200"/>
      <c r="B46" s="200"/>
      <c r="C46" s="200"/>
      <c r="D46" s="200"/>
      <c r="E46" s="205"/>
      <c r="F46" s="205"/>
      <c r="G46" s="205"/>
    </row>
    <row r="47" spans="1:7" ht="15.75">
      <c r="A47" s="200" t="s">
        <v>24</v>
      </c>
      <c r="B47" s="200"/>
      <c r="C47" s="200"/>
      <c r="D47" s="200"/>
      <c r="E47" s="209" t="s">
        <v>26</v>
      </c>
      <c r="F47" s="210"/>
      <c r="G47" s="211"/>
    </row>
    <row r="48" spans="1:7" ht="15.75">
      <c r="A48" s="34"/>
      <c r="B48" s="34"/>
      <c r="C48" s="34"/>
      <c r="D48" s="34"/>
      <c r="E48" s="35"/>
      <c r="F48" s="35"/>
      <c r="G48" s="35"/>
    </row>
    <row r="49" spans="1:7" ht="15">
      <c r="A49" s="251" t="s">
        <v>177</v>
      </c>
      <c r="B49" s="252"/>
      <c r="C49" s="252"/>
      <c r="D49" s="252"/>
      <c r="E49" s="252"/>
      <c r="F49" s="252"/>
      <c r="G49" s="252"/>
    </row>
    <row r="50" spans="1:7" ht="15">
      <c r="A50" s="1"/>
      <c r="B50" s="1"/>
      <c r="C50" s="1"/>
      <c r="D50" s="1"/>
      <c r="E50" s="1"/>
      <c r="F50" s="1"/>
      <c r="G50" s="1"/>
    </row>
    <row r="51" spans="1:7" ht="15">
      <c r="A51" s="1"/>
      <c r="B51" s="1"/>
      <c r="C51" s="1"/>
      <c r="D51" s="1"/>
      <c r="E51" s="1"/>
      <c r="F51" s="1"/>
      <c r="G51" s="1"/>
    </row>
  </sheetData>
  <sheetProtection/>
  <mergeCells count="42">
    <mergeCell ref="A4:G4"/>
    <mergeCell ref="A6:D6"/>
    <mergeCell ref="E6:G6"/>
    <mergeCell ref="A8:D8"/>
    <mergeCell ref="E8:G8"/>
    <mergeCell ref="A9:D9"/>
    <mergeCell ref="E9:G9"/>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E46:G46"/>
    <mergeCell ref="A27:D27"/>
    <mergeCell ref="E27:G27"/>
    <mergeCell ref="A29:D29"/>
    <mergeCell ref="E29:G29"/>
    <mergeCell ref="A31:D31"/>
    <mergeCell ref="E31:G31"/>
    <mergeCell ref="A47:D47"/>
    <mergeCell ref="E47:G47"/>
    <mergeCell ref="A49:G49"/>
    <mergeCell ref="A1:G1"/>
    <mergeCell ref="A2:G2"/>
    <mergeCell ref="A33:D33"/>
    <mergeCell ref="A42:D42"/>
    <mergeCell ref="B44:C44"/>
    <mergeCell ref="A45:D45"/>
    <mergeCell ref="A46:D46"/>
  </mergeCells>
  <printOptions/>
  <pageMargins left="0.7" right="0.7" top="0.75" bottom="0.75" header="0.3" footer="0.3"/>
  <pageSetup fitToHeight="1" fitToWidth="1" horizontalDpi="600" verticalDpi="600" orientation="portrait" scale="66" r:id="rId1"/>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G50"/>
  <sheetViews>
    <sheetView zoomScalePageLayoutView="0" workbookViewId="0" topLeftCell="A22">
      <selection activeCell="E27" sqref="E27:G27"/>
    </sheetView>
  </sheetViews>
  <sheetFormatPr defaultColWidth="9.140625" defaultRowHeight="15"/>
  <cols>
    <col min="1" max="1" width="17.00390625" style="0" customWidth="1"/>
    <col min="2" max="2" width="20.00390625" style="0" customWidth="1"/>
    <col min="3" max="3" width="18.00390625" style="0" customWidth="1"/>
    <col min="4" max="4" width="29.57421875" style="0" customWidth="1"/>
    <col min="5" max="5" width="17.7109375" style="0" customWidth="1"/>
    <col min="6" max="6" width="19.57421875" style="0" customWidth="1"/>
    <col min="7" max="7" width="23.00390625" style="0" customWidth="1"/>
  </cols>
  <sheetData>
    <row r="1" spans="1:7" ht="15.75">
      <c r="A1" s="198" t="s">
        <v>107</v>
      </c>
      <c r="B1" s="198"/>
      <c r="C1" s="198"/>
      <c r="D1" s="198"/>
      <c r="E1" s="198"/>
      <c r="F1" s="198"/>
      <c r="G1" s="198"/>
    </row>
    <row r="2" spans="1:7" ht="15.75">
      <c r="A2" s="199" t="str">
        <f>+'[3]Instructions'!$C$13</f>
        <v>Chas S Winner Inc. dba Winner Ford</v>
      </c>
      <c r="B2" s="199"/>
      <c r="C2" s="199"/>
      <c r="D2" s="199"/>
      <c r="E2" s="199"/>
      <c r="F2" s="199"/>
      <c r="G2" s="199"/>
    </row>
    <row r="3" spans="1:7" ht="15.75">
      <c r="A3" s="16"/>
      <c r="B3" s="16"/>
      <c r="C3" s="16"/>
      <c r="D3" s="17"/>
      <c r="E3" s="17"/>
      <c r="F3" s="17"/>
      <c r="G3" s="12"/>
    </row>
    <row r="4" spans="1:7" ht="20.25">
      <c r="A4" s="234" t="s">
        <v>314</v>
      </c>
      <c r="B4" s="234"/>
      <c r="C4" s="234"/>
      <c r="D4" s="234"/>
      <c r="E4" s="234"/>
      <c r="F4" s="234"/>
      <c r="G4" s="234"/>
    </row>
    <row r="5" spans="1:7" ht="15">
      <c r="A5" s="3"/>
      <c r="B5" s="3"/>
      <c r="C5" s="3"/>
      <c r="D5" s="3"/>
      <c r="E5" s="3"/>
      <c r="F5" s="3"/>
      <c r="G5" s="3"/>
    </row>
    <row r="6" spans="1:7" ht="15.75">
      <c r="A6" s="200" t="s">
        <v>3</v>
      </c>
      <c r="B6" s="200"/>
      <c r="C6" s="200"/>
      <c r="D6" s="200"/>
      <c r="E6" s="235" t="s">
        <v>315</v>
      </c>
      <c r="F6" s="236"/>
      <c r="G6" s="237"/>
    </row>
    <row r="7" spans="1:7" ht="15.75">
      <c r="A7" s="18"/>
      <c r="B7" s="18"/>
      <c r="C7" s="18"/>
      <c r="D7" s="18"/>
      <c r="E7" s="5"/>
      <c r="F7" s="5"/>
      <c r="G7" s="5"/>
    </row>
    <row r="8" spans="1:7" ht="15.75">
      <c r="A8" s="200" t="s">
        <v>34</v>
      </c>
      <c r="B8" s="200"/>
      <c r="C8" s="200"/>
      <c r="D8" s="200"/>
      <c r="E8" s="231" t="s">
        <v>316</v>
      </c>
      <c r="F8" s="232"/>
      <c r="G8" s="224"/>
    </row>
    <row r="9" spans="1:7" ht="15.75">
      <c r="A9" s="200" t="s">
        <v>163</v>
      </c>
      <c r="B9" s="200"/>
      <c r="C9" s="200"/>
      <c r="D9" s="233"/>
      <c r="E9" s="231" t="s">
        <v>317</v>
      </c>
      <c r="F9" s="232"/>
      <c r="G9" s="224"/>
    </row>
    <row r="10" spans="1:7" ht="15.75">
      <c r="A10" s="19"/>
      <c r="B10" s="19"/>
      <c r="C10" s="19"/>
      <c r="D10" s="19"/>
      <c r="E10" s="6"/>
      <c r="F10" s="6"/>
      <c r="G10" s="6"/>
    </row>
    <row r="11" spans="1:7" ht="15.75">
      <c r="A11" s="200" t="s">
        <v>4</v>
      </c>
      <c r="B11" s="200"/>
      <c r="C11" s="200"/>
      <c r="D11" s="200"/>
      <c r="E11" s="248" t="s">
        <v>227</v>
      </c>
      <c r="F11" s="249"/>
      <c r="G11" s="250"/>
    </row>
    <row r="12" spans="1:7" ht="15.75">
      <c r="A12" s="200" t="s">
        <v>5</v>
      </c>
      <c r="B12" s="200"/>
      <c r="C12" s="200"/>
      <c r="D12" s="200"/>
      <c r="E12" s="209" t="s">
        <v>26</v>
      </c>
      <c r="F12" s="210"/>
      <c r="G12" s="211"/>
    </row>
    <row r="13" spans="1:7" ht="15.75">
      <c r="A13" s="19"/>
      <c r="B13" s="19"/>
      <c r="C13" s="19"/>
      <c r="D13" s="19"/>
      <c r="E13" s="7"/>
      <c r="F13" s="7"/>
      <c r="G13" s="7"/>
    </row>
    <row r="14" spans="1:7" ht="15.75">
      <c r="A14" s="200" t="s">
        <v>6</v>
      </c>
      <c r="B14" s="200"/>
      <c r="C14" s="200"/>
      <c r="D14" s="200"/>
      <c r="E14" s="248" t="s">
        <v>228</v>
      </c>
      <c r="F14" s="249"/>
      <c r="G14" s="250"/>
    </row>
    <row r="15" spans="1:7" ht="15.75">
      <c r="A15" s="200" t="s">
        <v>7</v>
      </c>
      <c r="B15" s="200"/>
      <c r="C15" s="200"/>
      <c r="D15" s="200"/>
      <c r="E15" s="209" t="s">
        <v>26</v>
      </c>
      <c r="F15" s="210"/>
      <c r="G15" s="211"/>
    </row>
    <row r="16" spans="1:7" ht="15.75">
      <c r="A16" s="20"/>
      <c r="B16" s="20"/>
      <c r="C16" s="20"/>
      <c r="D16" s="20"/>
      <c r="E16" s="5"/>
      <c r="F16" s="5"/>
      <c r="G16" s="5"/>
    </row>
    <row r="17" spans="1:7" ht="15.75">
      <c r="A17" s="200" t="s">
        <v>8</v>
      </c>
      <c r="B17" s="200"/>
      <c r="C17" s="200"/>
      <c r="D17" s="200"/>
      <c r="E17" s="248" t="s">
        <v>265</v>
      </c>
      <c r="F17" s="249"/>
      <c r="G17" s="250"/>
    </row>
    <row r="18" spans="1:7" ht="15.75">
      <c r="A18" s="20"/>
      <c r="B18" s="20"/>
      <c r="C18" s="20"/>
      <c r="D18" s="20"/>
      <c r="E18" s="5"/>
      <c r="F18" s="5"/>
      <c r="G18" s="5"/>
    </row>
    <row r="19" spans="1:7" ht="15.75">
      <c r="A19" s="200" t="s">
        <v>9</v>
      </c>
      <c r="B19" s="200"/>
      <c r="C19" s="200"/>
      <c r="D19" s="200"/>
      <c r="E19" s="235" t="s">
        <v>229</v>
      </c>
      <c r="F19" s="236"/>
      <c r="G19" s="237"/>
    </row>
    <row r="20" spans="1:7" ht="15.75">
      <c r="A20" s="20"/>
      <c r="B20" s="20"/>
      <c r="C20" s="20"/>
      <c r="D20" s="20"/>
      <c r="E20" s="5"/>
      <c r="F20" s="5"/>
      <c r="G20" s="5"/>
    </row>
    <row r="21" spans="1:7" ht="15.75">
      <c r="A21" s="200" t="s">
        <v>10</v>
      </c>
      <c r="B21" s="200"/>
      <c r="C21" s="200"/>
      <c r="D21" s="200"/>
      <c r="E21" s="248" t="s">
        <v>265</v>
      </c>
      <c r="F21" s="249"/>
      <c r="G21" s="250"/>
    </row>
    <row r="22" spans="1:7" ht="15.75">
      <c r="A22" s="20"/>
      <c r="B22" s="20"/>
      <c r="C22" s="20"/>
      <c r="D22" s="20"/>
      <c r="E22" s="8"/>
      <c r="F22" s="8"/>
      <c r="G22" s="8"/>
    </row>
    <row r="23" spans="1:7" ht="15.75">
      <c r="A23" s="200" t="s">
        <v>11</v>
      </c>
      <c r="B23" s="200"/>
      <c r="C23" s="200"/>
      <c r="D23" s="200"/>
      <c r="E23" s="206">
        <v>10</v>
      </c>
      <c r="F23" s="207"/>
      <c r="G23" s="208"/>
    </row>
    <row r="24" spans="1:7" ht="15.75">
      <c r="A24" s="19"/>
      <c r="B24" s="19"/>
      <c r="C24" s="19"/>
      <c r="D24" s="19"/>
      <c r="E24" s="9"/>
      <c r="F24" s="9"/>
      <c r="G24" s="9"/>
    </row>
    <row r="25" spans="1:7" ht="15.75">
      <c r="A25" s="200" t="s">
        <v>12</v>
      </c>
      <c r="B25" s="200"/>
      <c r="C25" s="200"/>
      <c r="D25" s="200"/>
      <c r="E25" s="209">
        <v>39270</v>
      </c>
      <c r="F25" s="210"/>
      <c r="G25" s="211"/>
    </row>
    <row r="26" spans="1:7" ht="15.75">
      <c r="A26" s="20"/>
      <c r="B26" s="20"/>
      <c r="C26" s="20"/>
      <c r="D26" s="20"/>
      <c r="E26" s="8"/>
      <c r="F26" s="8"/>
      <c r="G26" s="8"/>
    </row>
    <row r="27" spans="1:7" ht="15.75">
      <c r="A27" s="200" t="s">
        <v>13</v>
      </c>
      <c r="B27" s="200"/>
      <c r="C27" s="200"/>
      <c r="D27" s="200"/>
      <c r="E27" s="212">
        <v>26569</v>
      </c>
      <c r="F27" s="213"/>
      <c r="G27" s="214"/>
    </row>
    <row r="28" spans="1:7" ht="15.75">
      <c r="A28" s="21"/>
      <c r="B28" s="21"/>
      <c r="C28" s="21"/>
      <c r="D28" s="21"/>
      <c r="E28" s="8"/>
      <c r="F28" s="8"/>
      <c r="G28" s="8"/>
    </row>
    <row r="29" spans="1:7" ht="15.75">
      <c r="A29" s="200" t="s">
        <v>35</v>
      </c>
      <c r="B29" s="200"/>
      <c r="C29" s="200"/>
      <c r="D29" s="200"/>
      <c r="E29" s="215">
        <f>+E27*E23</f>
        <v>265690</v>
      </c>
      <c r="F29" s="216"/>
      <c r="G29" s="217"/>
    </row>
    <row r="30" spans="1:7" ht="15">
      <c r="A30" s="20"/>
      <c r="B30" s="20"/>
      <c r="C30" s="20"/>
      <c r="D30" s="20"/>
      <c r="E30" s="22"/>
      <c r="F30" s="22"/>
      <c r="G30" s="22"/>
    </row>
    <row r="31" spans="1:7" ht="15.75">
      <c r="A31" s="200" t="s">
        <v>14</v>
      </c>
      <c r="B31" s="200"/>
      <c r="C31" s="200"/>
      <c r="D31" s="200"/>
      <c r="E31" s="215">
        <f>+(E25-E27)*E23</f>
        <v>127010</v>
      </c>
      <c r="F31" s="216"/>
      <c r="G31" s="217"/>
    </row>
    <row r="32" spans="1:7" ht="15">
      <c r="A32" s="20"/>
      <c r="B32" s="20"/>
      <c r="C32" s="20"/>
      <c r="D32" s="20"/>
      <c r="E32" s="22"/>
      <c r="F32" s="22"/>
      <c r="G32" s="22"/>
    </row>
    <row r="33" spans="1:7" ht="15.75">
      <c r="A33" s="200" t="s">
        <v>15</v>
      </c>
      <c r="B33" s="200"/>
      <c r="C33" s="200"/>
      <c r="D33" s="200"/>
      <c r="E33" s="23" t="s">
        <v>16</v>
      </c>
      <c r="F33" s="23" t="s">
        <v>17</v>
      </c>
      <c r="G33" s="24" t="s">
        <v>18</v>
      </c>
    </row>
    <row r="34" spans="1:7" ht="15.75">
      <c r="A34" s="25" t="s">
        <v>19</v>
      </c>
      <c r="B34" s="91" t="s">
        <v>318</v>
      </c>
      <c r="C34" s="92"/>
      <c r="D34" s="26"/>
      <c r="E34" s="27">
        <v>275</v>
      </c>
      <c r="F34" s="27">
        <v>236</v>
      </c>
      <c r="G34" s="97" t="s">
        <v>319</v>
      </c>
    </row>
    <row r="35" spans="1:7" ht="15.75">
      <c r="A35" s="25" t="s">
        <v>20</v>
      </c>
      <c r="B35" s="26" t="s">
        <v>320</v>
      </c>
      <c r="C35" s="92"/>
      <c r="D35" s="26"/>
      <c r="E35" s="27">
        <v>160</v>
      </c>
      <c r="F35" s="27">
        <v>137</v>
      </c>
      <c r="G35" s="97" t="s">
        <v>321</v>
      </c>
    </row>
    <row r="36" spans="1:7" ht="15.75">
      <c r="A36" s="25" t="s">
        <v>21</v>
      </c>
      <c r="B36" s="26" t="s">
        <v>322</v>
      </c>
      <c r="C36" s="92"/>
      <c r="D36" s="26"/>
      <c r="E36" s="27">
        <v>465</v>
      </c>
      <c r="F36" s="27">
        <v>397</v>
      </c>
      <c r="G36" s="97" t="s">
        <v>323</v>
      </c>
    </row>
    <row r="37" spans="1:7" ht="15.75">
      <c r="A37" s="25" t="s">
        <v>36</v>
      </c>
      <c r="B37" s="26" t="s">
        <v>324</v>
      </c>
      <c r="C37" s="92"/>
      <c r="D37" s="26"/>
      <c r="E37" s="27">
        <v>125</v>
      </c>
      <c r="F37" s="27">
        <v>107</v>
      </c>
      <c r="G37" s="97" t="s">
        <v>325</v>
      </c>
    </row>
    <row r="38" spans="1:7" ht="15.75">
      <c r="A38" s="25" t="s">
        <v>37</v>
      </c>
      <c r="B38" s="26" t="s">
        <v>326</v>
      </c>
      <c r="C38" s="92"/>
      <c r="D38" s="26"/>
      <c r="E38" s="27">
        <v>150</v>
      </c>
      <c r="F38" s="27">
        <v>130</v>
      </c>
      <c r="G38" s="97" t="s">
        <v>327</v>
      </c>
    </row>
    <row r="39" spans="1:7" ht="15.75">
      <c r="A39" s="25" t="s">
        <v>38</v>
      </c>
      <c r="B39" s="26" t="s">
        <v>49</v>
      </c>
      <c r="C39" s="92"/>
      <c r="D39" s="26"/>
      <c r="E39" s="27">
        <v>150</v>
      </c>
      <c r="F39" s="27">
        <v>129</v>
      </c>
      <c r="G39" s="97"/>
    </row>
    <row r="40" spans="1:7" ht="15.75">
      <c r="A40" s="25" t="s">
        <v>40</v>
      </c>
      <c r="B40" s="26" t="s">
        <v>170</v>
      </c>
      <c r="C40" s="92"/>
      <c r="D40" s="26"/>
      <c r="E40" s="27">
        <v>135</v>
      </c>
      <c r="F40" s="27">
        <v>135</v>
      </c>
      <c r="G40" s="97"/>
    </row>
    <row r="41" spans="1:7" ht="15.75">
      <c r="A41" s="25"/>
      <c r="B41" s="26"/>
      <c r="C41" s="92"/>
      <c r="D41" s="26"/>
      <c r="E41" s="67"/>
      <c r="F41" s="67"/>
      <c r="G41" s="68"/>
    </row>
    <row r="42" spans="1:7" ht="15.75">
      <c r="A42" s="200" t="s">
        <v>23</v>
      </c>
      <c r="B42" s="200"/>
      <c r="C42" s="200"/>
      <c r="D42" s="200"/>
      <c r="E42" s="93"/>
      <c r="F42" s="130">
        <v>0.05</v>
      </c>
      <c r="G42" s="97"/>
    </row>
    <row r="43" spans="1:7" ht="15.75">
      <c r="A43" s="25"/>
      <c r="B43" s="26"/>
      <c r="C43" s="92"/>
      <c r="D43" s="26"/>
      <c r="E43" s="28"/>
      <c r="F43" s="29"/>
      <c r="G43" s="30"/>
    </row>
    <row r="44" spans="1:7" ht="15.75">
      <c r="A44" s="31"/>
      <c r="B44" s="241" t="s">
        <v>39</v>
      </c>
      <c r="C44" s="242"/>
      <c r="D44" s="26"/>
      <c r="E44" s="32"/>
      <c r="F44" s="32"/>
      <c r="G44" s="33"/>
    </row>
    <row r="45" spans="1:7" ht="15.75">
      <c r="A45" s="218" t="s">
        <v>173</v>
      </c>
      <c r="B45" s="219"/>
      <c r="C45" s="219"/>
      <c r="D45" s="220"/>
      <c r="E45" s="27"/>
      <c r="F45" s="27">
        <v>2215</v>
      </c>
      <c r="G45" s="97"/>
    </row>
    <row r="46" spans="1:7" ht="15.75">
      <c r="A46" s="200"/>
      <c r="B46" s="200"/>
      <c r="C46" s="200"/>
      <c r="D46" s="200"/>
      <c r="E46" s="205"/>
      <c r="F46" s="205"/>
      <c r="G46" s="205"/>
    </row>
    <row r="47" spans="1:7" ht="15.75">
      <c r="A47" s="200" t="s">
        <v>24</v>
      </c>
      <c r="B47" s="200"/>
      <c r="C47" s="200"/>
      <c r="D47" s="200"/>
      <c r="E47" s="209" t="s">
        <v>244</v>
      </c>
      <c r="F47" s="210"/>
      <c r="G47" s="211"/>
    </row>
    <row r="48" spans="1:7" ht="15.75">
      <c r="A48" s="34"/>
      <c r="B48" s="34"/>
      <c r="C48" s="34"/>
      <c r="D48" s="34"/>
      <c r="E48" s="35"/>
      <c r="F48" s="35"/>
      <c r="G48" s="35"/>
    </row>
    <row r="49" spans="1:7" ht="98.25" customHeight="1">
      <c r="A49" s="202" t="s">
        <v>177</v>
      </c>
      <c r="B49" s="203"/>
      <c r="C49" s="203"/>
      <c r="D49" s="203"/>
      <c r="E49" s="203"/>
      <c r="F49" s="203"/>
      <c r="G49" s="203"/>
    </row>
    <row r="50" spans="1:7" ht="15">
      <c r="A50" s="1"/>
      <c r="B50" s="1"/>
      <c r="C50" s="1"/>
      <c r="D50" s="1"/>
      <c r="E50" s="1"/>
      <c r="F50" s="1"/>
      <c r="G50" s="1"/>
    </row>
  </sheetData>
  <sheetProtection/>
  <mergeCells count="42">
    <mergeCell ref="A4:G4"/>
    <mergeCell ref="A6:D6"/>
    <mergeCell ref="E6:G6"/>
    <mergeCell ref="A8:D8"/>
    <mergeCell ref="E8:G8"/>
    <mergeCell ref="A9:D9"/>
    <mergeCell ref="E9:G9"/>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E46:G46"/>
    <mergeCell ref="A27:D27"/>
    <mergeCell ref="E27:G27"/>
    <mergeCell ref="A29:D29"/>
    <mergeCell ref="E29:G29"/>
    <mergeCell ref="A31:D31"/>
    <mergeCell ref="E31:G31"/>
    <mergeCell ref="A47:D47"/>
    <mergeCell ref="E47:G47"/>
    <mergeCell ref="A49:G49"/>
    <mergeCell ref="A1:G1"/>
    <mergeCell ref="A2:G2"/>
    <mergeCell ref="A33:D33"/>
    <mergeCell ref="A42:D42"/>
    <mergeCell ref="B44:C44"/>
    <mergeCell ref="A45:D45"/>
    <mergeCell ref="A46:D46"/>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A1:M37"/>
  <sheetViews>
    <sheetView tabSelected="1" zoomScalePageLayoutView="0" workbookViewId="0" topLeftCell="A19">
      <selection activeCell="A1" sqref="A1:G37"/>
    </sheetView>
  </sheetViews>
  <sheetFormatPr defaultColWidth="9.140625" defaultRowHeight="15"/>
  <cols>
    <col min="1" max="1" width="53.140625" style="1" customWidth="1"/>
    <col min="2" max="4" width="9.140625" style="1" customWidth="1"/>
    <col min="5" max="5" width="21.57421875" style="1" customWidth="1"/>
    <col min="6" max="6" width="9.140625" style="1" customWidth="1"/>
    <col min="7" max="7" width="30.57421875" style="1" customWidth="1"/>
    <col min="8" max="16384" width="9.140625" style="1" customWidth="1"/>
  </cols>
  <sheetData>
    <row r="1" spans="1:7" ht="18.75">
      <c r="A1" s="313" t="s">
        <v>107</v>
      </c>
      <c r="B1" s="313"/>
      <c r="C1" s="313"/>
      <c r="D1" s="313"/>
      <c r="E1" s="313"/>
      <c r="F1" s="313"/>
      <c r="G1" s="313"/>
    </row>
    <row r="2" spans="1:7" ht="18.75">
      <c r="A2" s="313" t="s">
        <v>89</v>
      </c>
      <c r="B2" s="313"/>
      <c r="C2" s="313"/>
      <c r="D2" s="313"/>
      <c r="E2" s="313"/>
      <c r="F2" s="313"/>
      <c r="G2" s="313"/>
    </row>
    <row r="3" ht="15">
      <c r="G3" s="66">
        <v>43371</v>
      </c>
    </row>
    <row r="4" spans="1:7" ht="15">
      <c r="A4" s="156" t="s">
        <v>90</v>
      </c>
      <c r="B4" s="196" t="s">
        <v>91</v>
      </c>
      <c r="C4" s="196"/>
      <c r="D4" s="196"/>
      <c r="E4" s="196"/>
      <c r="F4" s="196" t="s">
        <v>92</v>
      </c>
      <c r="G4" s="196"/>
    </row>
    <row r="5" spans="1:7" ht="15">
      <c r="A5" s="154" t="s">
        <v>108</v>
      </c>
      <c r="B5" s="173" t="s">
        <v>130</v>
      </c>
      <c r="C5" s="174" t="s">
        <v>130</v>
      </c>
      <c r="D5" s="174" t="s">
        <v>130</v>
      </c>
      <c r="E5" s="175" t="s">
        <v>130</v>
      </c>
      <c r="F5" s="197" t="s">
        <v>94</v>
      </c>
      <c r="G5" s="197"/>
    </row>
    <row r="6" spans="1:7" s="57" customFormat="1" ht="15">
      <c r="A6" s="154" t="s">
        <v>109</v>
      </c>
      <c r="B6" s="164" t="s">
        <v>131</v>
      </c>
      <c r="C6" s="165" t="s">
        <v>131</v>
      </c>
      <c r="D6" s="165" t="s">
        <v>131</v>
      </c>
      <c r="E6" s="166" t="s">
        <v>131</v>
      </c>
      <c r="F6" s="190" t="s">
        <v>476</v>
      </c>
      <c r="G6" s="190"/>
    </row>
    <row r="7" spans="1:7" ht="15">
      <c r="A7" s="155" t="s">
        <v>110</v>
      </c>
      <c r="B7" s="173" t="s">
        <v>132</v>
      </c>
      <c r="C7" s="174" t="s">
        <v>132</v>
      </c>
      <c r="D7" s="174" t="s">
        <v>132</v>
      </c>
      <c r="E7" s="175" t="s">
        <v>132</v>
      </c>
      <c r="F7" s="167" t="s">
        <v>476</v>
      </c>
      <c r="G7" s="167"/>
    </row>
    <row r="8" spans="1:7" s="57" customFormat="1" ht="15">
      <c r="A8" s="155" t="s">
        <v>111</v>
      </c>
      <c r="B8" s="164" t="s">
        <v>157</v>
      </c>
      <c r="C8" s="165" t="s">
        <v>133</v>
      </c>
      <c r="D8" s="165" t="s">
        <v>133</v>
      </c>
      <c r="E8" s="166" t="s">
        <v>133</v>
      </c>
      <c r="F8" s="176" t="s">
        <v>94</v>
      </c>
      <c r="G8" s="176"/>
    </row>
    <row r="9" spans="1:7" s="57" customFormat="1" ht="15">
      <c r="A9" s="155"/>
      <c r="B9" s="164" t="s">
        <v>156</v>
      </c>
      <c r="C9" s="165"/>
      <c r="D9" s="165"/>
      <c r="E9" s="166"/>
      <c r="F9" s="194" t="s">
        <v>476</v>
      </c>
      <c r="G9" s="195"/>
    </row>
    <row r="10" spans="1:7" ht="15">
      <c r="A10" s="154" t="s">
        <v>112</v>
      </c>
      <c r="B10" s="173" t="s">
        <v>134</v>
      </c>
      <c r="C10" s="174" t="s">
        <v>134</v>
      </c>
      <c r="D10" s="174" t="s">
        <v>134</v>
      </c>
      <c r="E10" s="175" t="s">
        <v>134</v>
      </c>
      <c r="F10" s="167" t="s">
        <v>476</v>
      </c>
      <c r="G10" s="167"/>
    </row>
    <row r="11" spans="1:7" s="57" customFormat="1" ht="15">
      <c r="A11" s="154" t="s">
        <v>113</v>
      </c>
      <c r="B11" s="164" t="s">
        <v>135</v>
      </c>
      <c r="C11" s="165" t="s">
        <v>135</v>
      </c>
      <c r="D11" s="165" t="s">
        <v>135</v>
      </c>
      <c r="E11" s="166" t="s">
        <v>135</v>
      </c>
      <c r="F11" s="167" t="s">
        <v>476</v>
      </c>
      <c r="G11" s="167"/>
    </row>
    <row r="12" spans="1:7" ht="15">
      <c r="A12" s="154" t="s">
        <v>114</v>
      </c>
      <c r="B12" s="173" t="s">
        <v>151</v>
      </c>
      <c r="C12" s="174" t="s">
        <v>136</v>
      </c>
      <c r="D12" s="174" t="s">
        <v>136</v>
      </c>
      <c r="E12" s="175" t="s">
        <v>136</v>
      </c>
      <c r="F12" s="167" t="s">
        <v>476</v>
      </c>
      <c r="G12" s="167"/>
    </row>
    <row r="13" spans="1:7" ht="15">
      <c r="A13" s="154"/>
      <c r="B13" s="191" t="s">
        <v>152</v>
      </c>
      <c r="C13" s="192"/>
      <c r="D13" s="192"/>
      <c r="E13" s="193"/>
      <c r="F13" s="185" t="s">
        <v>68</v>
      </c>
      <c r="G13" s="186"/>
    </row>
    <row r="14" spans="1:7" s="57" customFormat="1" ht="15">
      <c r="A14" s="155" t="s">
        <v>115</v>
      </c>
      <c r="B14" s="164" t="s">
        <v>158</v>
      </c>
      <c r="C14" s="165" t="s">
        <v>137</v>
      </c>
      <c r="D14" s="165" t="s">
        <v>137</v>
      </c>
      <c r="E14" s="166" t="s">
        <v>137</v>
      </c>
      <c r="F14" s="168" t="s">
        <v>154</v>
      </c>
      <c r="G14" s="168"/>
    </row>
    <row r="15" spans="1:7" s="57" customFormat="1" ht="15">
      <c r="A15" s="155"/>
      <c r="B15" s="191" t="s">
        <v>153</v>
      </c>
      <c r="C15" s="192"/>
      <c r="D15" s="192"/>
      <c r="E15" s="193"/>
      <c r="F15" s="185" t="s">
        <v>68</v>
      </c>
      <c r="G15" s="186"/>
    </row>
    <row r="16" spans="1:7" ht="15">
      <c r="A16" s="154" t="s">
        <v>116</v>
      </c>
      <c r="B16" s="170" t="s">
        <v>158</v>
      </c>
      <c r="C16" s="171" t="s">
        <v>137</v>
      </c>
      <c r="D16" s="171" t="s">
        <v>137</v>
      </c>
      <c r="E16" s="172" t="s">
        <v>137</v>
      </c>
      <c r="F16" s="168" t="s">
        <v>154</v>
      </c>
      <c r="G16" s="168"/>
    </row>
    <row r="17" spans="1:7" ht="15">
      <c r="A17" s="154"/>
      <c r="B17" s="187" t="s">
        <v>155</v>
      </c>
      <c r="C17" s="188"/>
      <c r="D17" s="188"/>
      <c r="E17" s="189"/>
      <c r="F17" s="185" t="s">
        <v>68</v>
      </c>
      <c r="G17" s="186"/>
    </row>
    <row r="18" spans="1:7" ht="15">
      <c r="A18" s="154" t="s">
        <v>117</v>
      </c>
      <c r="B18" s="170" t="s">
        <v>138</v>
      </c>
      <c r="C18" s="171" t="s">
        <v>138</v>
      </c>
      <c r="D18" s="171" t="s">
        <v>138</v>
      </c>
      <c r="E18" s="172" t="s">
        <v>138</v>
      </c>
      <c r="F18" s="169" t="s">
        <v>68</v>
      </c>
      <c r="G18" s="169"/>
    </row>
    <row r="19" spans="1:7" s="57" customFormat="1" ht="15">
      <c r="A19" s="312" t="s">
        <v>118</v>
      </c>
      <c r="B19" s="308" t="s">
        <v>480</v>
      </c>
      <c r="C19" s="309" t="s">
        <v>138</v>
      </c>
      <c r="D19" s="309" t="s">
        <v>138</v>
      </c>
      <c r="E19" s="310" t="s">
        <v>138</v>
      </c>
      <c r="F19" s="311" t="s">
        <v>480</v>
      </c>
      <c r="G19" s="311"/>
    </row>
    <row r="20" spans="1:7" ht="15">
      <c r="A20" s="154" t="s">
        <v>119</v>
      </c>
      <c r="B20" s="173" t="s">
        <v>138</v>
      </c>
      <c r="C20" s="174" t="s">
        <v>138</v>
      </c>
      <c r="D20" s="174" t="s">
        <v>138</v>
      </c>
      <c r="E20" s="175" t="s">
        <v>138</v>
      </c>
      <c r="F20" s="169" t="s">
        <v>68</v>
      </c>
      <c r="G20" s="169"/>
    </row>
    <row r="21" spans="1:7" ht="15">
      <c r="A21" s="155" t="s">
        <v>120</v>
      </c>
      <c r="B21" s="173" t="s">
        <v>138</v>
      </c>
      <c r="C21" s="174" t="s">
        <v>138</v>
      </c>
      <c r="D21" s="174" t="s">
        <v>138</v>
      </c>
      <c r="E21" s="175" t="s">
        <v>138</v>
      </c>
      <c r="F21" s="176" t="s">
        <v>94</v>
      </c>
      <c r="G21" s="176"/>
    </row>
    <row r="22" spans="1:7" s="57" customFormat="1" ht="15">
      <c r="A22" s="154" t="s">
        <v>121</v>
      </c>
      <c r="B22" s="164" t="s">
        <v>139</v>
      </c>
      <c r="C22" s="165" t="s">
        <v>139</v>
      </c>
      <c r="D22" s="165" t="s">
        <v>139</v>
      </c>
      <c r="E22" s="166" t="s">
        <v>139</v>
      </c>
      <c r="F22" s="176" t="s">
        <v>94</v>
      </c>
      <c r="G22" s="176"/>
    </row>
    <row r="23" spans="1:7" ht="18" customHeight="1">
      <c r="A23" s="154" t="s">
        <v>122</v>
      </c>
      <c r="B23" s="173" t="s">
        <v>140</v>
      </c>
      <c r="C23" s="174" t="s">
        <v>140</v>
      </c>
      <c r="D23" s="174" t="s">
        <v>140</v>
      </c>
      <c r="E23" s="175" t="s">
        <v>140</v>
      </c>
      <c r="F23" s="176" t="s">
        <v>94</v>
      </c>
      <c r="G23" s="176"/>
    </row>
    <row r="24" spans="1:7" s="57" customFormat="1" ht="18" customHeight="1">
      <c r="A24" s="154" t="s">
        <v>123</v>
      </c>
      <c r="B24" s="164" t="s">
        <v>141</v>
      </c>
      <c r="C24" s="165" t="s">
        <v>141</v>
      </c>
      <c r="D24" s="165" t="s">
        <v>141</v>
      </c>
      <c r="E24" s="166" t="s">
        <v>141</v>
      </c>
      <c r="F24" s="168" t="s">
        <v>147</v>
      </c>
      <c r="G24" s="168"/>
    </row>
    <row r="25" spans="1:7" ht="15">
      <c r="A25" s="154" t="s">
        <v>124</v>
      </c>
      <c r="B25" s="173" t="s">
        <v>142</v>
      </c>
      <c r="C25" s="174" t="s">
        <v>142</v>
      </c>
      <c r="D25" s="174" t="s">
        <v>142</v>
      </c>
      <c r="E25" s="175" t="s">
        <v>142</v>
      </c>
      <c r="F25" s="177" t="s">
        <v>476</v>
      </c>
      <c r="G25" s="177"/>
    </row>
    <row r="26" spans="1:7" s="57" customFormat="1" ht="15">
      <c r="A26" s="154" t="s">
        <v>125</v>
      </c>
      <c r="B26" s="164" t="s">
        <v>143</v>
      </c>
      <c r="C26" s="165" t="s">
        <v>143</v>
      </c>
      <c r="D26" s="165" t="s">
        <v>143</v>
      </c>
      <c r="E26" s="166" t="s">
        <v>143</v>
      </c>
      <c r="F26" s="169" t="s">
        <v>68</v>
      </c>
      <c r="G26" s="169"/>
    </row>
    <row r="27" spans="1:7" ht="15">
      <c r="A27" s="154" t="s">
        <v>126</v>
      </c>
      <c r="B27" s="173" t="s">
        <v>143</v>
      </c>
      <c r="C27" s="174" t="s">
        <v>143</v>
      </c>
      <c r="D27" s="174" t="s">
        <v>143</v>
      </c>
      <c r="E27" s="175" t="s">
        <v>143</v>
      </c>
      <c r="F27" s="169" t="s">
        <v>68</v>
      </c>
      <c r="G27" s="169"/>
    </row>
    <row r="28" spans="1:7" s="57" customFormat="1" ht="15">
      <c r="A28" s="154" t="s">
        <v>127</v>
      </c>
      <c r="B28" s="164" t="s">
        <v>150</v>
      </c>
      <c r="C28" s="165" t="s">
        <v>144</v>
      </c>
      <c r="D28" s="165" t="s">
        <v>144</v>
      </c>
      <c r="E28" s="166" t="s">
        <v>144</v>
      </c>
      <c r="F28" s="182" t="s">
        <v>467</v>
      </c>
      <c r="G28" s="182"/>
    </row>
    <row r="29" spans="1:7" s="57" customFormat="1" ht="15">
      <c r="A29" s="154"/>
      <c r="B29" s="164" t="s">
        <v>149</v>
      </c>
      <c r="C29" s="165"/>
      <c r="D29" s="165"/>
      <c r="E29" s="166"/>
      <c r="F29" s="183" t="s">
        <v>476</v>
      </c>
      <c r="G29" s="184"/>
    </row>
    <row r="30" spans="1:7" ht="15">
      <c r="A30" s="312" t="s">
        <v>128</v>
      </c>
      <c r="B30" s="308" t="s">
        <v>480</v>
      </c>
      <c r="C30" s="309" t="s">
        <v>145</v>
      </c>
      <c r="D30" s="309" t="s">
        <v>145</v>
      </c>
      <c r="E30" s="310" t="s">
        <v>145</v>
      </c>
      <c r="F30" s="311" t="s">
        <v>480</v>
      </c>
      <c r="G30" s="311"/>
    </row>
    <row r="31" spans="1:7" ht="15">
      <c r="A31" s="154" t="s">
        <v>129</v>
      </c>
      <c r="B31" s="173" t="s">
        <v>146</v>
      </c>
      <c r="C31" s="174" t="s">
        <v>146</v>
      </c>
      <c r="D31" s="174" t="s">
        <v>146</v>
      </c>
      <c r="E31" s="175" t="s">
        <v>146</v>
      </c>
      <c r="F31" s="177" t="s">
        <v>476</v>
      </c>
      <c r="G31" s="177"/>
    </row>
    <row r="32" spans="1:13" s="57" customFormat="1" ht="15">
      <c r="A32" s="158" t="s">
        <v>477</v>
      </c>
      <c r="B32" s="178" t="s">
        <v>148</v>
      </c>
      <c r="C32" s="179"/>
      <c r="D32" s="179"/>
      <c r="E32" s="180"/>
      <c r="F32" s="178" t="s">
        <v>148</v>
      </c>
      <c r="G32" s="181"/>
      <c r="M32" s="152"/>
    </row>
    <row r="34" spans="1:7" ht="39" customHeight="1">
      <c r="A34" s="160" t="s">
        <v>93</v>
      </c>
      <c r="B34" s="161"/>
      <c r="C34" s="161"/>
      <c r="D34" s="161"/>
      <c r="E34" s="161"/>
      <c r="F34" s="161"/>
      <c r="G34" s="162"/>
    </row>
    <row r="37" spans="1:7" ht="33" customHeight="1">
      <c r="A37" s="163" t="s">
        <v>104</v>
      </c>
      <c r="B37" s="163"/>
      <c r="C37" s="163"/>
      <c r="D37" s="163"/>
      <c r="E37" s="163"/>
      <c r="F37" s="163"/>
      <c r="G37" s="163"/>
    </row>
  </sheetData>
  <sheetProtection/>
  <mergeCells count="62">
    <mergeCell ref="B15:E15"/>
    <mergeCell ref="B13:E13"/>
    <mergeCell ref="F9:G9"/>
    <mergeCell ref="B9:E9"/>
    <mergeCell ref="A1:G1"/>
    <mergeCell ref="A2:G2"/>
    <mergeCell ref="B4:E4"/>
    <mergeCell ref="F4:G4"/>
    <mergeCell ref="B5:E5"/>
    <mergeCell ref="F5:G5"/>
    <mergeCell ref="B6:E6"/>
    <mergeCell ref="F6:G6"/>
    <mergeCell ref="B7:E7"/>
    <mergeCell ref="F7:G7"/>
    <mergeCell ref="B8:E8"/>
    <mergeCell ref="F8:G8"/>
    <mergeCell ref="B24:E24"/>
    <mergeCell ref="F24:G24"/>
    <mergeCell ref="B10:E10"/>
    <mergeCell ref="F10:G10"/>
    <mergeCell ref="B12:E12"/>
    <mergeCell ref="F12:G12"/>
    <mergeCell ref="F13:G13"/>
    <mergeCell ref="F15:G15"/>
    <mergeCell ref="F17:G17"/>
    <mergeCell ref="B17:E17"/>
    <mergeCell ref="B25:E25"/>
    <mergeCell ref="F25:G25"/>
    <mergeCell ref="B28:E28"/>
    <mergeCell ref="F28:G28"/>
    <mergeCell ref="B29:E29"/>
    <mergeCell ref="F29:G29"/>
    <mergeCell ref="B27:E27"/>
    <mergeCell ref="F27:G27"/>
    <mergeCell ref="B26:E26"/>
    <mergeCell ref="F26:G26"/>
    <mergeCell ref="B30:E30"/>
    <mergeCell ref="F30:G30"/>
    <mergeCell ref="B31:E31"/>
    <mergeCell ref="F31:G31"/>
    <mergeCell ref="B32:E32"/>
    <mergeCell ref="F32:G32"/>
    <mergeCell ref="B18:E18"/>
    <mergeCell ref="F18:G18"/>
    <mergeCell ref="B20:E20"/>
    <mergeCell ref="F20:G20"/>
    <mergeCell ref="B23:E23"/>
    <mergeCell ref="F23:G23"/>
    <mergeCell ref="B22:E22"/>
    <mergeCell ref="F22:G22"/>
    <mergeCell ref="B21:E21"/>
    <mergeCell ref="F21:G21"/>
    <mergeCell ref="A34:G34"/>
    <mergeCell ref="A37:G37"/>
    <mergeCell ref="B11:E11"/>
    <mergeCell ref="F11:G11"/>
    <mergeCell ref="B14:E14"/>
    <mergeCell ref="F14:G14"/>
    <mergeCell ref="B19:E19"/>
    <mergeCell ref="F19:G19"/>
    <mergeCell ref="B16:E16"/>
    <mergeCell ref="F16:G16"/>
  </mergeCells>
  <printOptions/>
  <pageMargins left="0.7" right="0.7" top="0.75" bottom="0.75" header="0.3" footer="0.3"/>
  <pageSetup fitToHeight="1" fitToWidth="1" horizontalDpi="600" verticalDpi="600" orientation="portrait" scale="63" r:id="rId1"/>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G50"/>
  <sheetViews>
    <sheetView zoomScalePageLayoutView="0" workbookViewId="0" topLeftCell="A1">
      <selection activeCell="E27" sqref="E27:G27"/>
    </sheetView>
  </sheetViews>
  <sheetFormatPr defaultColWidth="9.140625" defaultRowHeight="15"/>
  <cols>
    <col min="1" max="1" width="17.57421875" style="0" customWidth="1"/>
    <col min="2" max="2" width="23.421875" style="0" customWidth="1"/>
    <col min="3" max="3" width="20.57421875" style="0" customWidth="1"/>
    <col min="4" max="4" width="27.00390625" style="0" customWidth="1"/>
    <col min="5" max="5" width="14.421875" style="0" customWidth="1"/>
    <col min="6" max="6" width="17.57421875" style="0" customWidth="1"/>
    <col min="7" max="7" width="17.8515625" style="0" customWidth="1"/>
  </cols>
  <sheetData>
    <row r="1" spans="1:7" ht="15.75">
      <c r="A1" s="198" t="s">
        <v>107</v>
      </c>
      <c r="B1" s="198"/>
      <c r="C1" s="198"/>
      <c r="D1" s="198"/>
      <c r="E1" s="198"/>
      <c r="F1" s="198"/>
      <c r="G1" s="198"/>
    </row>
    <row r="2" spans="1:7" ht="15.75">
      <c r="A2" s="199" t="str">
        <f>+'[3]Instructions'!$C$13</f>
        <v>Chas S Winner Inc. dba Winner Ford</v>
      </c>
      <c r="B2" s="199"/>
      <c r="C2" s="199"/>
      <c r="D2" s="199"/>
      <c r="E2" s="199"/>
      <c r="F2" s="199"/>
      <c r="G2" s="199"/>
    </row>
    <row r="3" spans="1:7" ht="15.75">
      <c r="A3" s="16"/>
      <c r="B3" s="16"/>
      <c r="C3" s="16"/>
      <c r="D3" s="17"/>
      <c r="E3" s="17"/>
      <c r="F3" s="17"/>
      <c r="G3" s="12"/>
    </row>
    <row r="4" spans="1:7" ht="20.25">
      <c r="A4" s="234" t="s">
        <v>328</v>
      </c>
      <c r="B4" s="234"/>
      <c r="C4" s="234"/>
      <c r="D4" s="234"/>
      <c r="E4" s="234"/>
      <c r="F4" s="234"/>
      <c r="G4" s="234"/>
    </row>
    <row r="5" spans="1:7" ht="15">
      <c r="A5" s="3"/>
      <c r="B5" s="3"/>
      <c r="C5" s="3"/>
      <c r="D5" s="3"/>
      <c r="E5" s="3"/>
      <c r="F5" s="3"/>
      <c r="G5" s="3"/>
    </row>
    <row r="6" spans="1:7" ht="15.75">
      <c r="A6" s="200" t="s">
        <v>3</v>
      </c>
      <c r="B6" s="200"/>
      <c r="C6" s="200"/>
      <c r="D6" s="200"/>
      <c r="E6" s="235" t="s">
        <v>329</v>
      </c>
      <c r="F6" s="236"/>
      <c r="G6" s="237"/>
    </row>
    <row r="7" spans="1:7" ht="15.75">
      <c r="A7" s="18"/>
      <c r="B7" s="18"/>
      <c r="C7" s="18"/>
      <c r="D7" s="18"/>
      <c r="E7" s="5"/>
      <c r="F7" s="5"/>
      <c r="G7" s="5"/>
    </row>
    <row r="8" spans="1:7" ht="15.75">
      <c r="A8" s="200" t="s">
        <v>34</v>
      </c>
      <c r="B8" s="200"/>
      <c r="C8" s="200"/>
      <c r="D8" s="200"/>
      <c r="E8" s="231" t="s">
        <v>330</v>
      </c>
      <c r="F8" s="232"/>
      <c r="G8" s="224"/>
    </row>
    <row r="9" spans="1:7" ht="15.75">
      <c r="A9" s="200" t="s">
        <v>163</v>
      </c>
      <c r="B9" s="200"/>
      <c r="C9" s="200"/>
      <c r="D9" s="233"/>
      <c r="E9" s="231" t="s">
        <v>317</v>
      </c>
      <c r="F9" s="232"/>
      <c r="G9" s="224"/>
    </row>
    <row r="10" spans="1:7" ht="15.75">
      <c r="A10" s="19"/>
      <c r="B10" s="19"/>
      <c r="C10" s="19"/>
      <c r="D10" s="19"/>
      <c r="E10" s="6"/>
      <c r="F10" s="6"/>
      <c r="G10" s="6"/>
    </row>
    <row r="11" spans="1:7" ht="15.75">
      <c r="A11" s="200" t="s">
        <v>4</v>
      </c>
      <c r="B11" s="200"/>
      <c r="C11" s="200"/>
      <c r="D11" s="200"/>
      <c r="E11" s="248" t="s">
        <v>227</v>
      </c>
      <c r="F11" s="249"/>
      <c r="G11" s="250"/>
    </row>
    <row r="12" spans="1:7" ht="15.75">
      <c r="A12" s="200" t="s">
        <v>5</v>
      </c>
      <c r="B12" s="200"/>
      <c r="C12" s="200"/>
      <c r="D12" s="200"/>
      <c r="E12" s="209" t="s">
        <v>26</v>
      </c>
      <c r="F12" s="210"/>
      <c r="G12" s="211"/>
    </row>
    <row r="13" spans="1:7" ht="15.75">
      <c r="A13" s="19"/>
      <c r="B13" s="19"/>
      <c r="C13" s="19"/>
      <c r="D13" s="19"/>
      <c r="E13" s="7"/>
      <c r="F13" s="7"/>
      <c r="G13" s="7"/>
    </row>
    <row r="14" spans="1:7" ht="15.75">
      <c r="A14" s="200" t="s">
        <v>6</v>
      </c>
      <c r="B14" s="200"/>
      <c r="C14" s="200"/>
      <c r="D14" s="200"/>
      <c r="E14" s="248" t="s">
        <v>228</v>
      </c>
      <c r="F14" s="249"/>
      <c r="G14" s="250"/>
    </row>
    <row r="15" spans="1:7" ht="15.75">
      <c r="A15" s="200" t="s">
        <v>7</v>
      </c>
      <c r="B15" s="200"/>
      <c r="C15" s="200"/>
      <c r="D15" s="200"/>
      <c r="E15" s="209" t="s">
        <v>26</v>
      </c>
      <c r="F15" s="210"/>
      <c r="G15" s="211"/>
    </row>
    <row r="16" spans="1:7" ht="15.75">
      <c r="A16" s="20"/>
      <c r="B16" s="20"/>
      <c r="C16" s="20"/>
      <c r="D16" s="20"/>
      <c r="E16" s="5"/>
      <c r="F16" s="5"/>
      <c r="G16" s="5"/>
    </row>
    <row r="17" spans="1:7" ht="15.75">
      <c r="A17" s="200" t="s">
        <v>8</v>
      </c>
      <c r="B17" s="200"/>
      <c r="C17" s="200"/>
      <c r="D17" s="200"/>
      <c r="E17" s="248" t="s">
        <v>265</v>
      </c>
      <c r="F17" s="249"/>
      <c r="G17" s="250"/>
    </row>
    <row r="18" spans="1:7" ht="15.75">
      <c r="A18" s="20"/>
      <c r="B18" s="20"/>
      <c r="C18" s="20"/>
      <c r="D18" s="20"/>
      <c r="E18" s="5"/>
      <c r="F18" s="5"/>
      <c r="G18" s="5"/>
    </row>
    <row r="19" spans="1:7" ht="15.75">
      <c r="A19" s="200" t="s">
        <v>9</v>
      </c>
      <c r="B19" s="200"/>
      <c r="C19" s="200"/>
      <c r="D19" s="200"/>
      <c r="E19" s="235" t="s">
        <v>229</v>
      </c>
      <c r="F19" s="236"/>
      <c r="G19" s="237"/>
    </row>
    <row r="20" spans="1:7" ht="15.75">
      <c r="A20" s="20"/>
      <c r="B20" s="20"/>
      <c r="C20" s="20"/>
      <c r="D20" s="20"/>
      <c r="E20" s="5"/>
      <c r="F20" s="5"/>
      <c r="G20" s="5"/>
    </row>
    <row r="21" spans="1:7" ht="15.75">
      <c r="A21" s="200" t="s">
        <v>10</v>
      </c>
      <c r="B21" s="200"/>
      <c r="C21" s="200"/>
      <c r="D21" s="200"/>
      <c r="E21" s="248" t="s">
        <v>265</v>
      </c>
      <c r="F21" s="249"/>
      <c r="G21" s="250"/>
    </row>
    <row r="22" spans="1:7" ht="15.75">
      <c r="A22" s="20"/>
      <c r="B22" s="20"/>
      <c r="C22" s="20"/>
      <c r="D22" s="20"/>
      <c r="E22" s="8"/>
      <c r="F22" s="8"/>
      <c r="G22" s="8"/>
    </row>
    <row r="23" spans="1:7" ht="15.75">
      <c r="A23" s="200" t="s">
        <v>11</v>
      </c>
      <c r="B23" s="200"/>
      <c r="C23" s="200"/>
      <c r="D23" s="200"/>
      <c r="E23" s="206">
        <v>10</v>
      </c>
      <c r="F23" s="207"/>
      <c r="G23" s="208"/>
    </row>
    <row r="24" spans="1:7" ht="15.75">
      <c r="A24" s="19"/>
      <c r="B24" s="19"/>
      <c r="C24" s="19"/>
      <c r="D24" s="19"/>
      <c r="E24" s="9"/>
      <c r="F24" s="9"/>
      <c r="G24" s="9"/>
    </row>
    <row r="25" spans="1:7" ht="15.75">
      <c r="A25" s="200" t="s">
        <v>12</v>
      </c>
      <c r="B25" s="200"/>
      <c r="C25" s="200"/>
      <c r="D25" s="200"/>
      <c r="E25" s="209">
        <v>38045</v>
      </c>
      <c r="F25" s="210"/>
      <c r="G25" s="211"/>
    </row>
    <row r="26" spans="1:7" ht="15.75">
      <c r="A26" s="20"/>
      <c r="B26" s="20"/>
      <c r="C26" s="20"/>
      <c r="D26" s="20"/>
      <c r="E26" s="8"/>
      <c r="F26" s="8"/>
      <c r="G26" s="8"/>
    </row>
    <row r="27" spans="1:7" ht="15.75">
      <c r="A27" s="200" t="s">
        <v>13</v>
      </c>
      <c r="B27" s="200"/>
      <c r="C27" s="200"/>
      <c r="D27" s="200"/>
      <c r="E27" s="212">
        <v>25540</v>
      </c>
      <c r="F27" s="213"/>
      <c r="G27" s="214"/>
    </row>
    <row r="28" spans="1:7" ht="15.75">
      <c r="A28" s="21"/>
      <c r="B28" s="21"/>
      <c r="C28" s="21"/>
      <c r="D28" s="21"/>
      <c r="E28" s="8"/>
      <c r="F28" s="8"/>
      <c r="G28" s="8"/>
    </row>
    <row r="29" spans="1:7" ht="15.75">
      <c r="A29" s="200" t="s">
        <v>35</v>
      </c>
      <c r="B29" s="200"/>
      <c r="C29" s="200"/>
      <c r="D29" s="200"/>
      <c r="E29" s="215">
        <f>+E27*E23</f>
        <v>255400</v>
      </c>
      <c r="F29" s="216"/>
      <c r="G29" s="217"/>
    </row>
    <row r="30" spans="1:7" ht="15">
      <c r="A30" s="20"/>
      <c r="B30" s="20"/>
      <c r="C30" s="20"/>
      <c r="D30" s="20"/>
      <c r="E30" s="22"/>
      <c r="F30" s="22"/>
      <c r="G30" s="22"/>
    </row>
    <row r="31" spans="1:7" ht="15.75">
      <c r="A31" s="200" t="s">
        <v>14</v>
      </c>
      <c r="B31" s="200"/>
      <c r="C31" s="200"/>
      <c r="D31" s="200"/>
      <c r="E31" s="215">
        <f>+(E25-E27)*E23</f>
        <v>125050</v>
      </c>
      <c r="F31" s="216"/>
      <c r="G31" s="217"/>
    </row>
    <row r="32" spans="1:7" ht="15">
      <c r="A32" s="20"/>
      <c r="B32" s="20"/>
      <c r="C32" s="20"/>
      <c r="D32" s="20"/>
      <c r="E32" s="22"/>
      <c r="F32" s="22"/>
      <c r="G32" s="22"/>
    </row>
    <row r="33" spans="1:7" ht="15.75">
      <c r="A33" s="200" t="s">
        <v>15</v>
      </c>
      <c r="B33" s="200"/>
      <c r="C33" s="200"/>
      <c r="D33" s="200"/>
      <c r="E33" s="23" t="s">
        <v>16</v>
      </c>
      <c r="F33" s="23" t="s">
        <v>17</v>
      </c>
      <c r="G33" s="24" t="s">
        <v>18</v>
      </c>
    </row>
    <row r="34" spans="1:7" ht="15.75">
      <c r="A34" s="25" t="s">
        <v>19</v>
      </c>
      <c r="B34" s="91" t="s">
        <v>318</v>
      </c>
      <c r="C34" s="92"/>
      <c r="D34" s="26"/>
      <c r="E34" s="27">
        <v>275</v>
      </c>
      <c r="F34" s="27">
        <v>236</v>
      </c>
      <c r="G34" s="97" t="s">
        <v>331</v>
      </c>
    </row>
    <row r="35" spans="1:7" ht="15.75">
      <c r="A35" s="25" t="s">
        <v>20</v>
      </c>
      <c r="B35" s="26" t="s">
        <v>320</v>
      </c>
      <c r="C35" s="92"/>
      <c r="D35" s="26"/>
      <c r="E35" s="27">
        <v>160</v>
      </c>
      <c r="F35" s="27">
        <v>137</v>
      </c>
      <c r="G35" s="97" t="s">
        <v>321</v>
      </c>
    </row>
    <row r="36" spans="1:7" ht="15.75">
      <c r="A36" s="25" t="s">
        <v>21</v>
      </c>
      <c r="B36" s="26" t="s">
        <v>322</v>
      </c>
      <c r="C36" s="92"/>
      <c r="D36" s="26"/>
      <c r="E36" s="27">
        <v>465</v>
      </c>
      <c r="F36" s="27">
        <v>397</v>
      </c>
      <c r="G36" s="97" t="s">
        <v>323</v>
      </c>
    </row>
    <row r="37" spans="1:7" ht="15.75">
      <c r="A37" s="25" t="s">
        <v>36</v>
      </c>
      <c r="B37" s="26" t="s">
        <v>324</v>
      </c>
      <c r="C37" s="92"/>
      <c r="D37" s="26"/>
      <c r="E37" s="27">
        <v>125</v>
      </c>
      <c r="F37" s="27">
        <v>107</v>
      </c>
      <c r="G37" s="97" t="s">
        <v>325</v>
      </c>
    </row>
    <row r="38" spans="1:7" ht="15.75">
      <c r="A38" s="25" t="s">
        <v>37</v>
      </c>
      <c r="B38" s="26" t="s">
        <v>326</v>
      </c>
      <c r="C38" s="92"/>
      <c r="D38" s="26"/>
      <c r="E38" s="27">
        <v>150</v>
      </c>
      <c r="F38" s="27">
        <v>130</v>
      </c>
      <c r="G38" s="97" t="s">
        <v>327</v>
      </c>
    </row>
    <row r="39" spans="1:7" ht="15.75">
      <c r="A39" s="25" t="s">
        <v>38</v>
      </c>
      <c r="B39" s="26" t="s">
        <v>49</v>
      </c>
      <c r="C39" s="92"/>
      <c r="D39" s="26"/>
      <c r="E39" s="27">
        <v>150</v>
      </c>
      <c r="F39" s="27">
        <v>150</v>
      </c>
      <c r="G39" s="97"/>
    </row>
    <row r="40" spans="1:7" ht="15.75">
      <c r="A40" s="25" t="s">
        <v>40</v>
      </c>
      <c r="B40" s="26" t="s">
        <v>170</v>
      </c>
      <c r="C40" s="92"/>
      <c r="D40" s="26"/>
      <c r="E40" s="27">
        <v>135</v>
      </c>
      <c r="F40" s="27">
        <v>135</v>
      </c>
      <c r="G40" s="97"/>
    </row>
    <row r="41" spans="1:7" ht="15.75">
      <c r="A41" s="25"/>
      <c r="B41" s="26"/>
      <c r="C41" s="92"/>
      <c r="D41" s="26"/>
      <c r="E41" s="67"/>
      <c r="F41" s="67"/>
      <c r="G41" s="68"/>
    </row>
    <row r="42" spans="1:7" ht="15.75">
      <c r="A42" s="200" t="s">
        <v>23</v>
      </c>
      <c r="B42" s="200"/>
      <c r="C42" s="200"/>
      <c r="D42" s="200"/>
      <c r="E42" s="93"/>
      <c r="F42" s="130">
        <v>0.05</v>
      </c>
      <c r="G42" s="97"/>
    </row>
    <row r="43" spans="1:7" ht="15.75">
      <c r="A43" s="25"/>
      <c r="B43" s="26"/>
      <c r="C43" s="92"/>
      <c r="D43" s="26"/>
      <c r="E43" s="28"/>
      <c r="F43" s="29"/>
      <c r="G43" s="30"/>
    </row>
    <row r="44" spans="1:7" ht="15.75">
      <c r="A44" s="31"/>
      <c r="B44" s="241" t="s">
        <v>39</v>
      </c>
      <c r="C44" s="242"/>
      <c r="D44" s="26"/>
      <c r="E44" s="32"/>
      <c r="F44" s="32"/>
      <c r="G44" s="33"/>
    </row>
    <row r="45" spans="1:7" ht="15.75">
      <c r="A45" s="218" t="s">
        <v>173</v>
      </c>
      <c r="B45" s="219"/>
      <c r="C45" s="219"/>
      <c r="D45" s="220"/>
      <c r="E45" s="27"/>
      <c r="F45" s="27">
        <v>2175</v>
      </c>
      <c r="G45" s="97"/>
    </row>
    <row r="46" spans="1:7" ht="15.75">
      <c r="A46" s="200"/>
      <c r="B46" s="200"/>
      <c r="C46" s="200"/>
      <c r="D46" s="200"/>
      <c r="E46" s="205"/>
      <c r="F46" s="205"/>
      <c r="G46" s="205"/>
    </row>
    <row r="47" spans="1:7" ht="15.75">
      <c r="A47" s="200" t="s">
        <v>24</v>
      </c>
      <c r="B47" s="200"/>
      <c r="C47" s="200"/>
      <c r="D47" s="200"/>
      <c r="E47" s="209" t="s">
        <v>244</v>
      </c>
      <c r="F47" s="210"/>
      <c r="G47" s="211"/>
    </row>
    <row r="48" spans="1:7" ht="15.75">
      <c r="A48" s="34"/>
      <c r="B48" s="34"/>
      <c r="C48" s="34"/>
      <c r="D48" s="34"/>
      <c r="E48" s="35"/>
      <c r="F48" s="35"/>
      <c r="G48" s="35"/>
    </row>
    <row r="49" spans="1:7" ht="55.5" customHeight="1">
      <c r="A49" s="251" t="s">
        <v>177</v>
      </c>
      <c r="B49" s="252"/>
      <c r="C49" s="252"/>
      <c r="D49" s="252"/>
      <c r="E49" s="252"/>
      <c r="F49" s="252"/>
      <c r="G49" s="252"/>
    </row>
    <row r="50" spans="1:7" ht="15">
      <c r="A50" s="1"/>
      <c r="B50" s="1"/>
      <c r="C50" s="1"/>
      <c r="D50" s="1"/>
      <c r="E50" s="1"/>
      <c r="F50" s="1"/>
      <c r="G50" s="1"/>
    </row>
  </sheetData>
  <sheetProtection/>
  <mergeCells count="42">
    <mergeCell ref="A4:G4"/>
    <mergeCell ref="A6:D6"/>
    <mergeCell ref="E6:G6"/>
    <mergeCell ref="A8:D8"/>
    <mergeCell ref="E8:G8"/>
    <mergeCell ref="A9:D9"/>
    <mergeCell ref="E9:G9"/>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E46:G46"/>
    <mergeCell ref="A27:D27"/>
    <mergeCell ref="E27:G27"/>
    <mergeCell ref="A29:D29"/>
    <mergeCell ref="E29:G29"/>
    <mergeCell ref="A31:D31"/>
    <mergeCell ref="E31:G31"/>
    <mergeCell ref="A47:D47"/>
    <mergeCell ref="E47:G47"/>
    <mergeCell ref="A49:G49"/>
    <mergeCell ref="A1:G1"/>
    <mergeCell ref="A2:G2"/>
    <mergeCell ref="A33:D33"/>
    <mergeCell ref="A42:D42"/>
    <mergeCell ref="B44:C44"/>
    <mergeCell ref="A45:D45"/>
    <mergeCell ref="A46:D46"/>
  </mergeCells>
  <printOptions/>
  <pageMargins left="0.7" right="0.7" top="0.75" bottom="0.75" header="0.3" footer="0.3"/>
  <pageSetup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tabColor theme="9"/>
    <pageSetUpPr fitToPage="1"/>
  </sheetPr>
  <dimension ref="A1:O51"/>
  <sheetViews>
    <sheetView zoomScale="70" zoomScaleNormal="70" zoomScalePageLayoutView="0" workbookViewId="0" topLeftCell="A19">
      <selection activeCell="M26" sqref="M26:O26"/>
    </sheetView>
  </sheetViews>
  <sheetFormatPr defaultColWidth="9.140625" defaultRowHeight="15"/>
  <cols>
    <col min="1" max="1" width="19.57421875" style="0" customWidth="1"/>
    <col min="2" max="2" width="18.7109375" style="0" customWidth="1"/>
    <col min="3" max="3" width="22.00390625" style="0" customWidth="1"/>
    <col min="4" max="4" width="21.00390625" style="0" customWidth="1"/>
    <col min="5" max="5" width="15.7109375" style="0" customWidth="1"/>
    <col min="6" max="6" width="16.140625" style="0" customWidth="1"/>
    <col min="7" max="7" width="18.7109375" style="0" customWidth="1"/>
    <col min="9" max="9" width="20.28125" style="0" customWidth="1"/>
    <col min="10" max="10" width="19.7109375" style="0" customWidth="1"/>
    <col min="11" max="11" width="21.00390625" style="0" customWidth="1"/>
    <col min="12" max="12" width="20.140625" style="0" customWidth="1"/>
    <col min="13" max="13" width="17.7109375" style="0" customWidth="1"/>
    <col min="14" max="14" width="18.00390625" style="0" customWidth="1"/>
    <col min="15" max="15" width="19.28125" style="0" customWidth="1"/>
  </cols>
  <sheetData>
    <row r="1" spans="1:15" ht="15.75">
      <c r="A1" s="198" t="s">
        <v>107</v>
      </c>
      <c r="B1" s="198"/>
      <c r="C1" s="198"/>
      <c r="D1" s="198"/>
      <c r="E1" s="198"/>
      <c r="F1" s="198"/>
      <c r="G1" s="198"/>
      <c r="I1" s="198" t="s">
        <v>107</v>
      </c>
      <c r="J1" s="198"/>
      <c r="K1" s="198"/>
      <c r="L1" s="198"/>
      <c r="M1" s="198"/>
      <c r="N1" s="198"/>
      <c r="O1" s="198"/>
    </row>
    <row r="2" spans="1:15" ht="15.75">
      <c r="A2" s="199" t="str">
        <f>+'[2]Instructions'!$C$13</f>
        <v>American Truck &amp; Bus, Inc.</v>
      </c>
      <c r="B2" s="199"/>
      <c r="C2" s="199"/>
      <c r="D2" s="199"/>
      <c r="E2" s="199"/>
      <c r="F2" s="199"/>
      <c r="G2" s="199"/>
      <c r="I2" s="199" t="str">
        <f>+'[5]Instructions'!$C$13</f>
        <v>Hertrich Fleet Services Inc</v>
      </c>
      <c r="J2" s="199"/>
      <c r="K2" s="199"/>
      <c r="L2" s="199"/>
      <c r="M2" s="199"/>
      <c r="N2" s="199"/>
      <c r="O2" s="199"/>
    </row>
    <row r="3" spans="1:15" ht="15.75">
      <c r="A3" s="16"/>
      <c r="B3" s="16"/>
      <c r="C3" s="16"/>
      <c r="D3" s="17"/>
      <c r="E3" s="17"/>
      <c r="F3" s="17"/>
      <c r="G3" s="12"/>
      <c r="I3" s="16"/>
      <c r="J3" s="16"/>
      <c r="K3" s="16"/>
      <c r="L3" s="17"/>
      <c r="M3" s="17"/>
      <c r="N3" s="17"/>
      <c r="O3" s="12"/>
    </row>
    <row r="4" spans="1:15" ht="20.25">
      <c r="A4" s="234" t="s">
        <v>216</v>
      </c>
      <c r="B4" s="234"/>
      <c r="C4" s="234"/>
      <c r="D4" s="234"/>
      <c r="E4" s="234"/>
      <c r="F4" s="234"/>
      <c r="G4" s="234"/>
      <c r="I4" s="234" t="s">
        <v>216</v>
      </c>
      <c r="J4" s="234"/>
      <c r="K4" s="234"/>
      <c r="L4" s="234"/>
      <c r="M4" s="234"/>
      <c r="N4" s="234"/>
      <c r="O4" s="234"/>
    </row>
    <row r="5" spans="1:15" ht="15">
      <c r="A5" s="3"/>
      <c r="B5" s="3"/>
      <c r="C5" s="3"/>
      <c r="D5" s="3"/>
      <c r="E5" s="3"/>
      <c r="F5" s="3"/>
      <c r="G5" s="3"/>
      <c r="I5" s="3"/>
      <c r="J5" s="3"/>
      <c r="K5" s="3"/>
      <c r="L5" s="3"/>
      <c r="M5" s="3"/>
      <c r="N5" s="3"/>
      <c r="O5" s="3"/>
    </row>
    <row r="6" spans="1:15" ht="15.75">
      <c r="A6" s="200" t="s">
        <v>3</v>
      </c>
      <c r="B6" s="200"/>
      <c r="C6" s="200"/>
      <c r="D6" s="200"/>
      <c r="E6" s="235" t="s">
        <v>217</v>
      </c>
      <c r="F6" s="236"/>
      <c r="G6" s="237"/>
      <c r="I6" s="200" t="s">
        <v>3</v>
      </c>
      <c r="J6" s="200"/>
      <c r="K6" s="200"/>
      <c r="L6" s="200"/>
      <c r="M6" s="235" t="s">
        <v>403</v>
      </c>
      <c r="N6" s="236"/>
      <c r="O6" s="237"/>
    </row>
    <row r="7" spans="1:15" ht="15.75">
      <c r="A7" s="18"/>
      <c r="B7" s="18"/>
      <c r="C7" s="18"/>
      <c r="D7" s="18"/>
      <c r="E7" s="5"/>
      <c r="F7" s="5"/>
      <c r="G7" s="5"/>
      <c r="I7" s="18"/>
      <c r="J7" s="18"/>
      <c r="K7" s="18"/>
      <c r="L7" s="18"/>
      <c r="M7" s="5"/>
      <c r="N7" s="5"/>
      <c r="O7" s="5"/>
    </row>
    <row r="8" spans="1:15" ht="15.75">
      <c r="A8" s="200" t="s">
        <v>34</v>
      </c>
      <c r="B8" s="200"/>
      <c r="C8" s="200"/>
      <c r="D8" s="200"/>
      <c r="E8" s="235" t="s">
        <v>218</v>
      </c>
      <c r="F8" s="236"/>
      <c r="G8" s="237"/>
      <c r="I8" s="200" t="s">
        <v>34</v>
      </c>
      <c r="J8" s="200"/>
      <c r="K8" s="200"/>
      <c r="L8" s="200"/>
      <c r="M8" s="235" t="s">
        <v>404</v>
      </c>
      <c r="N8" s="236"/>
      <c r="O8" s="237"/>
    </row>
    <row r="9" spans="1:15" ht="15.75">
      <c r="A9" s="200" t="s">
        <v>163</v>
      </c>
      <c r="B9" s="200"/>
      <c r="C9" s="200"/>
      <c r="D9" s="233"/>
      <c r="E9" s="231" t="s">
        <v>219</v>
      </c>
      <c r="F9" s="232"/>
      <c r="G9" s="224"/>
      <c r="I9" s="200" t="s">
        <v>163</v>
      </c>
      <c r="J9" s="200"/>
      <c r="K9" s="200"/>
      <c r="L9" s="233"/>
      <c r="M9" s="231" t="s">
        <v>405</v>
      </c>
      <c r="N9" s="232"/>
      <c r="O9" s="224"/>
    </row>
    <row r="10" spans="1:15" ht="15.75">
      <c r="A10" s="200" t="s">
        <v>4</v>
      </c>
      <c r="B10" s="200"/>
      <c r="C10" s="200"/>
      <c r="D10" s="200"/>
      <c r="E10" s="248" t="s">
        <v>220</v>
      </c>
      <c r="F10" s="249"/>
      <c r="G10" s="250"/>
      <c r="I10" s="200" t="s">
        <v>4</v>
      </c>
      <c r="J10" s="200"/>
      <c r="K10" s="200"/>
      <c r="L10" s="200"/>
      <c r="M10" s="248" t="s">
        <v>336</v>
      </c>
      <c r="N10" s="249"/>
      <c r="O10" s="250"/>
    </row>
    <row r="11" spans="1:15" ht="15.75">
      <c r="A11" s="200" t="s">
        <v>5</v>
      </c>
      <c r="B11" s="200"/>
      <c r="C11" s="200"/>
      <c r="D11" s="200"/>
      <c r="E11" s="209" t="s">
        <v>58</v>
      </c>
      <c r="F11" s="210"/>
      <c r="G11" s="211"/>
      <c r="I11" s="200" t="s">
        <v>5</v>
      </c>
      <c r="J11" s="200"/>
      <c r="K11" s="200"/>
      <c r="L11" s="200"/>
      <c r="M11" s="209" t="s">
        <v>26</v>
      </c>
      <c r="N11" s="210"/>
      <c r="O11" s="211"/>
    </row>
    <row r="12" spans="1:15" ht="15.75">
      <c r="A12" s="19"/>
      <c r="B12" s="19"/>
      <c r="C12" s="19"/>
      <c r="D12" s="19"/>
      <c r="E12" s="7"/>
      <c r="F12" s="7"/>
      <c r="G12" s="7"/>
      <c r="I12" s="19"/>
      <c r="J12" s="19"/>
      <c r="K12" s="19"/>
      <c r="L12" s="19"/>
      <c r="M12" s="7"/>
      <c r="N12" s="7"/>
      <c r="O12" s="7"/>
    </row>
    <row r="13" spans="1:15" ht="15.75">
      <c r="A13" s="200" t="s">
        <v>6</v>
      </c>
      <c r="B13" s="200"/>
      <c r="C13" s="200"/>
      <c r="D13" s="200"/>
      <c r="E13" s="248" t="s">
        <v>59</v>
      </c>
      <c r="F13" s="249"/>
      <c r="G13" s="250"/>
      <c r="I13" s="200" t="s">
        <v>6</v>
      </c>
      <c r="J13" s="200"/>
      <c r="K13" s="200"/>
      <c r="L13" s="200"/>
      <c r="M13" s="248" t="s">
        <v>337</v>
      </c>
      <c r="N13" s="249"/>
      <c r="O13" s="250"/>
    </row>
    <row r="14" spans="1:15" ht="15.75">
      <c r="A14" s="200" t="s">
        <v>7</v>
      </c>
      <c r="B14" s="200"/>
      <c r="C14" s="200"/>
      <c r="D14" s="200"/>
      <c r="E14" s="209" t="s">
        <v>58</v>
      </c>
      <c r="F14" s="210"/>
      <c r="G14" s="211"/>
      <c r="I14" s="200" t="s">
        <v>7</v>
      </c>
      <c r="J14" s="200"/>
      <c r="K14" s="200"/>
      <c r="L14" s="200"/>
      <c r="M14" s="209" t="s">
        <v>26</v>
      </c>
      <c r="N14" s="210"/>
      <c r="O14" s="211"/>
    </row>
    <row r="15" spans="1:15" ht="15.75">
      <c r="A15" s="20"/>
      <c r="B15" s="20"/>
      <c r="C15" s="20"/>
      <c r="D15" s="20"/>
      <c r="E15" s="5"/>
      <c r="F15" s="5"/>
      <c r="G15" s="5"/>
      <c r="I15" s="20"/>
      <c r="J15" s="20"/>
      <c r="K15" s="20"/>
      <c r="L15" s="20"/>
      <c r="M15" s="5"/>
      <c r="N15" s="5"/>
      <c r="O15" s="5"/>
    </row>
    <row r="16" spans="1:15" ht="15.75">
      <c r="A16" s="200" t="s">
        <v>8</v>
      </c>
      <c r="B16" s="200"/>
      <c r="C16" s="200"/>
      <c r="D16" s="200"/>
      <c r="E16" s="248" t="s">
        <v>60</v>
      </c>
      <c r="F16" s="249"/>
      <c r="G16" s="250"/>
      <c r="I16" s="200" t="s">
        <v>8</v>
      </c>
      <c r="J16" s="200"/>
      <c r="K16" s="200"/>
      <c r="L16" s="200"/>
      <c r="M16" s="248" t="s">
        <v>406</v>
      </c>
      <c r="N16" s="249"/>
      <c r="O16" s="250"/>
    </row>
    <row r="17" spans="1:15" ht="15.75">
      <c r="A17" s="20"/>
      <c r="B17" s="20"/>
      <c r="C17" s="20"/>
      <c r="D17" s="20"/>
      <c r="E17" s="5"/>
      <c r="F17" s="5"/>
      <c r="G17" s="5"/>
      <c r="I17" s="20"/>
      <c r="J17" s="20"/>
      <c r="K17" s="20"/>
      <c r="L17" s="20"/>
      <c r="M17" s="5"/>
      <c r="N17" s="5"/>
      <c r="O17" s="5"/>
    </row>
    <row r="18" spans="1:15" ht="15.75">
      <c r="A18" s="200" t="s">
        <v>9</v>
      </c>
      <c r="B18" s="200"/>
      <c r="C18" s="200"/>
      <c r="D18" s="200"/>
      <c r="E18" s="235" t="s">
        <v>30</v>
      </c>
      <c r="F18" s="236"/>
      <c r="G18" s="237"/>
      <c r="I18" s="200" t="s">
        <v>9</v>
      </c>
      <c r="J18" s="200"/>
      <c r="K18" s="200"/>
      <c r="L18" s="200"/>
      <c r="M18" s="235" t="s">
        <v>407</v>
      </c>
      <c r="N18" s="236"/>
      <c r="O18" s="237"/>
    </row>
    <row r="19" spans="1:15" ht="15.75">
      <c r="A19" s="20"/>
      <c r="B19" s="20"/>
      <c r="C19" s="20"/>
      <c r="D19" s="20"/>
      <c r="E19" s="5"/>
      <c r="F19" s="5"/>
      <c r="G19" s="5"/>
      <c r="I19" s="20"/>
      <c r="J19" s="20"/>
      <c r="K19" s="20"/>
      <c r="L19" s="20"/>
      <c r="M19" s="5"/>
      <c r="N19" s="5"/>
      <c r="O19" s="5"/>
    </row>
    <row r="20" spans="1:15" ht="15.75">
      <c r="A20" s="200" t="s">
        <v>10</v>
      </c>
      <c r="B20" s="200"/>
      <c r="C20" s="200"/>
      <c r="D20" s="200"/>
      <c r="E20" s="246" t="s">
        <v>28</v>
      </c>
      <c r="F20" s="247"/>
      <c r="G20" s="237"/>
      <c r="I20" s="200" t="s">
        <v>10</v>
      </c>
      <c r="J20" s="200"/>
      <c r="K20" s="200"/>
      <c r="L20" s="200"/>
      <c r="M20" s="246" t="s">
        <v>340</v>
      </c>
      <c r="N20" s="247"/>
      <c r="O20" s="237"/>
    </row>
    <row r="21" spans="1:15" ht="15.75">
      <c r="A21" s="20"/>
      <c r="B21" s="20"/>
      <c r="C21" s="20"/>
      <c r="D21" s="20"/>
      <c r="E21" s="8"/>
      <c r="F21" s="8"/>
      <c r="G21" s="8"/>
      <c r="I21" s="20"/>
      <c r="J21" s="20"/>
      <c r="K21" s="20"/>
      <c r="L21" s="20"/>
      <c r="M21" s="8"/>
      <c r="N21" s="8"/>
      <c r="O21" s="8"/>
    </row>
    <row r="22" spans="1:15" ht="15.75">
      <c r="A22" s="200" t="s">
        <v>11</v>
      </c>
      <c r="B22" s="200"/>
      <c r="C22" s="200"/>
      <c r="D22" s="200"/>
      <c r="E22" s="206">
        <v>5</v>
      </c>
      <c r="F22" s="207"/>
      <c r="G22" s="208"/>
      <c r="I22" s="200" t="s">
        <v>11</v>
      </c>
      <c r="J22" s="200"/>
      <c r="K22" s="200"/>
      <c r="L22" s="200"/>
      <c r="M22" s="206">
        <v>5</v>
      </c>
      <c r="N22" s="207"/>
      <c r="O22" s="208"/>
    </row>
    <row r="23" spans="1:15" ht="15.75">
      <c r="A23" s="19"/>
      <c r="B23" s="19"/>
      <c r="C23" s="19"/>
      <c r="D23" s="19"/>
      <c r="E23" s="9"/>
      <c r="F23" s="9"/>
      <c r="G23" s="9"/>
      <c r="I23" s="19"/>
      <c r="J23" s="19"/>
      <c r="K23" s="19"/>
      <c r="L23" s="19"/>
      <c r="M23" s="9"/>
      <c r="N23" s="9"/>
      <c r="O23" s="9"/>
    </row>
    <row r="24" spans="1:15" ht="15.75">
      <c r="A24" s="200" t="s">
        <v>12</v>
      </c>
      <c r="B24" s="200"/>
      <c r="C24" s="200"/>
      <c r="D24" s="200"/>
      <c r="E24" s="209">
        <v>45071.25</v>
      </c>
      <c r="F24" s="210"/>
      <c r="G24" s="211"/>
      <c r="I24" s="200" t="s">
        <v>12</v>
      </c>
      <c r="J24" s="200"/>
      <c r="K24" s="200"/>
      <c r="L24" s="200"/>
      <c r="M24" s="209">
        <v>46465</v>
      </c>
      <c r="N24" s="210"/>
      <c r="O24" s="211"/>
    </row>
    <row r="25" spans="1:15" ht="15.75">
      <c r="A25" s="20"/>
      <c r="B25" s="20"/>
      <c r="C25" s="20"/>
      <c r="D25" s="20"/>
      <c r="E25" s="8"/>
      <c r="F25" s="8"/>
      <c r="G25" s="8"/>
      <c r="I25" s="20"/>
      <c r="J25" s="20"/>
      <c r="K25" s="20"/>
      <c r="L25" s="20"/>
      <c r="M25" s="8"/>
      <c r="N25" s="8"/>
      <c r="O25" s="8"/>
    </row>
    <row r="26" spans="1:15" ht="15.75">
      <c r="A26" s="200" t="s">
        <v>13</v>
      </c>
      <c r="B26" s="200"/>
      <c r="C26" s="200"/>
      <c r="D26" s="200"/>
      <c r="E26" s="212">
        <v>42925</v>
      </c>
      <c r="F26" s="213"/>
      <c r="G26" s="214"/>
      <c r="I26" s="200" t="s">
        <v>13</v>
      </c>
      <c r="J26" s="200"/>
      <c r="K26" s="200"/>
      <c r="L26" s="200"/>
      <c r="M26" s="212">
        <v>40253</v>
      </c>
      <c r="N26" s="213"/>
      <c r="O26" s="214"/>
    </row>
    <row r="27" spans="1:15" ht="15.75">
      <c r="A27" s="20"/>
      <c r="B27" s="20"/>
      <c r="C27" s="20"/>
      <c r="D27" s="20"/>
      <c r="E27" s="8"/>
      <c r="F27" s="8"/>
      <c r="G27" s="8"/>
      <c r="I27" s="20"/>
      <c r="J27" s="20"/>
      <c r="K27" s="20"/>
      <c r="L27" s="20"/>
      <c r="M27" s="8"/>
      <c r="N27" s="8"/>
      <c r="O27" s="8"/>
    </row>
    <row r="28" spans="1:15" ht="15.75">
      <c r="A28" s="200" t="s">
        <v>35</v>
      </c>
      <c r="B28" s="200"/>
      <c r="C28" s="200"/>
      <c r="D28" s="233"/>
      <c r="E28" s="215">
        <f>+E26*E22</f>
        <v>214625</v>
      </c>
      <c r="F28" s="216"/>
      <c r="G28" s="217"/>
      <c r="I28" s="200" t="s">
        <v>35</v>
      </c>
      <c r="J28" s="200"/>
      <c r="K28" s="200"/>
      <c r="L28" s="233"/>
      <c r="M28" s="215">
        <f>+M26*M22</f>
        <v>201265</v>
      </c>
      <c r="N28" s="216"/>
      <c r="O28" s="217"/>
    </row>
    <row r="29" spans="1:15" ht="15">
      <c r="A29" s="20"/>
      <c r="B29" s="20"/>
      <c r="C29" s="20"/>
      <c r="D29" s="20"/>
      <c r="E29" s="22"/>
      <c r="F29" s="22"/>
      <c r="G29" s="22"/>
      <c r="I29" s="20"/>
      <c r="J29" s="20"/>
      <c r="K29" s="20"/>
      <c r="L29" s="20"/>
      <c r="M29" s="22"/>
      <c r="N29" s="22"/>
      <c r="O29" s="22"/>
    </row>
    <row r="30" spans="1:15" ht="15.75">
      <c r="A30" s="200" t="s">
        <v>14</v>
      </c>
      <c r="B30" s="200"/>
      <c r="C30" s="200"/>
      <c r="D30" s="200"/>
      <c r="E30" s="215">
        <f>+(E24-E26)*E22</f>
        <v>10731.25</v>
      </c>
      <c r="F30" s="216"/>
      <c r="G30" s="217"/>
      <c r="I30" s="200" t="s">
        <v>14</v>
      </c>
      <c r="J30" s="200"/>
      <c r="K30" s="200"/>
      <c r="L30" s="200"/>
      <c r="M30" s="215">
        <f>+(M24-M26)*M22</f>
        <v>31060</v>
      </c>
      <c r="N30" s="216"/>
      <c r="O30" s="217"/>
    </row>
    <row r="31" spans="1:15" ht="15">
      <c r="A31" s="20"/>
      <c r="B31" s="20"/>
      <c r="C31" s="20"/>
      <c r="D31" s="20"/>
      <c r="E31" s="22"/>
      <c r="F31" s="22"/>
      <c r="G31" s="22"/>
      <c r="I31" s="20"/>
      <c r="J31" s="20"/>
      <c r="K31" s="20"/>
      <c r="L31" s="20"/>
      <c r="M31" s="22"/>
      <c r="N31" s="22"/>
      <c r="O31" s="22"/>
    </row>
    <row r="32" spans="1:15" ht="15.75">
      <c r="A32" s="200" t="s">
        <v>15</v>
      </c>
      <c r="B32" s="200"/>
      <c r="C32" s="200"/>
      <c r="D32" s="200"/>
      <c r="E32" s="23" t="s">
        <v>16</v>
      </c>
      <c r="F32" s="23" t="s">
        <v>17</v>
      </c>
      <c r="G32" s="24" t="s">
        <v>18</v>
      </c>
      <c r="I32" s="200" t="s">
        <v>15</v>
      </c>
      <c r="J32" s="200"/>
      <c r="K32" s="200"/>
      <c r="L32" s="200"/>
      <c r="M32" s="23" t="s">
        <v>16</v>
      </c>
      <c r="N32" s="23" t="s">
        <v>17</v>
      </c>
      <c r="O32" s="24" t="s">
        <v>18</v>
      </c>
    </row>
    <row r="33" spans="1:15" ht="15.75">
      <c r="A33" s="25" t="s">
        <v>19</v>
      </c>
      <c r="B33" s="89" t="s">
        <v>170</v>
      </c>
      <c r="C33" s="89"/>
      <c r="D33" s="90"/>
      <c r="E33" s="27">
        <v>200</v>
      </c>
      <c r="F33" s="27">
        <v>190</v>
      </c>
      <c r="G33" s="88" t="s">
        <v>61</v>
      </c>
      <c r="I33" s="25" t="s">
        <v>19</v>
      </c>
      <c r="J33" s="89" t="s">
        <v>170</v>
      </c>
      <c r="K33" s="89"/>
      <c r="L33" s="90"/>
      <c r="M33" s="27">
        <v>250</v>
      </c>
      <c r="N33" s="27">
        <v>199</v>
      </c>
      <c r="O33" s="141" t="s">
        <v>408</v>
      </c>
    </row>
    <row r="34" spans="1:15" ht="15.75">
      <c r="A34" s="25" t="s">
        <v>20</v>
      </c>
      <c r="B34" s="26" t="s">
        <v>221</v>
      </c>
      <c r="C34" s="87"/>
      <c r="D34" s="26"/>
      <c r="E34" s="27">
        <v>4745</v>
      </c>
      <c r="F34" s="27">
        <v>4507</v>
      </c>
      <c r="G34" s="88" t="s">
        <v>62</v>
      </c>
      <c r="I34" s="25" t="s">
        <v>20</v>
      </c>
      <c r="J34" s="26" t="s">
        <v>409</v>
      </c>
      <c r="K34" s="137"/>
      <c r="L34" s="26"/>
      <c r="M34" s="27">
        <v>1995</v>
      </c>
      <c r="N34" s="27">
        <v>1650</v>
      </c>
      <c r="O34" s="141" t="s">
        <v>410</v>
      </c>
    </row>
    <row r="35" spans="1:15" ht="15.75">
      <c r="A35" s="25" t="s">
        <v>21</v>
      </c>
      <c r="B35" s="91" t="s">
        <v>222</v>
      </c>
      <c r="C35" s="26"/>
      <c r="D35" s="26"/>
      <c r="E35" s="27">
        <v>1312</v>
      </c>
      <c r="F35" s="27">
        <v>1250</v>
      </c>
      <c r="G35" s="88" t="s">
        <v>223</v>
      </c>
      <c r="I35" s="25" t="s">
        <v>21</v>
      </c>
      <c r="J35" s="91" t="s">
        <v>222</v>
      </c>
      <c r="K35" s="26"/>
      <c r="L35" s="26"/>
      <c r="M35" s="27">
        <v>4495</v>
      </c>
      <c r="N35" s="27">
        <v>3625</v>
      </c>
      <c r="O35" s="141" t="s">
        <v>411</v>
      </c>
    </row>
    <row r="36" spans="1:15" ht="15.75">
      <c r="A36" s="26"/>
      <c r="B36" s="26"/>
      <c r="C36" s="26"/>
      <c r="D36" s="26"/>
      <c r="E36" s="67"/>
      <c r="F36" s="67"/>
      <c r="G36" s="68"/>
      <c r="I36" s="26"/>
      <c r="J36" s="26"/>
      <c r="K36" s="26"/>
      <c r="L36" s="26"/>
      <c r="M36" s="67"/>
      <c r="N36" s="67"/>
      <c r="O36" s="68"/>
    </row>
    <row r="37" spans="1:15" ht="15.75">
      <c r="A37" s="200" t="s">
        <v>23</v>
      </c>
      <c r="B37" s="200"/>
      <c r="C37" s="200"/>
      <c r="D37" s="233"/>
      <c r="E37" s="243">
        <v>0.05</v>
      </c>
      <c r="F37" s="244"/>
      <c r="G37" s="245"/>
      <c r="I37" s="200" t="s">
        <v>23</v>
      </c>
      <c r="J37" s="200"/>
      <c r="K37" s="200"/>
      <c r="L37" s="233"/>
      <c r="M37" s="243">
        <v>0</v>
      </c>
      <c r="N37" s="244"/>
      <c r="O37" s="245"/>
    </row>
    <row r="38" spans="1:15" ht="15.75">
      <c r="A38" s="87"/>
      <c r="B38" s="87"/>
      <c r="C38" s="87"/>
      <c r="D38" s="87"/>
      <c r="E38" s="37"/>
      <c r="F38" s="37"/>
      <c r="G38" s="37"/>
      <c r="I38" s="137"/>
      <c r="J38" s="137"/>
      <c r="K38" s="137"/>
      <c r="L38" s="137"/>
      <c r="M38" s="37"/>
      <c r="N38" s="37"/>
      <c r="O38" s="37"/>
    </row>
    <row r="39" spans="1:15" ht="15.75">
      <c r="A39" s="218" t="s">
        <v>173</v>
      </c>
      <c r="B39" s="219"/>
      <c r="C39" s="219"/>
      <c r="D39" s="220"/>
      <c r="E39" s="10" t="s">
        <v>28</v>
      </c>
      <c r="F39" s="10" t="s">
        <v>28</v>
      </c>
      <c r="G39" s="10" t="s">
        <v>28</v>
      </c>
      <c r="I39" s="218" t="s">
        <v>173</v>
      </c>
      <c r="J39" s="219"/>
      <c r="K39" s="219"/>
      <c r="L39" s="220"/>
      <c r="M39" s="10"/>
      <c r="N39" s="10" t="s">
        <v>28</v>
      </c>
      <c r="O39" s="10"/>
    </row>
    <row r="40" spans="1:15" ht="15">
      <c r="A40" s="70"/>
      <c r="B40" s="70"/>
      <c r="C40" s="70"/>
      <c r="D40" s="70"/>
      <c r="E40" s="71"/>
      <c r="F40" s="71"/>
      <c r="G40" s="71"/>
      <c r="I40" s="70"/>
      <c r="J40" s="70"/>
      <c r="K40" s="70"/>
      <c r="L40" s="70"/>
      <c r="M40" s="71"/>
      <c r="N40" s="71"/>
      <c r="O40" s="71"/>
    </row>
    <row r="41" spans="1:15" ht="15.75">
      <c r="A41" s="200" t="s">
        <v>24</v>
      </c>
      <c r="B41" s="200"/>
      <c r="C41" s="200"/>
      <c r="D41" s="200"/>
      <c r="E41" s="209" t="s">
        <v>25</v>
      </c>
      <c r="F41" s="210"/>
      <c r="G41" s="211"/>
      <c r="I41" s="200" t="s">
        <v>24</v>
      </c>
      <c r="J41" s="200"/>
      <c r="K41" s="200"/>
      <c r="L41" s="200"/>
      <c r="M41" s="209" t="s">
        <v>26</v>
      </c>
      <c r="N41" s="210"/>
      <c r="O41" s="211"/>
    </row>
    <row r="42" spans="1:15" ht="15">
      <c r="A42" s="3"/>
      <c r="B42" s="3"/>
      <c r="C42" s="3"/>
      <c r="D42" s="3"/>
      <c r="E42" s="3"/>
      <c r="F42" s="3"/>
      <c r="G42" s="3"/>
      <c r="I42" s="3"/>
      <c r="J42" s="3"/>
      <c r="K42" s="3"/>
      <c r="L42" s="3"/>
      <c r="M42" s="3"/>
      <c r="N42" s="3"/>
      <c r="O42" s="3"/>
    </row>
    <row r="43" spans="1:15" ht="15">
      <c r="A43" s="302" t="s">
        <v>56</v>
      </c>
      <c r="B43" s="303"/>
      <c r="C43" s="303"/>
      <c r="D43" s="303"/>
      <c r="E43" s="303"/>
      <c r="F43" s="303"/>
      <c r="G43" s="303"/>
      <c r="I43" s="302" t="s">
        <v>56</v>
      </c>
      <c r="J43" s="303"/>
      <c r="K43" s="303"/>
      <c r="L43" s="303"/>
      <c r="M43" s="303"/>
      <c r="N43" s="303"/>
      <c r="O43" s="303"/>
    </row>
    <row r="44" spans="1:15" ht="15">
      <c r="A44" s="303"/>
      <c r="B44" s="303"/>
      <c r="C44" s="303"/>
      <c r="D44" s="303"/>
      <c r="E44" s="303"/>
      <c r="F44" s="303"/>
      <c r="G44" s="303"/>
      <c r="I44" s="303"/>
      <c r="J44" s="303"/>
      <c r="K44" s="303"/>
      <c r="L44" s="303"/>
      <c r="M44" s="303"/>
      <c r="N44" s="303"/>
      <c r="O44" s="303"/>
    </row>
    <row r="45" spans="1:15" ht="15">
      <c r="A45" s="303"/>
      <c r="B45" s="303"/>
      <c r="C45" s="303"/>
      <c r="D45" s="303"/>
      <c r="E45" s="303"/>
      <c r="F45" s="303"/>
      <c r="G45" s="303"/>
      <c r="I45" s="303"/>
      <c r="J45" s="303"/>
      <c r="K45" s="303"/>
      <c r="L45" s="303"/>
      <c r="M45" s="303"/>
      <c r="N45" s="303"/>
      <c r="O45" s="303"/>
    </row>
    <row r="46" spans="1:15" ht="15">
      <c r="A46" s="303"/>
      <c r="B46" s="303"/>
      <c r="C46" s="303"/>
      <c r="D46" s="303"/>
      <c r="E46" s="303"/>
      <c r="F46" s="303"/>
      <c r="G46" s="303"/>
      <c r="I46" s="303"/>
      <c r="J46" s="303"/>
      <c r="K46" s="303"/>
      <c r="L46" s="303"/>
      <c r="M46" s="303"/>
      <c r="N46" s="303"/>
      <c r="O46" s="303"/>
    </row>
    <row r="47" spans="1:15" ht="15">
      <c r="A47" s="303"/>
      <c r="B47" s="303"/>
      <c r="C47" s="303"/>
      <c r="D47" s="303"/>
      <c r="E47" s="303"/>
      <c r="F47" s="303"/>
      <c r="G47" s="303"/>
      <c r="I47" s="303"/>
      <c r="J47" s="303"/>
      <c r="K47" s="303"/>
      <c r="L47" s="303"/>
      <c r="M47" s="303"/>
      <c r="N47" s="303"/>
      <c r="O47" s="303"/>
    </row>
    <row r="48" spans="1:15" ht="15">
      <c r="A48" s="303"/>
      <c r="B48" s="303"/>
      <c r="C48" s="303"/>
      <c r="D48" s="303"/>
      <c r="E48" s="303"/>
      <c r="F48" s="303"/>
      <c r="G48" s="303"/>
      <c r="I48" s="303"/>
      <c r="J48" s="303"/>
      <c r="K48" s="303"/>
      <c r="L48" s="303"/>
      <c r="M48" s="303"/>
      <c r="N48" s="303"/>
      <c r="O48" s="303"/>
    </row>
    <row r="49" spans="1:15" ht="15">
      <c r="A49" s="303"/>
      <c r="B49" s="303"/>
      <c r="C49" s="303"/>
      <c r="D49" s="303"/>
      <c r="E49" s="303"/>
      <c r="F49" s="303"/>
      <c r="G49" s="303"/>
      <c r="I49" s="303"/>
      <c r="J49" s="303"/>
      <c r="K49" s="303"/>
      <c r="L49" s="303"/>
      <c r="M49" s="303"/>
      <c r="N49" s="303"/>
      <c r="O49" s="303"/>
    </row>
    <row r="50" spans="1:15" ht="48" customHeight="1">
      <c r="A50" s="277" t="s">
        <v>55</v>
      </c>
      <c r="B50" s="203"/>
      <c r="C50" s="203"/>
      <c r="D50" s="203"/>
      <c r="E50" s="203"/>
      <c r="F50" s="203"/>
      <c r="G50" s="203"/>
      <c r="I50" s="277" t="s">
        <v>55</v>
      </c>
      <c r="J50" s="203"/>
      <c r="K50" s="203"/>
      <c r="L50" s="203"/>
      <c r="M50" s="203"/>
      <c r="N50" s="203"/>
      <c r="O50" s="203"/>
    </row>
    <row r="51" spans="1:7" ht="15.75">
      <c r="A51" s="12" t="s">
        <v>224</v>
      </c>
      <c r="B51" s="3"/>
      <c r="C51" s="3"/>
      <c r="D51" s="3"/>
      <c r="E51" s="3"/>
      <c r="F51" s="3"/>
      <c r="G51" s="3"/>
    </row>
  </sheetData>
  <sheetProtection/>
  <mergeCells count="82">
    <mergeCell ref="A24:D24"/>
    <mergeCell ref="A43:G49"/>
    <mergeCell ref="A50:G50"/>
    <mergeCell ref="A32:D32"/>
    <mergeCell ref="A37:D37"/>
    <mergeCell ref="E37:G37"/>
    <mergeCell ref="A39:D39"/>
    <mergeCell ref="A41:D41"/>
    <mergeCell ref="E41:G41"/>
    <mergeCell ref="A26:D26"/>
    <mergeCell ref="E18:G18"/>
    <mergeCell ref="E26:G26"/>
    <mergeCell ref="A28:D28"/>
    <mergeCell ref="E28:G28"/>
    <mergeCell ref="A30:D30"/>
    <mergeCell ref="E30:G30"/>
    <mergeCell ref="A20:D20"/>
    <mergeCell ref="E20:G20"/>
    <mergeCell ref="A22:D22"/>
    <mergeCell ref="E22:G22"/>
    <mergeCell ref="A11:D11"/>
    <mergeCell ref="E11:G11"/>
    <mergeCell ref="A13:D13"/>
    <mergeCell ref="E13:G13"/>
    <mergeCell ref="E24:G24"/>
    <mergeCell ref="A14:D14"/>
    <mergeCell ref="E14:G14"/>
    <mergeCell ref="A16:D16"/>
    <mergeCell ref="E16:G16"/>
    <mergeCell ref="A18:D18"/>
    <mergeCell ref="A8:D8"/>
    <mergeCell ref="E8:G8"/>
    <mergeCell ref="A9:D9"/>
    <mergeCell ref="E9:G9"/>
    <mergeCell ref="A10:D10"/>
    <mergeCell ref="E10:G10"/>
    <mergeCell ref="A1:G1"/>
    <mergeCell ref="A2:G2"/>
    <mergeCell ref="I4:O4"/>
    <mergeCell ref="I6:L6"/>
    <mergeCell ref="M6:O6"/>
    <mergeCell ref="I8:L8"/>
    <mergeCell ref="M8:O8"/>
    <mergeCell ref="A4:G4"/>
    <mergeCell ref="A6:D6"/>
    <mergeCell ref="E6:G6"/>
    <mergeCell ref="I9:L9"/>
    <mergeCell ref="M9:O9"/>
    <mergeCell ref="I10:L10"/>
    <mergeCell ref="M10:O10"/>
    <mergeCell ref="I11:L11"/>
    <mergeCell ref="M11:O11"/>
    <mergeCell ref="I13:L13"/>
    <mergeCell ref="M13:O13"/>
    <mergeCell ref="I14:L14"/>
    <mergeCell ref="M14:O14"/>
    <mergeCell ref="I16:L16"/>
    <mergeCell ref="M16:O16"/>
    <mergeCell ref="I18:L18"/>
    <mergeCell ref="M18:O18"/>
    <mergeCell ref="I20:L20"/>
    <mergeCell ref="M20:O20"/>
    <mergeCell ref="I22:L22"/>
    <mergeCell ref="M22:O22"/>
    <mergeCell ref="M37:O37"/>
    <mergeCell ref="I39:L39"/>
    <mergeCell ref="I24:L24"/>
    <mergeCell ref="M24:O24"/>
    <mergeCell ref="I26:L26"/>
    <mergeCell ref="M26:O26"/>
    <mergeCell ref="I28:L28"/>
    <mergeCell ref="M28:O28"/>
    <mergeCell ref="I41:L41"/>
    <mergeCell ref="M41:O41"/>
    <mergeCell ref="I43:O49"/>
    <mergeCell ref="I50:O50"/>
    <mergeCell ref="I2:O2"/>
    <mergeCell ref="I1:O1"/>
    <mergeCell ref="I30:L30"/>
    <mergeCell ref="M30:O30"/>
    <mergeCell ref="I32:L32"/>
    <mergeCell ref="I37:L37"/>
  </mergeCells>
  <printOptions/>
  <pageMargins left="0.7" right="0.7" top="0.75" bottom="0.75" header="0.3" footer="0.3"/>
  <pageSetup fitToHeight="1" fitToWidth="1" horizontalDpi="600" verticalDpi="600" orientation="landscape" scale="51" r:id="rId1"/>
</worksheet>
</file>

<file path=xl/worksheets/sheet22.xml><?xml version="1.0" encoding="utf-8"?>
<worksheet xmlns="http://schemas.openxmlformats.org/spreadsheetml/2006/main" xmlns:r="http://schemas.openxmlformats.org/officeDocument/2006/relationships">
  <sheetPr>
    <tabColor theme="6"/>
    <pageSetUpPr fitToPage="1"/>
  </sheetPr>
  <dimension ref="A1:G54"/>
  <sheetViews>
    <sheetView zoomScalePageLayoutView="0" workbookViewId="0" topLeftCell="A1">
      <selection activeCell="E27" sqref="E27:G27"/>
    </sheetView>
  </sheetViews>
  <sheetFormatPr defaultColWidth="9.140625" defaultRowHeight="15"/>
  <cols>
    <col min="1" max="1" width="18.8515625" style="0" customWidth="1"/>
    <col min="2" max="2" width="19.00390625" style="0" customWidth="1"/>
    <col min="3" max="3" width="24.57421875" style="0" customWidth="1"/>
    <col min="4" max="4" width="22.28125" style="0" customWidth="1"/>
    <col min="5" max="5" width="16.7109375" style="0" customWidth="1"/>
    <col min="6" max="6" width="17.28125" style="0" customWidth="1"/>
    <col min="7" max="7" width="22.7109375" style="0" customWidth="1"/>
  </cols>
  <sheetData>
    <row r="1" spans="1:7" ht="15.75">
      <c r="A1" s="198" t="s">
        <v>107</v>
      </c>
      <c r="B1" s="198"/>
      <c r="C1" s="198"/>
      <c r="D1" s="198"/>
      <c r="E1" s="198"/>
      <c r="F1" s="198"/>
      <c r="G1" s="198"/>
    </row>
    <row r="2" spans="1:7" ht="15.75">
      <c r="A2" s="199" t="str">
        <f>+'[5]Instructions'!$C$13</f>
        <v>Hertrich Fleet Services Inc</v>
      </c>
      <c r="B2" s="199"/>
      <c r="C2" s="199"/>
      <c r="D2" s="199"/>
      <c r="E2" s="199"/>
      <c r="F2" s="199"/>
      <c r="G2" s="199"/>
    </row>
    <row r="3" spans="1:7" ht="15.75">
      <c r="A3" s="16"/>
      <c r="B3" s="16"/>
      <c r="C3" s="16"/>
      <c r="D3" s="17"/>
      <c r="E3" s="17"/>
      <c r="F3" s="17"/>
      <c r="G3" s="12"/>
    </row>
    <row r="4" spans="1:7" ht="20.25">
      <c r="A4" s="234" t="s">
        <v>412</v>
      </c>
      <c r="B4" s="234"/>
      <c r="C4" s="234"/>
      <c r="D4" s="234"/>
      <c r="E4" s="234"/>
      <c r="F4" s="234"/>
      <c r="G4" s="234"/>
    </row>
    <row r="5" spans="1:7" ht="15">
      <c r="A5" s="3"/>
      <c r="B5" s="3"/>
      <c r="C5" s="3"/>
      <c r="D5" s="3"/>
      <c r="E5" s="3"/>
      <c r="F5" s="3"/>
      <c r="G5" s="3"/>
    </row>
    <row r="6" spans="1:7" ht="15.75">
      <c r="A6" s="200" t="s">
        <v>3</v>
      </c>
      <c r="B6" s="200"/>
      <c r="C6" s="200"/>
      <c r="D6" s="200"/>
      <c r="E6" s="235" t="s">
        <v>413</v>
      </c>
      <c r="F6" s="236"/>
      <c r="G6" s="237"/>
    </row>
    <row r="7" spans="1:7" ht="15.75">
      <c r="A7" s="18"/>
      <c r="B7" s="18"/>
      <c r="C7" s="18"/>
      <c r="D7" s="18"/>
      <c r="E7" s="5"/>
      <c r="F7" s="5"/>
      <c r="G7" s="5"/>
    </row>
    <row r="8" spans="1:7" ht="15.75">
      <c r="A8" s="200" t="s">
        <v>34</v>
      </c>
      <c r="B8" s="200"/>
      <c r="C8" s="200"/>
      <c r="D8" s="200"/>
      <c r="E8" s="231" t="s">
        <v>414</v>
      </c>
      <c r="F8" s="232"/>
      <c r="G8" s="224"/>
    </row>
    <row r="9" spans="1:7" ht="15.75">
      <c r="A9" s="200" t="s">
        <v>163</v>
      </c>
      <c r="B9" s="200"/>
      <c r="C9" s="200"/>
      <c r="D9" s="233"/>
      <c r="E9" s="231" t="s">
        <v>415</v>
      </c>
      <c r="F9" s="232"/>
      <c r="G9" s="224"/>
    </row>
    <row r="10" spans="1:7" ht="15.75">
      <c r="A10" s="19"/>
      <c r="B10" s="19"/>
      <c r="C10" s="19"/>
      <c r="D10" s="19"/>
      <c r="E10" s="6"/>
      <c r="F10" s="6"/>
      <c r="G10" s="6"/>
    </row>
    <row r="11" spans="1:7" ht="15.75">
      <c r="A11" s="200" t="s">
        <v>4</v>
      </c>
      <c r="B11" s="200"/>
      <c r="C11" s="200"/>
      <c r="D11" s="200"/>
      <c r="E11" s="228" t="s">
        <v>336</v>
      </c>
      <c r="F11" s="229"/>
      <c r="G11" s="230"/>
    </row>
    <row r="12" spans="1:7" ht="15.75">
      <c r="A12" s="200" t="s">
        <v>5</v>
      </c>
      <c r="B12" s="200"/>
      <c r="C12" s="200"/>
      <c r="D12" s="200"/>
      <c r="E12" s="225" t="s">
        <v>26</v>
      </c>
      <c r="F12" s="226"/>
      <c r="G12" s="227"/>
    </row>
    <row r="13" spans="1:7" ht="15.75">
      <c r="A13" s="19"/>
      <c r="B13" s="19"/>
      <c r="C13" s="19"/>
      <c r="D13" s="19"/>
      <c r="E13" s="7"/>
      <c r="F13" s="7"/>
      <c r="G13" s="7"/>
    </row>
    <row r="14" spans="1:7" ht="15.75">
      <c r="A14" s="200" t="s">
        <v>6</v>
      </c>
      <c r="B14" s="200"/>
      <c r="C14" s="200"/>
      <c r="D14" s="200"/>
      <c r="E14" s="228" t="s">
        <v>416</v>
      </c>
      <c r="F14" s="229"/>
      <c r="G14" s="230"/>
    </row>
    <row r="15" spans="1:7" ht="15.75">
      <c r="A15" s="200" t="s">
        <v>7</v>
      </c>
      <c r="B15" s="200"/>
      <c r="C15" s="200"/>
      <c r="D15" s="200"/>
      <c r="E15" s="225" t="s">
        <v>26</v>
      </c>
      <c r="F15" s="226"/>
      <c r="G15" s="227"/>
    </row>
    <row r="16" spans="1:7" ht="15.75">
      <c r="A16" s="20"/>
      <c r="B16" s="20"/>
      <c r="C16" s="20"/>
      <c r="D16" s="20"/>
      <c r="E16" s="8"/>
      <c r="F16" s="8"/>
      <c r="G16" s="8"/>
    </row>
    <row r="17" spans="1:7" ht="15.75">
      <c r="A17" s="200" t="s">
        <v>8</v>
      </c>
      <c r="B17" s="200"/>
      <c r="C17" s="200"/>
      <c r="D17" s="200"/>
      <c r="E17" s="228" t="s">
        <v>417</v>
      </c>
      <c r="F17" s="229"/>
      <c r="G17" s="230"/>
    </row>
    <row r="18" spans="1:7" ht="15.75">
      <c r="A18" s="20"/>
      <c r="B18" s="20"/>
      <c r="C18" s="20"/>
      <c r="D18" s="20"/>
      <c r="E18" s="8"/>
      <c r="F18" s="8"/>
      <c r="G18" s="8"/>
    </row>
    <row r="19" spans="1:7" ht="15.75">
      <c r="A19" s="200" t="s">
        <v>9</v>
      </c>
      <c r="B19" s="200"/>
      <c r="C19" s="200"/>
      <c r="D19" s="200"/>
      <c r="E19" s="231" t="s">
        <v>351</v>
      </c>
      <c r="F19" s="232"/>
      <c r="G19" s="224"/>
    </row>
    <row r="20" spans="1:7" ht="15.75">
      <c r="A20" s="20"/>
      <c r="B20" s="20"/>
      <c r="C20" s="20"/>
      <c r="D20" s="20"/>
      <c r="E20" s="8"/>
      <c r="F20" s="8"/>
      <c r="G20" s="8"/>
    </row>
    <row r="21" spans="1:7" ht="15.75">
      <c r="A21" s="200" t="s">
        <v>10</v>
      </c>
      <c r="B21" s="200"/>
      <c r="C21" s="200"/>
      <c r="D21" s="200"/>
      <c r="E21" s="222" t="s">
        <v>340</v>
      </c>
      <c r="F21" s="223"/>
      <c r="G21" s="224"/>
    </row>
    <row r="22" spans="1:7" ht="15.75">
      <c r="A22" s="20"/>
      <c r="B22" s="20"/>
      <c r="C22" s="20"/>
      <c r="D22" s="20"/>
      <c r="E22" s="8"/>
      <c r="F22" s="8"/>
      <c r="G22" s="8"/>
    </row>
    <row r="23" spans="1:7" ht="15.75">
      <c r="A23" s="200" t="s">
        <v>11</v>
      </c>
      <c r="B23" s="200"/>
      <c r="C23" s="200"/>
      <c r="D23" s="200"/>
      <c r="E23" s="206">
        <v>10</v>
      </c>
      <c r="F23" s="207"/>
      <c r="G23" s="208"/>
    </row>
    <row r="24" spans="1:7" ht="15.75">
      <c r="A24" s="19"/>
      <c r="B24" s="19"/>
      <c r="C24" s="19"/>
      <c r="D24" s="19"/>
      <c r="E24" s="9"/>
      <c r="F24" s="9"/>
      <c r="G24" s="9"/>
    </row>
    <row r="25" spans="1:7" ht="15.75">
      <c r="A25" s="200" t="s">
        <v>12</v>
      </c>
      <c r="B25" s="200"/>
      <c r="C25" s="200"/>
      <c r="D25" s="200"/>
      <c r="E25" s="209">
        <v>35980</v>
      </c>
      <c r="F25" s="210"/>
      <c r="G25" s="211"/>
    </row>
    <row r="26" spans="1:7" ht="15.75">
      <c r="A26" s="20"/>
      <c r="B26" s="20"/>
      <c r="C26" s="20"/>
      <c r="D26" s="20"/>
      <c r="E26" s="8"/>
      <c r="F26" s="8"/>
      <c r="G26" s="8"/>
    </row>
    <row r="27" spans="1:7" ht="15.75">
      <c r="A27" s="200" t="s">
        <v>13</v>
      </c>
      <c r="B27" s="200"/>
      <c r="C27" s="200"/>
      <c r="D27" s="200"/>
      <c r="E27" s="212">
        <v>23199</v>
      </c>
      <c r="F27" s="213"/>
      <c r="G27" s="214"/>
    </row>
    <row r="28" spans="1:7" ht="15.75">
      <c r="A28" s="21"/>
      <c r="B28" s="21"/>
      <c r="C28" s="21"/>
      <c r="D28" s="21"/>
      <c r="E28" s="8"/>
      <c r="F28" s="8"/>
      <c r="G28" s="8"/>
    </row>
    <row r="29" spans="1:7" ht="15.75">
      <c r="A29" s="200" t="s">
        <v>35</v>
      </c>
      <c r="B29" s="200"/>
      <c r="C29" s="200"/>
      <c r="D29" s="200"/>
      <c r="E29" s="215">
        <f>+E27*E23</f>
        <v>231990</v>
      </c>
      <c r="F29" s="216"/>
      <c r="G29" s="217"/>
    </row>
    <row r="30" spans="1:7" ht="15">
      <c r="A30" s="20"/>
      <c r="B30" s="20"/>
      <c r="C30" s="20"/>
      <c r="D30" s="20"/>
      <c r="E30" s="22"/>
      <c r="F30" s="22"/>
      <c r="G30" s="22"/>
    </row>
    <row r="31" spans="1:7" ht="15.75">
      <c r="A31" s="200" t="s">
        <v>14</v>
      </c>
      <c r="B31" s="200"/>
      <c r="C31" s="200"/>
      <c r="D31" s="200"/>
      <c r="E31" s="215">
        <f>+(E25-E27)*E23</f>
        <v>127810</v>
      </c>
      <c r="F31" s="216"/>
      <c r="G31" s="217"/>
    </row>
    <row r="32" spans="1:7" ht="15">
      <c r="A32" s="20"/>
      <c r="B32" s="20"/>
      <c r="C32" s="20"/>
      <c r="D32" s="20"/>
      <c r="E32" s="22"/>
      <c r="F32" s="22"/>
      <c r="G32" s="22"/>
    </row>
    <row r="33" spans="1:7" ht="15.75">
      <c r="A33" s="200" t="s">
        <v>15</v>
      </c>
      <c r="B33" s="200"/>
      <c r="C33" s="200"/>
      <c r="D33" s="200"/>
      <c r="E33" s="23" t="s">
        <v>16</v>
      </c>
      <c r="F33" s="23" t="s">
        <v>17</v>
      </c>
      <c r="G33" s="24" t="s">
        <v>18</v>
      </c>
    </row>
    <row r="34" spans="1:7" ht="15.75">
      <c r="A34" s="25" t="s">
        <v>19</v>
      </c>
      <c r="B34" s="91" t="s">
        <v>418</v>
      </c>
      <c r="C34" s="137"/>
      <c r="D34" s="26"/>
      <c r="E34" s="27">
        <v>1995</v>
      </c>
      <c r="F34" s="27">
        <v>1295</v>
      </c>
      <c r="G34" s="141" t="s">
        <v>419</v>
      </c>
    </row>
    <row r="35" spans="1:7" ht="15.75">
      <c r="A35" s="25" t="s">
        <v>20</v>
      </c>
      <c r="B35" s="26" t="s">
        <v>420</v>
      </c>
      <c r="C35" s="137"/>
      <c r="D35" s="26"/>
      <c r="E35" s="27">
        <v>795</v>
      </c>
      <c r="F35" s="27">
        <v>595</v>
      </c>
      <c r="G35" s="141" t="s">
        <v>421</v>
      </c>
    </row>
    <row r="36" spans="1:7" ht="15.75">
      <c r="A36" s="25" t="s">
        <v>21</v>
      </c>
      <c r="B36" s="26" t="s">
        <v>320</v>
      </c>
      <c r="C36" s="137"/>
      <c r="D36" s="26"/>
      <c r="E36" s="27">
        <v>655</v>
      </c>
      <c r="F36" s="27">
        <v>599</v>
      </c>
      <c r="G36" s="141" t="s">
        <v>422</v>
      </c>
    </row>
    <row r="37" spans="1:7" ht="15.75">
      <c r="A37" s="25" t="s">
        <v>36</v>
      </c>
      <c r="B37" s="26" t="s">
        <v>322</v>
      </c>
      <c r="C37" s="137"/>
      <c r="D37" s="26"/>
      <c r="E37" s="27">
        <v>295</v>
      </c>
      <c r="F37" s="27">
        <v>272</v>
      </c>
      <c r="G37" s="141" t="s">
        <v>423</v>
      </c>
    </row>
    <row r="38" spans="1:7" ht="15.75">
      <c r="A38" s="25" t="s">
        <v>37</v>
      </c>
      <c r="B38" s="26" t="s">
        <v>324</v>
      </c>
      <c r="C38" s="137"/>
      <c r="D38" s="26"/>
      <c r="E38" s="27">
        <v>125</v>
      </c>
      <c r="F38" s="27">
        <v>115</v>
      </c>
      <c r="G38" s="141" t="s">
        <v>325</v>
      </c>
    </row>
    <row r="39" spans="1:7" ht="15.75">
      <c r="A39" s="25" t="s">
        <v>38</v>
      </c>
      <c r="B39" s="26" t="s">
        <v>326</v>
      </c>
      <c r="C39" s="137"/>
      <c r="D39" s="26"/>
      <c r="E39" s="27">
        <v>150</v>
      </c>
      <c r="F39" s="27">
        <v>130</v>
      </c>
      <c r="G39" s="141" t="s">
        <v>424</v>
      </c>
    </row>
    <row r="40" spans="1:7" ht="15.75">
      <c r="A40" s="25" t="s">
        <v>40</v>
      </c>
      <c r="B40" s="26" t="s">
        <v>49</v>
      </c>
      <c r="C40" s="137"/>
      <c r="D40" s="26"/>
      <c r="E40" s="27">
        <v>150</v>
      </c>
      <c r="F40" s="27">
        <v>139</v>
      </c>
      <c r="G40" s="141" t="s">
        <v>425</v>
      </c>
    </row>
    <row r="41" spans="1:7" ht="15.75">
      <c r="A41" s="25" t="s">
        <v>41</v>
      </c>
      <c r="B41" s="26" t="s">
        <v>426</v>
      </c>
      <c r="C41" s="137"/>
      <c r="D41" s="26"/>
      <c r="E41" s="27">
        <v>850</v>
      </c>
      <c r="F41" s="27">
        <v>746</v>
      </c>
      <c r="G41" s="141" t="s">
        <v>427</v>
      </c>
    </row>
    <row r="42" spans="1:7" ht="15.75">
      <c r="A42" s="25" t="s">
        <v>42</v>
      </c>
      <c r="B42" s="26" t="s">
        <v>428</v>
      </c>
      <c r="C42" s="137"/>
      <c r="D42" s="26"/>
      <c r="E42" s="27">
        <v>245</v>
      </c>
      <c r="F42" s="27">
        <v>225</v>
      </c>
      <c r="G42" s="141" t="s">
        <v>429</v>
      </c>
    </row>
    <row r="43" spans="1:7" ht="15.75">
      <c r="A43" s="25" t="s">
        <v>44</v>
      </c>
      <c r="B43" s="26" t="s">
        <v>430</v>
      </c>
      <c r="C43" s="137"/>
      <c r="D43" s="26"/>
      <c r="E43" s="27" t="s">
        <v>28</v>
      </c>
      <c r="F43" s="27"/>
      <c r="G43" s="141"/>
    </row>
    <row r="44" spans="1:7" ht="15.75">
      <c r="A44" s="25" t="s">
        <v>45</v>
      </c>
      <c r="B44" s="26" t="s">
        <v>431</v>
      </c>
      <c r="C44" s="137"/>
      <c r="D44" s="26"/>
      <c r="E44" s="27">
        <v>1115</v>
      </c>
      <c r="F44" s="27">
        <v>999</v>
      </c>
      <c r="G44" s="141" t="s">
        <v>432</v>
      </c>
    </row>
    <row r="45" spans="1:7" ht="15.75">
      <c r="A45" s="25" t="s">
        <v>46</v>
      </c>
      <c r="B45" s="26" t="s">
        <v>170</v>
      </c>
      <c r="C45" s="137"/>
      <c r="D45" s="26"/>
      <c r="E45" s="27">
        <v>225</v>
      </c>
      <c r="F45" s="27">
        <v>175</v>
      </c>
      <c r="G45" s="141" t="s">
        <v>360</v>
      </c>
    </row>
    <row r="46" spans="1:7" ht="15.75">
      <c r="A46" s="25"/>
      <c r="B46" s="26"/>
      <c r="C46" s="137"/>
      <c r="D46" s="26"/>
      <c r="E46" s="67"/>
      <c r="F46" s="67"/>
      <c r="G46" s="68"/>
    </row>
    <row r="47" spans="1:7" ht="15.75">
      <c r="A47" s="200" t="s">
        <v>23</v>
      </c>
      <c r="B47" s="200"/>
      <c r="C47" s="200"/>
      <c r="D47" s="200"/>
      <c r="E47" s="138"/>
      <c r="F47" s="139">
        <v>0</v>
      </c>
      <c r="G47" s="141"/>
    </row>
    <row r="48" spans="1:7" ht="15.75">
      <c r="A48" s="25"/>
      <c r="B48" s="26"/>
      <c r="C48" s="137"/>
      <c r="D48" s="26"/>
      <c r="E48" s="28"/>
      <c r="F48" s="29"/>
      <c r="G48" s="30"/>
    </row>
    <row r="49" spans="1:7" ht="15.75">
      <c r="A49" s="31"/>
      <c r="B49" s="241" t="s">
        <v>39</v>
      </c>
      <c r="C49" s="242"/>
      <c r="D49" s="26"/>
      <c r="E49" s="32"/>
      <c r="F49" s="32"/>
      <c r="G49" s="33"/>
    </row>
    <row r="50" spans="1:7" ht="15.75">
      <c r="A50" s="218" t="s">
        <v>173</v>
      </c>
      <c r="B50" s="219"/>
      <c r="C50" s="219"/>
      <c r="D50" s="220"/>
      <c r="E50" s="27"/>
      <c r="F50" s="27" t="s">
        <v>28</v>
      </c>
      <c r="G50" s="141"/>
    </row>
    <row r="51" spans="1:7" ht="15.75">
      <c r="A51" s="200"/>
      <c r="B51" s="200"/>
      <c r="C51" s="200"/>
      <c r="D51" s="200"/>
      <c r="E51" s="205"/>
      <c r="F51" s="205"/>
      <c r="G51" s="205"/>
    </row>
    <row r="52" spans="1:7" ht="15.75">
      <c r="A52" s="200" t="s">
        <v>24</v>
      </c>
      <c r="B52" s="200"/>
      <c r="C52" s="200"/>
      <c r="D52" s="200"/>
      <c r="E52" s="209" t="s">
        <v>26</v>
      </c>
      <c r="F52" s="210"/>
      <c r="G52" s="211"/>
    </row>
    <row r="53" spans="1:7" ht="15.75">
      <c r="A53" s="34"/>
      <c r="B53" s="34"/>
      <c r="C53" s="34"/>
      <c r="D53" s="34"/>
      <c r="E53" s="35"/>
      <c r="F53" s="35"/>
      <c r="G53" s="35"/>
    </row>
    <row r="54" spans="1:7" ht="57.75" customHeight="1">
      <c r="A54" s="202" t="s">
        <v>177</v>
      </c>
      <c r="B54" s="203"/>
      <c r="C54" s="203"/>
      <c r="D54" s="203"/>
      <c r="E54" s="203"/>
      <c r="F54" s="203"/>
      <c r="G54" s="203"/>
    </row>
  </sheetData>
  <sheetProtection/>
  <mergeCells count="42">
    <mergeCell ref="A4:G4"/>
    <mergeCell ref="A6:D6"/>
    <mergeCell ref="E6:G6"/>
    <mergeCell ref="A8:D8"/>
    <mergeCell ref="E8:G8"/>
    <mergeCell ref="A9:D9"/>
    <mergeCell ref="E9:G9"/>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E51:G51"/>
    <mergeCell ref="A27:D27"/>
    <mergeCell ref="E27:G27"/>
    <mergeCell ref="A29:D29"/>
    <mergeCell ref="E29:G29"/>
    <mergeCell ref="A31:D31"/>
    <mergeCell ref="E31:G31"/>
    <mergeCell ref="A52:D52"/>
    <mergeCell ref="E52:G52"/>
    <mergeCell ref="A54:G54"/>
    <mergeCell ref="A2:G2"/>
    <mergeCell ref="A1:G1"/>
    <mergeCell ref="A33:D33"/>
    <mergeCell ref="A47:D47"/>
    <mergeCell ref="B49:C49"/>
    <mergeCell ref="A50:D50"/>
    <mergeCell ref="A51:D51"/>
  </mergeCells>
  <printOptions/>
  <pageMargins left="0.7" right="0.7" top="0.75" bottom="0.75" header="0.3" footer="0.3"/>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A1:G56"/>
  <sheetViews>
    <sheetView showGridLines="0" zoomScale="70" zoomScaleNormal="70" zoomScaleSheetLayoutView="75" workbookViewId="0" topLeftCell="A1">
      <selection activeCell="E27" sqref="E27:G27"/>
    </sheetView>
  </sheetViews>
  <sheetFormatPr defaultColWidth="9.140625" defaultRowHeight="15"/>
  <cols>
    <col min="1" max="1" width="16.57421875" style="2" customWidth="1"/>
    <col min="2" max="2" width="22.00390625" style="2" customWidth="1"/>
    <col min="3" max="3" width="15.8515625" style="2" customWidth="1"/>
    <col min="4" max="4" width="26.7109375" style="2" customWidth="1"/>
    <col min="5" max="5" width="18.421875" style="2" customWidth="1"/>
    <col min="6" max="6" width="18.7109375" style="2" customWidth="1"/>
    <col min="7" max="7" width="24.00390625" style="2" customWidth="1"/>
    <col min="8" max="16384" width="9.140625" style="2" customWidth="1"/>
  </cols>
  <sheetData>
    <row r="1" spans="1:7" s="11" customFormat="1" ht="19.5" customHeight="1">
      <c r="A1" s="198" t="s">
        <v>107</v>
      </c>
      <c r="B1" s="198"/>
      <c r="C1" s="198"/>
      <c r="D1" s="198"/>
      <c r="E1" s="198"/>
      <c r="F1" s="198"/>
      <c r="G1" s="198"/>
    </row>
    <row r="2" spans="1:7" s="11" customFormat="1" ht="19.5" customHeight="1">
      <c r="A2" s="199" t="s">
        <v>159</v>
      </c>
      <c r="B2" s="199"/>
      <c r="C2" s="199"/>
      <c r="D2" s="199"/>
      <c r="E2" s="199"/>
      <c r="F2" s="199"/>
      <c r="G2" s="199"/>
    </row>
    <row r="3" spans="1:7" ht="30" customHeight="1">
      <c r="A3" s="16"/>
      <c r="B3" s="16"/>
      <c r="C3" s="16"/>
      <c r="D3" s="17"/>
      <c r="E3" s="17"/>
      <c r="F3" s="17"/>
      <c r="G3" s="12"/>
    </row>
    <row r="4" spans="1:7" ht="19.5" customHeight="1">
      <c r="A4" s="234" t="s">
        <v>160</v>
      </c>
      <c r="B4" s="234"/>
      <c r="C4" s="234"/>
      <c r="D4" s="234"/>
      <c r="E4" s="234"/>
      <c r="F4" s="234"/>
      <c r="G4" s="234"/>
    </row>
    <row r="5" spans="1:7" ht="19.5" customHeight="1">
      <c r="A5" s="3"/>
      <c r="B5" s="3"/>
      <c r="C5" s="3"/>
      <c r="D5" s="3"/>
      <c r="E5" s="3"/>
      <c r="F5" s="3"/>
      <c r="G5" s="3"/>
    </row>
    <row r="6" spans="1:7" ht="19.5" customHeight="1">
      <c r="A6" s="200" t="s">
        <v>3</v>
      </c>
      <c r="B6" s="200"/>
      <c r="C6" s="200"/>
      <c r="D6" s="200"/>
      <c r="E6" s="235" t="s">
        <v>161</v>
      </c>
      <c r="F6" s="236"/>
      <c r="G6" s="237"/>
    </row>
    <row r="7" spans="1:7" ht="19.5" customHeight="1">
      <c r="A7" s="18"/>
      <c r="B7" s="18"/>
      <c r="C7" s="18"/>
      <c r="D7" s="18"/>
      <c r="E7" s="5"/>
      <c r="F7" s="5"/>
      <c r="G7" s="5"/>
    </row>
    <row r="8" spans="1:7" ht="19.5" customHeight="1">
      <c r="A8" s="200" t="s">
        <v>34</v>
      </c>
      <c r="B8" s="200"/>
      <c r="C8" s="200"/>
      <c r="D8" s="200"/>
      <c r="E8" s="231" t="s">
        <v>162</v>
      </c>
      <c r="F8" s="232"/>
      <c r="G8" s="224"/>
    </row>
    <row r="9" spans="1:7" ht="19.5" customHeight="1">
      <c r="A9" s="200" t="s">
        <v>163</v>
      </c>
      <c r="B9" s="200"/>
      <c r="C9" s="200"/>
      <c r="D9" s="233"/>
      <c r="E9" s="231" t="s">
        <v>164</v>
      </c>
      <c r="F9" s="232"/>
      <c r="G9" s="224"/>
    </row>
    <row r="10" spans="1:7" ht="19.5" customHeight="1">
      <c r="A10" s="19"/>
      <c r="B10" s="19"/>
      <c r="C10" s="19"/>
      <c r="D10" s="19"/>
      <c r="E10" s="6"/>
      <c r="F10" s="6"/>
      <c r="G10" s="6"/>
    </row>
    <row r="11" spans="1:7" ht="19.5" customHeight="1">
      <c r="A11" s="200" t="s">
        <v>4</v>
      </c>
      <c r="B11" s="200"/>
      <c r="C11" s="200"/>
      <c r="D11" s="200"/>
      <c r="E11" s="228" t="s">
        <v>165</v>
      </c>
      <c r="F11" s="229"/>
      <c r="G11" s="230"/>
    </row>
    <row r="12" spans="1:7" ht="19.5" customHeight="1">
      <c r="A12" s="200" t="s">
        <v>5</v>
      </c>
      <c r="B12" s="200"/>
      <c r="C12" s="200"/>
      <c r="D12" s="200"/>
      <c r="E12" s="225" t="s">
        <v>26</v>
      </c>
      <c r="F12" s="226"/>
      <c r="G12" s="227"/>
    </row>
    <row r="13" spans="1:7" ht="19.5" customHeight="1">
      <c r="A13" s="19"/>
      <c r="B13" s="19"/>
      <c r="C13" s="19"/>
      <c r="D13" s="19"/>
      <c r="E13" s="7"/>
      <c r="F13" s="7"/>
      <c r="G13" s="7"/>
    </row>
    <row r="14" spans="1:7" ht="19.5" customHeight="1">
      <c r="A14" s="200" t="s">
        <v>6</v>
      </c>
      <c r="B14" s="200"/>
      <c r="C14" s="200"/>
      <c r="D14" s="200"/>
      <c r="E14" s="228" t="s">
        <v>166</v>
      </c>
      <c r="F14" s="229"/>
      <c r="G14" s="230"/>
    </row>
    <row r="15" spans="1:7" ht="19.5" customHeight="1">
      <c r="A15" s="200" t="s">
        <v>7</v>
      </c>
      <c r="B15" s="200"/>
      <c r="C15" s="200"/>
      <c r="D15" s="200"/>
      <c r="E15" s="225" t="s">
        <v>26</v>
      </c>
      <c r="F15" s="226"/>
      <c r="G15" s="227"/>
    </row>
    <row r="16" spans="1:7" s="3" customFormat="1" ht="19.5" customHeight="1">
      <c r="A16" s="20"/>
      <c r="B16" s="20"/>
      <c r="C16" s="20"/>
      <c r="D16" s="20"/>
      <c r="E16" s="8"/>
      <c r="F16" s="8"/>
      <c r="G16" s="8"/>
    </row>
    <row r="17" spans="1:7" s="3" customFormat="1" ht="19.5" customHeight="1">
      <c r="A17" s="200" t="s">
        <v>8</v>
      </c>
      <c r="B17" s="200"/>
      <c r="C17" s="200"/>
      <c r="D17" s="200"/>
      <c r="E17" s="228" t="s">
        <v>167</v>
      </c>
      <c r="F17" s="229"/>
      <c r="G17" s="230"/>
    </row>
    <row r="18" spans="1:7" s="3" customFormat="1" ht="19.5" customHeight="1">
      <c r="A18" s="20"/>
      <c r="B18" s="20"/>
      <c r="C18" s="20"/>
      <c r="D18" s="20"/>
      <c r="E18" s="8"/>
      <c r="F18" s="8"/>
      <c r="G18" s="8"/>
    </row>
    <row r="19" spans="1:7" s="3" customFormat="1" ht="19.5" customHeight="1">
      <c r="A19" s="200" t="s">
        <v>9</v>
      </c>
      <c r="B19" s="200"/>
      <c r="C19" s="200"/>
      <c r="D19" s="200"/>
      <c r="E19" s="231">
        <v>120</v>
      </c>
      <c r="F19" s="232"/>
      <c r="G19" s="224"/>
    </row>
    <row r="20" spans="1:7" s="3" customFormat="1" ht="19.5" customHeight="1">
      <c r="A20" s="20"/>
      <c r="B20" s="20"/>
      <c r="C20" s="20"/>
      <c r="D20" s="20"/>
      <c r="E20" s="8"/>
      <c r="F20" s="8"/>
      <c r="G20" s="8"/>
    </row>
    <row r="21" spans="1:7" s="3" customFormat="1" ht="19.5" customHeight="1">
      <c r="A21" s="200" t="s">
        <v>10</v>
      </c>
      <c r="B21" s="200"/>
      <c r="C21" s="200"/>
      <c r="D21" s="200"/>
      <c r="E21" s="222" t="s">
        <v>29</v>
      </c>
      <c r="F21" s="223"/>
      <c r="G21" s="224"/>
    </row>
    <row r="22" spans="1:7" s="3" customFormat="1" ht="19.5" customHeight="1">
      <c r="A22" s="20"/>
      <c r="B22" s="20"/>
      <c r="C22" s="20"/>
      <c r="D22" s="20"/>
      <c r="E22" s="8"/>
      <c r="F22" s="8"/>
      <c r="G22" s="8"/>
    </row>
    <row r="23" spans="1:7" s="3" customFormat="1" ht="19.5" customHeight="1">
      <c r="A23" s="200" t="s">
        <v>11</v>
      </c>
      <c r="B23" s="200"/>
      <c r="C23" s="200"/>
      <c r="D23" s="200"/>
      <c r="E23" s="206">
        <v>10</v>
      </c>
      <c r="F23" s="207"/>
      <c r="G23" s="208"/>
    </row>
    <row r="24" spans="1:7" s="3" customFormat="1" ht="19.5" customHeight="1">
      <c r="A24" s="19"/>
      <c r="B24" s="19"/>
      <c r="C24" s="19"/>
      <c r="D24" s="19"/>
      <c r="E24" s="9"/>
      <c r="F24" s="9"/>
      <c r="G24" s="9"/>
    </row>
    <row r="25" spans="1:7" s="3" customFormat="1" ht="19.5" customHeight="1">
      <c r="A25" s="200" t="s">
        <v>12</v>
      </c>
      <c r="B25" s="200"/>
      <c r="C25" s="200"/>
      <c r="D25" s="200"/>
      <c r="E25" s="209">
        <v>24890</v>
      </c>
      <c r="F25" s="210"/>
      <c r="G25" s="211"/>
    </row>
    <row r="26" spans="1:7" s="3" customFormat="1" ht="19.5" customHeight="1">
      <c r="A26" s="20"/>
      <c r="B26" s="20"/>
      <c r="C26" s="20"/>
      <c r="D26" s="20"/>
      <c r="E26" s="8"/>
      <c r="F26" s="8"/>
      <c r="G26" s="8"/>
    </row>
    <row r="27" spans="1:7" s="3" customFormat="1" ht="19.5" customHeight="1">
      <c r="A27" s="200" t="s">
        <v>13</v>
      </c>
      <c r="B27" s="200"/>
      <c r="C27" s="200"/>
      <c r="D27" s="200"/>
      <c r="E27" s="212">
        <v>18944</v>
      </c>
      <c r="F27" s="213"/>
      <c r="G27" s="214"/>
    </row>
    <row r="28" spans="1:7" s="3" customFormat="1" ht="19.5" customHeight="1">
      <c r="A28" s="21"/>
      <c r="B28" s="21"/>
      <c r="C28" s="21"/>
      <c r="D28" s="21"/>
      <c r="E28" s="8"/>
      <c r="F28" s="8"/>
      <c r="G28" s="8"/>
    </row>
    <row r="29" spans="1:7" s="3" customFormat="1" ht="19.5" customHeight="1">
      <c r="A29" s="200" t="s">
        <v>35</v>
      </c>
      <c r="B29" s="200"/>
      <c r="C29" s="200"/>
      <c r="D29" s="200"/>
      <c r="E29" s="215">
        <f>+E27*E23</f>
        <v>189440</v>
      </c>
      <c r="F29" s="216"/>
      <c r="G29" s="217"/>
    </row>
    <row r="30" spans="1:7" s="3" customFormat="1" ht="19.5" customHeight="1">
      <c r="A30" s="20"/>
      <c r="B30" s="20"/>
      <c r="C30" s="20"/>
      <c r="D30" s="20"/>
      <c r="E30" s="22"/>
      <c r="F30" s="22"/>
      <c r="G30" s="22"/>
    </row>
    <row r="31" spans="1:7" s="3" customFormat="1" ht="19.5" customHeight="1">
      <c r="A31" s="200" t="s">
        <v>14</v>
      </c>
      <c r="B31" s="200"/>
      <c r="C31" s="200"/>
      <c r="D31" s="200"/>
      <c r="E31" s="215">
        <f>+(E25-E27)*E23</f>
        <v>59460</v>
      </c>
      <c r="F31" s="216"/>
      <c r="G31" s="217"/>
    </row>
    <row r="32" spans="1:7" s="3" customFormat="1" ht="19.5" customHeight="1">
      <c r="A32" s="20"/>
      <c r="B32" s="20"/>
      <c r="C32" s="20"/>
      <c r="D32" s="20"/>
      <c r="E32" s="22"/>
      <c r="F32" s="22"/>
      <c r="G32" s="22"/>
    </row>
    <row r="33" spans="1:7" s="3" customFormat="1" ht="19.5" customHeight="1">
      <c r="A33" s="200" t="s">
        <v>15</v>
      </c>
      <c r="B33" s="200"/>
      <c r="C33" s="200"/>
      <c r="D33" s="200"/>
      <c r="E33" s="23" t="s">
        <v>16</v>
      </c>
      <c r="F33" s="23" t="s">
        <v>17</v>
      </c>
      <c r="G33" s="24" t="s">
        <v>18</v>
      </c>
    </row>
    <row r="34" spans="1:7" s="3" customFormat="1" ht="19.5" customHeight="1">
      <c r="A34" s="25" t="s">
        <v>19</v>
      </c>
      <c r="B34" s="63" t="s">
        <v>168</v>
      </c>
      <c r="C34" s="58"/>
      <c r="D34" s="26"/>
      <c r="E34" s="27">
        <v>3105</v>
      </c>
      <c r="F34" s="27">
        <v>2949</v>
      </c>
      <c r="G34" s="62" t="s">
        <v>169</v>
      </c>
    </row>
    <row r="35" spans="1:7" s="3" customFormat="1" ht="14.25" customHeight="1">
      <c r="A35" s="25" t="s">
        <v>20</v>
      </c>
      <c r="B35" s="26" t="s">
        <v>170</v>
      </c>
      <c r="C35" s="58"/>
      <c r="D35" s="26"/>
      <c r="E35" s="27">
        <v>137</v>
      </c>
      <c r="F35" s="27">
        <v>130</v>
      </c>
      <c r="G35" s="62" t="s">
        <v>171</v>
      </c>
    </row>
    <row r="36" spans="1:7" s="3" customFormat="1" ht="19.5" customHeight="1">
      <c r="A36" s="25" t="s">
        <v>21</v>
      </c>
      <c r="B36" s="26" t="s">
        <v>22</v>
      </c>
      <c r="C36" s="58"/>
      <c r="D36" s="26"/>
      <c r="E36" s="27">
        <v>595</v>
      </c>
      <c r="F36" s="27">
        <v>565</v>
      </c>
      <c r="G36" s="62" t="s">
        <v>63</v>
      </c>
    </row>
    <row r="37" spans="1:7" s="3" customFormat="1" ht="17.25" customHeight="1">
      <c r="A37" s="25"/>
      <c r="B37" s="26"/>
      <c r="C37" s="58"/>
      <c r="D37" s="26"/>
      <c r="E37" s="67"/>
      <c r="F37" s="67"/>
      <c r="G37" s="68"/>
    </row>
    <row r="38" spans="1:7" s="3" customFormat="1" ht="19.5" customHeight="1">
      <c r="A38" s="200" t="s">
        <v>23</v>
      </c>
      <c r="B38" s="200"/>
      <c r="C38" s="200"/>
      <c r="D38" s="200"/>
      <c r="E38" s="59" t="s">
        <v>172</v>
      </c>
      <c r="F38" s="60"/>
      <c r="G38" s="62"/>
    </row>
    <row r="39" spans="1:7" s="3" customFormat="1" ht="21" customHeight="1">
      <c r="A39" s="200"/>
      <c r="B39" s="200"/>
      <c r="C39" s="200"/>
      <c r="D39" s="200"/>
      <c r="E39" s="28"/>
      <c r="F39" s="29"/>
      <c r="G39" s="30"/>
    </row>
    <row r="40" spans="1:7" s="3" customFormat="1" ht="19.5" customHeight="1">
      <c r="A40" s="221" t="s">
        <v>39</v>
      </c>
      <c r="B40" s="221"/>
      <c r="C40" s="221"/>
      <c r="D40" s="221"/>
      <c r="E40" s="32"/>
      <c r="F40" s="32"/>
      <c r="G40" s="33"/>
    </row>
    <row r="41" spans="1:7" s="3" customFormat="1" ht="19.5" customHeight="1">
      <c r="A41" s="218" t="s">
        <v>173</v>
      </c>
      <c r="B41" s="219"/>
      <c r="C41" s="219"/>
      <c r="D41" s="220"/>
      <c r="E41" s="27" t="s">
        <v>174</v>
      </c>
      <c r="F41" s="27" t="s">
        <v>175</v>
      </c>
      <c r="G41" s="62" t="s">
        <v>176</v>
      </c>
    </row>
    <row r="42" spans="1:7" s="3" customFormat="1" ht="19.5" customHeight="1">
      <c r="A42" s="200"/>
      <c r="B42" s="200"/>
      <c r="C42" s="200"/>
      <c r="D42" s="200"/>
      <c r="E42" s="205"/>
      <c r="F42" s="205"/>
      <c r="G42" s="205"/>
    </row>
    <row r="43" spans="1:7" s="3" customFormat="1" ht="19.5" customHeight="1">
      <c r="A43" s="200" t="s">
        <v>24</v>
      </c>
      <c r="B43" s="200"/>
      <c r="C43" s="200"/>
      <c r="D43" s="200"/>
      <c r="E43" s="209" t="s">
        <v>25</v>
      </c>
      <c r="F43" s="210"/>
      <c r="G43" s="211"/>
    </row>
    <row r="44" spans="1:7" s="3" customFormat="1" ht="19.5" customHeight="1">
      <c r="A44" s="34"/>
      <c r="B44" s="34"/>
      <c r="C44" s="34"/>
      <c r="D44" s="34"/>
      <c r="E44" s="35"/>
      <c r="F44" s="35"/>
      <c r="G44" s="35"/>
    </row>
    <row r="45" spans="1:7" s="3" customFormat="1" ht="55.5" customHeight="1">
      <c r="A45" s="202" t="s">
        <v>177</v>
      </c>
      <c r="B45" s="203"/>
      <c r="C45" s="203"/>
      <c r="D45" s="203"/>
      <c r="E45" s="203"/>
      <c r="F45" s="203"/>
      <c r="G45" s="203"/>
    </row>
    <row r="46" spans="1:7" s="3" customFormat="1" ht="19.5" customHeight="1">
      <c r="A46" s="204" t="s">
        <v>178</v>
      </c>
      <c r="B46" s="201"/>
      <c r="C46" s="201"/>
      <c r="D46" s="201"/>
      <c r="E46" s="201"/>
      <c r="F46" s="201"/>
      <c r="G46" s="201"/>
    </row>
    <row r="47" ht="19.5" customHeight="1"/>
    <row r="48" ht="19.5" customHeight="1"/>
    <row r="53" spans="1:3" ht="14.25">
      <c r="A53" s="201"/>
      <c r="B53" s="201"/>
      <c r="C53" s="201"/>
    </row>
    <row r="54" spans="1:3" ht="14.25">
      <c r="A54" s="201"/>
      <c r="B54" s="201"/>
      <c r="C54" s="201"/>
    </row>
    <row r="55" spans="1:3" ht="14.25">
      <c r="A55" s="201"/>
      <c r="B55" s="201"/>
      <c r="C55" s="201"/>
    </row>
    <row r="56" spans="1:3" ht="14.25">
      <c r="A56" s="201"/>
      <c r="B56" s="201"/>
      <c r="C56" s="201"/>
    </row>
  </sheetData>
  <sheetProtection/>
  <mergeCells count="45">
    <mergeCell ref="A4:G4"/>
    <mergeCell ref="A6:D6"/>
    <mergeCell ref="E6:G6"/>
    <mergeCell ref="E31:G31"/>
    <mergeCell ref="A33:D33"/>
    <mergeCell ref="A38:D38"/>
    <mergeCell ref="A8:D8"/>
    <mergeCell ref="E8:G8"/>
    <mergeCell ref="A11:D11"/>
    <mergeCell ref="E11:G11"/>
    <mergeCell ref="A19:D19"/>
    <mergeCell ref="E19:G19"/>
    <mergeCell ref="A14:D14"/>
    <mergeCell ref="E14:G14"/>
    <mergeCell ref="A9:D9"/>
    <mergeCell ref="E9:G9"/>
    <mergeCell ref="A25:D25"/>
    <mergeCell ref="E25:G25"/>
    <mergeCell ref="E21:G21"/>
    <mergeCell ref="A23:D23"/>
    <mergeCell ref="A12:D12"/>
    <mergeCell ref="E12:G12"/>
    <mergeCell ref="A15:D15"/>
    <mergeCell ref="E15:G15"/>
    <mergeCell ref="A17:D17"/>
    <mergeCell ref="E17:G17"/>
    <mergeCell ref="E43:G43"/>
    <mergeCell ref="A27:D27"/>
    <mergeCell ref="E27:G27"/>
    <mergeCell ref="A29:D29"/>
    <mergeCell ref="E29:G29"/>
    <mergeCell ref="A31:D31"/>
    <mergeCell ref="A41:D41"/>
    <mergeCell ref="A40:D40"/>
    <mergeCell ref="A39:D39"/>
    <mergeCell ref="A1:G1"/>
    <mergeCell ref="A2:G2"/>
    <mergeCell ref="A21:D21"/>
    <mergeCell ref="A42:D42"/>
    <mergeCell ref="A53:C56"/>
    <mergeCell ref="A45:G45"/>
    <mergeCell ref="A46:G46"/>
    <mergeCell ref="E42:G42"/>
    <mergeCell ref="E23:G23"/>
    <mergeCell ref="A43:D43"/>
  </mergeCells>
  <printOptions/>
  <pageMargins left="0.7" right="0.7" top="0.75" bottom="0.75" header="0.3" footer="0.3"/>
  <pageSetup fitToHeight="1" fitToWidth="1" horizontalDpi="600" verticalDpi="600" orientation="portrait" scale="63"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G47"/>
  <sheetViews>
    <sheetView showGridLines="0" zoomScale="60" zoomScaleNormal="60" zoomScaleSheetLayoutView="75" workbookViewId="0" topLeftCell="A1">
      <selection activeCell="E26" sqref="E26:G26"/>
    </sheetView>
  </sheetViews>
  <sheetFormatPr defaultColWidth="9.140625" defaultRowHeight="15"/>
  <cols>
    <col min="1" max="1" width="25.28125" style="2" customWidth="1"/>
    <col min="2" max="2" width="21.28125" style="2" customWidth="1"/>
    <col min="3" max="3" width="21.8515625" style="2" customWidth="1"/>
    <col min="4" max="4" width="28.140625" style="2" customWidth="1"/>
    <col min="5" max="5" width="20.57421875" style="2" customWidth="1"/>
    <col min="6" max="6" width="22.140625" style="2" customWidth="1"/>
    <col min="7" max="7" width="25.57421875" style="2" customWidth="1"/>
    <col min="8" max="16384" width="9.140625" style="2" customWidth="1"/>
  </cols>
  <sheetData>
    <row r="1" spans="1:7" s="11" customFormat="1" ht="19.5" customHeight="1">
      <c r="A1" s="198" t="s">
        <v>107</v>
      </c>
      <c r="B1" s="198"/>
      <c r="C1" s="198"/>
      <c r="D1" s="198"/>
      <c r="E1" s="198"/>
      <c r="F1" s="198"/>
      <c r="G1" s="198"/>
    </row>
    <row r="2" spans="1:7" s="11" customFormat="1" ht="19.5" customHeight="1">
      <c r="A2" s="199" t="str">
        <f>+'[4]Instructions'!$C$13</f>
        <v>Hertrich Fleet Services Inc</v>
      </c>
      <c r="B2" s="199"/>
      <c r="C2" s="199"/>
      <c r="D2" s="199"/>
      <c r="E2" s="199"/>
      <c r="F2" s="199"/>
      <c r="G2" s="199"/>
    </row>
    <row r="3" spans="1:7" ht="30" customHeight="1">
      <c r="A3" s="16"/>
      <c r="B3" s="16"/>
      <c r="C3" s="16"/>
      <c r="D3" s="17"/>
      <c r="E3" s="17"/>
      <c r="F3" s="17"/>
      <c r="G3" s="12"/>
    </row>
    <row r="4" spans="1:7" ht="19.5" customHeight="1">
      <c r="A4" s="234" t="s">
        <v>332</v>
      </c>
      <c r="B4" s="234"/>
      <c r="C4" s="234"/>
      <c r="D4" s="234"/>
      <c r="E4" s="234"/>
      <c r="F4" s="234"/>
      <c r="G4" s="234"/>
    </row>
    <row r="5" spans="1:7" ht="19.5" customHeight="1">
      <c r="A5" s="3"/>
      <c r="B5" s="3"/>
      <c r="C5" s="3"/>
      <c r="D5" s="3"/>
      <c r="E5" s="3"/>
      <c r="F5" s="3"/>
      <c r="G5" s="3"/>
    </row>
    <row r="6" spans="1:7" ht="19.5" customHeight="1">
      <c r="A6" s="200" t="s">
        <v>3</v>
      </c>
      <c r="B6" s="200"/>
      <c r="C6" s="200"/>
      <c r="D6" s="200"/>
      <c r="E6" s="235" t="s">
        <v>333</v>
      </c>
      <c r="F6" s="236"/>
      <c r="G6" s="237"/>
    </row>
    <row r="7" spans="1:7" ht="19.5" customHeight="1">
      <c r="A7" s="18"/>
      <c r="B7" s="18"/>
      <c r="C7" s="18"/>
      <c r="D7" s="18"/>
      <c r="E7" s="5"/>
      <c r="F7" s="5"/>
      <c r="G7" s="5"/>
    </row>
    <row r="8" spans="1:7" ht="19.5" customHeight="1">
      <c r="A8" s="200" t="s">
        <v>34</v>
      </c>
      <c r="B8" s="200"/>
      <c r="C8" s="200"/>
      <c r="D8" s="200"/>
      <c r="E8" s="231" t="s">
        <v>334</v>
      </c>
      <c r="F8" s="232"/>
      <c r="G8" s="224"/>
    </row>
    <row r="9" spans="1:7" ht="19.5" customHeight="1">
      <c r="A9" s="200" t="s">
        <v>163</v>
      </c>
      <c r="B9" s="200"/>
      <c r="C9" s="200"/>
      <c r="D9" s="233"/>
      <c r="E9" s="231" t="s">
        <v>335</v>
      </c>
      <c r="F9" s="232"/>
      <c r="G9" s="224"/>
    </row>
    <row r="10" spans="1:7" ht="19.5" customHeight="1">
      <c r="A10" s="200" t="s">
        <v>4</v>
      </c>
      <c r="B10" s="200"/>
      <c r="C10" s="200"/>
      <c r="D10" s="233"/>
      <c r="E10" s="228" t="s">
        <v>336</v>
      </c>
      <c r="F10" s="229"/>
      <c r="G10" s="230"/>
    </row>
    <row r="11" spans="1:7" ht="19.5" customHeight="1">
      <c r="A11" s="200" t="s">
        <v>5</v>
      </c>
      <c r="B11" s="200"/>
      <c r="C11" s="200"/>
      <c r="D11" s="233"/>
      <c r="E11" s="225" t="s">
        <v>26</v>
      </c>
      <c r="F11" s="226"/>
      <c r="G11" s="227"/>
    </row>
    <row r="12" spans="1:7" ht="19.5" customHeight="1">
      <c r="A12" s="19"/>
      <c r="B12" s="19"/>
      <c r="C12" s="19"/>
      <c r="D12" s="19"/>
      <c r="E12" s="7"/>
      <c r="F12" s="7"/>
      <c r="G12" s="7"/>
    </row>
    <row r="13" spans="1:7" ht="19.5" customHeight="1">
      <c r="A13" s="200" t="s">
        <v>6</v>
      </c>
      <c r="B13" s="200"/>
      <c r="C13" s="200"/>
      <c r="D13" s="233"/>
      <c r="E13" s="228" t="s">
        <v>337</v>
      </c>
      <c r="F13" s="229"/>
      <c r="G13" s="230"/>
    </row>
    <row r="14" spans="1:7" ht="19.5" customHeight="1">
      <c r="A14" s="200" t="s">
        <v>7</v>
      </c>
      <c r="B14" s="200"/>
      <c r="C14" s="200"/>
      <c r="D14" s="233"/>
      <c r="E14" s="225" t="s">
        <v>26</v>
      </c>
      <c r="F14" s="226"/>
      <c r="G14" s="227"/>
    </row>
    <row r="15" spans="1:7" ht="19.5" customHeight="1">
      <c r="A15" s="20"/>
      <c r="B15" s="20"/>
      <c r="C15" s="20"/>
      <c r="D15" s="20"/>
      <c r="E15" s="8"/>
      <c r="F15" s="8"/>
      <c r="G15" s="8"/>
    </row>
    <row r="16" spans="1:7" ht="19.5" customHeight="1">
      <c r="A16" s="200" t="s">
        <v>8</v>
      </c>
      <c r="B16" s="200"/>
      <c r="C16" s="200"/>
      <c r="D16" s="200"/>
      <c r="E16" s="228" t="s">
        <v>338</v>
      </c>
      <c r="F16" s="229"/>
      <c r="G16" s="230"/>
    </row>
    <row r="17" spans="1:7" ht="19.5" customHeight="1">
      <c r="A17" s="20"/>
      <c r="B17" s="20"/>
      <c r="C17" s="20"/>
      <c r="D17" s="20"/>
      <c r="E17" s="8"/>
      <c r="F17" s="8"/>
      <c r="G17" s="8"/>
    </row>
    <row r="18" spans="1:7" ht="19.5" customHeight="1">
      <c r="A18" s="200" t="s">
        <v>9</v>
      </c>
      <c r="B18" s="200"/>
      <c r="C18" s="200"/>
      <c r="D18" s="200"/>
      <c r="E18" s="231" t="s">
        <v>339</v>
      </c>
      <c r="F18" s="232"/>
      <c r="G18" s="224"/>
    </row>
    <row r="19" spans="1:7" ht="19.5" customHeight="1">
      <c r="A19" s="20"/>
      <c r="B19" s="20"/>
      <c r="C19" s="20"/>
      <c r="D19" s="20"/>
      <c r="E19" s="8"/>
      <c r="F19" s="8"/>
      <c r="G19" s="8"/>
    </row>
    <row r="20" spans="1:7" ht="19.5" customHeight="1">
      <c r="A20" s="200" t="s">
        <v>10</v>
      </c>
      <c r="B20" s="200"/>
      <c r="C20" s="200"/>
      <c r="D20" s="200"/>
      <c r="E20" s="222" t="s">
        <v>340</v>
      </c>
      <c r="F20" s="223"/>
      <c r="G20" s="224"/>
    </row>
    <row r="21" spans="1:7" ht="19.5" customHeight="1">
      <c r="A21" s="20"/>
      <c r="B21" s="20"/>
      <c r="C21" s="20"/>
      <c r="D21" s="20"/>
      <c r="E21" s="8"/>
      <c r="F21" s="8"/>
      <c r="G21" s="8"/>
    </row>
    <row r="22" spans="1:7" ht="19.5" customHeight="1">
      <c r="A22" s="200" t="s">
        <v>11</v>
      </c>
      <c r="B22" s="200"/>
      <c r="C22" s="200"/>
      <c r="D22" s="200"/>
      <c r="E22" s="206">
        <v>10</v>
      </c>
      <c r="F22" s="207"/>
      <c r="G22" s="208"/>
    </row>
    <row r="23" spans="1:7" ht="19.5" customHeight="1">
      <c r="A23" s="19"/>
      <c r="B23" s="19"/>
      <c r="C23" s="19"/>
      <c r="D23" s="19"/>
      <c r="E23" s="9"/>
      <c r="F23" s="9"/>
      <c r="G23" s="9"/>
    </row>
    <row r="24" spans="1:7" ht="19.5" customHeight="1">
      <c r="A24" s="200" t="s">
        <v>12</v>
      </c>
      <c r="B24" s="200"/>
      <c r="C24" s="200"/>
      <c r="D24" s="200"/>
      <c r="E24" s="209">
        <v>27260</v>
      </c>
      <c r="F24" s="210"/>
      <c r="G24" s="211"/>
    </row>
    <row r="25" spans="1:7" ht="19.5" customHeight="1">
      <c r="A25" s="20"/>
      <c r="B25" s="20"/>
      <c r="C25" s="20"/>
      <c r="D25" s="20"/>
      <c r="E25" s="8"/>
      <c r="F25" s="8"/>
      <c r="G25" s="8"/>
    </row>
    <row r="26" spans="1:7" ht="19.5" customHeight="1">
      <c r="A26" s="200" t="s">
        <v>13</v>
      </c>
      <c r="B26" s="200"/>
      <c r="C26" s="200"/>
      <c r="D26" s="200"/>
      <c r="E26" s="212">
        <v>21767</v>
      </c>
      <c r="F26" s="213"/>
      <c r="G26" s="214"/>
    </row>
    <row r="27" spans="1:7" ht="19.5" customHeight="1">
      <c r="A27" s="21"/>
      <c r="B27" s="21"/>
      <c r="C27" s="21"/>
      <c r="D27" s="21"/>
      <c r="E27" s="8"/>
      <c r="F27" s="8"/>
      <c r="G27" s="8"/>
    </row>
    <row r="28" spans="1:7" ht="19.5" customHeight="1">
      <c r="A28" s="200" t="s">
        <v>35</v>
      </c>
      <c r="B28" s="200"/>
      <c r="C28" s="200"/>
      <c r="D28" s="200"/>
      <c r="E28" s="215">
        <f>+E26*E22</f>
        <v>217670</v>
      </c>
      <c r="F28" s="216"/>
      <c r="G28" s="217"/>
    </row>
    <row r="29" spans="1:7" ht="19.5" customHeight="1">
      <c r="A29" s="20"/>
      <c r="B29" s="20"/>
      <c r="C29" s="20"/>
      <c r="D29" s="20"/>
      <c r="E29" s="22"/>
      <c r="F29" s="22"/>
      <c r="G29" s="22"/>
    </row>
    <row r="30" spans="1:7" ht="19.5" customHeight="1">
      <c r="A30" s="200" t="s">
        <v>14</v>
      </c>
      <c r="B30" s="200"/>
      <c r="C30" s="200"/>
      <c r="D30" s="200"/>
      <c r="E30" s="215">
        <f>+(E24-E26)*E22</f>
        <v>54930</v>
      </c>
      <c r="F30" s="216"/>
      <c r="G30" s="217"/>
    </row>
    <row r="31" spans="1:7" ht="19.5" customHeight="1">
      <c r="A31" s="20"/>
      <c r="B31" s="20"/>
      <c r="C31" s="20"/>
      <c r="D31" s="20"/>
      <c r="E31" s="22"/>
      <c r="F31" s="22"/>
      <c r="G31" s="22"/>
    </row>
    <row r="32" spans="1:7" s="36" customFormat="1" ht="19.5" customHeight="1">
      <c r="A32" s="200" t="s">
        <v>15</v>
      </c>
      <c r="B32" s="200"/>
      <c r="C32" s="200"/>
      <c r="D32" s="200"/>
      <c r="E32" s="23" t="s">
        <v>16</v>
      </c>
      <c r="F32" s="23" t="s">
        <v>17</v>
      </c>
      <c r="G32" s="24" t="s">
        <v>18</v>
      </c>
    </row>
    <row r="33" spans="1:7" s="36" customFormat="1" ht="19.5" customHeight="1">
      <c r="A33" s="25" t="s">
        <v>19</v>
      </c>
      <c r="B33" s="26" t="s">
        <v>170</v>
      </c>
      <c r="C33" s="92"/>
      <c r="D33" s="26"/>
      <c r="E33" s="27">
        <v>195</v>
      </c>
      <c r="F33" s="27">
        <v>155</v>
      </c>
      <c r="G33" s="97" t="s">
        <v>341</v>
      </c>
    </row>
    <row r="34" spans="1:7" s="36" customFormat="1" ht="19.5" customHeight="1">
      <c r="A34" s="25" t="s">
        <v>20</v>
      </c>
      <c r="B34" s="26" t="s">
        <v>22</v>
      </c>
      <c r="C34" s="92"/>
      <c r="D34" s="26"/>
      <c r="E34" s="27">
        <v>395</v>
      </c>
      <c r="F34" s="27">
        <v>360</v>
      </c>
      <c r="G34" s="97" t="s">
        <v>342</v>
      </c>
    </row>
    <row r="35" spans="1:7" s="36" customFormat="1" ht="19.5" customHeight="1">
      <c r="A35" s="25" t="s">
        <v>21</v>
      </c>
      <c r="B35" s="26" t="s">
        <v>343</v>
      </c>
      <c r="C35" s="92"/>
      <c r="D35" s="26"/>
      <c r="E35" s="27" t="s">
        <v>28</v>
      </c>
      <c r="F35" s="27"/>
      <c r="G35" s="97"/>
    </row>
    <row r="36" spans="1:7" s="36" customFormat="1" ht="19.5" customHeight="1">
      <c r="A36" s="25" t="s">
        <v>36</v>
      </c>
      <c r="B36" s="26" t="s">
        <v>344</v>
      </c>
      <c r="C36" s="92"/>
      <c r="D36" s="26"/>
      <c r="E36" s="27" t="s">
        <v>28</v>
      </c>
      <c r="F36" s="27"/>
      <c r="G36" s="97"/>
    </row>
    <row r="37" spans="1:7" s="36" customFormat="1" ht="19.5" customHeight="1">
      <c r="A37" s="25"/>
      <c r="B37" s="26"/>
      <c r="C37" s="92"/>
      <c r="D37" s="26"/>
      <c r="E37" s="67"/>
      <c r="F37" s="67"/>
      <c r="G37" s="68"/>
    </row>
    <row r="38" spans="1:7" s="36" customFormat="1" ht="19.5" customHeight="1">
      <c r="A38" s="200" t="s">
        <v>23</v>
      </c>
      <c r="B38" s="200"/>
      <c r="C38" s="200"/>
      <c r="D38" s="200"/>
      <c r="E38" s="93">
        <v>0</v>
      </c>
      <c r="F38" s="94"/>
      <c r="G38" s="97"/>
    </row>
    <row r="39" spans="1:7" ht="19.5" customHeight="1">
      <c r="A39" s="25"/>
      <c r="B39" s="26"/>
      <c r="C39" s="92"/>
      <c r="D39" s="26"/>
      <c r="E39" s="28"/>
      <c r="F39" s="29"/>
      <c r="G39" s="30"/>
    </row>
    <row r="40" spans="1:7" ht="19.5" customHeight="1">
      <c r="A40" s="31"/>
      <c r="B40" s="241"/>
      <c r="C40" s="242"/>
      <c r="D40" s="26"/>
      <c r="E40" s="32"/>
      <c r="F40" s="32"/>
      <c r="G40" s="33"/>
    </row>
    <row r="41" spans="1:7" s="36" customFormat="1" ht="19.5" customHeight="1">
      <c r="A41" s="218" t="s">
        <v>173</v>
      </c>
      <c r="B41" s="219"/>
      <c r="C41" s="219"/>
      <c r="D41" s="220"/>
      <c r="E41" s="27" t="s">
        <v>28</v>
      </c>
      <c r="F41" s="27"/>
      <c r="G41" s="97"/>
    </row>
    <row r="42" spans="1:7" ht="19.5" customHeight="1">
      <c r="A42" s="200"/>
      <c r="B42" s="200"/>
      <c r="C42" s="200"/>
      <c r="D42" s="200"/>
      <c r="E42" s="131"/>
      <c r="F42" s="67"/>
      <c r="G42" s="68"/>
    </row>
    <row r="43" spans="1:7" ht="19.5" customHeight="1">
      <c r="A43" s="200" t="s">
        <v>24</v>
      </c>
      <c r="B43" s="200"/>
      <c r="C43" s="200"/>
      <c r="D43" s="200"/>
      <c r="E43" s="209" t="s">
        <v>26</v>
      </c>
      <c r="F43" s="238"/>
      <c r="G43" s="239"/>
    </row>
    <row r="44" spans="1:7" ht="19.5" customHeight="1">
      <c r="A44" s="34"/>
      <c r="B44" s="34"/>
      <c r="C44" s="34"/>
      <c r="D44" s="34"/>
      <c r="E44" s="132"/>
      <c r="F44" s="3"/>
      <c r="G44" s="3"/>
    </row>
    <row r="45" spans="1:7" ht="19.5" customHeight="1">
      <c r="A45" s="202" t="s">
        <v>345</v>
      </c>
      <c r="B45" s="240"/>
      <c r="C45" s="240"/>
      <c r="D45" s="240"/>
      <c r="E45" s="240"/>
      <c r="F45" s="240"/>
      <c r="G45" s="240"/>
    </row>
    <row r="46" spans="1:7" ht="19.5" customHeight="1">
      <c r="A46" s="240"/>
      <c r="B46" s="240"/>
      <c r="C46" s="240"/>
      <c r="D46" s="240"/>
      <c r="E46" s="240"/>
      <c r="F46" s="240"/>
      <c r="G46" s="240"/>
    </row>
    <row r="47" spans="1:7" ht="36.75" customHeight="1">
      <c r="A47" s="240"/>
      <c r="B47" s="240"/>
      <c r="C47" s="240"/>
      <c r="D47" s="240"/>
      <c r="E47" s="240"/>
      <c r="F47" s="240"/>
      <c r="G47" s="240"/>
    </row>
    <row r="49" ht="14.25" customHeight="1"/>
    <row r="50" ht="14.25" customHeight="1"/>
    <row r="51" ht="14.25" customHeight="1"/>
    <row r="52" ht="15" customHeight="1"/>
  </sheetData>
  <sheetProtection/>
  <mergeCells count="41">
    <mergeCell ref="A4:G4"/>
    <mergeCell ref="A6:D6"/>
    <mergeCell ref="E6:G6"/>
    <mergeCell ref="A8:D8"/>
    <mergeCell ref="E8:G8"/>
    <mergeCell ref="A9:D9"/>
    <mergeCell ref="E9:G9"/>
    <mergeCell ref="A10:D10"/>
    <mergeCell ref="E10:G10"/>
    <mergeCell ref="A11:D11"/>
    <mergeCell ref="E11:G11"/>
    <mergeCell ref="A13:D13"/>
    <mergeCell ref="E13:G13"/>
    <mergeCell ref="A26:D26"/>
    <mergeCell ref="E26:G26"/>
    <mergeCell ref="A14:D14"/>
    <mergeCell ref="E14:G14"/>
    <mergeCell ref="A16:D16"/>
    <mergeCell ref="E16:G16"/>
    <mergeCell ref="A18:D18"/>
    <mergeCell ref="E18:G18"/>
    <mergeCell ref="A42:D42"/>
    <mergeCell ref="A43:D43"/>
    <mergeCell ref="E43:G43"/>
    <mergeCell ref="A45:G47"/>
    <mergeCell ref="A20:D20"/>
    <mergeCell ref="E20:G20"/>
    <mergeCell ref="A22:D22"/>
    <mergeCell ref="E22:G22"/>
    <mergeCell ref="B40:C40"/>
    <mergeCell ref="A41:D41"/>
    <mergeCell ref="A1:G1"/>
    <mergeCell ref="A2:G2"/>
    <mergeCell ref="A30:D30"/>
    <mergeCell ref="E30:G30"/>
    <mergeCell ref="A32:D32"/>
    <mergeCell ref="A38:D38"/>
    <mergeCell ref="A28:D28"/>
    <mergeCell ref="E28:G28"/>
    <mergeCell ref="A24:D24"/>
    <mergeCell ref="E24:G24"/>
  </mergeCells>
  <printOptions/>
  <pageMargins left="0.7" right="0.7" top="0.75" bottom="0.75" header="0.3" footer="0.3"/>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tabColor theme="6"/>
    <pageSetUpPr fitToPage="1"/>
  </sheetPr>
  <dimension ref="A1:G44"/>
  <sheetViews>
    <sheetView showGridLines="0" zoomScale="60" zoomScaleNormal="60" zoomScaleSheetLayoutView="75" workbookViewId="0" topLeftCell="A10">
      <selection activeCell="E26" sqref="E26:G26"/>
    </sheetView>
  </sheetViews>
  <sheetFormatPr defaultColWidth="9.140625" defaultRowHeight="15"/>
  <cols>
    <col min="1" max="1" width="21.7109375" style="2" customWidth="1"/>
    <col min="2" max="2" width="20.57421875" style="2" customWidth="1"/>
    <col min="3" max="3" width="24.140625" style="2" customWidth="1"/>
    <col min="4" max="4" width="25.28125" style="2" customWidth="1"/>
    <col min="5" max="5" width="23.8515625" style="2" customWidth="1"/>
    <col min="6" max="6" width="17.421875" style="2" customWidth="1"/>
    <col min="7" max="7" width="23.8515625" style="2" customWidth="1"/>
    <col min="8" max="16384" width="9.140625" style="2" customWidth="1"/>
  </cols>
  <sheetData>
    <row r="1" spans="1:7" s="11" customFormat="1" ht="19.5" customHeight="1">
      <c r="A1" s="198" t="s">
        <v>107</v>
      </c>
      <c r="B1" s="198"/>
      <c r="C1" s="198"/>
      <c r="D1" s="198"/>
      <c r="E1" s="198"/>
      <c r="F1" s="198"/>
      <c r="G1" s="198"/>
    </row>
    <row r="2" spans="1:7" s="11" customFormat="1" ht="19.5" customHeight="1">
      <c r="A2" s="199" t="str">
        <f>+'[4]Instructions'!$C$13</f>
        <v>Hertrich Fleet Services Inc</v>
      </c>
      <c r="B2" s="199"/>
      <c r="C2" s="199"/>
      <c r="D2" s="199"/>
      <c r="E2" s="199"/>
      <c r="F2" s="199"/>
      <c r="G2" s="199"/>
    </row>
    <row r="3" spans="1:7" ht="30" customHeight="1">
      <c r="A3" s="16"/>
      <c r="B3" s="16"/>
      <c r="C3" s="16"/>
      <c r="D3" s="17"/>
      <c r="E3" s="17"/>
      <c r="F3" s="17"/>
      <c r="G3" s="12"/>
    </row>
    <row r="4" spans="1:7" ht="19.5" customHeight="1">
      <c r="A4" s="234" t="s">
        <v>346</v>
      </c>
      <c r="B4" s="234"/>
      <c r="C4" s="234"/>
      <c r="D4" s="234"/>
      <c r="E4" s="234"/>
      <c r="F4" s="234"/>
      <c r="G4" s="234"/>
    </row>
    <row r="5" spans="1:7" ht="19.5" customHeight="1">
      <c r="A5" s="3"/>
      <c r="B5" s="3"/>
      <c r="C5" s="3"/>
      <c r="D5" s="3"/>
      <c r="E5" s="3"/>
      <c r="F5" s="3"/>
      <c r="G5" s="3"/>
    </row>
    <row r="6" spans="1:7" ht="19.5" customHeight="1">
      <c r="A6" s="200" t="s">
        <v>3</v>
      </c>
      <c r="B6" s="200"/>
      <c r="C6" s="200"/>
      <c r="D6" s="200"/>
      <c r="E6" s="235" t="s">
        <v>347</v>
      </c>
      <c r="F6" s="236"/>
      <c r="G6" s="237"/>
    </row>
    <row r="7" spans="1:7" ht="19.5" customHeight="1">
      <c r="A7" s="18"/>
      <c r="B7" s="18"/>
      <c r="C7" s="18"/>
      <c r="D7" s="18"/>
      <c r="E7" s="5"/>
      <c r="F7" s="5"/>
      <c r="G7" s="5"/>
    </row>
    <row r="8" spans="1:7" ht="19.5" customHeight="1">
      <c r="A8" s="200" t="s">
        <v>34</v>
      </c>
      <c r="B8" s="200"/>
      <c r="C8" s="200"/>
      <c r="D8" s="200"/>
      <c r="E8" s="235" t="s">
        <v>348</v>
      </c>
      <c r="F8" s="236"/>
      <c r="G8" s="237"/>
    </row>
    <row r="9" spans="1:7" ht="19.5" customHeight="1">
      <c r="A9" s="200" t="s">
        <v>163</v>
      </c>
      <c r="B9" s="200"/>
      <c r="C9" s="200"/>
      <c r="D9" s="233"/>
      <c r="E9" s="231" t="s">
        <v>349</v>
      </c>
      <c r="F9" s="232"/>
      <c r="G9" s="224"/>
    </row>
    <row r="10" spans="1:7" ht="19.5" customHeight="1">
      <c r="A10" s="200" t="s">
        <v>4</v>
      </c>
      <c r="B10" s="200"/>
      <c r="C10" s="200"/>
      <c r="D10" s="200"/>
      <c r="E10" s="248" t="s">
        <v>336</v>
      </c>
      <c r="F10" s="249"/>
      <c r="G10" s="250"/>
    </row>
    <row r="11" spans="1:7" ht="19.5" customHeight="1">
      <c r="A11" s="200" t="s">
        <v>5</v>
      </c>
      <c r="B11" s="200"/>
      <c r="C11" s="200"/>
      <c r="D11" s="200"/>
      <c r="E11" s="209" t="s">
        <v>26</v>
      </c>
      <c r="F11" s="210"/>
      <c r="G11" s="211"/>
    </row>
    <row r="12" spans="1:7" ht="19.5" customHeight="1">
      <c r="A12" s="19"/>
      <c r="B12" s="19"/>
      <c r="C12" s="19"/>
      <c r="D12" s="19"/>
      <c r="E12" s="7"/>
      <c r="F12" s="7"/>
      <c r="G12" s="7"/>
    </row>
    <row r="13" spans="1:7" ht="19.5" customHeight="1">
      <c r="A13" s="200" t="s">
        <v>6</v>
      </c>
      <c r="B13" s="200"/>
      <c r="C13" s="200"/>
      <c r="D13" s="200"/>
      <c r="E13" s="248" t="s">
        <v>337</v>
      </c>
      <c r="F13" s="249"/>
      <c r="G13" s="250"/>
    </row>
    <row r="14" spans="1:7" ht="19.5" customHeight="1">
      <c r="A14" s="200" t="s">
        <v>7</v>
      </c>
      <c r="B14" s="200"/>
      <c r="C14" s="200"/>
      <c r="D14" s="200"/>
      <c r="E14" s="209" t="s">
        <v>26</v>
      </c>
      <c r="F14" s="210"/>
      <c r="G14" s="211"/>
    </row>
    <row r="15" spans="1:7" ht="19.5" customHeight="1">
      <c r="A15" s="20"/>
      <c r="B15" s="20"/>
      <c r="C15" s="20"/>
      <c r="D15" s="20"/>
      <c r="E15" s="5"/>
      <c r="F15" s="5"/>
      <c r="G15" s="5"/>
    </row>
    <row r="16" spans="1:7" ht="19.5" customHeight="1">
      <c r="A16" s="200" t="s">
        <v>8</v>
      </c>
      <c r="B16" s="200"/>
      <c r="C16" s="200"/>
      <c r="D16" s="200"/>
      <c r="E16" s="248" t="s">
        <v>350</v>
      </c>
      <c r="F16" s="249"/>
      <c r="G16" s="250"/>
    </row>
    <row r="17" spans="1:7" ht="19.5" customHeight="1">
      <c r="A17" s="20"/>
      <c r="B17" s="20"/>
      <c r="C17" s="20"/>
      <c r="D17" s="20"/>
      <c r="E17" s="5"/>
      <c r="F17" s="5"/>
      <c r="G17" s="5"/>
    </row>
    <row r="18" spans="1:7" ht="19.5" customHeight="1">
      <c r="A18" s="200" t="s">
        <v>9</v>
      </c>
      <c r="B18" s="200"/>
      <c r="C18" s="200"/>
      <c r="D18" s="200"/>
      <c r="E18" s="235" t="s">
        <v>351</v>
      </c>
      <c r="F18" s="236"/>
      <c r="G18" s="237"/>
    </row>
    <row r="19" spans="1:7" ht="19.5" customHeight="1">
      <c r="A19" s="20"/>
      <c r="B19" s="20"/>
      <c r="C19" s="20"/>
      <c r="D19" s="20"/>
      <c r="E19" s="5"/>
      <c r="F19" s="5"/>
      <c r="G19" s="5"/>
    </row>
    <row r="20" spans="1:7" ht="19.5" customHeight="1">
      <c r="A20" s="200" t="s">
        <v>10</v>
      </c>
      <c r="B20" s="200"/>
      <c r="C20" s="200"/>
      <c r="D20" s="200"/>
      <c r="E20" s="246" t="s">
        <v>340</v>
      </c>
      <c r="F20" s="247"/>
      <c r="G20" s="237"/>
    </row>
    <row r="21" spans="1:7" ht="19.5" customHeight="1">
      <c r="A21" s="20"/>
      <c r="B21" s="20"/>
      <c r="C21" s="20"/>
      <c r="D21" s="20"/>
      <c r="E21" s="8"/>
      <c r="F21" s="8"/>
      <c r="G21" s="8"/>
    </row>
    <row r="22" spans="1:7" ht="19.5" customHeight="1">
      <c r="A22" s="200" t="s">
        <v>11</v>
      </c>
      <c r="B22" s="200"/>
      <c r="C22" s="200"/>
      <c r="D22" s="200"/>
      <c r="E22" s="206">
        <v>10</v>
      </c>
      <c r="F22" s="207"/>
      <c r="G22" s="208"/>
    </row>
    <row r="23" spans="1:7" ht="19.5" customHeight="1">
      <c r="A23" s="19"/>
      <c r="B23" s="19"/>
      <c r="C23" s="19"/>
      <c r="D23" s="19"/>
      <c r="E23" s="9"/>
      <c r="F23" s="9"/>
      <c r="G23" s="9"/>
    </row>
    <row r="24" spans="1:7" ht="19.5" customHeight="1">
      <c r="A24" s="200" t="s">
        <v>12</v>
      </c>
      <c r="B24" s="200"/>
      <c r="C24" s="200"/>
      <c r="D24" s="200"/>
      <c r="E24" s="209">
        <v>34725</v>
      </c>
      <c r="F24" s="210"/>
      <c r="G24" s="211"/>
    </row>
    <row r="25" spans="1:7" ht="19.5" customHeight="1">
      <c r="A25" s="20"/>
      <c r="B25" s="20"/>
      <c r="C25" s="20"/>
      <c r="D25" s="20"/>
      <c r="E25" s="8"/>
      <c r="F25" s="8"/>
      <c r="G25" s="8"/>
    </row>
    <row r="26" spans="1:7" ht="19.5" customHeight="1">
      <c r="A26" s="200" t="s">
        <v>13</v>
      </c>
      <c r="B26" s="200"/>
      <c r="C26" s="200"/>
      <c r="D26" s="200"/>
      <c r="E26" s="212">
        <v>25179</v>
      </c>
      <c r="F26" s="213"/>
      <c r="G26" s="214"/>
    </row>
    <row r="27" spans="1:7" ht="19.5" customHeight="1">
      <c r="A27" s="21"/>
      <c r="B27" s="21"/>
      <c r="C27" s="21"/>
      <c r="D27" s="21"/>
      <c r="E27" s="8"/>
      <c r="F27" s="8"/>
      <c r="G27" s="8"/>
    </row>
    <row r="28" spans="1:7" ht="19.5" customHeight="1">
      <c r="A28" s="200" t="s">
        <v>35</v>
      </c>
      <c r="B28" s="200"/>
      <c r="C28" s="200"/>
      <c r="D28" s="200"/>
      <c r="E28" s="215">
        <f>+E26*E22</f>
        <v>251790</v>
      </c>
      <c r="F28" s="216"/>
      <c r="G28" s="217"/>
    </row>
    <row r="29" spans="1:7" ht="19.5" customHeight="1">
      <c r="A29" s="20"/>
      <c r="B29" s="20"/>
      <c r="C29" s="20"/>
      <c r="D29" s="20"/>
      <c r="E29" s="22"/>
      <c r="F29" s="22"/>
      <c r="G29" s="22"/>
    </row>
    <row r="30" spans="1:7" ht="19.5" customHeight="1">
      <c r="A30" s="200" t="s">
        <v>14</v>
      </c>
      <c r="B30" s="200"/>
      <c r="C30" s="200"/>
      <c r="D30" s="200"/>
      <c r="E30" s="215">
        <f>+(E24-E26)*E22</f>
        <v>95460</v>
      </c>
      <c r="F30" s="216"/>
      <c r="G30" s="217"/>
    </row>
    <row r="31" spans="1:7" ht="19.5" customHeight="1">
      <c r="A31" s="20"/>
      <c r="B31" s="20"/>
      <c r="C31" s="20"/>
      <c r="D31" s="20"/>
      <c r="E31" s="22"/>
      <c r="F31" s="22"/>
      <c r="G31" s="22"/>
    </row>
    <row r="32" spans="1:7" ht="19.5" customHeight="1">
      <c r="A32" s="200" t="s">
        <v>15</v>
      </c>
      <c r="B32" s="200"/>
      <c r="C32" s="200"/>
      <c r="D32" s="200"/>
      <c r="E32" s="23" t="s">
        <v>16</v>
      </c>
      <c r="F32" s="23" t="s">
        <v>17</v>
      </c>
      <c r="G32" s="24" t="s">
        <v>18</v>
      </c>
    </row>
    <row r="33" spans="1:7" ht="19.5" customHeight="1">
      <c r="A33" s="25" t="s">
        <v>19</v>
      </c>
      <c r="B33" s="26" t="s">
        <v>170</v>
      </c>
      <c r="C33" s="92"/>
      <c r="D33" s="26"/>
      <c r="E33" s="27">
        <v>225</v>
      </c>
      <c r="F33" s="27">
        <v>175</v>
      </c>
      <c r="G33" s="97" t="s">
        <v>341</v>
      </c>
    </row>
    <row r="34" spans="1:7" ht="19.5" customHeight="1">
      <c r="A34" s="25" t="s">
        <v>20</v>
      </c>
      <c r="B34" s="91" t="s">
        <v>22</v>
      </c>
      <c r="C34" s="92"/>
      <c r="D34" s="26"/>
      <c r="E34" s="27">
        <v>595</v>
      </c>
      <c r="F34" s="27">
        <v>545</v>
      </c>
      <c r="G34" s="97" t="s">
        <v>342</v>
      </c>
    </row>
    <row r="35" spans="1:7" ht="19.5" customHeight="1">
      <c r="A35" s="25" t="s">
        <v>21</v>
      </c>
      <c r="B35" s="26" t="s">
        <v>343</v>
      </c>
      <c r="C35" s="92"/>
      <c r="D35" s="26"/>
      <c r="E35" s="27" t="s">
        <v>28</v>
      </c>
      <c r="F35" s="27"/>
      <c r="G35" s="97"/>
    </row>
    <row r="36" spans="1:7" ht="19.5" customHeight="1">
      <c r="A36" s="25" t="s">
        <v>36</v>
      </c>
      <c r="B36" s="26" t="s">
        <v>352</v>
      </c>
      <c r="C36" s="92"/>
      <c r="D36" s="26"/>
      <c r="E36" s="27">
        <v>995</v>
      </c>
      <c r="F36" s="27">
        <v>886</v>
      </c>
      <c r="G36" s="97" t="s">
        <v>353</v>
      </c>
    </row>
    <row r="37" spans="1:7" ht="19.5" customHeight="1">
      <c r="A37" s="25"/>
      <c r="B37" s="26"/>
      <c r="C37" s="92"/>
      <c r="D37" s="26"/>
      <c r="E37" s="67"/>
      <c r="F37" s="67"/>
      <c r="G37" s="68"/>
    </row>
    <row r="38" spans="1:7" ht="19.5" customHeight="1">
      <c r="A38" s="200" t="s">
        <v>23</v>
      </c>
      <c r="B38" s="200"/>
      <c r="C38" s="200"/>
      <c r="D38" s="233"/>
      <c r="E38" s="243">
        <v>0</v>
      </c>
      <c r="F38" s="244"/>
      <c r="G38" s="245"/>
    </row>
    <row r="39" spans="1:7" ht="19.5" customHeight="1">
      <c r="A39" s="92"/>
      <c r="B39" s="92"/>
      <c r="C39" s="92"/>
      <c r="D39" s="92"/>
      <c r="E39" s="131"/>
      <c r="F39" s="131"/>
      <c r="G39" s="131"/>
    </row>
    <row r="40" spans="1:7" ht="19.5" customHeight="1">
      <c r="A40" s="218" t="s">
        <v>173</v>
      </c>
      <c r="B40" s="219"/>
      <c r="C40" s="219"/>
      <c r="D40" s="220"/>
      <c r="E40" s="10"/>
      <c r="F40" s="10" t="s">
        <v>28</v>
      </c>
      <c r="G40" s="10"/>
    </row>
    <row r="41" spans="1:7" ht="19.5" customHeight="1">
      <c r="A41" s="70"/>
      <c r="B41" s="70"/>
      <c r="C41" s="70"/>
      <c r="D41" s="70"/>
      <c r="E41" s="71"/>
      <c r="F41" s="71"/>
      <c r="G41" s="71"/>
    </row>
    <row r="42" spans="1:7" ht="19.5" customHeight="1">
      <c r="A42" s="200" t="s">
        <v>24</v>
      </c>
      <c r="B42" s="200"/>
      <c r="C42" s="200"/>
      <c r="D42" s="200"/>
      <c r="E42" s="209" t="s">
        <v>26</v>
      </c>
      <c r="F42" s="210"/>
      <c r="G42" s="211"/>
    </row>
    <row r="43" spans="1:7" ht="19.5" customHeight="1">
      <c r="A43" s="106"/>
      <c r="B43" s="106"/>
      <c r="C43" s="106"/>
      <c r="D43" s="106"/>
      <c r="E43" s="9"/>
      <c r="F43" s="9"/>
      <c r="G43" s="9"/>
    </row>
    <row r="44" spans="1:7" ht="64.5" customHeight="1">
      <c r="A44" s="202" t="s">
        <v>177</v>
      </c>
      <c r="B44" s="203"/>
      <c r="C44" s="203"/>
      <c r="D44" s="203"/>
      <c r="E44" s="203"/>
      <c r="F44" s="203"/>
      <c r="G44" s="203"/>
    </row>
    <row r="45" ht="19.5" customHeight="1"/>
    <row r="46" ht="19.5" customHeight="1"/>
    <row r="51" ht="14.25" customHeight="1"/>
    <row r="52" ht="14.25" customHeight="1"/>
    <row r="53" ht="14.25" customHeight="1"/>
    <row r="54" ht="14.25" customHeight="1"/>
  </sheetData>
  <sheetProtection/>
  <mergeCells count="40">
    <mergeCell ref="A4:G4"/>
    <mergeCell ref="A6:D6"/>
    <mergeCell ref="E6:G6"/>
    <mergeCell ref="A8:D8"/>
    <mergeCell ref="E8:G8"/>
    <mergeCell ref="A9:D9"/>
    <mergeCell ref="E9:G9"/>
    <mergeCell ref="A10:D10"/>
    <mergeCell ref="E10:G10"/>
    <mergeCell ref="A11:D11"/>
    <mergeCell ref="E11:G11"/>
    <mergeCell ref="A13:D13"/>
    <mergeCell ref="E13:G13"/>
    <mergeCell ref="E24:G24"/>
    <mergeCell ref="A14:D14"/>
    <mergeCell ref="E14:G14"/>
    <mergeCell ref="A16:D16"/>
    <mergeCell ref="E16:G16"/>
    <mergeCell ref="A18:D18"/>
    <mergeCell ref="E18:G18"/>
    <mergeCell ref="E26:G26"/>
    <mergeCell ref="A28:D28"/>
    <mergeCell ref="E28:G28"/>
    <mergeCell ref="A30:D30"/>
    <mergeCell ref="E30:G30"/>
    <mergeCell ref="A20:D20"/>
    <mergeCell ref="E20:G20"/>
    <mergeCell ref="A22:D22"/>
    <mergeCell ref="E22:G22"/>
    <mergeCell ref="A24:D24"/>
    <mergeCell ref="A44:G44"/>
    <mergeCell ref="A1:G1"/>
    <mergeCell ref="A2:G2"/>
    <mergeCell ref="A32:D32"/>
    <mergeCell ref="A38:D38"/>
    <mergeCell ref="E38:G38"/>
    <mergeCell ref="A40:D40"/>
    <mergeCell ref="A42:D42"/>
    <mergeCell ref="E42:G42"/>
    <mergeCell ref="A26:D26"/>
  </mergeCells>
  <printOptions/>
  <pageMargins left="0.7" right="0.7" top="0.75" bottom="0.75" header="0.3" footer="0.3"/>
  <pageSetup fitToHeight="1" fitToWidth="1" horizontalDpi="600" verticalDpi="600" orientation="portrait" scale="57" r:id="rId1"/>
</worksheet>
</file>

<file path=xl/worksheets/sheet6.xml><?xml version="1.0" encoding="utf-8"?>
<worksheet xmlns="http://schemas.openxmlformats.org/spreadsheetml/2006/main" xmlns:r="http://schemas.openxmlformats.org/officeDocument/2006/relationships">
  <sheetPr>
    <pageSetUpPr fitToPage="1"/>
  </sheetPr>
  <dimension ref="A1:P47"/>
  <sheetViews>
    <sheetView showGridLines="0" zoomScale="70" zoomScaleNormal="70" zoomScaleSheetLayoutView="75" workbookViewId="0" topLeftCell="A1">
      <selection activeCell="N26" sqref="N26:P26"/>
    </sheetView>
  </sheetViews>
  <sheetFormatPr defaultColWidth="9.140625" defaultRowHeight="15"/>
  <cols>
    <col min="1" max="1" width="20.28125" style="2" customWidth="1"/>
    <col min="2" max="2" width="16.8515625" style="2" customWidth="1"/>
    <col min="3" max="3" width="13.7109375" style="2" customWidth="1"/>
    <col min="4" max="4" width="36.28125" style="2" customWidth="1"/>
    <col min="5" max="5" width="20.28125" style="2" customWidth="1"/>
    <col min="6" max="6" width="15.57421875" style="2" customWidth="1"/>
    <col min="7" max="7" width="19.8515625" style="2" customWidth="1"/>
    <col min="8" max="9" width="9.140625" style="2" customWidth="1"/>
    <col min="10" max="10" width="15.28125" style="2" customWidth="1"/>
    <col min="11" max="11" width="15.421875" style="2" customWidth="1"/>
    <col min="12" max="12" width="12.28125" style="2" customWidth="1"/>
    <col min="13" max="13" width="35.00390625" style="2" customWidth="1"/>
    <col min="14" max="14" width="16.421875" style="2" customWidth="1"/>
    <col min="15" max="15" width="16.28125" style="2" customWidth="1"/>
    <col min="16" max="16" width="18.8515625" style="2" customWidth="1"/>
    <col min="17" max="16384" width="9.140625" style="2" customWidth="1"/>
  </cols>
  <sheetData>
    <row r="1" spans="1:16" s="11" customFormat="1" ht="19.5" customHeight="1">
      <c r="A1" s="198" t="s">
        <v>107</v>
      </c>
      <c r="B1" s="198"/>
      <c r="C1" s="198"/>
      <c r="D1" s="198"/>
      <c r="E1" s="198"/>
      <c r="F1" s="198"/>
      <c r="G1" s="198"/>
      <c r="J1" s="198" t="s">
        <v>107</v>
      </c>
      <c r="K1" s="198"/>
      <c r="L1" s="198"/>
      <c r="M1" s="198"/>
      <c r="N1" s="198"/>
      <c r="O1" s="198"/>
      <c r="P1" s="198"/>
    </row>
    <row r="2" spans="1:16" s="11" customFormat="1" ht="19.5" customHeight="1">
      <c r="A2" s="199" t="str">
        <f>+'[4]Instructions'!$C$13</f>
        <v>Hertrich Fleet Services Inc</v>
      </c>
      <c r="B2" s="199"/>
      <c r="C2" s="199"/>
      <c r="D2" s="199"/>
      <c r="E2" s="199"/>
      <c r="F2" s="199"/>
      <c r="G2" s="199"/>
      <c r="J2" s="199" t="s">
        <v>159</v>
      </c>
      <c r="K2" s="199"/>
      <c r="L2" s="199"/>
      <c r="M2" s="199"/>
      <c r="N2" s="199"/>
      <c r="O2" s="199"/>
      <c r="P2" s="199"/>
    </row>
    <row r="3" spans="1:16" ht="30" customHeight="1">
      <c r="A3" s="16"/>
      <c r="B3" s="16"/>
      <c r="C3" s="16"/>
      <c r="D3" s="17"/>
      <c r="E3" s="17"/>
      <c r="F3" s="17"/>
      <c r="G3" s="12"/>
      <c r="J3" s="16"/>
      <c r="K3" s="16"/>
      <c r="L3" s="16"/>
      <c r="M3" s="17"/>
      <c r="N3" s="17"/>
      <c r="O3" s="17"/>
      <c r="P3" s="12"/>
    </row>
    <row r="4" spans="1:16" ht="19.5" customHeight="1">
      <c r="A4" s="234" t="s">
        <v>354</v>
      </c>
      <c r="B4" s="234"/>
      <c r="C4" s="234"/>
      <c r="D4" s="234"/>
      <c r="E4" s="234"/>
      <c r="F4" s="234"/>
      <c r="G4" s="234"/>
      <c r="J4" s="234" t="s">
        <v>354</v>
      </c>
      <c r="K4" s="234"/>
      <c r="L4" s="234"/>
      <c r="M4" s="234"/>
      <c r="N4" s="234"/>
      <c r="O4" s="234"/>
      <c r="P4" s="234"/>
    </row>
    <row r="5" spans="1:16" ht="19.5" customHeight="1">
      <c r="A5" s="3"/>
      <c r="B5" s="3"/>
      <c r="C5" s="3"/>
      <c r="D5" s="3"/>
      <c r="E5" s="3"/>
      <c r="F5" s="3"/>
      <c r="G5" s="3"/>
      <c r="J5" s="3"/>
      <c r="K5" s="3"/>
      <c r="L5" s="3"/>
      <c r="M5" s="3"/>
      <c r="N5" s="3"/>
      <c r="O5" s="3"/>
      <c r="P5" s="3"/>
    </row>
    <row r="6" spans="1:16" ht="19.5" customHeight="1">
      <c r="A6" s="200" t="s">
        <v>3</v>
      </c>
      <c r="B6" s="200"/>
      <c r="C6" s="200"/>
      <c r="D6" s="200"/>
      <c r="E6" s="235" t="s">
        <v>355</v>
      </c>
      <c r="F6" s="236"/>
      <c r="G6" s="237"/>
      <c r="J6" s="200" t="s">
        <v>3</v>
      </c>
      <c r="K6" s="200"/>
      <c r="L6" s="200"/>
      <c r="M6" s="200"/>
      <c r="N6" s="235" t="s">
        <v>468</v>
      </c>
      <c r="O6" s="236"/>
      <c r="P6" s="237"/>
    </row>
    <row r="7" spans="1:16" ht="19.5" customHeight="1">
      <c r="A7" s="18"/>
      <c r="B7" s="18"/>
      <c r="C7" s="18"/>
      <c r="D7" s="18"/>
      <c r="E7" s="5"/>
      <c r="F7" s="5"/>
      <c r="G7" s="5"/>
      <c r="J7" s="18"/>
      <c r="K7" s="18"/>
      <c r="L7" s="18"/>
      <c r="M7" s="18"/>
      <c r="N7" s="5"/>
      <c r="O7" s="5"/>
      <c r="P7" s="5"/>
    </row>
    <row r="8" spans="1:16" ht="19.5" customHeight="1">
      <c r="A8" s="200" t="s">
        <v>34</v>
      </c>
      <c r="B8" s="200"/>
      <c r="C8" s="200"/>
      <c r="D8" s="200"/>
      <c r="E8" s="235" t="s">
        <v>356</v>
      </c>
      <c r="F8" s="236"/>
      <c r="G8" s="237"/>
      <c r="J8" s="200" t="s">
        <v>34</v>
      </c>
      <c r="K8" s="200"/>
      <c r="L8" s="200"/>
      <c r="M8" s="200"/>
      <c r="N8" s="235" t="s">
        <v>469</v>
      </c>
      <c r="O8" s="236"/>
      <c r="P8" s="237"/>
    </row>
    <row r="9" spans="1:16" ht="19.5" customHeight="1">
      <c r="A9" s="200" t="s">
        <v>163</v>
      </c>
      <c r="B9" s="200"/>
      <c r="C9" s="200"/>
      <c r="D9" s="233"/>
      <c r="E9" s="231" t="s">
        <v>357</v>
      </c>
      <c r="F9" s="232"/>
      <c r="G9" s="224"/>
      <c r="J9" s="200" t="s">
        <v>163</v>
      </c>
      <c r="K9" s="200"/>
      <c r="L9" s="200"/>
      <c r="M9" s="233"/>
      <c r="N9" s="231" t="s">
        <v>470</v>
      </c>
      <c r="O9" s="232"/>
      <c r="P9" s="224"/>
    </row>
    <row r="10" spans="1:16" ht="19.5" customHeight="1">
      <c r="A10" s="200" t="s">
        <v>4</v>
      </c>
      <c r="B10" s="200"/>
      <c r="C10" s="200"/>
      <c r="D10" s="200"/>
      <c r="E10" s="248" t="s">
        <v>336</v>
      </c>
      <c r="F10" s="249"/>
      <c r="G10" s="250"/>
      <c r="J10" s="200" t="s">
        <v>4</v>
      </c>
      <c r="K10" s="200"/>
      <c r="L10" s="200"/>
      <c r="M10" s="200"/>
      <c r="N10" s="248" t="s">
        <v>179</v>
      </c>
      <c r="O10" s="249"/>
      <c r="P10" s="250"/>
    </row>
    <row r="11" spans="1:16" ht="19.5" customHeight="1">
      <c r="A11" s="200" t="s">
        <v>5</v>
      </c>
      <c r="B11" s="200"/>
      <c r="C11" s="200"/>
      <c r="D11" s="200"/>
      <c r="E11" s="209" t="s">
        <v>26</v>
      </c>
      <c r="F11" s="210"/>
      <c r="G11" s="211"/>
      <c r="J11" s="200" t="s">
        <v>5</v>
      </c>
      <c r="K11" s="200"/>
      <c r="L11" s="200"/>
      <c r="M11" s="200"/>
      <c r="N11" s="209" t="s">
        <v>26</v>
      </c>
      <c r="O11" s="210"/>
      <c r="P11" s="211"/>
    </row>
    <row r="12" spans="1:16" ht="19.5" customHeight="1">
      <c r="A12" s="19"/>
      <c r="B12" s="19"/>
      <c r="C12" s="19"/>
      <c r="D12" s="19"/>
      <c r="E12" s="7"/>
      <c r="F12" s="7"/>
      <c r="G12" s="7"/>
      <c r="J12" s="19"/>
      <c r="K12" s="19"/>
      <c r="L12" s="19"/>
      <c r="M12" s="19"/>
      <c r="N12" s="7"/>
      <c r="O12" s="7"/>
      <c r="P12" s="7"/>
    </row>
    <row r="13" spans="1:16" ht="19.5" customHeight="1">
      <c r="A13" s="200" t="s">
        <v>6</v>
      </c>
      <c r="B13" s="200"/>
      <c r="C13" s="200"/>
      <c r="D13" s="200"/>
      <c r="E13" s="248" t="s">
        <v>337</v>
      </c>
      <c r="F13" s="249"/>
      <c r="G13" s="250"/>
      <c r="J13" s="200" t="s">
        <v>6</v>
      </c>
      <c r="K13" s="200"/>
      <c r="L13" s="200"/>
      <c r="M13" s="200"/>
      <c r="N13" s="248" t="s">
        <v>180</v>
      </c>
      <c r="O13" s="249"/>
      <c r="P13" s="250"/>
    </row>
    <row r="14" spans="1:16" ht="19.5" customHeight="1">
      <c r="A14" s="200" t="s">
        <v>7</v>
      </c>
      <c r="B14" s="200"/>
      <c r="C14" s="200"/>
      <c r="D14" s="200"/>
      <c r="E14" s="209" t="s">
        <v>26</v>
      </c>
      <c r="F14" s="210"/>
      <c r="G14" s="211"/>
      <c r="J14" s="200" t="s">
        <v>7</v>
      </c>
      <c r="K14" s="200"/>
      <c r="L14" s="200"/>
      <c r="M14" s="200"/>
      <c r="N14" s="209" t="s">
        <v>26</v>
      </c>
      <c r="O14" s="210"/>
      <c r="P14" s="211"/>
    </row>
    <row r="15" spans="1:16" ht="19.5" customHeight="1">
      <c r="A15" s="20"/>
      <c r="B15" s="20"/>
      <c r="C15" s="20"/>
      <c r="D15" s="20"/>
      <c r="E15" s="5"/>
      <c r="F15" s="5"/>
      <c r="G15" s="5"/>
      <c r="J15" s="20"/>
      <c r="K15" s="20"/>
      <c r="L15" s="20"/>
      <c r="M15" s="20"/>
      <c r="N15" s="5"/>
      <c r="O15" s="5"/>
      <c r="P15" s="5"/>
    </row>
    <row r="16" spans="1:16" ht="19.5" customHeight="1">
      <c r="A16" s="200" t="s">
        <v>8</v>
      </c>
      <c r="B16" s="200"/>
      <c r="C16" s="200"/>
      <c r="D16" s="200"/>
      <c r="E16" s="248" t="s">
        <v>358</v>
      </c>
      <c r="F16" s="249"/>
      <c r="G16" s="250"/>
      <c r="J16" s="200" t="s">
        <v>8</v>
      </c>
      <c r="K16" s="200"/>
      <c r="L16" s="200"/>
      <c r="M16" s="200"/>
      <c r="N16" s="248" t="s">
        <v>471</v>
      </c>
      <c r="O16" s="249"/>
      <c r="P16" s="250"/>
    </row>
    <row r="17" spans="1:16" ht="19.5" customHeight="1">
      <c r="A17" s="20"/>
      <c r="B17" s="20"/>
      <c r="C17" s="20"/>
      <c r="D17" s="20"/>
      <c r="E17" s="5"/>
      <c r="F17" s="5"/>
      <c r="G17" s="5"/>
      <c r="J17" s="20"/>
      <c r="K17" s="20"/>
      <c r="L17" s="20"/>
      <c r="M17" s="20"/>
      <c r="N17" s="5"/>
      <c r="O17" s="5"/>
      <c r="P17" s="5"/>
    </row>
    <row r="18" spans="1:16" ht="19.5" customHeight="1">
      <c r="A18" s="200" t="s">
        <v>9</v>
      </c>
      <c r="B18" s="200"/>
      <c r="C18" s="200"/>
      <c r="D18" s="200"/>
      <c r="E18" s="235" t="s">
        <v>359</v>
      </c>
      <c r="F18" s="236"/>
      <c r="G18" s="237"/>
      <c r="J18" s="200" t="s">
        <v>9</v>
      </c>
      <c r="K18" s="200"/>
      <c r="L18" s="200"/>
      <c r="M18" s="200"/>
      <c r="N18" s="235">
        <v>120</v>
      </c>
      <c r="O18" s="236"/>
      <c r="P18" s="237"/>
    </row>
    <row r="19" spans="1:16" ht="19.5" customHeight="1">
      <c r="A19" s="20"/>
      <c r="B19" s="20"/>
      <c r="C19" s="20"/>
      <c r="D19" s="20"/>
      <c r="E19" s="5"/>
      <c r="F19" s="5"/>
      <c r="G19" s="5"/>
      <c r="J19" s="20"/>
      <c r="K19" s="20"/>
      <c r="L19" s="20"/>
      <c r="M19" s="20"/>
      <c r="N19" s="5"/>
      <c r="O19" s="5"/>
      <c r="P19" s="5"/>
    </row>
    <row r="20" spans="1:16" ht="19.5" customHeight="1">
      <c r="A20" s="200" t="s">
        <v>10</v>
      </c>
      <c r="B20" s="200"/>
      <c r="C20" s="200"/>
      <c r="D20" s="200"/>
      <c r="E20" s="246" t="s">
        <v>340</v>
      </c>
      <c r="F20" s="247"/>
      <c r="G20" s="237"/>
      <c r="J20" s="200" t="s">
        <v>10</v>
      </c>
      <c r="K20" s="200"/>
      <c r="L20" s="200"/>
      <c r="M20" s="200"/>
      <c r="N20" s="246" t="s">
        <v>29</v>
      </c>
      <c r="O20" s="247"/>
      <c r="P20" s="237"/>
    </row>
    <row r="21" spans="1:16" ht="19.5" customHeight="1">
      <c r="A21" s="20"/>
      <c r="B21" s="20"/>
      <c r="C21" s="20"/>
      <c r="D21" s="20"/>
      <c r="E21" s="8"/>
      <c r="F21" s="8"/>
      <c r="G21" s="8"/>
      <c r="J21" s="20"/>
      <c r="K21" s="20"/>
      <c r="L21" s="20"/>
      <c r="M21" s="20"/>
      <c r="N21" s="8"/>
      <c r="O21" s="8"/>
      <c r="P21" s="8"/>
    </row>
    <row r="22" spans="1:16" ht="19.5" customHeight="1">
      <c r="A22" s="200" t="s">
        <v>11</v>
      </c>
      <c r="B22" s="200"/>
      <c r="C22" s="200"/>
      <c r="D22" s="200"/>
      <c r="E22" s="206">
        <v>5</v>
      </c>
      <c r="F22" s="207"/>
      <c r="G22" s="208"/>
      <c r="J22" s="200" t="s">
        <v>11</v>
      </c>
      <c r="K22" s="200"/>
      <c r="L22" s="200"/>
      <c r="M22" s="200"/>
      <c r="N22" s="206">
        <v>5</v>
      </c>
      <c r="O22" s="207"/>
      <c r="P22" s="208"/>
    </row>
    <row r="23" spans="1:16" ht="19.5" customHeight="1">
      <c r="A23" s="19"/>
      <c r="B23" s="19"/>
      <c r="C23" s="19"/>
      <c r="D23" s="19"/>
      <c r="E23" s="9"/>
      <c r="F23" s="9"/>
      <c r="G23" s="9"/>
      <c r="J23" s="19"/>
      <c r="K23" s="19"/>
      <c r="L23" s="19"/>
      <c r="M23" s="19"/>
      <c r="N23" s="9"/>
      <c r="O23" s="9"/>
      <c r="P23" s="9"/>
    </row>
    <row r="24" spans="1:16" ht="19.5" customHeight="1">
      <c r="A24" s="200" t="s">
        <v>12</v>
      </c>
      <c r="B24" s="200"/>
      <c r="C24" s="200"/>
      <c r="D24" s="200"/>
      <c r="E24" s="209">
        <v>54706</v>
      </c>
      <c r="F24" s="210"/>
      <c r="G24" s="211"/>
      <c r="J24" s="200" t="s">
        <v>12</v>
      </c>
      <c r="K24" s="200"/>
      <c r="L24" s="200"/>
      <c r="M24" s="200"/>
      <c r="N24" s="209">
        <v>54139</v>
      </c>
      <c r="O24" s="210"/>
      <c r="P24" s="211"/>
    </row>
    <row r="25" spans="1:16" ht="19.5" customHeight="1">
      <c r="A25" s="20"/>
      <c r="B25" s="20"/>
      <c r="C25" s="20"/>
      <c r="D25" s="20"/>
      <c r="E25" s="8"/>
      <c r="F25" s="8"/>
      <c r="G25" s="8"/>
      <c r="J25" s="20"/>
      <c r="K25" s="20"/>
      <c r="L25" s="20"/>
      <c r="M25" s="20"/>
      <c r="N25" s="8"/>
      <c r="O25" s="8"/>
      <c r="P25" s="8"/>
    </row>
    <row r="26" spans="1:16" ht="19.5" customHeight="1">
      <c r="A26" s="200" t="s">
        <v>13</v>
      </c>
      <c r="B26" s="200"/>
      <c r="C26" s="200"/>
      <c r="D26" s="200"/>
      <c r="E26" s="212">
        <v>41659</v>
      </c>
      <c r="F26" s="213"/>
      <c r="G26" s="214"/>
      <c r="J26" s="200" t="s">
        <v>13</v>
      </c>
      <c r="K26" s="200"/>
      <c r="L26" s="200"/>
      <c r="M26" s="200"/>
      <c r="N26" s="212">
        <v>39729</v>
      </c>
      <c r="O26" s="213"/>
      <c r="P26" s="214"/>
    </row>
    <row r="27" spans="1:16" ht="19.5" customHeight="1">
      <c r="A27" s="20"/>
      <c r="B27" s="20"/>
      <c r="C27" s="20"/>
      <c r="D27" s="20"/>
      <c r="E27" s="8"/>
      <c r="F27" s="8"/>
      <c r="G27" s="8"/>
      <c r="J27" s="20"/>
      <c r="K27" s="20"/>
      <c r="L27" s="20"/>
      <c r="M27" s="20"/>
      <c r="N27" s="8"/>
      <c r="O27" s="8"/>
      <c r="P27" s="8"/>
    </row>
    <row r="28" spans="1:16" ht="19.5" customHeight="1">
      <c r="A28" s="200" t="s">
        <v>35</v>
      </c>
      <c r="B28" s="200"/>
      <c r="C28" s="200"/>
      <c r="D28" s="200"/>
      <c r="E28" s="215">
        <f>+E26*E22</f>
        <v>208295</v>
      </c>
      <c r="F28" s="216"/>
      <c r="G28" s="217"/>
      <c r="J28" s="200" t="s">
        <v>35</v>
      </c>
      <c r="K28" s="200"/>
      <c r="L28" s="200"/>
      <c r="M28" s="200"/>
      <c r="N28" s="215">
        <f>+N26*N22</f>
        <v>198645</v>
      </c>
      <c r="O28" s="216"/>
      <c r="P28" s="217"/>
    </row>
    <row r="29" spans="1:16" ht="19.5" customHeight="1">
      <c r="A29" s="20"/>
      <c r="B29" s="20"/>
      <c r="C29" s="20"/>
      <c r="D29" s="20"/>
      <c r="E29" s="22"/>
      <c r="F29" s="22"/>
      <c r="G29" s="22"/>
      <c r="J29" s="20"/>
      <c r="K29" s="20"/>
      <c r="L29" s="20"/>
      <c r="M29" s="20"/>
      <c r="N29" s="22"/>
      <c r="O29" s="22"/>
      <c r="P29" s="22"/>
    </row>
    <row r="30" spans="1:16" ht="19.5" customHeight="1">
      <c r="A30" s="200" t="s">
        <v>14</v>
      </c>
      <c r="B30" s="200"/>
      <c r="C30" s="200"/>
      <c r="D30" s="200"/>
      <c r="E30" s="215">
        <f>+(E24-E26)*E22</f>
        <v>65235</v>
      </c>
      <c r="F30" s="216"/>
      <c r="G30" s="217"/>
      <c r="J30" s="200" t="s">
        <v>14</v>
      </c>
      <c r="K30" s="200"/>
      <c r="L30" s="200"/>
      <c r="M30" s="200"/>
      <c r="N30" s="215">
        <f>+(N24-N26)*N22</f>
        <v>72050</v>
      </c>
      <c r="O30" s="216"/>
      <c r="P30" s="217"/>
    </row>
    <row r="31" spans="1:16" ht="19.5" customHeight="1">
      <c r="A31" s="34"/>
      <c r="B31" s="34"/>
      <c r="C31" s="34"/>
      <c r="D31" s="34"/>
      <c r="E31" s="35"/>
      <c r="F31" s="35"/>
      <c r="G31" s="35"/>
      <c r="J31" s="34"/>
      <c r="K31" s="34"/>
      <c r="L31" s="34"/>
      <c r="M31" s="34"/>
      <c r="N31" s="35"/>
      <c r="O31" s="35"/>
      <c r="P31" s="35"/>
    </row>
    <row r="32" spans="1:16" ht="19.5" customHeight="1">
      <c r="A32" s="200" t="s">
        <v>15</v>
      </c>
      <c r="B32" s="200"/>
      <c r="C32" s="200"/>
      <c r="D32" s="200"/>
      <c r="E32" s="23" t="s">
        <v>16</v>
      </c>
      <c r="F32" s="23" t="s">
        <v>17</v>
      </c>
      <c r="G32" s="24" t="s">
        <v>18</v>
      </c>
      <c r="J32" s="200" t="s">
        <v>15</v>
      </c>
      <c r="K32" s="200"/>
      <c r="L32" s="200"/>
      <c r="M32" s="200"/>
      <c r="N32" s="23" t="s">
        <v>16</v>
      </c>
      <c r="O32" s="23" t="s">
        <v>17</v>
      </c>
      <c r="P32" s="24" t="s">
        <v>18</v>
      </c>
    </row>
    <row r="33" spans="1:16" ht="19.5" customHeight="1">
      <c r="A33" s="25" t="s">
        <v>19</v>
      </c>
      <c r="B33" s="26" t="s">
        <v>170</v>
      </c>
      <c r="C33" s="91"/>
      <c r="D33" s="26"/>
      <c r="E33" s="27">
        <v>195</v>
      </c>
      <c r="F33" s="27">
        <v>155</v>
      </c>
      <c r="G33" s="97" t="s">
        <v>360</v>
      </c>
      <c r="J33" s="25" t="s">
        <v>19</v>
      </c>
      <c r="K33" s="26" t="s">
        <v>170</v>
      </c>
      <c r="L33" s="91"/>
      <c r="M33" s="26"/>
      <c r="N33" s="27">
        <v>137</v>
      </c>
      <c r="O33" s="27">
        <v>130</v>
      </c>
      <c r="P33" s="141" t="s">
        <v>472</v>
      </c>
    </row>
    <row r="34" spans="1:16" ht="19.5" customHeight="1">
      <c r="A34" s="25" t="s">
        <v>20</v>
      </c>
      <c r="B34" s="26" t="s">
        <v>22</v>
      </c>
      <c r="C34" s="92"/>
      <c r="D34" s="26"/>
      <c r="E34" s="27">
        <v>495</v>
      </c>
      <c r="F34" s="27">
        <v>436</v>
      </c>
      <c r="G34" s="97" t="s">
        <v>342</v>
      </c>
      <c r="J34" s="25" t="s">
        <v>20</v>
      </c>
      <c r="K34" s="26" t="s">
        <v>22</v>
      </c>
      <c r="L34" s="137"/>
      <c r="M34" s="26"/>
      <c r="N34" s="27">
        <v>595</v>
      </c>
      <c r="O34" s="27">
        <v>565</v>
      </c>
      <c r="P34" s="141" t="s">
        <v>473</v>
      </c>
    </row>
    <row r="35" spans="1:16" ht="19.5" customHeight="1">
      <c r="A35" s="25" t="s">
        <v>21</v>
      </c>
      <c r="B35" s="133" t="s">
        <v>361</v>
      </c>
      <c r="C35" s="92"/>
      <c r="D35" s="26"/>
      <c r="E35" s="27" t="s">
        <v>362</v>
      </c>
      <c r="F35" s="27"/>
      <c r="G35" s="97"/>
      <c r="J35" s="25" t="s">
        <v>21</v>
      </c>
      <c r="K35" s="133" t="s">
        <v>361</v>
      </c>
      <c r="L35" s="137"/>
      <c r="M35" s="26"/>
      <c r="N35" s="27" t="s">
        <v>181</v>
      </c>
      <c r="O35" s="27" t="s">
        <v>181</v>
      </c>
      <c r="P35" s="141" t="s">
        <v>181</v>
      </c>
    </row>
    <row r="36" spans="1:16" ht="19.5" customHeight="1">
      <c r="A36" s="25" t="s">
        <v>36</v>
      </c>
      <c r="B36" s="133" t="s">
        <v>343</v>
      </c>
      <c r="C36" s="92"/>
      <c r="D36" s="26"/>
      <c r="E36" s="27">
        <v>150</v>
      </c>
      <c r="F36" s="27">
        <v>132</v>
      </c>
      <c r="G36" s="97" t="s">
        <v>363</v>
      </c>
      <c r="J36" s="25" t="s">
        <v>36</v>
      </c>
      <c r="K36" s="133" t="s">
        <v>343</v>
      </c>
      <c r="L36" s="137"/>
      <c r="M36" s="26"/>
      <c r="N36" s="27">
        <v>13500</v>
      </c>
      <c r="O36" s="27">
        <v>13113</v>
      </c>
      <c r="P36" s="141" t="s">
        <v>474</v>
      </c>
    </row>
    <row r="37" spans="1:16" ht="19.5" customHeight="1">
      <c r="A37" s="25" t="s">
        <v>38</v>
      </c>
      <c r="B37" s="91" t="s">
        <v>364</v>
      </c>
      <c r="C37" s="92"/>
      <c r="D37" s="26"/>
      <c r="E37" s="27" t="s">
        <v>362</v>
      </c>
      <c r="F37" s="27"/>
      <c r="G37" s="97"/>
      <c r="J37" s="25" t="s">
        <v>38</v>
      </c>
      <c r="K37" s="91" t="s">
        <v>364</v>
      </c>
      <c r="L37" s="137"/>
      <c r="M37" s="26"/>
      <c r="N37" s="27" t="s">
        <v>28</v>
      </c>
      <c r="O37" s="27" t="s">
        <v>28</v>
      </c>
      <c r="P37" s="141" t="s">
        <v>28</v>
      </c>
    </row>
    <row r="38" spans="1:16" ht="19.5" customHeight="1">
      <c r="A38" s="25"/>
      <c r="B38" s="26"/>
      <c r="C38" s="92"/>
      <c r="D38" s="26"/>
      <c r="E38" s="67"/>
      <c r="F38" s="67"/>
      <c r="G38" s="68"/>
      <c r="J38" s="25"/>
      <c r="K38" s="26"/>
      <c r="L38" s="137"/>
      <c r="M38" s="26"/>
      <c r="N38" s="67"/>
      <c r="O38" s="67"/>
      <c r="P38" s="68"/>
    </row>
    <row r="39" spans="1:16" ht="19.5" customHeight="1">
      <c r="A39" s="200" t="s">
        <v>23</v>
      </c>
      <c r="B39" s="200"/>
      <c r="C39" s="200"/>
      <c r="D39" s="233"/>
      <c r="E39" s="243">
        <v>0</v>
      </c>
      <c r="F39" s="244"/>
      <c r="G39" s="245"/>
      <c r="J39" s="200" t="s">
        <v>23</v>
      </c>
      <c r="K39" s="200"/>
      <c r="L39" s="200"/>
      <c r="M39" s="233"/>
      <c r="N39" s="243">
        <v>0.05</v>
      </c>
      <c r="O39" s="244"/>
      <c r="P39" s="245"/>
    </row>
    <row r="40" spans="1:16" ht="19.5" customHeight="1">
      <c r="A40" s="92"/>
      <c r="B40" s="92"/>
      <c r="C40" s="92"/>
      <c r="D40" s="92"/>
      <c r="E40" s="131"/>
      <c r="F40" s="131"/>
      <c r="G40" s="131"/>
      <c r="J40" s="137"/>
      <c r="K40" s="137"/>
      <c r="L40" s="137"/>
      <c r="M40" s="137"/>
      <c r="N40" s="131"/>
      <c r="O40" s="131"/>
      <c r="P40" s="131"/>
    </row>
    <row r="41" spans="1:16" ht="19.5" customHeight="1">
      <c r="A41" s="218" t="s">
        <v>173</v>
      </c>
      <c r="B41" s="219"/>
      <c r="C41" s="219"/>
      <c r="D41" s="220"/>
      <c r="E41" s="10" t="s">
        <v>28</v>
      </c>
      <c r="F41" s="10"/>
      <c r="G41" s="10"/>
      <c r="J41" s="218" t="s">
        <v>173</v>
      </c>
      <c r="K41" s="219"/>
      <c r="L41" s="219"/>
      <c r="M41" s="220"/>
      <c r="N41" s="10" t="s">
        <v>174</v>
      </c>
      <c r="O41" s="10" t="s">
        <v>475</v>
      </c>
      <c r="P41" s="153">
        <v>1890</v>
      </c>
    </row>
    <row r="42" spans="1:16" ht="19.5" customHeight="1">
      <c r="A42" s="70"/>
      <c r="B42" s="70"/>
      <c r="C42" s="70"/>
      <c r="D42" s="70"/>
      <c r="E42" s="71"/>
      <c r="F42" s="71"/>
      <c r="G42" s="71"/>
      <c r="J42" s="70"/>
      <c r="K42" s="70"/>
      <c r="L42" s="70"/>
      <c r="M42" s="70"/>
      <c r="N42" s="71"/>
      <c r="O42" s="71"/>
      <c r="P42" s="71"/>
    </row>
    <row r="43" spans="1:16" ht="19.5" customHeight="1">
      <c r="A43" s="200" t="s">
        <v>24</v>
      </c>
      <c r="B43" s="200"/>
      <c r="C43" s="200"/>
      <c r="D43" s="200"/>
      <c r="E43" s="209" t="s">
        <v>26</v>
      </c>
      <c r="F43" s="210"/>
      <c r="G43" s="211"/>
      <c r="J43" s="200" t="s">
        <v>24</v>
      </c>
      <c r="K43" s="200"/>
      <c r="L43" s="200"/>
      <c r="M43" s="200"/>
      <c r="N43" s="209" t="s">
        <v>25</v>
      </c>
      <c r="O43" s="210"/>
      <c r="P43" s="211"/>
    </row>
    <row r="44" spans="1:16" ht="19.5" customHeight="1">
      <c r="A44" s="106"/>
      <c r="B44" s="106"/>
      <c r="C44" s="106"/>
      <c r="D44" s="106"/>
      <c r="E44" s="9"/>
      <c r="F44" s="9"/>
      <c r="G44" s="9"/>
      <c r="J44" s="106"/>
      <c r="K44" s="106"/>
      <c r="L44" s="106"/>
      <c r="M44" s="106"/>
      <c r="N44" s="9"/>
      <c r="O44" s="9"/>
      <c r="P44" s="9"/>
    </row>
    <row r="45" spans="1:16" ht="49.5" customHeight="1">
      <c r="A45" s="251" t="s">
        <v>177</v>
      </c>
      <c r="B45" s="252"/>
      <c r="C45" s="252"/>
      <c r="D45" s="252"/>
      <c r="E45" s="252"/>
      <c r="F45" s="252"/>
      <c r="G45" s="252"/>
      <c r="J45" s="251" t="s">
        <v>177</v>
      </c>
      <c r="K45" s="252"/>
      <c r="L45" s="252"/>
      <c r="M45" s="252"/>
      <c r="N45" s="252"/>
      <c r="O45" s="252"/>
      <c r="P45" s="252"/>
    </row>
    <row r="46" spans="1:16" ht="19.5" customHeight="1">
      <c r="A46" s="3"/>
      <c r="B46" s="3"/>
      <c r="C46" s="36"/>
      <c r="D46" s="3"/>
      <c r="E46" s="3"/>
      <c r="F46" s="3"/>
      <c r="G46" s="3"/>
      <c r="J46" s="3"/>
      <c r="K46" s="3"/>
      <c r="L46" s="36"/>
      <c r="M46" s="3"/>
      <c r="N46" s="3"/>
      <c r="O46" s="3"/>
      <c r="P46" s="3"/>
    </row>
    <row r="47" spans="1:7" ht="14.25">
      <c r="A47" s="3"/>
      <c r="B47" s="3"/>
      <c r="C47" s="3"/>
      <c r="D47" s="3"/>
      <c r="E47" s="3"/>
      <c r="F47" s="3"/>
      <c r="G47" s="3"/>
    </row>
    <row r="51" ht="14.25" customHeight="1"/>
    <row r="52" ht="15" customHeight="1"/>
    <row r="53" ht="14.25" customHeight="1"/>
    <row r="54" ht="14.25" customHeight="1"/>
  </sheetData>
  <sheetProtection/>
  <mergeCells count="80">
    <mergeCell ref="A4:G4"/>
    <mergeCell ref="A6:D6"/>
    <mergeCell ref="E6:G6"/>
    <mergeCell ref="A8:D8"/>
    <mergeCell ref="E8:G8"/>
    <mergeCell ref="A9:D9"/>
    <mergeCell ref="E9:G9"/>
    <mergeCell ref="A10:D10"/>
    <mergeCell ref="E10:G10"/>
    <mergeCell ref="A11:D11"/>
    <mergeCell ref="E11:G11"/>
    <mergeCell ref="A13:D13"/>
    <mergeCell ref="E13:G13"/>
    <mergeCell ref="E24:G24"/>
    <mergeCell ref="A14:D14"/>
    <mergeCell ref="E14:G14"/>
    <mergeCell ref="A16:D16"/>
    <mergeCell ref="E16:G16"/>
    <mergeCell ref="A18:D18"/>
    <mergeCell ref="E18:G18"/>
    <mergeCell ref="E26:G26"/>
    <mergeCell ref="A28:D28"/>
    <mergeCell ref="E28:G28"/>
    <mergeCell ref="A30:D30"/>
    <mergeCell ref="E30:G30"/>
    <mergeCell ref="A20:D20"/>
    <mergeCell ref="E20:G20"/>
    <mergeCell ref="A22:D22"/>
    <mergeCell ref="E22:G22"/>
    <mergeCell ref="A24:D24"/>
    <mergeCell ref="A45:G45"/>
    <mergeCell ref="A1:G1"/>
    <mergeCell ref="A2:G2"/>
    <mergeCell ref="A32:D32"/>
    <mergeCell ref="A39:D39"/>
    <mergeCell ref="E39:G39"/>
    <mergeCell ref="A41:D41"/>
    <mergeCell ref="A43:D43"/>
    <mergeCell ref="E43:G43"/>
    <mergeCell ref="A26:D26"/>
    <mergeCell ref="J4:P4"/>
    <mergeCell ref="J6:M6"/>
    <mergeCell ref="N6:P6"/>
    <mergeCell ref="J8:M8"/>
    <mergeCell ref="N8:P8"/>
    <mergeCell ref="J9:M9"/>
    <mergeCell ref="N9:P9"/>
    <mergeCell ref="J10:M10"/>
    <mergeCell ref="N10:P10"/>
    <mergeCell ref="J11:M11"/>
    <mergeCell ref="N11:P11"/>
    <mergeCell ref="J13:M13"/>
    <mergeCell ref="N13:P13"/>
    <mergeCell ref="N24:P24"/>
    <mergeCell ref="J14:M14"/>
    <mergeCell ref="N14:P14"/>
    <mergeCell ref="J16:M16"/>
    <mergeCell ref="N16:P16"/>
    <mergeCell ref="J18:M18"/>
    <mergeCell ref="N18:P18"/>
    <mergeCell ref="N26:P26"/>
    <mergeCell ref="J28:M28"/>
    <mergeCell ref="N28:P28"/>
    <mergeCell ref="J30:M30"/>
    <mergeCell ref="N30:P30"/>
    <mergeCell ref="J20:M20"/>
    <mergeCell ref="N20:P20"/>
    <mergeCell ref="J22:M22"/>
    <mergeCell ref="N22:P22"/>
    <mergeCell ref="J24:M24"/>
    <mergeCell ref="J45:P45"/>
    <mergeCell ref="J1:P1"/>
    <mergeCell ref="J2:P2"/>
    <mergeCell ref="J32:M32"/>
    <mergeCell ref="J39:M39"/>
    <mergeCell ref="N39:P39"/>
    <mergeCell ref="J41:M41"/>
    <mergeCell ref="J43:M43"/>
    <mergeCell ref="N43:P43"/>
    <mergeCell ref="J26:M26"/>
  </mergeCells>
  <printOptions/>
  <pageMargins left="0.7" right="0.7" top="0.75" bottom="0.75" header="0.3" footer="0.3"/>
  <pageSetup fitToHeight="1" fitToWidth="1"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tabColor theme="6"/>
    <pageSetUpPr fitToPage="1"/>
  </sheetPr>
  <dimension ref="A1:G46"/>
  <sheetViews>
    <sheetView showGridLines="0" zoomScale="60" zoomScaleNormal="60" zoomScaleSheetLayoutView="75" workbookViewId="0" topLeftCell="A4">
      <selection activeCell="E26" sqref="E26:G26"/>
    </sheetView>
  </sheetViews>
  <sheetFormatPr defaultColWidth="9.140625" defaultRowHeight="15"/>
  <cols>
    <col min="1" max="1" width="25.28125" style="2" customWidth="1"/>
    <col min="2" max="2" width="23.421875" style="2" customWidth="1"/>
    <col min="3" max="3" width="22.421875" style="2" customWidth="1"/>
    <col min="4" max="4" width="40.57421875" style="2" customWidth="1"/>
    <col min="5" max="5" width="17.00390625" style="2" customWidth="1"/>
    <col min="6" max="7" width="21.7109375" style="2" customWidth="1"/>
    <col min="8" max="16384" width="9.140625" style="2" customWidth="1"/>
  </cols>
  <sheetData>
    <row r="1" spans="1:7" s="11" customFormat="1" ht="19.5" customHeight="1">
      <c r="A1" s="198" t="s">
        <v>107</v>
      </c>
      <c r="B1" s="198"/>
      <c r="C1" s="198"/>
      <c r="D1" s="198"/>
      <c r="E1" s="198"/>
      <c r="F1" s="198"/>
      <c r="G1" s="198"/>
    </row>
    <row r="2" spans="1:7" s="11" customFormat="1" ht="19.5" customHeight="1">
      <c r="A2" s="199" t="str">
        <f>+'[4]Instructions'!$C$13</f>
        <v>Hertrich Fleet Services Inc</v>
      </c>
      <c r="B2" s="199"/>
      <c r="C2" s="199"/>
      <c r="D2" s="199"/>
      <c r="E2" s="199"/>
      <c r="F2" s="199"/>
      <c r="G2" s="199"/>
    </row>
    <row r="3" spans="1:7" ht="30" customHeight="1">
      <c r="A3" s="16"/>
      <c r="B3" s="16"/>
      <c r="C3" s="16"/>
      <c r="D3" s="17"/>
      <c r="E3" s="17"/>
      <c r="F3" s="17"/>
      <c r="G3" s="12"/>
    </row>
    <row r="4" spans="1:7" ht="19.5" customHeight="1">
      <c r="A4" s="234" t="s">
        <v>365</v>
      </c>
      <c r="B4" s="234"/>
      <c r="C4" s="234"/>
      <c r="D4" s="234"/>
      <c r="E4" s="234"/>
      <c r="F4" s="234"/>
      <c r="G4" s="234"/>
    </row>
    <row r="5" spans="1:7" ht="19.5" customHeight="1">
      <c r="A5" s="3"/>
      <c r="B5" s="3"/>
      <c r="C5" s="3"/>
      <c r="D5" s="3"/>
      <c r="E5" s="3"/>
      <c r="F5" s="3"/>
      <c r="G5" s="3"/>
    </row>
    <row r="6" spans="1:7" ht="19.5" customHeight="1">
      <c r="A6" s="200" t="s">
        <v>3</v>
      </c>
      <c r="B6" s="200"/>
      <c r="C6" s="200"/>
      <c r="D6" s="200"/>
      <c r="E6" s="235" t="s">
        <v>366</v>
      </c>
      <c r="F6" s="236"/>
      <c r="G6" s="237"/>
    </row>
    <row r="7" spans="1:7" ht="19.5" customHeight="1">
      <c r="A7" s="18"/>
      <c r="B7" s="18"/>
      <c r="C7" s="18"/>
      <c r="D7" s="18"/>
      <c r="E7" s="5"/>
      <c r="F7" s="5"/>
      <c r="G7" s="5"/>
    </row>
    <row r="8" spans="1:7" ht="19.5" customHeight="1">
      <c r="A8" s="200" t="s">
        <v>34</v>
      </c>
      <c r="B8" s="200"/>
      <c r="C8" s="200"/>
      <c r="D8" s="200"/>
      <c r="E8" s="235" t="s">
        <v>367</v>
      </c>
      <c r="F8" s="236"/>
      <c r="G8" s="237"/>
    </row>
    <row r="9" spans="1:7" ht="19.5" customHeight="1">
      <c r="A9" s="200" t="s">
        <v>163</v>
      </c>
      <c r="B9" s="200"/>
      <c r="C9" s="200"/>
      <c r="D9" s="233"/>
      <c r="E9" s="231" t="s">
        <v>368</v>
      </c>
      <c r="F9" s="232"/>
      <c r="G9" s="224"/>
    </row>
    <row r="10" spans="1:7" ht="19.5" customHeight="1">
      <c r="A10" s="200" t="s">
        <v>4</v>
      </c>
      <c r="B10" s="200"/>
      <c r="C10" s="200"/>
      <c r="D10" s="200"/>
      <c r="E10" s="248" t="s">
        <v>336</v>
      </c>
      <c r="F10" s="249"/>
      <c r="G10" s="250"/>
    </row>
    <row r="11" spans="1:7" ht="19.5" customHeight="1">
      <c r="A11" s="200" t="s">
        <v>5</v>
      </c>
      <c r="B11" s="200"/>
      <c r="C11" s="200"/>
      <c r="D11" s="200"/>
      <c r="E11" s="209" t="s">
        <v>26</v>
      </c>
      <c r="F11" s="210"/>
      <c r="G11" s="211"/>
    </row>
    <row r="12" spans="1:7" ht="19.5" customHeight="1">
      <c r="A12" s="19"/>
      <c r="B12" s="19"/>
      <c r="C12" s="19"/>
      <c r="D12" s="19"/>
      <c r="E12" s="7"/>
      <c r="F12" s="7"/>
      <c r="G12" s="7"/>
    </row>
    <row r="13" spans="1:7" ht="19.5" customHeight="1">
      <c r="A13" s="200" t="s">
        <v>6</v>
      </c>
      <c r="B13" s="200"/>
      <c r="C13" s="200"/>
      <c r="D13" s="200"/>
      <c r="E13" s="248" t="s">
        <v>337</v>
      </c>
      <c r="F13" s="249"/>
      <c r="G13" s="250"/>
    </row>
    <row r="14" spans="1:7" ht="19.5" customHeight="1">
      <c r="A14" s="200" t="s">
        <v>7</v>
      </c>
      <c r="B14" s="200"/>
      <c r="C14" s="200"/>
      <c r="D14" s="200"/>
      <c r="E14" s="209" t="s">
        <v>26</v>
      </c>
      <c r="F14" s="210"/>
      <c r="G14" s="211"/>
    </row>
    <row r="15" spans="1:7" ht="19.5" customHeight="1">
      <c r="A15" s="20"/>
      <c r="B15" s="20"/>
      <c r="C15" s="20"/>
      <c r="D15" s="20"/>
      <c r="E15" s="5"/>
      <c r="F15" s="5"/>
      <c r="G15" s="5"/>
    </row>
    <row r="16" spans="1:7" ht="19.5" customHeight="1">
      <c r="A16" s="200" t="s">
        <v>8</v>
      </c>
      <c r="B16" s="200"/>
      <c r="C16" s="200"/>
      <c r="D16" s="200"/>
      <c r="E16" s="248" t="s">
        <v>369</v>
      </c>
      <c r="F16" s="249"/>
      <c r="G16" s="250"/>
    </row>
    <row r="17" spans="1:7" ht="19.5" customHeight="1">
      <c r="A17" s="20"/>
      <c r="B17" s="20"/>
      <c r="C17" s="20"/>
      <c r="D17" s="20"/>
      <c r="E17" s="5"/>
      <c r="F17" s="5"/>
      <c r="G17" s="5"/>
    </row>
    <row r="18" spans="1:7" ht="19.5" customHeight="1">
      <c r="A18" s="200" t="s">
        <v>9</v>
      </c>
      <c r="B18" s="200"/>
      <c r="C18" s="200"/>
      <c r="D18" s="200"/>
      <c r="E18" s="235" t="s">
        <v>359</v>
      </c>
      <c r="F18" s="236"/>
      <c r="G18" s="237"/>
    </row>
    <row r="19" spans="1:7" ht="19.5" customHeight="1">
      <c r="A19" s="20"/>
      <c r="B19" s="20"/>
      <c r="C19" s="20"/>
      <c r="D19" s="20"/>
      <c r="E19" s="5"/>
      <c r="F19" s="5"/>
      <c r="G19" s="5"/>
    </row>
    <row r="20" spans="1:7" ht="19.5" customHeight="1">
      <c r="A20" s="200" t="s">
        <v>10</v>
      </c>
      <c r="B20" s="200"/>
      <c r="C20" s="200"/>
      <c r="D20" s="200"/>
      <c r="E20" s="246" t="s">
        <v>340</v>
      </c>
      <c r="F20" s="247"/>
      <c r="G20" s="237"/>
    </row>
    <row r="21" spans="1:7" ht="19.5" customHeight="1">
      <c r="A21" s="20"/>
      <c r="B21" s="20"/>
      <c r="C21" s="20"/>
      <c r="D21" s="20"/>
      <c r="E21" s="8"/>
      <c r="F21" s="8"/>
      <c r="G21" s="8"/>
    </row>
    <row r="22" spans="1:7" ht="19.5" customHeight="1">
      <c r="A22" s="200" t="s">
        <v>11</v>
      </c>
      <c r="B22" s="200"/>
      <c r="C22" s="200"/>
      <c r="D22" s="200"/>
      <c r="E22" s="206">
        <v>5</v>
      </c>
      <c r="F22" s="207"/>
      <c r="G22" s="208"/>
    </row>
    <row r="23" spans="1:7" ht="19.5" customHeight="1">
      <c r="A23" s="19"/>
      <c r="B23" s="19"/>
      <c r="C23" s="19"/>
      <c r="D23" s="19"/>
      <c r="E23" s="9"/>
      <c r="F23" s="9"/>
      <c r="G23" s="9"/>
    </row>
    <row r="24" spans="1:7" ht="19.5" customHeight="1">
      <c r="A24" s="200" t="s">
        <v>12</v>
      </c>
      <c r="B24" s="200"/>
      <c r="C24" s="200"/>
      <c r="D24" s="200"/>
      <c r="E24" s="209">
        <v>26415</v>
      </c>
      <c r="F24" s="210"/>
      <c r="G24" s="211"/>
    </row>
    <row r="25" spans="1:7" ht="19.5" customHeight="1">
      <c r="A25" s="20"/>
      <c r="B25" s="20"/>
      <c r="C25" s="20"/>
      <c r="D25" s="20"/>
      <c r="E25" s="8"/>
      <c r="F25" s="8"/>
      <c r="G25" s="8"/>
    </row>
    <row r="26" spans="1:7" ht="19.5" customHeight="1">
      <c r="A26" s="200" t="s">
        <v>13</v>
      </c>
      <c r="B26" s="200"/>
      <c r="C26" s="200"/>
      <c r="D26" s="200"/>
      <c r="E26" s="212">
        <v>22796</v>
      </c>
      <c r="F26" s="213"/>
      <c r="G26" s="214"/>
    </row>
    <row r="27" spans="1:7" ht="19.5" customHeight="1">
      <c r="A27" s="20"/>
      <c r="B27" s="20"/>
      <c r="C27" s="20"/>
      <c r="D27" s="20"/>
      <c r="E27" s="8"/>
      <c r="F27" s="8"/>
      <c r="G27" s="8"/>
    </row>
    <row r="28" spans="1:7" ht="19.5" customHeight="1">
      <c r="A28" s="200" t="s">
        <v>35</v>
      </c>
      <c r="B28" s="200"/>
      <c r="C28" s="200"/>
      <c r="D28" s="200"/>
      <c r="E28" s="215">
        <f>+E26*E22</f>
        <v>113980</v>
      </c>
      <c r="F28" s="216"/>
      <c r="G28" s="217"/>
    </row>
    <row r="29" spans="1:7" ht="19.5" customHeight="1">
      <c r="A29" s="20"/>
      <c r="B29" s="20"/>
      <c r="C29" s="20"/>
      <c r="D29" s="20"/>
      <c r="E29" s="22"/>
      <c r="F29" s="22"/>
      <c r="G29" s="22"/>
    </row>
    <row r="30" spans="1:7" ht="19.5" customHeight="1">
      <c r="A30" s="200" t="s">
        <v>14</v>
      </c>
      <c r="B30" s="200"/>
      <c r="C30" s="200"/>
      <c r="D30" s="200"/>
      <c r="E30" s="215">
        <f>+(E24-E26)*E22</f>
        <v>18095</v>
      </c>
      <c r="F30" s="216"/>
      <c r="G30" s="217"/>
    </row>
    <row r="31" spans="1:7" ht="19.5" customHeight="1">
      <c r="A31" s="20"/>
      <c r="B31" s="20"/>
      <c r="C31" s="20"/>
      <c r="D31" s="20"/>
      <c r="E31" s="22"/>
      <c r="F31" s="22"/>
      <c r="G31" s="22"/>
    </row>
    <row r="32" spans="1:7" ht="19.5" customHeight="1">
      <c r="A32" s="200" t="s">
        <v>15</v>
      </c>
      <c r="B32" s="200"/>
      <c r="C32" s="200"/>
      <c r="D32" s="200"/>
      <c r="E32" s="23" t="s">
        <v>16</v>
      </c>
      <c r="F32" s="23" t="s">
        <v>17</v>
      </c>
      <c r="G32" s="24" t="s">
        <v>18</v>
      </c>
    </row>
    <row r="33" spans="1:7" ht="19.5" customHeight="1">
      <c r="A33" s="25" t="s">
        <v>19</v>
      </c>
      <c r="B33" s="91" t="s">
        <v>170</v>
      </c>
      <c r="C33" s="92"/>
      <c r="D33" s="26"/>
      <c r="E33" s="27">
        <v>175</v>
      </c>
      <c r="F33" s="27">
        <v>155</v>
      </c>
      <c r="G33" s="97" t="s">
        <v>360</v>
      </c>
    </row>
    <row r="34" spans="1:7" ht="19.5" customHeight="1">
      <c r="A34" s="25" t="s">
        <v>20</v>
      </c>
      <c r="B34" s="91" t="s">
        <v>22</v>
      </c>
      <c r="C34" s="92"/>
      <c r="D34" s="26"/>
      <c r="E34" s="27">
        <v>395</v>
      </c>
      <c r="F34" s="27">
        <v>348</v>
      </c>
      <c r="G34" s="97" t="s">
        <v>342</v>
      </c>
    </row>
    <row r="35" spans="1:7" ht="19.5" customHeight="1">
      <c r="A35" s="25" t="s">
        <v>21</v>
      </c>
      <c r="B35" s="26" t="s">
        <v>370</v>
      </c>
      <c r="C35" s="114"/>
      <c r="D35" s="115"/>
      <c r="E35" s="64">
        <v>4120</v>
      </c>
      <c r="F35" s="64">
        <v>3973</v>
      </c>
      <c r="G35" s="65" t="s">
        <v>371</v>
      </c>
    </row>
    <row r="36" spans="1:7" ht="19.5" customHeight="1">
      <c r="A36" s="25" t="s">
        <v>36</v>
      </c>
      <c r="B36" s="91" t="s">
        <v>343</v>
      </c>
      <c r="C36" s="92"/>
      <c r="D36" s="26"/>
      <c r="E36" s="27"/>
      <c r="F36" s="27"/>
      <c r="G36" s="97"/>
    </row>
    <row r="37" spans="1:7" ht="19.5" customHeight="1">
      <c r="A37" s="253" t="s">
        <v>37</v>
      </c>
      <c r="B37" s="254" t="s">
        <v>372</v>
      </c>
      <c r="C37" s="254"/>
      <c r="D37" s="255"/>
      <c r="E37" s="27">
        <v>1635</v>
      </c>
      <c r="F37" s="27">
        <v>1583</v>
      </c>
      <c r="G37" s="97" t="s">
        <v>373</v>
      </c>
    </row>
    <row r="38" spans="1:7" ht="19.5" customHeight="1">
      <c r="A38" s="253"/>
      <c r="B38" s="254"/>
      <c r="C38" s="254"/>
      <c r="D38" s="255"/>
      <c r="E38" s="27"/>
      <c r="F38" s="27"/>
      <c r="G38" s="97"/>
    </row>
    <row r="39" spans="1:7" ht="19.5" customHeight="1">
      <c r="A39" s="200" t="s">
        <v>23</v>
      </c>
      <c r="B39" s="200"/>
      <c r="C39" s="200"/>
      <c r="D39" s="233"/>
      <c r="E39" s="243">
        <v>0</v>
      </c>
      <c r="F39" s="244"/>
      <c r="G39" s="245"/>
    </row>
    <row r="40" spans="1:7" ht="17.25" customHeight="1">
      <c r="A40" s="92"/>
      <c r="B40" s="92"/>
      <c r="C40" s="92"/>
      <c r="D40" s="92"/>
      <c r="E40" s="37"/>
      <c r="F40" s="37"/>
      <c r="G40" s="37"/>
    </row>
    <row r="41" spans="1:7" ht="19.5" customHeight="1">
      <c r="A41" s="218" t="s">
        <v>173</v>
      </c>
      <c r="B41" s="219"/>
      <c r="C41" s="219"/>
      <c r="D41" s="220"/>
      <c r="E41" s="10" t="s">
        <v>28</v>
      </c>
      <c r="F41" s="10"/>
      <c r="G41" s="10"/>
    </row>
    <row r="42" spans="1:7" ht="19.5" customHeight="1">
      <c r="A42" s="70"/>
      <c r="B42" s="70"/>
      <c r="C42" s="70"/>
      <c r="D42" s="70"/>
      <c r="E42" s="71"/>
      <c r="F42" s="71"/>
      <c r="G42" s="71"/>
    </row>
    <row r="43" spans="1:7" ht="19.5" customHeight="1">
      <c r="A43" s="200" t="s">
        <v>24</v>
      </c>
      <c r="B43" s="200"/>
      <c r="C43" s="200"/>
      <c r="D43" s="200"/>
      <c r="E43" s="209" t="s">
        <v>26</v>
      </c>
      <c r="F43" s="210"/>
      <c r="G43" s="211"/>
    </row>
    <row r="44" spans="1:7" ht="19.5" customHeight="1">
      <c r="A44" s="3"/>
      <c r="B44" s="3"/>
      <c r="C44" s="3"/>
      <c r="D44" s="3"/>
      <c r="E44" s="3"/>
      <c r="F44" s="3"/>
      <c r="G44" s="3"/>
    </row>
    <row r="45" spans="1:7" ht="59.25" customHeight="1">
      <c r="A45" s="202" t="s">
        <v>177</v>
      </c>
      <c r="B45" s="203"/>
      <c r="C45" s="203"/>
      <c r="D45" s="203"/>
      <c r="E45" s="203"/>
      <c r="F45" s="203"/>
      <c r="G45" s="203"/>
    </row>
    <row r="46" spans="1:7" ht="19.5" customHeight="1">
      <c r="A46" s="251"/>
      <c r="B46" s="252"/>
      <c r="C46" s="252"/>
      <c r="D46" s="252"/>
      <c r="E46" s="252"/>
      <c r="F46" s="252"/>
      <c r="G46" s="252"/>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72" ht="14.25" customHeight="1"/>
    <row r="73" ht="14.25" customHeight="1"/>
    <row r="74" ht="14.25" customHeight="1"/>
    <row r="75" ht="14.25" customHeight="1"/>
  </sheetData>
  <sheetProtection/>
  <mergeCells count="43">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A18:D18"/>
    <mergeCell ref="E18:G18"/>
    <mergeCell ref="A20:D20"/>
    <mergeCell ref="E20:G20"/>
    <mergeCell ref="A22:D22"/>
    <mergeCell ref="E22:G22"/>
    <mergeCell ref="A24:D24"/>
    <mergeCell ref="E24:G24"/>
    <mergeCell ref="E39:G39"/>
    <mergeCell ref="A41:D41"/>
    <mergeCell ref="A26:D26"/>
    <mergeCell ref="E26:G26"/>
    <mergeCell ref="A28:D28"/>
    <mergeCell ref="E28:G28"/>
    <mergeCell ref="A30:D30"/>
    <mergeCell ref="E30:G30"/>
    <mergeCell ref="A43:D43"/>
    <mergeCell ref="E43:G43"/>
    <mergeCell ref="A45:G45"/>
    <mergeCell ref="A46:G46"/>
    <mergeCell ref="A1:G1"/>
    <mergeCell ref="A2:G2"/>
    <mergeCell ref="A32:D32"/>
    <mergeCell ref="A37:A38"/>
    <mergeCell ref="B37:D38"/>
    <mergeCell ref="A39:D39"/>
  </mergeCells>
  <printOptions/>
  <pageMargins left="0.7" right="0.7" top="0.75" bottom="0.75" header="0.3" footer="0.3"/>
  <pageSetup fitToHeight="1" fitToWidth="1" horizontalDpi="600" verticalDpi="600" orientation="portrait" scale="64" r:id="rId1"/>
</worksheet>
</file>

<file path=xl/worksheets/sheet8.xml><?xml version="1.0" encoding="utf-8"?>
<worksheet xmlns="http://schemas.openxmlformats.org/spreadsheetml/2006/main" xmlns:r="http://schemas.openxmlformats.org/officeDocument/2006/relationships">
  <sheetPr>
    <tabColor theme="6"/>
    <pageSetUpPr fitToPage="1"/>
  </sheetPr>
  <dimension ref="A1:G52"/>
  <sheetViews>
    <sheetView showGridLines="0" zoomScale="60" zoomScaleNormal="60" zoomScaleSheetLayoutView="75" workbookViewId="0" topLeftCell="A4">
      <selection activeCell="E26" sqref="E26:G26"/>
    </sheetView>
  </sheetViews>
  <sheetFormatPr defaultColWidth="9.140625" defaultRowHeight="15"/>
  <cols>
    <col min="1" max="1" width="27.28125" style="2" customWidth="1"/>
    <col min="2" max="2" width="22.421875" style="2" customWidth="1"/>
    <col min="3" max="3" width="31.7109375" style="2" customWidth="1"/>
    <col min="4" max="4" width="19.8515625" style="2" customWidth="1"/>
    <col min="5" max="5" width="19.57421875" style="2" customWidth="1"/>
    <col min="6" max="6" width="21.28125" style="2" customWidth="1"/>
    <col min="7" max="7" width="30.8515625" style="2" customWidth="1"/>
    <col min="8" max="16384" width="9.140625" style="2" customWidth="1"/>
  </cols>
  <sheetData>
    <row r="1" spans="1:7" s="11" customFormat="1" ht="19.5" customHeight="1">
      <c r="A1" s="198" t="s">
        <v>107</v>
      </c>
      <c r="B1" s="198"/>
      <c r="C1" s="198"/>
      <c r="D1" s="198"/>
      <c r="E1" s="198"/>
      <c r="F1" s="198"/>
      <c r="G1" s="198"/>
    </row>
    <row r="2" spans="1:7" s="11" customFormat="1" ht="19.5" customHeight="1">
      <c r="A2" s="199" t="str">
        <f>+'[4]Instructions'!$C$13</f>
        <v>Hertrich Fleet Services Inc</v>
      </c>
      <c r="B2" s="199"/>
      <c r="C2" s="199"/>
      <c r="D2" s="199"/>
      <c r="E2" s="199"/>
      <c r="F2" s="199"/>
      <c r="G2" s="199"/>
    </row>
    <row r="3" spans="1:7" ht="30" customHeight="1">
      <c r="A3" s="16"/>
      <c r="B3" s="16"/>
      <c r="C3" s="16"/>
      <c r="D3" s="17"/>
      <c r="E3" s="17"/>
      <c r="F3" s="17"/>
      <c r="G3" s="12"/>
    </row>
    <row r="4" spans="1:7" ht="19.5" customHeight="1">
      <c r="A4" s="234" t="s">
        <v>226</v>
      </c>
      <c r="B4" s="234"/>
      <c r="C4" s="234"/>
      <c r="D4" s="234"/>
      <c r="E4" s="234"/>
      <c r="F4" s="234"/>
      <c r="G4" s="234"/>
    </row>
    <row r="5" spans="1:7" ht="19.5" customHeight="1">
      <c r="A5" s="3"/>
      <c r="B5" s="3"/>
      <c r="C5" s="3"/>
      <c r="D5" s="3"/>
      <c r="E5" s="3"/>
      <c r="F5" s="3"/>
      <c r="G5" s="3"/>
    </row>
    <row r="6" spans="1:7" ht="19.5" customHeight="1">
      <c r="A6" s="200" t="s">
        <v>3</v>
      </c>
      <c r="B6" s="200"/>
      <c r="C6" s="200"/>
      <c r="D6" s="200"/>
      <c r="E6" s="235" t="s">
        <v>374</v>
      </c>
      <c r="F6" s="236"/>
      <c r="G6" s="237"/>
    </row>
    <row r="7" spans="1:7" ht="19.5" customHeight="1">
      <c r="A7" s="18"/>
      <c r="B7" s="18"/>
      <c r="C7" s="18"/>
      <c r="D7" s="18"/>
      <c r="E7" s="5"/>
      <c r="F7" s="5"/>
      <c r="G7" s="5"/>
    </row>
    <row r="8" spans="1:7" ht="19.5" customHeight="1">
      <c r="A8" s="200" t="s">
        <v>34</v>
      </c>
      <c r="B8" s="200"/>
      <c r="C8" s="200"/>
      <c r="D8" s="200"/>
      <c r="E8" s="235" t="s">
        <v>375</v>
      </c>
      <c r="F8" s="236"/>
      <c r="G8" s="237"/>
    </row>
    <row r="9" spans="1:7" ht="19.5" customHeight="1">
      <c r="A9" s="200" t="s">
        <v>163</v>
      </c>
      <c r="B9" s="200"/>
      <c r="C9" s="200"/>
      <c r="D9" s="233"/>
      <c r="E9" s="231" t="s">
        <v>376</v>
      </c>
      <c r="F9" s="232"/>
      <c r="G9" s="224"/>
    </row>
    <row r="10" spans="1:7" ht="19.5" customHeight="1">
      <c r="A10" s="200" t="s">
        <v>4</v>
      </c>
      <c r="B10" s="200"/>
      <c r="C10" s="200"/>
      <c r="D10" s="200"/>
      <c r="E10" s="248" t="s">
        <v>377</v>
      </c>
      <c r="F10" s="249"/>
      <c r="G10" s="250"/>
    </row>
    <row r="11" spans="1:7" ht="19.5" customHeight="1">
      <c r="A11" s="200" t="s">
        <v>5</v>
      </c>
      <c r="B11" s="200"/>
      <c r="C11" s="200"/>
      <c r="D11" s="200"/>
      <c r="E11" s="209" t="s">
        <v>26</v>
      </c>
      <c r="F11" s="210"/>
      <c r="G11" s="211"/>
    </row>
    <row r="12" spans="1:7" ht="19.5" customHeight="1">
      <c r="A12" s="19"/>
      <c r="B12" s="19"/>
      <c r="C12" s="19"/>
      <c r="D12" s="19"/>
      <c r="E12" s="7"/>
      <c r="F12" s="7"/>
      <c r="G12" s="7"/>
    </row>
    <row r="13" spans="1:7" ht="19.5" customHeight="1">
      <c r="A13" s="200" t="s">
        <v>6</v>
      </c>
      <c r="B13" s="200"/>
      <c r="C13" s="200"/>
      <c r="D13" s="200"/>
      <c r="E13" s="248" t="s">
        <v>378</v>
      </c>
      <c r="F13" s="249"/>
      <c r="G13" s="250"/>
    </row>
    <row r="14" spans="1:7" ht="19.5" customHeight="1">
      <c r="A14" s="200" t="s">
        <v>7</v>
      </c>
      <c r="B14" s="200"/>
      <c r="C14" s="200"/>
      <c r="D14" s="200"/>
      <c r="E14" s="209" t="s">
        <v>26</v>
      </c>
      <c r="F14" s="210"/>
      <c r="G14" s="211"/>
    </row>
    <row r="15" spans="1:7" ht="19.5" customHeight="1">
      <c r="A15" s="20"/>
      <c r="B15" s="20"/>
      <c r="C15" s="20"/>
      <c r="D15" s="20"/>
      <c r="E15" s="5"/>
      <c r="F15" s="5"/>
      <c r="G15" s="5"/>
    </row>
    <row r="16" spans="1:7" ht="19.5" customHeight="1">
      <c r="A16" s="200" t="s">
        <v>8</v>
      </c>
      <c r="B16" s="200"/>
      <c r="C16" s="200"/>
      <c r="D16" s="200"/>
      <c r="E16" s="248" t="s">
        <v>379</v>
      </c>
      <c r="F16" s="249"/>
      <c r="G16" s="250"/>
    </row>
    <row r="17" spans="1:7" ht="19.5" customHeight="1">
      <c r="A17" s="20"/>
      <c r="B17" s="20"/>
      <c r="C17" s="20"/>
      <c r="D17" s="20"/>
      <c r="E17" s="5"/>
      <c r="F17" s="5"/>
      <c r="G17" s="5"/>
    </row>
    <row r="18" spans="1:7" ht="19.5" customHeight="1">
      <c r="A18" s="200" t="s">
        <v>9</v>
      </c>
      <c r="B18" s="200"/>
      <c r="C18" s="200"/>
      <c r="D18" s="200"/>
      <c r="E18" s="235" t="s">
        <v>339</v>
      </c>
      <c r="F18" s="236"/>
      <c r="G18" s="237"/>
    </row>
    <row r="19" spans="1:7" ht="19.5" customHeight="1">
      <c r="A19" s="20"/>
      <c r="B19" s="20"/>
      <c r="C19" s="20"/>
      <c r="D19" s="20"/>
      <c r="E19" s="5"/>
      <c r="F19" s="5"/>
      <c r="G19" s="5"/>
    </row>
    <row r="20" spans="1:7" ht="19.5" customHeight="1">
      <c r="A20" s="200" t="s">
        <v>10</v>
      </c>
      <c r="B20" s="200"/>
      <c r="C20" s="200"/>
      <c r="D20" s="200"/>
      <c r="E20" s="246" t="s">
        <v>340</v>
      </c>
      <c r="F20" s="247"/>
      <c r="G20" s="237"/>
    </row>
    <row r="21" spans="1:7" ht="19.5" customHeight="1">
      <c r="A21" s="20"/>
      <c r="B21" s="20"/>
      <c r="C21" s="20"/>
      <c r="D21" s="20"/>
      <c r="E21" s="8"/>
      <c r="F21" s="8"/>
      <c r="G21" s="8"/>
    </row>
    <row r="22" spans="1:7" ht="19.5" customHeight="1">
      <c r="A22" s="200" t="s">
        <v>11</v>
      </c>
      <c r="B22" s="200"/>
      <c r="C22" s="200"/>
      <c r="D22" s="200"/>
      <c r="E22" s="206">
        <v>5</v>
      </c>
      <c r="F22" s="207"/>
      <c r="G22" s="208"/>
    </row>
    <row r="23" spans="1:7" ht="19.5" customHeight="1">
      <c r="A23" s="19"/>
      <c r="B23" s="19"/>
      <c r="C23" s="19"/>
      <c r="D23" s="19"/>
      <c r="E23" s="9"/>
      <c r="F23" s="9"/>
      <c r="G23" s="9"/>
    </row>
    <row r="24" spans="1:7" ht="19.5" customHeight="1">
      <c r="A24" s="200" t="s">
        <v>12</v>
      </c>
      <c r="B24" s="200"/>
      <c r="C24" s="200"/>
      <c r="D24" s="200"/>
      <c r="E24" s="209">
        <v>30170</v>
      </c>
      <c r="F24" s="210"/>
      <c r="G24" s="211"/>
    </row>
    <row r="25" spans="1:7" ht="19.5" customHeight="1">
      <c r="A25" s="20"/>
      <c r="B25" s="20"/>
      <c r="C25" s="20"/>
      <c r="D25" s="20"/>
      <c r="E25" s="8"/>
      <c r="F25" s="8"/>
      <c r="G25" s="8"/>
    </row>
    <row r="26" spans="1:7" ht="19.5" customHeight="1">
      <c r="A26" s="200" t="s">
        <v>13</v>
      </c>
      <c r="B26" s="200"/>
      <c r="C26" s="200"/>
      <c r="D26" s="200"/>
      <c r="E26" s="212">
        <v>18599</v>
      </c>
      <c r="F26" s="213"/>
      <c r="G26" s="214"/>
    </row>
    <row r="27" spans="1:7" ht="19.5" customHeight="1">
      <c r="A27" s="20"/>
      <c r="B27" s="20"/>
      <c r="C27" s="20"/>
      <c r="D27" s="20"/>
      <c r="E27" s="8"/>
      <c r="F27" s="8"/>
      <c r="G27" s="8"/>
    </row>
    <row r="28" spans="1:7" ht="19.5" customHeight="1">
      <c r="A28" s="200" t="s">
        <v>35</v>
      </c>
      <c r="B28" s="200"/>
      <c r="C28" s="200"/>
      <c r="D28" s="200"/>
      <c r="E28" s="215">
        <f>+E26*E22</f>
        <v>92995</v>
      </c>
      <c r="F28" s="216"/>
      <c r="G28" s="217"/>
    </row>
    <row r="29" spans="1:7" ht="19.5" customHeight="1">
      <c r="A29" s="20"/>
      <c r="B29" s="20"/>
      <c r="C29" s="20"/>
      <c r="D29" s="20"/>
      <c r="E29" s="22"/>
      <c r="F29" s="22"/>
      <c r="G29" s="22"/>
    </row>
    <row r="30" spans="1:7" ht="19.5" customHeight="1">
      <c r="A30" s="200" t="s">
        <v>14</v>
      </c>
      <c r="B30" s="200"/>
      <c r="C30" s="200"/>
      <c r="D30" s="200"/>
      <c r="E30" s="215">
        <f>+(E24-E26)*E22</f>
        <v>57855</v>
      </c>
      <c r="F30" s="216"/>
      <c r="G30" s="217"/>
    </row>
    <row r="31" spans="1:7" ht="19.5" customHeight="1">
      <c r="A31" s="20"/>
      <c r="B31" s="20"/>
      <c r="C31" s="20"/>
      <c r="D31" s="20"/>
      <c r="E31" s="22"/>
      <c r="F31" s="22"/>
      <c r="G31" s="22"/>
    </row>
    <row r="32" spans="1:7" ht="19.5" customHeight="1">
      <c r="A32" s="200" t="s">
        <v>15</v>
      </c>
      <c r="B32" s="200"/>
      <c r="C32" s="200"/>
      <c r="D32" s="200"/>
      <c r="E32" s="23" t="s">
        <v>16</v>
      </c>
      <c r="F32" s="23" t="s">
        <v>17</v>
      </c>
      <c r="G32" s="24" t="s">
        <v>18</v>
      </c>
    </row>
    <row r="33" spans="1:7" ht="19.5" customHeight="1">
      <c r="A33" s="25" t="s">
        <v>19</v>
      </c>
      <c r="B33" s="91" t="s">
        <v>231</v>
      </c>
      <c r="C33" s="92"/>
      <c r="D33" s="92"/>
      <c r="E33" s="134">
        <v>1855</v>
      </c>
      <c r="F33" s="135">
        <v>1571</v>
      </c>
      <c r="G33" s="134" t="s">
        <v>380</v>
      </c>
    </row>
    <row r="34" spans="1:7" ht="19.5" customHeight="1">
      <c r="A34" s="25" t="s">
        <v>20</v>
      </c>
      <c r="B34" s="256" t="s">
        <v>43</v>
      </c>
      <c r="C34" s="201"/>
      <c r="D34" s="257"/>
      <c r="E34" s="258" t="s">
        <v>28</v>
      </c>
      <c r="F34" s="258"/>
      <c r="G34" s="258"/>
    </row>
    <row r="35" spans="1:7" ht="19.5" customHeight="1">
      <c r="A35" s="25"/>
      <c r="B35" s="201"/>
      <c r="C35" s="201"/>
      <c r="D35" s="257"/>
      <c r="E35" s="259"/>
      <c r="F35" s="259"/>
      <c r="G35" s="259"/>
    </row>
    <row r="36" spans="1:7" ht="19.5" customHeight="1">
      <c r="A36" s="25"/>
      <c r="B36" s="260" t="s">
        <v>233</v>
      </c>
      <c r="C36" s="261"/>
      <c r="D36" s="262"/>
      <c r="E36" s="263" t="s">
        <v>28</v>
      </c>
      <c r="F36" s="264"/>
      <c r="G36" s="265"/>
    </row>
    <row r="37" spans="1:7" ht="19.5" customHeight="1">
      <c r="A37" s="25" t="s">
        <v>21</v>
      </c>
      <c r="B37" s="91" t="s">
        <v>235</v>
      </c>
      <c r="C37" s="92"/>
      <c r="D37" s="92"/>
      <c r="E37" s="136">
        <v>0</v>
      </c>
      <c r="F37" s="135">
        <v>0</v>
      </c>
      <c r="G37" s="134" t="s">
        <v>381</v>
      </c>
    </row>
    <row r="38" spans="1:7" ht="19.5" customHeight="1">
      <c r="A38" s="25" t="s">
        <v>36</v>
      </c>
      <c r="B38" s="91" t="s">
        <v>236</v>
      </c>
      <c r="C38" s="92"/>
      <c r="D38" s="92"/>
      <c r="E38" s="136">
        <v>3065</v>
      </c>
      <c r="F38" s="135">
        <v>943</v>
      </c>
      <c r="G38" s="136" t="s">
        <v>382</v>
      </c>
    </row>
    <row r="39" spans="1:7" ht="19.5" customHeight="1">
      <c r="A39" s="25" t="s">
        <v>37</v>
      </c>
      <c r="B39" s="91" t="s">
        <v>237</v>
      </c>
      <c r="C39" s="92"/>
      <c r="D39" s="92"/>
      <c r="E39" s="136" t="s">
        <v>28</v>
      </c>
      <c r="F39" s="135"/>
      <c r="G39" s="136"/>
    </row>
    <row r="40" spans="1:7" ht="19.5" customHeight="1">
      <c r="A40" s="25" t="s">
        <v>38</v>
      </c>
      <c r="B40" s="91" t="s">
        <v>238</v>
      </c>
      <c r="C40" s="92"/>
      <c r="D40" s="92"/>
      <c r="E40" s="136">
        <v>5465</v>
      </c>
      <c r="F40" s="135">
        <v>3119</v>
      </c>
      <c r="G40" s="136" t="s">
        <v>383</v>
      </c>
    </row>
    <row r="41" spans="1:7" ht="19.5" customHeight="1">
      <c r="A41" s="25" t="s">
        <v>40</v>
      </c>
      <c r="B41" s="91" t="s">
        <v>239</v>
      </c>
      <c r="C41" s="92"/>
      <c r="D41" s="92"/>
      <c r="E41" s="136">
        <v>6070</v>
      </c>
      <c r="F41" s="135">
        <v>3698</v>
      </c>
      <c r="G41" s="136" t="s">
        <v>384</v>
      </c>
    </row>
    <row r="42" spans="1:7" ht="19.5" customHeight="1">
      <c r="A42" s="25" t="s">
        <v>41</v>
      </c>
      <c r="B42" s="91" t="s">
        <v>240</v>
      </c>
      <c r="C42" s="92"/>
      <c r="D42" s="92"/>
      <c r="E42" s="136">
        <v>275</v>
      </c>
      <c r="F42" s="135">
        <v>242</v>
      </c>
      <c r="G42" s="136" t="s">
        <v>385</v>
      </c>
    </row>
    <row r="43" spans="1:7" ht="19.5" customHeight="1">
      <c r="A43" s="25" t="s">
        <v>42</v>
      </c>
      <c r="B43" s="26" t="s">
        <v>170</v>
      </c>
      <c r="C43" s="92"/>
      <c r="D43" s="92"/>
      <c r="E43" s="136">
        <v>225</v>
      </c>
      <c r="F43" s="135">
        <v>175</v>
      </c>
      <c r="G43" s="136" t="s">
        <v>360</v>
      </c>
    </row>
    <row r="44" spans="1:7" ht="19.5" customHeight="1">
      <c r="A44" s="25" t="s">
        <v>44</v>
      </c>
      <c r="B44" s="26" t="s">
        <v>242</v>
      </c>
      <c r="C44" s="26"/>
      <c r="D44" s="26"/>
      <c r="E44" s="27">
        <v>288</v>
      </c>
      <c r="F44" s="27">
        <v>250</v>
      </c>
      <c r="G44" s="97" t="s">
        <v>386</v>
      </c>
    </row>
    <row r="45" spans="1:7" ht="19.5" customHeight="1">
      <c r="A45" s="25" t="s">
        <v>45</v>
      </c>
      <c r="B45" s="26" t="s">
        <v>49</v>
      </c>
      <c r="C45" s="26"/>
      <c r="D45" s="26"/>
      <c r="E45" s="27">
        <v>450</v>
      </c>
      <c r="F45" s="27">
        <v>410</v>
      </c>
      <c r="G45" s="97"/>
    </row>
    <row r="46" spans="1:7" ht="19.5" customHeight="1">
      <c r="A46" s="200" t="s">
        <v>23</v>
      </c>
      <c r="B46" s="200"/>
      <c r="C46" s="200"/>
      <c r="D46" s="233"/>
      <c r="E46" s="243">
        <v>0</v>
      </c>
      <c r="F46" s="244"/>
      <c r="G46" s="245"/>
    </row>
    <row r="47" spans="1:7" ht="19.5" customHeight="1">
      <c r="A47" s="92"/>
      <c r="B47" s="92"/>
      <c r="C47" s="92"/>
      <c r="D47" s="92"/>
      <c r="E47" s="37"/>
      <c r="F47" s="37"/>
      <c r="G47" s="37"/>
    </row>
    <row r="48" spans="1:7" ht="19.5" customHeight="1">
      <c r="A48" s="218" t="s">
        <v>173</v>
      </c>
      <c r="B48" s="219"/>
      <c r="C48" s="219"/>
      <c r="D48" s="220"/>
      <c r="E48" s="10"/>
      <c r="F48" s="10" t="s">
        <v>28</v>
      </c>
      <c r="G48" s="10"/>
    </row>
    <row r="49" spans="1:7" ht="19.5" customHeight="1">
      <c r="A49" s="70"/>
      <c r="B49" s="70"/>
      <c r="C49" s="70"/>
      <c r="D49" s="70"/>
      <c r="E49" s="71"/>
      <c r="F49" s="71"/>
      <c r="G49" s="71"/>
    </row>
    <row r="50" spans="1:7" ht="19.5" customHeight="1">
      <c r="A50" s="200" t="s">
        <v>24</v>
      </c>
      <c r="B50" s="200"/>
      <c r="C50" s="200"/>
      <c r="D50" s="200"/>
      <c r="E50" s="209" t="s">
        <v>26</v>
      </c>
      <c r="F50" s="210"/>
      <c r="G50" s="211"/>
    </row>
    <row r="51" spans="1:7" ht="19.5" customHeight="1">
      <c r="A51" s="106"/>
      <c r="B51" s="106"/>
      <c r="C51" s="106"/>
      <c r="D51" s="106"/>
      <c r="E51" s="9"/>
      <c r="F51" s="9"/>
      <c r="G51" s="9"/>
    </row>
    <row r="52" spans="1:7" ht="62.25" customHeight="1">
      <c r="A52" s="251" t="s">
        <v>177</v>
      </c>
      <c r="B52" s="252"/>
      <c r="C52" s="252"/>
      <c r="D52" s="252"/>
      <c r="E52" s="252"/>
      <c r="F52" s="252"/>
      <c r="G52" s="252"/>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7" ht="15" customHeight="1"/>
    <row r="80" s="40" customFormat="1" ht="15" customHeight="1"/>
    <row r="81" s="40" customFormat="1" ht="15"/>
    <row r="82" ht="14.25" customHeight="1"/>
    <row r="83" ht="14.25" customHeight="1"/>
  </sheetData>
  <sheetProtection/>
  <mergeCells count="46">
    <mergeCell ref="A1:G1"/>
    <mergeCell ref="A2:G2"/>
    <mergeCell ref="A46:D46"/>
    <mergeCell ref="E46:G46"/>
    <mergeCell ref="A48:D48"/>
    <mergeCell ref="A50:D50"/>
    <mergeCell ref="E50:G50"/>
    <mergeCell ref="A26:D26"/>
    <mergeCell ref="E26:G26"/>
    <mergeCell ref="A28:D28"/>
    <mergeCell ref="A52:G52"/>
    <mergeCell ref="A32:D32"/>
    <mergeCell ref="B34:D35"/>
    <mergeCell ref="E34:E35"/>
    <mergeCell ref="F34:F35"/>
    <mergeCell ref="G34:G35"/>
    <mergeCell ref="B36:D36"/>
    <mergeCell ref="E36:G36"/>
    <mergeCell ref="E28:G28"/>
    <mergeCell ref="A30:D30"/>
    <mergeCell ref="E30:G30"/>
    <mergeCell ref="A20:D20"/>
    <mergeCell ref="E20:G20"/>
    <mergeCell ref="A22:D22"/>
    <mergeCell ref="E22:G22"/>
    <mergeCell ref="A24:D24"/>
    <mergeCell ref="E24:G24"/>
    <mergeCell ref="A14:D14"/>
    <mergeCell ref="E14:G14"/>
    <mergeCell ref="A16:D16"/>
    <mergeCell ref="E16:G16"/>
    <mergeCell ref="A18:D18"/>
    <mergeCell ref="E18:G18"/>
    <mergeCell ref="A10:D10"/>
    <mergeCell ref="E10:G10"/>
    <mergeCell ref="A11:D11"/>
    <mergeCell ref="E11:G11"/>
    <mergeCell ref="A13:D13"/>
    <mergeCell ref="E13:G13"/>
    <mergeCell ref="A4:G4"/>
    <mergeCell ref="A6:D6"/>
    <mergeCell ref="E6:G6"/>
    <mergeCell ref="A8:D8"/>
    <mergeCell ref="E8:G8"/>
    <mergeCell ref="A9:D9"/>
    <mergeCell ref="E9:G9"/>
  </mergeCells>
  <printOptions/>
  <pageMargins left="0.7" right="0.7" top="0.75" bottom="0.75" header="0.3" footer="0.3"/>
  <pageSetup fitToHeight="1" fitToWidth="1" horizontalDpi="600" verticalDpi="600" orientation="portrait" scale="53" r:id="rId1"/>
</worksheet>
</file>

<file path=xl/worksheets/sheet9.xml><?xml version="1.0" encoding="utf-8"?>
<worksheet xmlns="http://schemas.openxmlformats.org/spreadsheetml/2006/main" xmlns:r="http://schemas.openxmlformats.org/officeDocument/2006/relationships">
  <sheetPr>
    <pageSetUpPr fitToPage="1"/>
  </sheetPr>
  <dimension ref="A1:P54"/>
  <sheetViews>
    <sheetView showGridLines="0" zoomScale="60" zoomScaleNormal="60" zoomScaleSheetLayoutView="75" workbookViewId="0" topLeftCell="A10">
      <selection activeCell="N27" sqref="N27:P27"/>
    </sheetView>
  </sheetViews>
  <sheetFormatPr defaultColWidth="9.140625" defaultRowHeight="15"/>
  <cols>
    <col min="1" max="1" width="19.421875" style="2" customWidth="1"/>
    <col min="2" max="2" width="22.00390625" style="2" customWidth="1"/>
    <col min="3" max="3" width="18.7109375" style="2" customWidth="1"/>
    <col min="4" max="4" width="38.57421875" style="2" customWidth="1"/>
    <col min="5" max="5" width="15.28125" style="2" customWidth="1"/>
    <col min="6" max="6" width="19.57421875" style="2" customWidth="1"/>
    <col min="7" max="7" width="26.140625" style="2" customWidth="1"/>
    <col min="8" max="9" width="9.140625" style="2" customWidth="1"/>
    <col min="10" max="10" width="23.7109375" style="2" customWidth="1"/>
    <col min="11" max="11" width="28.57421875" style="2" customWidth="1"/>
    <col min="12" max="12" width="22.140625" style="2" customWidth="1"/>
    <col min="13" max="13" width="28.7109375" style="2" customWidth="1"/>
    <col min="14" max="14" width="16.57421875" style="2" customWidth="1"/>
    <col min="15" max="15" width="22.421875" style="2" customWidth="1"/>
    <col min="16" max="16" width="32.00390625" style="2" customWidth="1"/>
    <col min="17" max="16384" width="9.140625" style="2" customWidth="1"/>
  </cols>
  <sheetData>
    <row r="1" spans="1:16" s="11" customFormat="1" ht="19.5" customHeight="1">
      <c r="A1" s="198" t="s">
        <v>107</v>
      </c>
      <c r="B1" s="198"/>
      <c r="C1" s="198"/>
      <c r="D1" s="198"/>
      <c r="E1" s="198"/>
      <c r="F1" s="198"/>
      <c r="G1" s="198"/>
      <c r="H1" s="12"/>
      <c r="J1" s="266" t="s">
        <v>107</v>
      </c>
      <c r="K1" s="266"/>
      <c r="L1" s="266"/>
      <c r="M1" s="266"/>
      <c r="N1" s="266"/>
      <c r="O1" s="266"/>
      <c r="P1" s="266"/>
    </row>
    <row r="2" spans="1:16" s="11" customFormat="1" ht="19.5" customHeight="1">
      <c r="A2" s="199" t="str">
        <f>+'[3]Instructions'!$C$13</f>
        <v>Chas S Winner Inc. dba Winner Ford</v>
      </c>
      <c r="B2" s="199"/>
      <c r="C2" s="199"/>
      <c r="D2" s="199"/>
      <c r="E2" s="199"/>
      <c r="F2" s="199"/>
      <c r="G2" s="199"/>
      <c r="H2" s="12"/>
      <c r="J2" s="199" t="str">
        <f>+'[4]Instructions'!$C$13</f>
        <v>Hertrich Fleet Services Inc</v>
      </c>
      <c r="K2" s="199"/>
      <c r="L2" s="199"/>
      <c r="M2" s="199"/>
      <c r="N2" s="199"/>
      <c r="O2" s="199"/>
      <c r="P2" s="199"/>
    </row>
    <row r="3" spans="1:16" ht="30" customHeight="1">
      <c r="A3" s="16"/>
      <c r="B3" s="16"/>
      <c r="C3" s="16"/>
      <c r="D3" s="157" t="s">
        <v>260</v>
      </c>
      <c r="E3" s="17"/>
      <c r="F3" s="17"/>
      <c r="G3" s="12"/>
      <c r="H3" s="12"/>
      <c r="J3" s="16"/>
      <c r="K3" s="16"/>
      <c r="L3" s="16"/>
      <c r="M3" s="17"/>
      <c r="N3" s="17"/>
      <c r="O3" s="17"/>
      <c r="P3" s="12"/>
    </row>
    <row r="4" spans="1:16" ht="19.5" customHeight="1">
      <c r="A4" s="3"/>
      <c r="B4" s="3"/>
      <c r="C4" s="3"/>
      <c r="D4" s="3"/>
      <c r="E4" s="3"/>
      <c r="F4" s="3"/>
      <c r="G4" s="3"/>
      <c r="H4" s="3"/>
      <c r="J4" s="3"/>
      <c r="K4" s="3"/>
      <c r="L4" s="3"/>
      <c r="M4" s="3"/>
      <c r="N4" s="3"/>
      <c r="O4" s="3"/>
      <c r="P4" s="3"/>
    </row>
    <row r="5" spans="1:16" ht="19.5" customHeight="1">
      <c r="A5" s="267" t="s">
        <v>245</v>
      </c>
      <c r="B5" s="267"/>
      <c r="C5" s="267"/>
      <c r="D5" s="267"/>
      <c r="E5" s="267"/>
      <c r="F5" s="267"/>
      <c r="G5" s="267"/>
      <c r="H5" s="3"/>
      <c r="J5" s="267" t="s">
        <v>245</v>
      </c>
      <c r="K5" s="267"/>
      <c r="L5" s="267"/>
      <c r="M5" s="267"/>
      <c r="N5" s="267"/>
      <c r="O5" s="267"/>
      <c r="P5" s="267"/>
    </row>
    <row r="6" spans="1:16" ht="19.5" customHeight="1">
      <c r="A6" s="3"/>
      <c r="B6" s="3"/>
      <c r="C6" s="3"/>
      <c r="D6" s="3"/>
      <c r="E6" s="3"/>
      <c r="F6" s="3"/>
      <c r="G6" s="3"/>
      <c r="H6" s="3"/>
      <c r="J6" s="3"/>
      <c r="K6" s="3"/>
      <c r="L6" s="3"/>
      <c r="M6" s="3"/>
      <c r="N6" s="3"/>
      <c r="O6" s="3"/>
      <c r="P6" s="3"/>
    </row>
    <row r="7" spans="1:16" ht="19.5" customHeight="1">
      <c r="A7" s="200" t="s">
        <v>3</v>
      </c>
      <c r="B7" s="200"/>
      <c r="C7" s="200"/>
      <c r="D7" s="200"/>
      <c r="E7" s="235" t="s">
        <v>246</v>
      </c>
      <c r="F7" s="236"/>
      <c r="G7" s="237"/>
      <c r="H7" s="3"/>
      <c r="J7" s="200" t="s">
        <v>3</v>
      </c>
      <c r="K7" s="200"/>
      <c r="L7" s="200"/>
      <c r="M7" s="200"/>
      <c r="N7" s="235" t="s">
        <v>387</v>
      </c>
      <c r="O7" s="236"/>
      <c r="P7" s="237"/>
    </row>
    <row r="8" spans="1:16" ht="19.5" customHeight="1">
      <c r="A8" s="18"/>
      <c r="B8" s="18"/>
      <c r="C8" s="18"/>
      <c r="D8" s="18"/>
      <c r="E8" s="5"/>
      <c r="F8" s="5"/>
      <c r="G8" s="5"/>
      <c r="H8" s="3"/>
      <c r="J8" s="18"/>
      <c r="K8" s="18"/>
      <c r="L8" s="18"/>
      <c r="M8" s="18"/>
      <c r="N8" s="5"/>
      <c r="O8" s="5"/>
      <c r="P8" s="5"/>
    </row>
    <row r="9" spans="1:16" ht="19.5" customHeight="1">
      <c r="A9" s="200" t="s">
        <v>34</v>
      </c>
      <c r="B9" s="200"/>
      <c r="C9" s="200"/>
      <c r="D9" s="200"/>
      <c r="E9" s="235" t="s">
        <v>247</v>
      </c>
      <c r="F9" s="236"/>
      <c r="G9" s="237"/>
      <c r="H9" s="3"/>
      <c r="J9" s="200" t="s">
        <v>34</v>
      </c>
      <c r="K9" s="200"/>
      <c r="L9" s="200"/>
      <c r="M9" s="200"/>
      <c r="N9" s="235" t="s">
        <v>388</v>
      </c>
      <c r="O9" s="236"/>
      <c r="P9" s="237"/>
    </row>
    <row r="10" spans="1:16" ht="19.5" customHeight="1">
      <c r="A10" s="200" t="s">
        <v>163</v>
      </c>
      <c r="B10" s="200"/>
      <c r="C10" s="200"/>
      <c r="D10" s="233"/>
      <c r="E10" s="235" t="s">
        <v>248</v>
      </c>
      <c r="F10" s="236"/>
      <c r="G10" s="237"/>
      <c r="H10" s="3"/>
      <c r="J10" s="200" t="s">
        <v>163</v>
      </c>
      <c r="K10" s="200"/>
      <c r="L10" s="200"/>
      <c r="M10" s="233"/>
      <c r="N10" s="231" t="s">
        <v>376</v>
      </c>
      <c r="O10" s="232"/>
      <c r="P10" s="224"/>
    </row>
    <row r="11" spans="1:16" ht="19.5" customHeight="1">
      <c r="A11" s="200" t="s">
        <v>4</v>
      </c>
      <c r="B11" s="200"/>
      <c r="C11" s="200"/>
      <c r="D11" s="200"/>
      <c r="E11" s="248" t="s">
        <v>249</v>
      </c>
      <c r="F11" s="249"/>
      <c r="G11" s="250"/>
      <c r="H11" s="3"/>
      <c r="J11" s="200" t="s">
        <v>4</v>
      </c>
      <c r="K11" s="200"/>
      <c r="L11" s="200"/>
      <c r="M11" s="200"/>
      <c r="N11" s="248" t="s">
        <v>377</v>
      </c>
      <c r="O11" s="249"/>
      <c r="P11" s="250"/>
    </row>
    <row r="12" spans="1:16" ht="19.5" customHeight="1">
      <c r="A12" s="200" t="s">
        <v>5</v>
      </c>
      <c r="B12" s="200"/>
      <c r="C12" s="200"/>
      <c r="D12" s="200"/>
      <c r="E12" s="209" t="s">
        <v>26</v>
      </c>
      <c r="F12" s="210"/>
      <c r="G12" s="211"/>
      <c r="H12" s="3"/>
      <c r="J12" s="200" t="s">
        <v>5</v>
      </c>
      <c r="K12" s="200"/>
      <c r="L12" s="200"/>
      <c r="M12" s="200"/>
      <c r="N12" s="209" t="s">
        <v>26</v>
      </c>
      <c r="O12" s="210"/>
      <c r="P12" s="211"/>
    </row>
    <row r="13" spans="1:16" ht="19.5" customHeight="1">
      <c r="A13" s="19"/>
      <c r="B13" s="19"/>
      <c r="C13" s="19"/>
      <c r="D13" s="19"/>
      <c r="E13" s="7"/>
      <c r="F13" s="7"/>
      <c r="G13" s="7"/>
      <c r="H13" s="3"/>
      <c r="J13" s="19"/>
      <c r="K13" s="19"/>
      <c r="L13" s="19"/>
      <c r="M13" s="19"/>
      <c r="N13" s="7"/>
      <c r="O13" s="7"/>
      <c r="P13" s="7"/>
    </row>
    <row r="14" spans="1:16" ht="19.5" customHeight="1">
      <c r="A14" s="200" t="s">
        <v>6</v>
      </c>
      <c r="B14" s="200"/>
      <c r="C14" s="200"/>
      <c r="D14" s="200"/>
      <c r="E14" s="248" t="s">
        <v>250</v>
      </c>
      <c r="F14" s="249"/>
      <c r="G14" s="250"/>
      <c r="H14" s="3"/>
      <c r="J14" s="200" t="s">
        <v>6</v>
      </c>
      <c r="K14" s="200"/>
      <c r="L14" s="200"/>
      <c r="M14" s="200"/>
      <c r="N14" s="248" t="s">
        <v>378</v>
      </c>
      <c r="O14" s="249"/>
      <c r="P14" s="250"/>
    </row>
    <row r="15" spans="1:16" ht="19.5" customHeight="1">
      <c r="A15" s="200" t="s">
        <v>7</v>
      </c>
      <c r="B15" s="200"/>
      <c r="C15" s="200"/>
      <c r="D15" s="200"/>
      <c r="E15" s="209" t="s">
        <v>26</v>
      </c>
      <c r="F15" s="210"/>
      <c r="G15" s="211"/>
      <c r="H15" s="3"/>
      <c r="J15" s="200" t="s">
        <v>7</v>
      </c>
      <c r="K15" s="200"/>
      <c r="L15" s="200"/>
      <c r="M15" s="200"/>
      <c r="N15" s="209" t="s">
        <v>26</v>
      </c>
      <c r="O15" s="210"/>
      <c r="P15" s="211"/>
    </row>
    <row r="16" spans="1:16" ht="19.5" customHeight="1">
      <c r="A16" s="20"/>
      <c r="B16" s="20"/>
      <c r="C16" s="20"/>
      <c r="D16" s="20"/>
      <c r="E16" s="5"/>
      <c r="F16" s="5"/>
      <c r="G16" s="5"/>
      <c r="H16" s="3"/>
      <c r="J16" s="20"/>
      <c r="K16" s="20"/>
      <c r="L16" s="20"/>
      <c r="M16" s="20"/>
      <c r="N16" s="5"/>
      <c r="O16" s="5"/>
      <c r="P16" s="5"/>
    </row>
    <row r="17" spans="1:16" ht="19.5" customHeight="1">
      <c r="A17" s="200" t="s">
        <v>8</v>
      </c>
      <c r="B17" s="200"/>
      <c r="C17" s="200"/>
      <c r="D17" s="200"/>
      <c r="E17" s="246" t="s">
        <v>251</v>
      </c>
      <c r="F17" s="247"/>
      <c r="G17" s="237"/>
      <c r="H17" s="3"/>
      <c r="J17" s="200" t="s">
        <v>8</v>
      </c>
      <c r="K17" s="200"/>
      <c r="L17" s="200"/>
      <c r="M17" s="200"/>
      <c r="N17" s="248" t="s">
        <v>379</v>
      </c>
      <c r="O17" s="249"/>
      <c r="P17" s="250"/>
    </row>
    <row r="18" spans="1:16" ht="19.5" customHeight="1">
      <c r="A18" s="20"/>
      <c r="B18" s="20"/>
      <c r="C18" s="20"/>
      <c r="D18" s="20"/>
      <c r="E18" s="5"/>
      <c r="F18" s="5"/>
      <c r="G18" s="5"/>
      <c r="H18" s="3"/>
      <c r="J18" s="20"/>
      <c r="K18" s="20"/>
      <c r="L18" s="20"/>
      <c r="M18" s="20"/>
      <c r="N18" s="5"/>
      <c r="O18" s="5"/>
      <c r="P18" s="5"/>
    </row>
    <row r="19" spans="1:16" ht="19.5" customHeight="1">
      <c r="A19" s="200" t="s">
        <v>9</v>
      </c>
      <c r="B19" s="200"/>
      <c r="C19" s="200"/>
      <c r="D19" s="200"/>
      <c r="E19" s="235" t="s">
        <v>229</v>
      </c>
      <c r="F19" s="236"/>
      <c r="G19" s="237"/>
      <c r="H19" s="3"/>
      <c r="J19" s="200" t="s">
        <v>9</v>
      </c>
      <c r="K19" s="200"/>
      <c r="L19" s="200"/>
      <c r="M19" s="200"/>
      <c r="N19" s="235" t="s">
        <v>339</v>
      </c>
      <c r="O19" s="236"/>
      <c r="P19" s="237"/>
    </row>
    <row r="20" spans="1:16" ht="19.5" customHeight="1">
      <c r="A20" s="20"/>
      <c r="B20" s="20"/>
      <c r="C20" s="20"/>
      <c r="D20" s="20"/>
      <c r="E20" s="5"/>
      <c r="F20" s="5"/>
      <c r="G20" s="5"/>
      <c r="H20" s="3"/>
      <c r="J20" s="20"/>
      <c r="K20" s="20"/>
      <c r="L20" s="20"/>
      <c r="M20" s="20"/>
      <c r="N20" s="5"/>
      <c r="O20" s="5"/>
      <c r="P20" s="5"/>
    </row>
    <row r="21" spans="1:16" ht="19.5" customHeight="1">
      <c r="A21" s="200" t="s">
        <v>10</v>
      </c>
      <c r="B21" s="200"/>
      <c r="C21" s="200"/>
      <c r="D21" s="200"/>
      <c r="E21" s="246" t="s">
        <v>230</v>
      </c>
      <c r="F21" s="247"/>
      <c r="G21" s="237"/>
      <c r="H21" s="3"/>
      <c r="J21" s="200" t="s">
        <v>10</v>
      </c>
      <c r="K21" s="200"/>
      <c r="L21" s="200"/>
      <c r="M21" s="200"/>
      <c r="N21" s="246" t="s">
        <v>340</v>
      </c>
      <c r="O21" s="247"/>
      <c r="P21" s="237"/>
    </row>
    <row r="22" spans="1:16" ht="19.5" customHeight="1">
      <c r="A22" s="20"/>
      <c r="B22" s="20"/>
      <c r="C22" s="20"/>
      <c r="D22" s="20"/>
      <c r="E22" s="8"/>
      <c r="F22" s="8"/>
      <c r="G22" s="8"/>
      <c r="H22" s="3"/>
      <c r="J22" s="20"/>
      <c r="K22" s="20"/>
      <c r="L22" s="20"/>
      <c r="M22" s="20"/>
      <c r="N22" s="8"/>
      <c r="O22" s="8"/>
      <c r="P22" s="8"/>
    </row>
    <row r="23" spans="1:16" ht="19.5" customHeight="1">
      <c r="A23" s="200" t="s">
        <v>11</v>
      </c>
      <c r="B23" s="200"/>
      <c r="C23" s="200"/>
      <c r="D23" s="200"/>
      <c r="E23" s="206">
        <v>5</v>
      </c>
      <c r="F23" s="207"/>
      <c r="G23" s="208"/>
      <c r="H23" s="3"/>
      <c r="J23" s="200" t="s">
        <v>11</v>
      </c>
      <c r="K23" s="200"/>
      <c r="L23" s="200"/>
      <c r="M23" s="200"/>
      <c r="N23" s="206">
        <v>5</v>
      </c>
      <c r="O23" s="207"/>
      <c r="P23" s="208"/>
    </row>
    <row r="24" spans="1:16" ht="19.5" customHeight="1">
      <c r="A24" s="19"/>
      <c r="B24" s="19"/>
      <c r="C24" s="19"/>
      <c r="D24" s="19"/>
      <c r="E24" s="9"/>
      <c r="F24" s="9"/>
      <c r="G24" s="9"/>
      <c r="H24" s="3"/>
      <c r="J24" s="19"/>
      <c r="K24" s="19"/>
      <c r="L24" s="19"/>
      <c r="M24" s="19"/>
      <c r="N24" s="9"/>
      <c r="O24" s="9"/>
      <c r="P24" s="9"/>
    </row>
    <row r="25" spans="1:16" ht="19.5" customHeight="1">
      <c r="A25" s="200" t="s">
        <v>12</v>
      </c>
      <c r="B25" s="200"/>
      <c r="C25" s="200"/>
      <c r="D25" s="200"/>
      <c r="E25" s="209">
        <v>36730</v>
      </c>
      <c r="F25" s="210"/>
      <c r="G25" s="211"/>
      <c r="H25" s="3"/>
      <c r="J25" s="200" t="s">
        <v>12</v>
      </c>
      <c r="K25" s="200"/>
      <c r="L25" s="200"/>
      <c r="M25" s="200"/>
      <c r="N25" s="209">
        <v>34590</v>
      </c>
      <c r="O25" s="210"/>
      <c r="P25" s="211"/>
    </row>
    <row r="26" spans="1:16" ht="19.5" customHeight="1">
      <c r="A26" s="20"/>
      <c r="B26" s="20"/>
      <c r="C26" s="20"/>
      <c r="D26" s="20"/>
      <c r="E26" s="8"/>
      <c r="F26" s="8"/>
      <c r="G26" s="8"/>
      <c r="H26" s="3"/>
      <c r="J26" s="20"/>
      <c r="K26" s="20"/>
      <c r="L26" s="20"/>
      <c r="M26" s="20"/>
      <c r="N26" s="8"/>
      <c r="O26" s="8"/>
      <c r="P26" s="8"/>
    </row>
    <row r="27" spans="1:16" ht="19.5" customHeight="1">
      <c r="A27" s="200" t="s">
        <v>13</v>
      </c>
      <c r="B27" s="200"/>
      <c r="C27" s="200"/>
      <c r="D27" s="200"/>
      <c r="E27" s="212">
        <v>24980</v>
      </c>
      <c r="F27" s="213"/>
      <c r="G27" s="214"/>
      <c r="H27" s="3"/>
      <c r="J27" s="200" t="s">
        <v>13</v>
      </c>
      <c r="K27" s="200"/>
      <c r="L27" s="200"/>
      <c r="M27" s="200"/>
      <c r="N27" s="212">
        <v>20499</v>
      </c>
      <c r="O27" s="213"/>
      <c r="P27" s="214"/>
    </row>
    <row r="28" spans="1:16" ht="19.5" customHeight="1">
      <c r="A28" s="20"/>
      <c r="B28" s="20"/>
      <c r="C28" s="20"/>
      <c r="D28" s="20"/>
      <c r="E28" s="8"/>
      <c r="F28" s="8"/>
      <c r="G28" s="8"/>
      <c r="H28" s="3"/>
      <c r="J28" s="20"/>
      <c r="K28" s="20"/>
      <c r="L28" s="20"/>
      <c r="M28" s="20"/>
      <c r="N28" s="8"/>
      <c r="O28" s="8"/>
      <c r="P28" s="8"/>
    </row>
    <row r="29" spans="1:16" ht="19.5" customHeight="1">
      <c r="A29" s="200" t="s">
        <v>35</v>
      </c>
      <c r="B29" s="200"/>
      <c r="C29" s="200"/>
      <c r="D29" s="200"/>
      <c r="E29" s="215">
        <f>+E27*E23</f>
        <v>124900</v>
      </c>
      <c r="F29" s="216"/>
      <c r="G29" s="217"/>
      <c r="H29" s="3"/>
      <c r="J29" s="200" t="s">
        <v>35</v>
      </c>
      <c r="K29" s="200"/>
      <c r="L29" s="200"/>
      <c r="M29" s="200"/>
      <c r="N29" s="215">
        <f>+N27*N23</f>
        <v>102495</v>
      </c>
      <c r="O29" s="216"/>
      <c r="P29" s="217"/>
    </row>
    <row r="30" spans="1:16" ht="19.5" customHeight="1">
      <c r="A30" s="20"/>
      <c r="B30" s="20"/>
      <c r="C30" s="20"/>
      <c r="D30" s="20"/>
      <c r="E30" s="22"/>
      <c r="F30" s="22"/>
      <c r="G30" s="22"/>
      <c r="H30" s="3"/>
      <c r="J30" s="20"/>
      <c r="K30" s="20"/>
      <c r="L30" s="20"/>
      <c r="M30" s="20"/>
      <c r="N30" s="22"/>
      <c r="O30" s="22"/>
      <c r="P30" s="22"/>
    </row>
    <row r="31" spans="1:16" ht="19.5" customHeight="1">
      <c r="A31" s="200" t="s">
        <v>14</v>
      </c>
      <c r="B31" s="200"/>
      <c r="C31" s="200"/>
      <c r="D31" s="200"/>
      <c r="E31" s="215">
        <f>+(E25-E27)*E23</f>
        <v>58750</v>
      </c>
      <c r="F31" s="216"/>
      <c r="G31" s="217"/>
      <c r="H31" s="3"/>
      <c r="J31" s="200" t="s">
        <v>14</v>
      </c>
      <c r="K31" s="200"/>
      <c r="L31" s="200"/>
      <c r="M31" s="200"/>
      <c r="N31" s="215">
        <f>+(N25-N27)*N23</f>
        <v>70455</v>
      </c>
      <c r="O31" s="216"/>
      <c r="P31" s="217"/>
    </row>
    <row r="32" spans="1:16" ht="19.5" customHeight="1">
      <c r="A32" s="20"/>
      <c r="B32" s="20"/>
      <c r="C32" s="20"/>
      <c r="D32" s="20"/>
      <c r="E32" s="22"/>
      <c r="F32" s="22"/>
      <c r="G32" s="22"/>
      <c r="H32" s="3"/>
      <c r="J32" s="20"/>
      <c r="K32" s="20"/>
      <c r="L32" s="20"/>
      <c r="M32" s="20"/>
      <c r="N32" s="22"/>
      <c r="O32" s="22"/>
      <c r="P32" s="22"/>
    </row>
    <row r="33" spans="1:16" ht="19.5" customHeight="1">
      <c r="A33" s="200" t="s">
        <v>15</v>
      </c>
      <c r="B33" s="200"/>
      <c r="C33" s="200"/>
      <c r="D33" s="200"/>
      <c r="E33" s="23" t="s">
        <v>16</v>
      </c>
      <c r="F33" s="23" t="s">
        <v>17</v>
      </c>
      <c r="G33" s="24" t="s">
        <v>18</v>
      </c>
      <c r="H33" s="3"/>
      <c r="J33" s="200" t="s">
        <v>15</v>
      </c>
      <c r="K33" s="200"/>
      <c r="L33" s="200"/>
      <c r="M33" s="200"/>
      <c r="N33" s="23" t="s">
        <v>16</v>
      </c>
      <c r="O33" s="23" t="s">
        <v>17</v>
      </c>
      <c r="P33" s="24" t="s">
        <v>18</v>
      </c>
    </row>
    <row r="34" spans="1:16" ht="19.5" customHeight="1">
      <c r="A34" s="25" t="s">
        <v>19</v>
      </c>
      <c r="B34" s="91" t="s">
        <v>231</v>
      </c>
      <c r="C34" s="92"/>
      <c r="D34" s="92"/>
      <c r="E34" s="98">
        <v>1995</v>
      </c>
      <c r="F34" s="99">
        <v>1836</v>
      </c>
      <c r="G34" s="98">
        <v>995</v>
      </c>
      <c r="H34" s="3"/>
      <c r="J34" s="25" t="s">
        <v>19</v>
      </c>
      <c r="K34" s="91" t="s">
        <v>231</v>
      </c>
      <c r="L34" s="92"/>
      <c r="M34" s="92"/>
      <c r="N34" s="136">
        <v>1855</v>
      </c>
      <c r="O34" s="135">
        <v>1648</v>
      </c>
      <c r="P34" s="136" t="s">
        <v>389</v>
      </c>
    </row>
    <row r="35" spans="1:16" ht="19.5" customHeight="1">
      <c r="A35" s="25" t="s">
        <v>20</v>
      </c>
      <c r="B35" s="256" t="s">
        <v>43</v>
      </c>
      <c r="C35" s="201"/>
      <c r="D35" s="257"/>
      <c r="E35" s="274">
        <v>315</v>
      </c>
      <c r="F35" s="274">
        <v>289</v>
      </c>
      <c r="G35" s="274" t="s">
        <v>232</v>
      </c>
      <c r="H35" s="3"/>
      <c r="J35" s="25" t="s">
        <v>20</v>
      </c>
      <c r="K35" s="256" t="s">
        <v>43</v>
      </c>
      <c r="L35" s="201"/>
      <c r="M35" s="257"/>
      <c r="N35" s="258" t="s">
        <v>28</v>
      </c>
      <c r="O35" s="258"/>
      <c r="P35" s="258"/>
    </row>
    <row r="36" spans="1:16" ht="19.5" customHeight="1">
      <c r="A36" s="25"/>
      <c r="B36" s="201"/>
      <c r="C36" s="201"/>
      <c r="D36" s="257"/>
      <c r="E36" s="275"/>
      <c r="F36" s="275"/>
      <c r="G36" s="275"/>
      <c r="H36" s="3"/>
      <c r="J36" s="25"/>
      <c r="K36" s="201"/>
      <c r="L36" s="201"/>
      <c r="M36" s="257"/>
      <c r="N36" s="259"/>
      <c r="O36" s="259"/>
      <c r="P36" s="259"/>
    </row>
    <row r="37" spans="1:16" ht="19.5" customHeight="1">
      <c r="A37" s="25"/>
      <c r="B37" s="260" t="s">
        <v>233</v>
      </c>
      <c r="C37" s="261"/>
      <c r="D37" s="262"/>
      <c r="E37" s="268" t="s">
        <v>234</v>
      </c>
      <c r="F37" s="269"/>
      <c r="G37" s="270"/>
      <c r="H37" s="3"/>
      <c r="J37" s="25"/>
      <c r="K37" s="260" t="s">
        <v>233</v>
      </c>
      <c r="L37" s="261"/>
      <c r="M37" s="262"/>
      <c r="N37" s="263" t="s">
        <v>28</v>
      </c>
      <c r="O37" s="264"/>
      <c r="P37" s="265"/>
    </row>
    <row r="38" spans="1:16" ht="19.5" customHeight="1">
      <c r="A38" s="108"/>
      <c r="B38" s="109"/>
      <c r="C38" s="110"/>
      <c r="D38" s="110"/>
      <c r="E38" s="111"/>
      <c r="F38" s="112"/>
      <c r="G38" s="113"/>
      <c r="H38" s="3"/>
      <c r="J38" s="25" t="s">
        <v>21</v>
      </c>
      <c r="K38" s="91" t="s">
        <v>252</v>
      </c>
      <c r="L38" s="92"/>
      <c r="M38" s="92"/>
      <c r="N38" s="136">
        <v>0</v>
      </c>
      <c r="O38" s="135">
        <v>0</v>
      </c>
      <c r="P38" s="134" t="s">
        <v>390</v>
      </c>
    </row>
    <row r="39" spans="1:16" ht="19.5" customHeight="1">
      <c r="A39" s="108"/>
      <c r="B39" s="109"/>
      <c r="C39" s="110"/>
      <c r="D39" s="110"/>
      <c r="E39" s="111"/>
      <c r="F39" s="112"/>
      <c r="G39" s="111"/>
      <c r="H39" s="3"/>
      <c r="J39" s="25" t="s">
        <v>36</v>
      </c>
      <c r="K39" s="91" t="s">
        <v>253</v>
      </c>
      <c r="L39" s="92"/>
      <c r="M39" s="92"/>
      <c r="N39" s="136">
        <v>2275</v>
      </c>
      <c r="O39" s="135">
        <v>1885</v>
      </c>
      <c r="P39" s="136" t="s">
        <v>391</v>
      </c>
    </row>
    <row r="40" spans="1:16" ht="19.5" customHeight="1">
      <c r="A40" s="25" t="s">
        <v>37</v>
      </c>
      <c r="B40" s="91" t="s">
        <v>254</v>
      </c>
      <c r="C40" s="92"/>
      <c r="D40" s="92"/>
      <c r="E40" s="100">
        <v>5325</v>
      </c>
      <c r="F40" s="99">
        <v>2169</v>
      </c>
      <c r="G40" s="100" t="s">
        <v>255</v>
      </c>
      <c r="H40" s="3"/>
      <c r="J40" s="25" t="s">
        <v>37</v>
      </c>
      <c r="K40" s="91" t="s">
        <v>254</v>
      </c>
      <c r="L40" s="92"/>
      <c r="M40" s="92"/>
      <c r="N40" s="136" t="s">
        <v>28</v>
      </c>
      <c r="O40" s="135"/>
      <c r="P40" s="136"/>
    </row>
    <row r="41" spans="1:16" ht="19.5" customHeight="1">
      <c r="A41" s="108"/>
      <c r="B41" s="109"/>
      <c r="C41" s="110"/>
      <c r="D41" s="110"/>
      <c r="E41" s="111"/>
      <c r="F41" s="112"/>
      <c r="G41" s="111"/>
      <c r="H41" s="3"/>
      <c r="J41" s="25" t="s">
        <v>38</v>
      </c>
      <c r="K41" s="91" t="s">
        <v>256</v>
      </c>
      <c r="L41" s="92"/>
      <c r="M41" s="92"/>
      <c r="N41" s="136">
        <v>4575</v>
      </c>
      <c r="O41" s="135">
        <v>3998</v>
      </c>
      <c r="P41" s="136" t="s">
        <v>391</v>
      </c>
    </row>
    <row r="42" spans="1:16" ht="19.5" customHeight="1">
      <c r="A42" s="108"/>
      <c r="B42" s="109"/>
      <c r="C42" s="110"/>
      <c r="D42" s="110"/>
      <c r="E42" s="111"/>
      <c r="F42" s="112"/>
      <c r="G42" s="111"/>
      <c r="H42" s="3"/>
      <c r="J42" s="25" t="s">
        <v>40</v>
      </c>
      <c r="K42" s="91" t="s">
        <v>257</v>
      </c>
      <c r="L42" s="92"/>
      <c r="M42" s="92"/>
      <c r="N42" s="136">
        <v>5080</v>
      </c>
      <c r="O42" s="135">
        <v>4552</v>
      </c>
      <c r="P42" s="136" t="s">
        <v>392</v>
      </c>
    </row>
    <row r="43" spans="1:16" ht="19.5" customHeight="1">
      <c r="A43" s="25" t="s">
        <v>41</v>
      </c>
      <c r="B43" s="91" t="s">
        <v>240</v>
      </c>
      <c r="C43" s="92"/>
      <c r="D43" s="92"/>
      <c r="E43" s="100">
        <v>275</v>
      </c>
      <c r="F43" s="99">
        <v>253</v>
      </c>
      <c r="G43" s="100" t="s">
        <v>241</v>
      </c>
      <c r="H43" s="3"/>
      <c r="J43" s="25" t="s">
        <v>41</v>
      </c>
      <c r="K43" s="91" t="s">
        <v>240</v>
      </c>
      <c r="L43" s="92"/>
      <c r="M43" s="92"/>
      <c r="N43" s="136">
        <v>295</v>
      </c>
      <c r="O43" s="135">
        <v>269</v>
      </c>
      <c r="P43" s="136" t="s">
        <v>393</v>
      </c>
    </row>
    <row r="44" spans="1:16" ht="19.5" customHeight="1">
      <c r="A44" s="25" t="s">
        <v>42</v>
      </c>
      <c r="B44" s="26" t="s">
        <v>170</v>
      </c>
      <c r="C44" s="92"/>
      <c r="D44" s="92"/>
      <c r="E44" s="100"/>
      <c r="F44" s="99">
        <v>270</v>
      </c>
      <c r="G44" s="100"/>
      <c r="H44" s="3"/>
      <c r="J44" s="25" t="s">
        <v>42</v>
      </c>
      <c r="K44" s="26" t="s">
        <v>170</v>
      </c>
      <c r="L44" s="92"/>
      <c r="M44" s="92"/>
      <c r="N44" s="136">
        <v>225</v>
      </c>
      <c r="O44" s="135">
        <v>175</v>
      </c>
      <c r="P44" s="136" t="s">
        <v>360</v>
      </c>
    </row>
    <row r="45" spans="1:16" ht="19.5" customHeight="1">
      <c r="A45" s="25" t="s">
        <v>44</v>
      </c>
      <c r="B45" s="26" t="s">
        <v>242</v>
      </c>
      <c r="C45" s="92"/>
      <c r="D45" s="92"/>
      <c r="E45" s="101">
        <v>295</v>
      </c>
      <c r="F45" s="101">
        <v>272</v>
      </c>
      <c r="G45" s="102" t="s">
        <v>243</v>
      </c>
      <c r="H45" s="3"/>
      <c r="J45" s="25" t="s">
        <v>44</v>
      </c>
      <c r="K45" s="26" t="s">
        <v>242</v>
      </c>
      <c r="L45" s="92"/>
      <c r="M45" s="92"/>
      <c r="N45" s="136">
        <v>250</v>
      </c>
      <c r="O45" s="135">
        <v>230</v>
      </c>
      <c r="P45" s="136" t="s">
        <v>394</v>
      </c>
    </row>
    <row r="46" spans="1:16" ht="19.5" customHeight="1">
      <c r="A46" s="25" t="s">
        <v>45</v>
      </c>
      <c r="B46" s="26" t="s">
        <v>258</v>
      </c>
      <c r="C46" s="92"/>
      <c r="D46" s="26"/>
      <c r="E46" s="101" t="s">
        <v>225</v>
      </c>
      <c r="F46" s="101">
        <v>643</v>
      </c>
      <c r="G46" s="102" t="s">
        <v>259</v>
      </c>
      <c r="H46" s="3"/>
      <c r="J46" s="25" t="s">
        <v>45</v>
      </c>
      <c r="K46" s="26" t="s">
        <v>258</v>
      </c>
      <c r="L46" s="92"/>
      <c r="M46" s="26"/>
      <c r="N46" s="27">
        <v>450</v>
      </c>
      <c r="O46" s="27">
        <v>410</v>
      </c>
      <c r="P46" s="97" t="s">
        <v>342</v>
      </c>
    </row>
    <row r="47" spans="1:16" ht="19.5" customHeight="1">
      <c r="A47" s="200" t="s">
        <v>23</v>
      </c>
      <c r="B47" s="200"/>
      <c r="C47" s="200"/>
      <c r="D47" s="233"/>
      <c r="E47" s="271">
        <v>0.05</v>
      </c>
      <c r="F47" s="272"/>
      <c r="G47" s="273"/>
      <c r="H47" s="3"/>
      <c r="J47" s="200" t="s">
        <v>23</v>
      </c>
      <c r="K47" s="200"/>
      <c r="L47" s="200"/>
      <c r="M47" s="233"/>
      <c r="N47" s="243">
        <v>0</v>
      </c>
      <c r="O47" s="244"/>
      <c r="P47" s="245"/>
    </row>
    <row r="48" spans="1:16" ht="19.5" customHeight="1">
      <c r="A48" s="92"/>
      <c r="B48" s="92"/>
      <c r="C48" s="92"/>
      <c r="D48" s="92"/>
      <c r="E48" s="37"/>
      <c r="F48" s="37"/>
      <c r="G48" s="37"/>
      <c r="H48" s="3"/>
      <c r="J48" s="92"/>
      <c r="K48" s="92"/>
      <c r="L48" s="92"/>
      <c r="M48" s="92"/>
      <c r="N48" s="37"/>
      <c r="O48" s="37"/>
      <c r="P48" s="37"/>
    </row>
    <row r="49" spans="1:16" ht="19.5" customHeight="1">
      <c r="A49" s="218" t="s">
        <v>173</v>
      </c>
      <c r="B49" s="219"/>
      <c r="C49" s="219"/>
      <c r="D49" s="220"/>
      <c r="E49" s="10"/>
      <c r="F49" s="105">
        <v>2155</v>
      </c>
      <c r="G49" s="10"/>
      <c r="H49" s="3"/>
      <c r="J49" s="218" t="s">
        <v>173</v>
      </c>
      <c r="K49" s="219"/>
      <c r="L49" s="219"/>
      <c r="M49" s="220"/>
      <c r="N49" s="10"/>
      <c r="O49" s="10" t="s">
        <v>28</v>
      </c>
      <c r="P49" s="10"/>
    </row>
    <row r="50" spans="1:16" ht="19.5" customHeight="1">
      <c r="A50" s="70"/>
      <c r="B50" s="70"/>
      <c r="C50" s="70"/>
      <c r="D50" s="70"/>
      <c r="E50" s="71"/>
      <c r="F50" s="71"/>
      <c r="G50" s="71"/>
      <c r="H50" s="3"/>
      <c r="J50" s="70"/>
      <c r="K50" s="70"/>
      <c r="L50" s="70"/>
      <c r="M50" s="70"/>
      <c r="N50" s="71"/>
      <c r="O50" s="71"/>
      <c r="P50" s="71"/>
    </row>
    <row r="51" spans="1:16" ht="19.5" customHeight="1">
      <c r="A51" s="200" t="s">
        <v>24</v>
      </c>
      <c r="B51" s="200"/>
      <c r="C51" s="200"/>
      <c r="D51" s="200"/>
      <c r="E51" s="209" t="s">
        <v>244</v>
      </c>
      <c r="F51" s="210"/>
      <c r="G51" s="211"/>
      <c r="H51" s="3"/>
      <c r="J51" s="200" t="s">
        <v>24</v>
      </c>
      <c r="K51" s="200"/>
      <c r="L51" s="200"/>
      <c r="M51" s="200"/>
      <c r="N51" s="209" t="s">
        <v>26</v>
      </c>
      <c r="O51" s="210"/>
      <c r="P51" s="211"/>
    </row>
    <row r="52" spans="1:16" ht="19.5" customHeight="1">
      <c r="A52" s="3"/>
      <c r="B52" s="3"/>
      <c r="C52" s="3"/>
      <c r="D52" s="3"/>
      <c r="E52" s="3"/>
      <c r="F52" s="3"/>
      <c r="G52" s="3"/>
      <c r="H52" s="3"/>
      <c r="J52" s="3"/>
      <c r="K52" s="3"/>
      <c r="L52" s="3"/>
      <c r="M52" s="3"/>
      <c r="N52" s="3"/>
      <c r="O52" s="3"/>
      <c r="P52" s="3"/>
    </row>
    <row r="53" spans="1:16" ht="70.5" customHeight="1">
      <c r="A53" s="251" t="s">
        <v>177</v>
      </c>
      <c r="B53" s="252"/>
      <c r="C53" s="252"/>
      <c r="D53" s="252"/>
      <c r="E53" s="252"/>
      <c r="F53" s="252"/>
      <c r="G53" s="252"/>
      <c r="H53" s="3"/>
      <c r="J53" s="251" t="s">
        <v>177</v>
      </c>
      <c r="K53" s="252"/>
      <c r="L53" s="252"/>
      <c r="M53" s="252"/>
      <c r="N53" s="252"/>
      <c r="O53" s="252"/>
      <c r="P53" s="252"/>
    </row>
    <row r="54" spans="1:8" ht="19.5" customHeight="1">
      <c r="A54" s="3"/>
      <c r="B54" s="3"/>
      <c r="C54" s="3"/>
      <c r="D54" s="3"/>
      <c r="E54" s="3"/>
      <c r="F54" s="3"/>
      <c r="G54" s="3"/>
      <c r="H54" s="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8" s="41" customFormat="1" ht="15" customHeight="1"/>
    <row r="79" s="41" customFormat="1" ht="15"/>
    <row r="80" ht="14.25" customHeight="1"/>
    <row r="81" ht="14.25" customHeight="1"/>
  </sheetData>
  <sheetProtection/>
  <mergeCells count="92">
    <mergeCell ref="A9:D9"/>
    <mergeCell ref="E9:G9"/>
    <mergeCell ref="A10:D10"/>
    <mergeCell ref="E10:G10"/>
    <mergeCell ref="A11:D11"/>
    <mergeCell ref="E11:G11"/>
    <mergeCell ref="A12:D12"/>
    <mergeCell ref="E12:G12"/>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A27:D27"/>
    <mergeCell ref="E27:G27"/>
    <mergeCell ref="A29:D29"/>
    <mergeCell ref="E29:G29"/>
    <mergeCell ref="A31:D31"/>
    <mergeCell ref="E31:G31"/>
    <mergeCell ref="A33:D33"/>
    <mergeCell ref="B35:D36"/>
    <mergeCell ref="E35:E36"/>
    <mergeCell ref="F35:F36"/>
    <mergeCell ref="G35:G36"/>
    <mergeCell ref="E37:G37"/>
    <mergeCell ref="A47:D47"/>
    <mergeCell ref="E47:G47"/>
    <mergeCell ref="A49:D49"/>
    <mergeCell ref="A51:D51"/>
    <mergeCell ref="E51:G51"/>
    <mergeCell ref="A53:G53"/>
    <mergeCell ref="A1:G1"/>
    <mergeCell ref="J5:P5"/>
    <mergeCell ref="J7:M7"/>
    <mergeCell ref="N7:P7"/>
    <mergeCell ref="J9:M9"/>
    <mergeCell ref="N9:P9"/>
    <mergeCell ref="A5:G5"/>
    <mergeCell ref="A7:D7"/>
    <mergeCell ref="B37:D37"/>
    <mergeCell ref="E7:G7"/>
    <mergeCell ref="J10:M10"/>
    <mergeCell ref="N10:P10"/>
    <mergeCell ref="J11:M11"/>
    <mergeCell ref="N11:P11"/>
    <mergeCell ref="J12:M12"/>
    <mergeCell ref="N12:P12"/>
    <mergeCell ref="J14:M14"/>
    <mergeCell ref="N14:P14"/>
    <mergeCell ref="J15:M15"/>
    <mergeCell ref="N15:P15"/>
    <mergeCell ref="J17:M17"/>
    <mergeCell ref="N17:P17"/>
    <mergeCell ref="J19:M19"/>
    <mergeCell ref="N19:P19"/>
    <mergeCell ref="J21:M21"/>
    <mergeCell ref="N21:P21"/>
    <mergeCell ref="J23:M23"/>
    <mergeCell ref="N23:P23"/>
    <mergeCell ref="J25:M25"/>
    <mergeCell ref="N25:P25"/>
    <mergeCell ref="J27:M27"/>
    <mergeCell ref="N27:P27"/>
    <mergeCell ref="J29:M29"/>
    <mergeCell ref="N29:P29"/>
    <mergeCell ref="N51:P51"/>
    <mergeCell ref="J31:M31"/>
    <mergeCell ref="N31:P31"/>
    <mergeCell ref="J33:M33"/>
    <mergeCell ref="K35:M36"/>
    <mergeCell ref="N35:N36"/>
    <mergeCell ref="O35:O36"/>
    <mergeCell ref="P35:P36"/>
    <mergeCell ref="A2:G2"/>
    <mergeCell ref="J53:P53"/>
    <mergeCell ref="J1:P1"/>
    <mergeCell ref="J2:P2"/>
    <mergeCell ref="K37:M37"/>
    <mergeCell ref="N37:P37"/>
    <mergeCell ref="J47:M47"/>
    <mergeCell ref="N47:P47"/>
    <mergeCell ref="J49:M49"/>
    <mergeCell ref="J51:M51"/>
  </mergeCells>
  <printOptions/>
  <pageMargins left="0.7" right="0.7" top="0.75" bottom="0.75" header="0.3" footer="0.3"/>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Chillas, Steven D (OMB)</cp:lastModifiedBy>
  <cp:lastPrinted>2018-09-28T17:18:29Z</cp:lastPrinted>
  <dcterms:created xsi:type="dcterms:W3CDTF">2010-10-22T15:23:43Z</dcterms:created>
  <dcterms:modified xsi:type="dcterms:W3CDTF">2018-09-28T17:18:34Z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