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7" activeTab="0"/>
  </bookViews>
  <sheets>
    <sheet name="Addendum History" sheetId="1" r:id="rId1"/>
    <sheet name="Vendor Information" sheetId="2" r:id="rId2"/>
    <sheet name="Pricing" sheetId="3" r:id="rId3"/>
  </sheets>
  <definedNames/>
  <calcPr fullCalcOnLoad="1"/>
</workbook>
</file>

<file path=xl/sharedStrings.xml><?xml version="1.0" encoding="utf-8"?>
<sst xmlns="http://schemas.openxmlformats.org/spreadsheetml/2006/main" count="315" uniqueCount="136">
  <si>
    <t>PRODUCT</t>
  </si>
  <si>
    <t>Address</t>
  </si>
  <si>
    <t>City, State, Zip</t>
  </si>
  <si>
    <t>Company Name:</t>
  </si>
  <si>
    <t>Contact Email Address:</t>
  </si>
  <si>
    <t>Contact Phone number:</t>
  </si>
  <si>
    <t>Contact Name:</t>
  </si>
  <si>
    <t>Wafer Steak, Bulk, (without Soy)</t>
  </si>
  <si>
    <t>Meatball (with soy)</t>
  </si>
  <si>
    <t>Beef Crumble (with soy)</t>
  </si>
  <si>
    <t>Beef Crumble (without soy)</t>
  </si>
  <si>
    <t>Beef Patty (with soy)</t>
  </si>
  <si>
    <t>Beef Patty (without soy)</t>
  </si>
  <si>
    <t>Wafer Steak, Cooked, (with soy)</t>
  </si>
  <si>
    <t>Wafer Steak, Cooked, (without soy)</t>
  </si>
  <si>
    <t>Wafer Steak, Bulk, (with soy)</t>
  </si>
  <si>
    <t>Servings per Case</t>
  </si>
  <si>
    <t>Pounds Per Case</t>
  </si>
  <si>
    <t>PROCESSING FEE               (per pound)</t>
  </si>
  <si>
    <t>Beef Sausage Pattie (with soy)</t>
  </si>
  <si>
    <t>Beef Steak Burger (with soy)</t>
  </si>
  <si>
    <t>Meatloaf (without soy)</t>
  </si>
  <si>
    <t>Salisbury Steak (without soy)</t>
  </si>
  <si>
    <t>Sliced Beef (with Soy)</t>
  </si>
  <si>
    <t>Item Number</t>
  </si>
  <si>
    <t>1-17-505-0</t>
  </si>
  <si>
    <t>1-17-305-0</t>
  </si>
  <si>
    <t>1-320610-20</t>
  </si>
  <si>
    <t>1-320410-20</t>
  </si>
  <si>
    <t>1-155-820-20</t>
  </si>
  <si>
    <t>1-155-525-20</t>
  </si>
  <si>
    <t>1-16-521-0</t>
  </si>
  <si>
    <t>AdvancePierre Foods</t>
  </si>
  <si>
    <t>9987 Carveer Road</t>
  </si>
  <si>
    <t>Blue Ash, OH 45242</t>
  </si>
  <si>
    <t>J.T.M. Provisions Co., Inc.</t>
  </si>
  <si>
    <t>200 Sales Dr</t>
  </si>
  <si>
    <t>Harrison, Ohio 45030</t>
  </si>
  <si>
    <t>Brian Hofmeier</t>
  </si>
  <si>
    <t>800-626-2308</t>
  </si>
  <si>
    <t>brianhofmeier@jtmfoodgroup.com</t>
  </si>
  <si>
    <t>CP5813</t>
  </si>
  <si>
    <t>CP5054</t>
  </si>
  <si>
    <t>CP5049</t>
  </si>
  <si>
    <t>CP5876</t>
  </si>
  <si>
    <t>CP5890</t>
  </si>
  <si>
    <t>CP5608</t>
  </si>
  <si>
    <t>CP5661</t>
  </si>
  <si>
    <t>CP5602</t>
  </si>
  <si>
    <t>CP5670</t>
  </si>
  <si>
    <t>CP5666</t>
  </si>
  <si>
    <t>CP5610</t>
  </si>
  <si>
    <t>CP5631</t>
  </si>
  <si>
    <t>CP5622</t>
  </si>
  <si>
    <t>CP5671</t>
  </si>
  <si>
    <t>Maid-Rite Specialty Foods, LLC</t>
  </si>
  <si>
    <t>105 Keystone Industrial Park</t>
  </si>
  <si>
    <t>Dunmore, PA  18512</t>
  </si>
  <si>
    <t>Susan Hartung</t>
  </si>
  <si>
    <t>800-233-4259  Ext. 165</t>
  </si>
  <si>
    <t>shartung@mr-specialty.com</t>
  </si>
  <si>
    <t>75156-92135</t>
  </si>
  <si>
    <t>75156-92127</t>
  </si>
  <si>
    <t>75156-94105</t>
  </si>
  <si>
    <t>75156-94675</t>
  </si>
  <si>
    <t>75156-93500</t>
  </si>
  <si>
    <t>75156-93100</t>
  </si>
  <si>
    <t>75156-93426</t>
  </si>
  <si>
    <t>75156-93427</t>
  </si>
  <si>
    <t>75156-93320</t>
  </si>
  <si>
    <t>75156-95212</t>
  </si>
  <si>
    <t>75156-93429</t>
  </si>
  <si>
    <t>75156-93330</t>
  </si>
  <si>
    <t>75156-93726</t>
  </si>
  <si>
    <t>75156-93626</t>
  </si>
  <si>
    <t>75156-96100</t>
  </si>
  <si>
    <t>75156-96150</t>
  </si>
  <si>
    <t>Silver Springs Farm, Inc.</t>
  </si>
  <si>
    <t>PO Box 268</t>
  </si>
  <si>
    <t>Harleysville, PA  19438</t>
  </si>
  <si>
    <t>Kip Miller</t>
  </si>
  <si>
    <t>215-256-4321</t>
  </si>
  <si>
    <t>kipssf@comcast.net</t>
  </si>
  <si>
    <t>CM95300</t>
  </si>
  <si>
    <t>BULK</t>
  </si>
  <si>
    <t>CM97320</t>
  </si>
  <si>
    <t>CM97325</t>
  </si>
  <si>
    <t>CM97330</t>
  </si>
  <si>
    <t>CM99320</t>
  </si>
  <si>
    <t>CM99325</t>
  </si>
  <si>
    <t>CM99330</t>
  </si>
  <si>
    <t>CM97300</t>
  </si>
  <si>
    <t>CM99300</t>
  </si>
  <si>
    <t>CM92305</t>
  </si>
  <si>
    <t>CM90210</t>
  </si>
  <si>
    <t>CM90324</t>
  </si>
  <si>
    <t>Wafer Steak RAW (with Soy)</t>
  </si>
  <si>
    <t>Wafer Steak RAW (without Soy)</t>
  </si>
  <si>
    <t>GSS17055-BEEF-PROCESS Contact Information</t>
  </si>
  <si>
    <t>GSS17055-BEEF_PROCESS, Pricing Information</t>
  </si>
  <si>
    <t xml:space="preserve">Meatball (without soy) </t>
  </si>
  <si>
    <t xml:space="preserve">Beef Sausage Pattie (without soy) </t>
  </si>
  <si>
    <t xml:space="preserve">Beef Steak Burger (without soy) </t>
  </si>
  <si>
    <t xml:space="preserve">Meatloaf (with soy) </t>
  </si>
  <si>
    <t xml:space="preserve">Salisbury Steak (with soy) </t>
  </si>
  <si>
    <t xml:space="preserve">Sliced Beef (without Soy) </t>
  </si>
  <si>
    <t>Advance Pierre Foods</t>
  </si>
  <si>
    <t>Maid-Rite Specialty Foods LLC</t>
  </si>
  <si>
    <t>JTM Provisions Co Inc.</t>
  </si>
  <si>
    <t>Silver Springs Farm Inc.</t>
  </si>
  <si>
    <t>NO BID</t>
  </si>
  <si>
    <t>Serving Size (ounces)</t>
  </si>
  <si>
    <t>COOKED STEAK</t>
  </si>
  <si>
    <t xml:space="preserve">Sliced Beef RAW (without Soy) </t>
  </si>
  <si>
    <t>Sliced Beef RAW (with Soy)</t>
  </si>
  <si>
    <t>Price Per Serving</t>
  </si>
  <si>
    <t>Price Per Case</t>
  </si>
  <si>
    <t>Tasted</t>
  </si>
  <si>
    <t>Yes</t>
  </si>
  <si>
    <t>No</t>
  </si>
  <si>
    <t>Document Name</t>
  </si>
  <si>
    <t>Description</t>
  </si>
  <si>
    <t>Effective</t>
  </si>
  <si>
    <t>GSS17055-BEEF_PROCESS</t>
  </si>
  <si>
    <t>Addendum History - Pricing Sheets</t>
  </si>
  <si>
    <t>corrects Maid-Rite's pricing to show finished good prices</t>
  </si>
  <si>
    <t>Awards contract August 1, 2017 through June 30, 2018.</t>
  </si>
  <si>
    <t>17055 Pricing Spreadsheet</t>
  </si>
  <si>
    <t>Kathryn Wong</t>
  </si>
  <si>
    <t>513-682-7262</t>
  </si>
  <si>
    <t>kathryn.wrong@tyson.com</t>
  </si>
  <si>
    <t>17055 Pricing Spreadsheet- Addendum 2</t>
  </si>
  <si>
    <t>17055 Pricing Spreadsheet - Addendum 1</t>
  </si>
  <si>
    <t>updates contact for Advance Pierre Foods</t>
  </si>
  <si>
    <t>17056 Pricing Spreadsheet- Addendum 3</t>
  </si>
  <si>
    <t>removes Advance Pierre Foods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</si>
</sst>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&quot;$&quot;#,##0.0000"/>
    <numFmt numFmtId="170" formatCode="&quot;$&quot;#,##0.00"/>
    <numFmt numFmtId="171" formatCode="mm/dd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trike/>
      <sz val="14"/>
      <color indexed="8"/>
      <name val="Calibri"/>
      <family val="2"/>
    </font>
    <font>
      <strike/>
      <sz val="11"/>
      <color indexed="8"/>
      <name val="Calibri"/>
      <family val="2"/>
    </font>
    <font>
      <u val="single"/>
      <strike/>
      <sz val="11"/>
      <color indexed="12"/>
      <name val="Calibri"/>
      <family val="2"/>
    </font>
    <font>
      <b/>
      <strike/>
      <sz val="18"/>
      <color indexed="8"/>
      <name val="Calibri"/>
      <family val="2"/>
    </font>
    <font>
      <b/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strike/>
      <sz val="14"/>
      <color theme="1"/>
      <name val="Calibri"/>
      <family val="2"/>
    </font>
    <font>
      <strike/>
      <sz val="11"/>
      <color theme="1"/>
      <name val="Calibri"/>
      <family val="2"/>
    </font>
    <font>
      <u val="single"/>
      <strike/>
      <sz val="11"/>
      <color theme="10"/>
      <name val="Calibri"/>
      <family val="2"/>
    </font>
    <font>
      <b/>
      <strike/>
      <sz val="11"/>
      <color theme="1"/>
      <name val="Calibri"/>
      <family val="2"/>
    </font>
    <font>
      <sz val="11"/>
      <color rgb="FF333333"/>
      <name val="Calibri"/>
      <family val="2"/>
    </font>
    <font>
      <b/>
      <strike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3" borderId="10" xfId="0" applyFill="1" applyBorder="1" applyAlignment="1">
      <alignment horizontal="center"/>
    </xf>
    <xf numFmtId="0" fontId="36" fillId="3" borderId="10" xfId="52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6" fillId="7" borderId="10" xfId="52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6" fillId="4" borderId="10" xfId="52" applyFill="1" applyBorder="1" applyAlignment="1">
      <alignment horizontal="center"/>
    </xf>
    <xf numFmtId="8" fontId="0" fillId="3" borderId="10" xfId="0" applyNumberFormat="1" applyFont="1" applyFill="1" applyBorder="1" applyAlignment="1">
      <alignment/>
    </xf>
    <xf numFmtId="0" fontId="0" fillId="7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2" fillId="34" borderId="0" xfId="0" applyFont="1" applyFill="1" applyAlignment="1">
      <alignment/>
    </xf>
    <xf numFmtId="0" fontId="42" fillId="34" borderId="10" xfId="0" applyFont="1" applyFill="1" applyBorder="1" applyAlignment="1">
      <alignment horizontal="center" wrapText="1"/>
    </xf>
    <xf numFmtId="170" fontId="42" fillId="34" borderId="10" xfId="0" applyNumberFormat="1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3" borderId="10" xfId="0" applyFont="1" applyFill="1" applyBorder="1" applyAlignment="1">
      <alignment horizontal="left" wrapText="1"/>
    </xf>
    <xf numFmtId="0" fontId="0" fillId="3" borderId="10" xfId="0" applyFont="1" applyFill="1" applyBorder="1" applyAlignment="1">
      <alignment horizontal="left"/>
    </xf>
    <xf numFmtId="170" fontId="0" fillId="4" borderId="10" xfId="0" applyNumberFormat="1" applyFont="1" applyFill="1" applyBorder="1" applyAlignment="1">
      <alignment horizontal="center" wrapText="1"/>
    </xf>
    <xf numFmtId="170" fontId="0" fillId="4" borderId="10" xfId="0" applyNumberFormat="1" applyFont="1" applyFill="1" applyBorder="1" applyAlignment="1">
      <alignment horizontal="center"/>
    </xf>
    <xf numFmtId="170" fontId="0" fillId="7" borderId="10" xfId="0" applyNumberFormat="1" applyFont="1" applyFill="1" applyBorder="1" applyAlignment="1">
      <alignment horizontal="center"/>
    </xf>
    <xf numFmtId="170" fontId="0" fillId="7" borderId="10" xfId="0" applyNumberFormat="1" applyFont="1" applyFill="1" applyBorder="1" applyAlignment="1">
      <alignment horizontal="center" wrapText="1"/>
    </xf>
    <xf numFmtId="0" fontId="0" fillId="7" borderId="10" xfId="0" applyFont="1" applyFill="1" applyBorder="1" applyAlignment="1">
      <alignment horizontal="left" wrapText="1"/>
    </xf>
    <xf numFmtId="0" fontId="0" fillId="7" borderId="10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 wrapText="1"/>
    </xf>
    <xf numFmtId="0" fontId="45" fillId="3" borderId="10" xfId="0" applyFont="1" applyFill="1" applyBorder="1" applyAlignment="1">
      <alignment horizontal="center"/>
    </xf>
    <xf numFmtId="0" fontId="45" fillId="4" borderId="10" xfId="0" applyFont="1" applyFill="1" applyBorder="1" applyAlignment="1">
      <alignment horizontal="center"/>
    </xf>
    <xf numFmtId="0" fontId="45" fillId="7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horizontal="left"/>
    </xf>
    <xf numFmtId="8" fontId="0" fillId="3" borderId="10" xfId="0" applyNumberFormat="1" applyFont="1" applyFill="1" applyBorder="1" applyAlignment="1">
      <alignment horizontal="center"/>
    </xf>
    <xf numFmtId="8" fontId="0" fillId="4" borderId="10" xfId="0" applyNumberFormat="1" applyFont="1" applyFill="1" applyBorder="1" applyAlignment="1">
      <alignment horizontal="center" wrapText="1"/>
    </xf>
    <xf numFmtId="8" fontId="0" fillId="3" borderId="10" xfId="0" applyNumberFormat="1" applyFont="1" applyFill="1" applyBorder="1" applyAlignment="1">
      <alignment horizontal="center" wrapText="1"/>
    </xf>
    <xf numFmtId="171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42" fillId="36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46" fillId="2" borderId="10" xfId="0" applyFont="1" applyFill="1" applyBorder="1" applyAlignment="1">
      <alignment horizontal="center"/>
    </xf>
    <xf numFmtId="0" fontId="47" fillId="2" borderId="10" xfId="0" applyFont="1" applyFill="1" applyBorder="1" applyAlignment="1">
      <alignment horizontal="center"/>
    </xf>
    <xf numFmtId="0" fontId="48" fillId="2" borderId="10" xfId="52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 wrapText="1"/>
    </xf>
    <xf numFmtId="170" fontId="49" fillId="34" borderId="10" xfId="0" applyNumberFormat="1" applyFont="1" applyFill="1" applyBorder="1" applyAlignment="1">
      <alignment horizontal="center" wrapText="1"/>
    </xf>
    <xf numFmtId="0" fontId="47" fillId="2" borderId="10" xfId="0" applyFont="1" applyFill="1" applyBorder="1" applyAlignment="1">
      <alignment horizontal="left"/>
    </xf>
    <xf numFmtId="170" fontId="47" fillId="2" borderId="10" xfId="0" applyNumberFormat="1" applyFont="1" applyFill="1" applyBorder="1" applyAlignment="1">
      <alignment horizontal="center"/>
    </xf>
    <xf numFmtId="0" fontId="50" fillId="0" borderId="0" xfId="0" applyFont="1" applyAlignment="1">
      <alignment horizontal="left" vertical="top" wrapText="1"/>
    </xf>
    <xf numFmtId="0" fontId="0" fillId="7" borderId="10" xfId="0" applyFont="1" applyFill="1" applyBorder="1" applyAlignment="1">
      <alignment horizontal="center" wrapText="1"/>
    </xf>
    <xf numFmtId="0" fontId="44" fillId="7" borderId="11" xfId="0" applyFont="1" applyFill="1" applyBorder="1" applyAlignment="1">
      <alignment horizontal="center"/>
    </xf>
    <xf numFmtId="0" fontId="44" fillId="7" borderId="12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 wrapText="1"/>
    </xf>
    <xf numFmtId="0" fontId="44" fillId="4" borderId="11" xfId="0" applyFont="1" applyFill="1" applyBorder="1" applyAlignment="1">
      <alignment horizontal="center"/>
    </xf>
    <xf numFmtId="0" fontId="44" fillId="4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wrapText="1"/>
    </xf>
    <xf numFmtId="0" fontId="47" fillId="2" borderId="1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 wrapText="1"/>
    </xf>
    <xf numFmtId="0" fontId="0" fillId="3" borderId="15" xfId="0" applyFont="1" applyFill="1" applyBorder="1" applyAlignment="1">
      <alignment horizontal="center" wrapText="1"/>
    </xf>
    <xf numFmtId="0" fontId="0" fillId="3" borderId="16" xfId="0" applyFont="1" applyFill="1" applyBorder="1" applyAlignment="1">
      <alignment horizontal="center" wrapText="1"/>
    </xf>
    <xf numFmtId="0" fontId="0" fillId="3" borderId="17" xfId="0" applyFont="1" applyFill="1" applyBorder="1" applyAlignment="1">
      <alignment horizontal="center" wrapText="1"/>
    </xf>
    <xf numFmtId="0" fontId="0" fillId="3" borderId="18" xfId="0" applyFont="1" applyFill="1" applyBorder="1" applyAlignment="1">
      <alignment horizontal="center" wrapText="1"/>
    </xf>
    <xf numFmtId="0" fontId="51" fillId="2" borderId="11" xfId="0" applyFont="1" applyFill="1" applyBorder="1" applyAlignment="1">
      <alignment horizontal="center"/>
    </xf>
    <xf numFmtId="0" fontId="51" fillId="2" borderId="12" xfId="0" applyFont="1" applyFill="1" applyBorder="1" applyAlignment="1">
      <alignment horizontal="center"/>
    </xf>
    <xf numFmtId="0" fontId="44" fillId="3" borderId="11" xfId="0" applyFont="1" applyFill="1" applyBorder="1" applyAlignment="1">
      <alignment horizontal="center"/>
    </xf>
    <xf numFmtId="0" fontId="44" fillId="3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thryn.wrong@tyson.com" TargetMode="External" /><Relationship Id="rId2" Type="http://schemas.openxmlformats.org/officeDocument/2006/relationships/hyperlink" Target="mailto:brianhofmeier@jtmfoodgroup.com" TargetMode="External" /><Relationship Id="rId3" Type="http://schemas.openxmlformats.org/officeDocument/2006/relationships/hyperlink" Target="mailto:shartung@mr-specialty.com" TargetMode="External" /><Relationship Id="rId4" Type="http://schemas.openxmlformats.org/officeDocument/2006/relationships/hyperlink" Target="mailto:kipssf@comcast.net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35.57421875" style="0" bestFit="1" customWidth="1"/>
    <col min="2" max="2" width="73.140625" style="0" bestFit="1" customWidth="1"/>
    <col min="3" max="3" width="8.8515625" style="48" customWidth="1"/>
  </cols>
  <sheetData>
    <row r="1" spans="1:3" ht="15">
      <c r="A1" s="62" t="s">
        <v>123</v>
      </c>
      <c r="B1" s="62"/>
      <c r="C1" s="62"/>
    </row>
    <row r="2" spans="1:3" ht="15">
      <c r="A2" s="29" t="s">
        <v>124</v>
      </c>
      <c r="B2" s="29"/>
      <c r="C2" s="47"/>
    </row>
    <row r="3" spans="1:3" ht="15">
      <c r="A3" s="62"/>
      <c r="B3" s="62"/>
      <c r="C3" s="62"/>
    </row>
    <row r="4" spans="1:3" ht="15">
      <c r="A4" s="49" t="s">
        <v>120</v>
      </c>
      <c r="B4" s="49" t="s">
        <v>121</v>
      </c>
      <c r="C4" s="49" t="s">
        <v>122</v>
      </c>
    </row>
    <row r="5" spans="1:3" ht="15">
      <c r="A5" s="5" t="s">
        <v>127</v>
      </c>
      <c r="B5" s="51" t="s">
        <v>126</v>
      </c>
      <c r="C5" s="52">
        <v>42948</v>
      </c>
    </row>
    <row r="6" spans="1:3" ht="15">
      <c r="A6" s="5" t="s">
        <v>132</v>
      </c>
      <c r="B6" s="51" t="s">
        <v>125</v>
      </c>
      <c r="C6" s="52">
        <v>43070</v>
      </c>
    </row>
    <row r="7" spans="1:3" ht="15">
      <c r="A7" s="5" t="s">
        <v>131</v>
      </c>
      <c r="B7" s="51" t="s">
        <v>133</v>
      </c>
      <c r="C7" s="52">
        <v>43096</v>
      </c>
    </row>
    <row r="8" spans="1:3" ht="15">
      <c r="A8" s="5" t="s">
        <v>134</v>
      </c>
      <c r="B8" s="53" t="s">
        <v>135</v>
      </c>
      <c r="C8" s="52">
        <v>43282</v>
      </c>
    </row>
    <row r="9" spans="1:3" ht="15">
      <c r="A9" s="5"/>
      <c r="B9" s="54"/>
      <c r="C9" s="52"/>
    </row>
    <row r="10" spans="1:3" ht="15">
      <c r="A10" s="5"/>
      <c r="B10" s="53"/>
      <c r="C10" s="52"/>
    </row>
    <row r="11" spans="1:3" ht="15">
      <c r="A11" s="5"/>
      <c r="B11" s="53"/>
      <c r="C11" s="52"/>
    </row>
    <row r="12" spans="1:3" ht="15">
      <c r="A12" s="5"/>
      <c r="B12" s="53"/>
      <c r="C12" s="52"/>
    </row>
    <row r="13" spans="1:3" ht="15">
      <c r="A13" s="5"/>
      <c r="B13" s="53"/>
      <c r="C13" s="52"/>
    </row>
    <row r="14" spans="1:3" ht="15">
      <c r="A14" s="5"/>
      <c r="B14" s="53"/>
      <c r="C14" s="52"/>
    </row>
    <row r="15" spans="1:3" ht="15">
      <c r="A15" s="5"/>
      <c r="B15" s="53"/>
      <c r="C15" s="52"/>
    </row>
    <row r="16" spans="1:2" ht="15">
      <c r="A16" s="2"/>
      <c r="B16" s="50"/>
    </row>
    <row r="17" spans="1:2" ht="15">
      <c r="A17" s="2"/>
      <c r="B17" s="50"/>
    </row>
  </sheetData>
  <sheetProtection/>
  <mergeCells count="2">
    <mergeCell ref="A1:C1"/>
    <mergeCell ref="A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1.421875" style="0" bestFit="1" customWidth="1"/>
    <col min="2" max="5" width="34.7109375" style="6" customWidth="1"/>
  </cols>
  <sheetData>
    <row r="1" ht="15">
      <c r="A1" t="s">
        <v>98</v>
      </c>
    </row>
    <row r="5" spans="1:5" ht="18.75">
      <c r="A5" s="1" t="s">
        <v>3</v>
      </c>
      <c r="B5" s="55" t="s">
        <v>32</v>
      </c>
      <c r="C5" s="39" t="s">
        <v>35</v>
      </c>
      <c r="D5" s="40" t="s">
        <v>55</v>
      </c>
      <c r="E5" s="41" t="s">
        <v>77</v>
      </c>
    </row>
    <row r="6" spans="1:5" ht="15">
      <c r="A6" s="1" t="s">
        <v>1</v>
      </c>
      <c r="B6" s="56" t="s">
        <v>33</v>
      </c>
      <c r="C6" s="7" t="s">
        <v>36</v>
      </c>
      <c r="D6" s="11" t="s">
        <v>56</v>
      </c>
      <c r="E6" s="9" t="s">
        <v>78</v>
      </c>
    </row>
    <row r="7" spans="1:5" ht="15">
      <c r="A7" s="1" t="s">
        <v>2</v>
      </c>
      <c r="B7" s="56" t="s">
        <v>34</v>
      </c>
      <c r="C7" s="7" t="s">
        <v>37</v>
      </c>
      <c r="D7" s="11" t="s">
        <v>57</v>
      </c>
      <c r="E7" s="9" t="s">
        <v>79</v>
      </c>
    </row>
    <row r="8" spans="1:5" ht="15">
      <c r="A8" s="1" t="s">
        <v>6</v>
      </c>
      <c r="B8" s="56" t="s">
        <v>128</v>
      </c>
      <c r="C8" s="7" t="s">
        <v>38</v>
      </c>
      <c r="D8" s="11" t="s">
        <v>58</v>
      </c>
      <c r="E8" s="9" t="s">
        <v>80</v>
      </c>
    </row>
    <row r="9" spans="1:5" ht="15">
      <c r="A9" s="1" t="s">
        <v>5</v>
      </c>
      <c r="B9" s="56" t="s">
        <v>129</v>
      </c>
      <c r="C9" s="7" t="s">
        <v>39</v>
      </c>
      <c r="D9" s="11" t="s">
        <v>59</v>
      </c>
      <c r="E9" s="9" t="s">
        <v>81</v>
      </c>
    </row>
    <row r="10" spans="1:5" ht="15">
      <c r="A10" s="1" t="s">
        <v>4</v>
      </c>
      <c r="B10" s="57" t="s">
        <v>130</v>
      </c>
      <c r="C10" s="8" t="s">
        <v>40</v>
      </c>
      <c r="D10" s="12" t="s">
        <v>60</v>
      </c>
      <c r="E10" s="10" t="s">
        <v>82</v>
      </c>
    </row>
  </sheetData>
  <sheetProtection/>
  <hyperlinks>
    <hyperlink ref="B10" r:id="rId1" display="kathryn.wrong@tyson.com"/>
    <hyperlink ref="C10" r:id="rId2" display="brianhofmeier@jtmfoodgroup.com"/>
    <hyperlink ref="D10" r:id="rId3" display="shartung@mr-specialty.com"/>
    <hyperlink ref="E10" r:id="rId4" display="kipssf@comcast.net"/>
  </hyperlinks>
  <printOptions/>
  <pageMargins left="0.7" right="0.7" top="0.75" bottom="0.75" header="0.3" footer="0.3"/>
  <pageSetup fitToHeight="1" fitToWidth="1" horizontalDpi="600" verticalDpi="600" orientation="landscape" scale="76" r:id="rId5"/>
  <headerFooter>
    <oddFooter>&amp;LGSS17055-BEEF_PROCESS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3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3" sqref="B33:I33"/>
    </sheetView>
  </sheetViews>
  <sheetFormatPr defaultColWidth="8.8515625" defaultRowHeight="15"/>
  <cols>
    <col min="1" max="1" width="39.28125" style="2" bestFit="1" customWidth="1"/>
    <col min="2" max="2" width="12.28125" style="29" bestFit="1" customWidth="1"/>
    <col min="3" max="3" width="11.57421875" style="27" customWidth="1"/>
    <col min="4" max="5" width="8.00390625" style="25" customWidth="1"/>
    <col min="6" max="6" width="10.28125" style="25" bestFit="1" customWidth="1"/>
    <col min="7" max="7" width="8.421875" style="25" customWidth="1"/>
    <col min="8" max="9" width="8.00390625" style="25" customWidth="1"/>
    <col min="10" max="10" width="1.7109375" style="2" customWidth="1"/>
    <col min="11" max="11" width="12.28125" style="29" bestFit="1" customWidth="1"/>
    <col min="12" max="12" width="12.00390625" style="25" customWidth="1"/>
    <col min="13" max="13" width="8.8515625" style="25" customWidth="1"/>
    <col min="14" max="14" width="8.8515625" style="2" customWidth="1"/>
    <col min="15" max="16" width="8.8515625" style="25" customWidth="1"/>
    <col min="17" max="18" width="7.28125" style="25" customWidth="1"/>
    <col min="19" max="19" width="1.7109375" style="2" customWidth="1"/>
    <col min="20" max="20" width="12.28125" style="29" bestFit="1" customWidth="1"/>
    <col min="21" max="21" width="12.140625" style="25" customWidth="1"/>
    <col min="22" max="25" width="8.8515625" style="25" customWidth="1"/>
    <col min="26" max="26" width="7.28125" style="25" customWidth="1"/>
    <col min="27" max="27" width="8.7109375" style="25" bestFit="1" customWidth="1"/>
    <col min="28" max="28" width="1.7109375" style="2" customWidth="1"/>
    <col min="29" max="29" width="12.7109375" style="29" customWidth="1"/>
    <col min="30" max="30" width="11.8515625" style="27" customWidth="1"/>
    <col min="31" max="31" width="8.8515625" style="25" customWidth="1"/>
    <col min="32" max="32" width="8.8515625" style="27" customWidth="1"/>
    <col min="33" max="34" width="8.8515625" style="25" customWidth="1"/>
    <col min="35" max="35" width="7.28125" style="25" customWidth="1"/>
    <col min="36" max="36" width="8.8515625" style="25" customWidth="1"/>
    <col min="37" max="16384" width="8.8515625" style="2" customWidth="1"/>
  </cols>
  <sheetData>
    <row r="1" spans="1:36" ht="15">
      <c r="A1" t="s">
        <v>99</v>
      </c>
      <c r="B1" s="28"/>
      <c r="C1" s="26"/>
      <c r="D1" s="6"/>
      <c r="E1" s="6"/>
      <c r="F1" s="6"/>
      <c r="G1" s="6"/>
      <c r="H1" s="6"/>
      <c r="I1" s="6"/>
      <c r="K1" s="28"/>
      <c r="L1" s="6"/>
      <c r="M1" s="6"/>
      <c r="O1" s="6"/>
      <c r="P1" s="6"/>
      <c r="Q1" s="6"/>
      <c r="R1" s="6"/>
      <c r="T1" s="28"/>
      <c r="U1" s="6"/>
      <c r="V1" s="6"/>
      <c r="W1" s="6"/>
      <c r="X1" s="6"/>
      <c r="Y1" s="6"/>
      <c r="Z1" s="6"/>
      <c r="AA1" s="6"/>
      <c r="AC1" s="28"/>
      <c r="AD1" s="26"/>
      <c r="AE1" s="6"/>
      <c r="AF1" s="26"/>
      <c r="AG1" s="6"/>
      <c r="AH1" s="6"/>
      <c r="AI1" s="6"/>
      <c r="AJ1" s="6"/>
    </row>
    <row r="2" spans="2:36" ht="5.25" customHeight="1">
      <c r="B2" s="28"/>
      <c r="C2" s="26"/>
      <c r="D2" s="6"/>
      <c r="E2" s="6"/>
      <c r="F2" s="6"/>
      <c r="G2" s="6"/>
      <c r="H2" s="6"/>
      <c r="I2" s="6"/>
      <c r="K2" s="28"/>
      <c r="L2" s="6"/>
      <c r="M2" s="6"/>
      <c r="O2" s="6"/>
      <c r="P2" s="6"/>
      <c r="Q2" s="6"/>
      <c r="R2" s="6"/>
      <c r="T2" s="28"/>
      <c r="U2" s="6"/>
      <c r="V2" s="6"/>
      <c r="W2" s="6"/>
      <c r="X2" s="6"/>
      <c r="Y2" s="6"/>
      <c r="Z2" s="6"/>
      <c r="AA2" s="6"/>
      <c r="AC2" s="28"/>
      <c r="AD2" s="26"/>
      <c r="AE2" s="6"/>
      <c r="AF2" s="26"/>
      <c r="AG2" s="6"/>
      <c r="AH2" s="6"/>
      <c r="AI2" s="6"/>
      <c r="AJ2" s="6"/>
    </row>
    <row r="3" spans="2:36" s="18" customFormat="1" ht="23.25">
      <c r="B3" s="76" t="s">
        <v>106</v>
      </c>
      <c r="C3" s="77"/>
      <c r="D3" s="77"/>
      <c r="E3" s="77"/>
      <c r="F3" s="77"/>
      <c r="G3" s="77"/>
      <c r="H3" s="77"/>
      <c r="I3" s="77"/>
      <c r="J3" s="19"/>
      <c r="K3" s="78" t="s">
        <v>108</v>
      </c>
      <c r="L3" s="79"/>
      <c r="M3" s="79"/>
      <c r="N3" s="79"/>
      <c r="O3" s="79"/>
      <c r="P3" s="79"/>
      <c r="Q3" s="79"/>
      <c r="R3" s="79"/>
      <c r="S3" s="19"/>
      <c r="T3" s="67" t="s">
        <v>107</v>
      </c>
      <c r="U3" s="68"/>
      <c r="V3" s="68"/>
      <c r="W3" s="68"/>
      <c r="X3" s="68"/>
      <c r="Y3" s="68"/>
      <c r="Z3" s="68"/>
      <c r="AA3" s="68"/>
      <c r="AB3" s="19"/>
      <c r="AC3" s="64" t="s">
        <v>109</v>
      </c>
      <c r="AD3" s="65"/>
      <c r="AE3" s="65"/>
      <c r="AF3" s="65"/>
      <c r="AG3" s="65"/>
      <c r="AH3" s="65"/>
      <c r="AI3" s="65"/>
      <c r="AJ3" s="65"/>
    </row>
    <row r="4" spans="1:36" s="1" customFormat="1" ht="57" customHeight="1">
      <c r="A4" s="20" t="s">
        <v>0</v>
      </c>
      <c r="B4" s="58" t="s">
        <v>24</v>
      </c>
      <c r="C4" s="59" t="s">
        <v>18</v>
      </c>
      <c r="D4" s="58" t="s">
        <v>17</v>
      </c>
      <c r="E4" s="59" t="s">
        <v>116</v>
      </c>
      <c r="F4" s="58" t="s">
        <v>111</v>
      </c>
      <c r="G4" s="58" t="s">
        <v>16</v>
      </c>
      <c r="H4" s="58" t="s">
        <v>115</v>
      </c>
      <c r="I4" s="58" t="s">
        <v>117</v>
      </c>
      <c r="J4" s="17"/>
      <c r="K4" s="21" t="s">
        <v>24</v>
      </c>
      <c r="L4" s="21" t="s">
        <v>18</v>
      </c>
      <c r="M4" s="21" t="s">
        <v>17</v>
      </c>
      <c r="N4" s="22" t="s">
        <v>116</v>
      </c>
      <c r="O4" s="21" t="s">
        <v>111</v>
      </c>
      <c r="P4" s="21" t="s">
        <v>16</v>
      </c>
      <c r="Q4" s="21" t="s">
        <v>115</v>
      </c>
      <c r="R4" s="21" t="s">
        <v>117</v>
      </c>
      <c r="S4" s="17"/>
      <c r="T4" s="21" t="s">
        <v>24</v>
      </c>
      <c r="U4" s="21" t="s">
        <v>18</v>
      </c>
      <c r="V4" s="21" t="s">
        <v>17</v>
      </c>
      <c r="W4" s="22" t="s">
        <v>116</v>
      </c>
      <c r="X4" s="21" t="s">
        <v>111</v>
      </c>
      <c r="Y4" s="21" t="s">
        <v>16</v>
      </c>
      <c r="Z4" s="21" t="s">
        <v>115</v>
      </c>
      <c r="AA4" s="21" t="s">
        <v>117</v>
      </c>
      <c r="AB4" s="17"/>
      <c r="AC4" s="21" t="s">
        <v>24</v>
      </c>
      <c r="AD4" s="22" t="s">
        <v>18</v>
      </c>
      <c r="AE4" s="21" t="s">
        <v>17</v>
      </c>
      <c r="AF4" s="22" t="s">
        <v>116</v>
      </c>
      <c r="AG4" s="21" t="s">
        <v>111</v>
      </c>
      <c r="AH4" s="21" t="s">
        <v>16</v>
      </c>
      <c r="AI4" s="21" t="s">
        <v>115</v>
      </c>
      <c r="AJ4" s="21" t="s">
        <v>117</v>
      </c>
    </row>
    <row r="5" spans="1:36" ht="15">
      <c r="A5" s="5" t="s">
        <v>9</v>
      </c>
      <c r="B5" s="60" t="s">
        <v>27</v>
      </c>
      <c r="C5" s="61">
        <v>0.7956666666666667</v>
      </c>
      <c r="D5" s="56">
        <v>30</v>
      </c>
      <c r="E5" s="61">
        <f>C5*D5</f>
        <v>23.87</v>
      </c>
      <c r="F5" s="56">
        <v>2</v>
      </c>
      <c r="G5" s="56">
        <v>240</v>
      </c>
      <c r="H5" s="61">
        <f>E5/G5</f>
        <v>0.09945833333333334</v>
      </c>
      <c r="I5" s="61" t="s">
        <v>118</v>
      </c>
      <c r="J5" s="16"/>
      <c r="K5" s="30" t="s">
        <v>44</v>
      </c>
      <c r="L5" s="46">
        <v>0.85</v>
      </c>
      <c r="M5" s="23">
        <v>30</v>
      </c>
      <c r="N5" s="13">
        <f>L5*M5</f>
        <v>25.5</v>
      </c>
      <c r="O5" s="23">
        <v>2</v>
      </c>
      <c r="P5" s="23">
        <v>240</v>
      </c>
      <c r="Q5" s="44">
        <f>N5/P5</f>
        <v>0.10625</v>
      </c>
      <c r="R5" s="44" t="s">
        <v>118</v>
      </c>
      <c r="S5" s="16"/>
      <c r="T5" s="38" t="s">
        <v>65</v>
      </c>
      <c r="U5" s="32">
        <v>1.12</v>
      </c>
      <c r="V5" s="24">
        <v>30</v>
      </c>
      <c r="W5" s="33">
        <f>U5*V5</f>
        <v>33.6</v>
      </c>
      <c r="X5" s="24">
        <v>2.2</v>
      </c>
      <c r="Y5" s="24">
        <v>218</v>
      </c>
      <c r="Z5" s="33">
        <f>W5/Y5</f>
        <v>0.15412844036697249</v>
      </c>
      <c r="AA5" s="33" t="s">
        <v>119</v>
      </c>
      <c r="AB5" s="16"/>
      <c r="AC5" s="36" t="s">
        <v>94</v>
      </c>
      <c r="AD5" s="35">
        <v>1.35</v>
      </c>
      <c r="AE5" s="14">
        <v>30</v>
      </c>
      <c r="AF5" s="34">
        <f>AD5*AE5</f>
        <v>40.5</v>
      </c>
      <c r="AG5" s="14"/>
      <c r="AH5" s="14">
        <v>200</v>
      </c>
      <c r="AI5" s="34">
        <f>AF5/AH5</f>
        <v>0.2025</v>
      </c>
      <c r="AJ5" s="14" t="s">
        <v>118</v>
      </c>
    </row>
    <row r="6" spans="1:36" ht="15">
      <c r="A6" s="5" t="s">
        <v>10</v>
      </c>
      <c r="B6" s="60" t="s">
        <v>28</v>
      </c>
      <c r="C6" s="61">
        <v>0.6753333333333333</v>
      </c>
      <c r="D6" s="56">
        <v>30</v>
      </c>
      <c r="E6" s="61">
        <f>C6*D6</f>
        <v>20.26</v>
      </c>
      <c r="F6" s="56">
        <v>2</v>
      </c>
      <c r="G6" s="56">
        <v>240</v>
      </c>
      <c r="H6" s="61">
        <f>E6/G6</f>
        <v>0.08441666666666667</v>
      </c>
      <c r="I6" s="61" t="s">
        <v>118</v>
      </c>
      <c r="J6" s="16"/>
      <c r="K6" s="30" t="s">
        <v>45</v>
      </c>
      <c r="L6" s="46">
        <v>0.76</v>
      </c>
      <c r="M6" s="23">
        <v>30</v>
      </c>
      <c r="N6" s="13">
        <f aca="true" t="shared" si="0" ref="N6:N21">L6*M6</f>
        <v>22.8</v>
      </c>
      <c r="O6" s="23">
        <v>2.1</v>
      </c>
      <c r="P6" s="23">
        <v>228</v>
      </c>
      <c r="Q6" s="44">
        <f aca="true" t="shared" si="1" ref="Q6:Q21">N6/P6</f>
        <v>0.1</v>
      </c>
      <c r="R6" s="44" t="s">
        <v>118</v>
      </c>
      <c r="S6" s="16"/>
      <c r="T6" s="38" t="s">
        <v>66</v>
      </c>
      <c r="U6" s="32">
        <v>1.01</v>
      </c>
      <c r="V6" s="24">
        <v>30</v>
      </c>
      <c r="W6" s="33">
        <f aca="true" t="shared" si="2" ref="W6:W22">U6*V6</f>
        <v>30.3</v>
      </c>
      <c r="X6" s="24">
        <v>2.1</v>
      </c>
      <c r="Y6" s="24">
        <v>228</v>
      </c>
      <c r="Z6" s="33">
        <f aca="true" t="shared" si="3" ref="Z6:Z22">W6/Y6</f>
        <v>0.13289473684210526</v>
      </c>
      <c r="AA6" s="33" t="s">
        <v>118</v>
      </c>
      <c r="AB6" s="16"/>
      <c r="AC6" s="63" t="s">
        <v>110</v>
      </c>
      <c r="AD6" s="63"/>
      <c r="AE6" s="63"/>
      <c r="AF6" s="63"/>
      <c r="AG6" s="63"/>
      <c r="AH6" s="63"/>
      <c r="AI6" s="63"/>
      <c r="AJ6" s="63"/>
    </row>
    <row r="7" spans="1:36" ht="15">
      <c r="A7" s="5" t="s">
        <v>11</v>
      </c>
      <c r="B7" s="60" t="s">
        <v>29</v>
      </c>
      <c r="C7" s="61">
        <v>0.8615031178208074</v>
      </c>
      <c r="D7" s="56">
        <v>30.47</v>
      </c>
      <c r="E7" s="61">
        <f>C7*D7</f>
        <v>26.25</v>
      </c>
      <c r="F7" s="56">
        <v>1.95</v>
      </c>
      <c r="G7" s="56">
        <v>250</v>
      </c>
      <c r="H7" s="61">
        <f>E7/G7</f>
        <v>0.105</v>
      </c>
      <c r="I7" s="61" t="s">
        <v>118</v>
      </c>
      <c r="J7" s="16"/>
      <c r="K7" s="30" t="s">
        <v>46</v>
      </c>
      <c r="L7" s="46">
        <v>1.14</v>
      </c>
      <c r="M7" s="23">
        <v>30</v>
      </c>
      <c r="N7" s="13">
        <f t="shared" si="0"/>
        <v>34.199999999999996</v>
      </c>
      <c r="O7" s="23">
        <v>1.85</v>
      </c>
      <c r="P7" s="23">
        <v>259</v>
      </c>
      <c r="Q7" s="44">
        <f t="shared" si="1"/>
        <v>0.13204633204633204</v>
      </c>
      <c r="R7" s="44" t="s">
        <v>118</v>
      </c>
      <c r="S7" s="16"/>
      <c r="T7" s="38" t="s">
        <v>67</v>
      </c>
      <c r="U7" s="32">
        <v>1.03</v>
      </c>
      <c r="V7" s="24">
        <v>30</v>
      </c>
      <c r="W7" s="33">
        <f t="shared" si="2"/>
        <v>30.900000000000002</v>
      </c>
      <c r="X7" s="24">
        <v>1.75</v>
      </c>
      <c r="Y7" s="24">
        <v>274</v>
      </c>
      <c r="Z7" s="33">
        <f t="shared" si="3"/>
        <v>0.11277372262773723</v>
      </c>
      <c r="AA7" s="33" t="s">
        <v>119</v>
      </c>
      <c r="AB7" s="16"/>
      <c r="AC7" s="63" t="s">
        <v>110</v>
      </c>
      <c r="AD7" s="63"/>
      <c r="AE7" s="63"/>
      <c r="AF7" s="63"/>
      <c r="AG7" s="63"/>
      <c r="AH7" s="63"/>
      <c r="AI7" s="63"/>
      <c r="AJ7" s="63"/>
    </row>
    <row r="8" spans="1:36" ht="15">
      <c r="A8" s="5" t="s">
        <v>11</v>
      </c>
      <c r="B8" s="60" t="s">
        <v>30</v>
      </c>
      <c r="C8" s="61">
        <v>1</v>
      </c>
      <c r="D8" s="56">
        <v>31.25</v>
      </c>
      <c r="E8" s="61">
        <f>C8*D8</f>
        <v>31.25</v>
      </c>
      <c r="F8" s="56">
        <v>2.5</v>
      </c>
      <c r="G8" s="56">
        <v>200</v>
      </c>
      <c r="H8" s="61">
        <f>E8/G8</f>
        <v>0.15625</v>
      </c>
      <c r="I8" s="61" t="s">
        <v>118</v>
      </c>
      <c r="J8" s="16"/>
      <c r="K8" s="30" t="s">
        <v>47</v>
      </c>
      <c r="L8" s="46">
        <v>0.84</v>
      </c>
      <c r="M8" s="23">
        <v>31.43</v>
      </c>
      <c r="N8" s="13">
        <f t="shared" si="0"/>
        <v>26.4012</v>
      </c>
      <c r="O8" s="23">
        <v>2.2</v>
      </c>
      <c r="P8" s="23">
        <v>228</v>
      </c>
      <c r="Q8" s="44">
        <f t="shared" si="1"/>
        <v>0.11579473684210526</v>
      </c>
      <c r="R8" s="44" t="s">
        <v>118</v>
      </c>
      <c r="S8" s="16"/>
      <c r="T8" s="38" t="s">
        <v>68</v>
      </c>
      <c r="U8" s="32">
        <v>1.03</v>
      </c>
      <c r="V8" s="24">
        <v>30</v>
      </c>
      <c r="W8" s="33">
        <f t="shared" si="2"/>
        <v>30.900000000000002</v>
      </c>
      <c r="X8" s="24">
        <v>2.25</v>
      </c>
      <c r="Y8" s="24">
        <v>213</v>
      </c>
      <c r="Z8" s="33">
        <f t="shared" si="3"/>
        <v>0.14507042253521127</v>
      </c>
      <c r="AA8" s="33" t="s">
        <v>119</v>
      </c>
      <c r="AB8" s="16"/>
      <c r="AC8" s="36" t="s">
        <v>95</v>
      </c>
      <c r="AD8" s="35">
        <v>1.35</v>
      </c>
      <c r="AE8" s="14">
        <v>30</v>
      </c>
      <c r="AF8" s="34">
        <f>AD8*AE8</f>
        <v>40.5</v>
      </c>
      <c r="AG8" s="14">
        <v>2.4</v>
      </c>
      <c r="AH8" s="14">
        <v>200</v>
      </c>
      <c r="AI8" s="34">
        <f aca="true" t="shared" si="4" ref="AI8:AI39">AF8/AH8</f>
        <v>0.2025</v>
      </c>
      <c r="AJ8" s="14" t="s">
        <v>118</v>
      </c>
    </row>
    <row r="9" spans="1:36" ht="15">
      <c r="A9" s="5" t="s">
        <v>12</v>
      </c>
      <c r="B9" s="70" t="s">
        <v>110</v>
      </c>
      <c r="C9" s="70"/>
      <c r="D9" s="70"/>
      <c r="E9" s="70"/>
      <c r="F9" s="70"/>
      <c r="G9" s="70"/>
      <c r="H9" s="70"/>
      <c r="I9" s="70"/>
      <c r="J9" s="16"/>
      <c r="K9" s="30" t="s">
        <v>48</v>
      </c>
      <c r="L9" s="46">
        <v>0.9</v>
      </c>
      <c r="M9" s="23">
        <v>30</v>
      </c>
      <c r="N9" s="13">
        <f t="shared" si="0"/>
        <v>27</v>
      </c>
      <c r="O9" s="23">
        <v>1.97</v>
      </c>
      <c r="P9" s="23">
        <v>243</v>
      </c>
      <c r="Q9" s="44">
        <f t="shared" si="1"/>
        <v>0.1111111111111111</v>
      </c>
      <c r="R9" s="44" t="s">
        <v>118</v>
      </c>
      <c r="S9" s="16"/>
      <c r="T9" s="66" t="s">
        <v>110</v>
      </c>
      <c r="U9" s="66"/>
      <c r="V9" s="66"/>
      <c r="W9" s="66"/>
      <c r="X9" s="66"/>
      <c r="Y9" s="66"/>
      <c r="Z9" s="66"/>
      <c r="AA9" s="66"/>
      <c r="AB9" s="16"/>
      <c r="AC9" s="63" t="s">
        <v>110</v>
      </c>
      <c r="AD9" s="63"/>
      <c r="AE9" s="63"/>
      <c r="AF9" s="63"/>
      <c r="AG9" s="63"/>
      <c r="AH9" s="63"/>
      <c r="AI9" s="63"/>
      <c r="AJ9" s="63"/>
    </row>
    <row r="10" spans="1:36" ht="15">
      <c r="A10" s="5" t="s">
        <v>12</v>
      </c>
      <c r="B10" s="70" t="s">
        <v>110</v>
      </c>
      <c r="C10" s="70"/>
      <c r="D10" s="70"/>
      <c r="E10" s="70"/>
      <c r="F10" s="70"/>
      <c r="G10" s="70"/>
      <c r="H10" s="70"/>
      <c r="I10" s="70"/>
      <c r="J10" s="16"/>
      <c r="K10" s="30" t="s">
        <v>49</v>
      </c>
      <c r="L10" s="46">
        <v>0.86</v>
      </c>
      <c r="M10" s="23">
        <v>30</v>
      </c>
      <c r="N10" s="13">
        <f t="shared" si="0"/>
        <v>25.8</v>
      </c>
      <c r="O10" s="23">
        <v>2.45</v>
      </c>
      <c r="P10" s="23">
        <v>195</v>
      </c>
      <c r="Q10" s="44">
        <f t="shared" si="1"/>
        <v>0.13230769230769232</v>
      </c>
      <c r="R10" s="44" t="s">
        <v>118</v>
      </c>
      <c r="S10" s="16"/>
      <c r="T10" s="38" t="s">
        <v>69</v>
      </c>
      <c r="U10" s="32">
        <v>1</v>
      </c>
      <c r="V10" s="24">
        <v>30</v>
      </c>
      <c r="W10" s="33">
        <f t="shared" si="2"/>
        <v>30</v>
      </c>
      <c r="X10" s="24">
        <v>2</v>
      </c>
      <c r="Y10" s="24">
        <v>240</v>
      </c>
      <c r="Z10" s="33">
        <f t="shared" si="3"/>
        <v>0.125</v>
      </c>
      <c r="AA10" s="33" t="s">
        <v>119</v>
      </c>
      <c r="AB10" s="16"/>
      <c r="AC10" s="63" t="s">
        <v>110</v>
      </c>
      <c r="AD10" s="63"/>
      <c r="AE10" s="63"/>
      <c r="AF10" s="63"/>
      <c r="AG10" s="63"/>
      <c r="AH10" s="63"/>
      <c r="AI10" s="63"/>
      <c r="AJ10" s="63"/>
    </row>
    <row r="11" spans="1:36" ht="15">
      <c r="A11" s="5" t="s">
        <v>19</v>
      </c>
      <c r="B11" s="70" t="s">
        <v>110</v>
      </c>
      <c r="C11" s="70"/>
      <c r="D11" s="70"/>
      <c r="E11" s="70"/>
      <c r="F11" s="70"/>
      <c r="G11" s="70"/>
      <c r="H11" s="70"/>
      <c r="I11" s="70"/>
      <c r="J11" s="16"/>
      <c r="K11" s="71" t="s">
        <v>110</v>
      </c>
      <c r="L11" s="72"/>
      <c r="M11" s="72"/>
      <c r="N11" s="72"/>
      <c r="O11" s="72"/>
      <c r="P11" s="72"/>
      <c r="Q11" s="72"/>
      <c r="R11" s="73"/>
      <c r="S11" s="16"/>
      <c r="T11" s="66" t="s">
        <v>110</v>
      </c>
      <c r="U11" s="66"/>
      <c r="V11" s="66"/>
      <c r="W11" s="66"/>
      <c r="X11" s="66"/>
      <c r="Y11" s="66"/>
      <c r="Z11" s="66"/>
      <c r="AA11" s="66"/>
      <c r="AB11" s="16"/>
      <c r="AC11" s="63" t="s">
        <v>110</v>
      </c>
      <c r="AD11" s="63"/>
      <c r="AE11" s="63"/>
      <c r="AF11" s="63"/>
      <c r="AG11" s="63"/>
      <c r="AH11" s="63"/>
      <c r="AI11" s="63"/>
      <c r="AJ11" s="63"/>
    </row>
    <row r="12" spans="1:36" s="3" customFormat="1" ht="15">
      <c r="A12" s="4" t="s">
        <v>101</v>
      </c>
      <c r="B12" s="60">
        <v>9485</v>
      </c>
      <c r="C12" s="61">
        <v>1.28</v>
      </c>
      <c r="D12" s="56">
        <v>18.75</v>
      </c>
      <c r="E12" s="61">
        <f>C12*D12</f>
        <v>24</v>
      </c>
      <c r="F12" s="56">
        <v>1.2</v>
      </c>
      <c r="G12" s="56">
        <v>250</v>
      </c>
      <c r="H12" s="61">
        <f>E12/G12</f>
        <v>0.096</v>
      </c>
      <c r="I12" s="61" t="s">
        <v>118</v>
      </c>
      <c r="J12" s="16"/>
      <c r="K12" s="31" t="s">
        <v>50</v>
      </c>
      <c r="L12" s="44">
        <v>0.75</v>
      </c>
      <c r="M12" s="23">
        <v>30</v>
      </c>
      <c r="N12" s="13">
        <f t="shared" si="0"/>
        <v>22.5</v>
      </c>
      <c r="O12" s="23">
        <v>1.22</v>
      </c>
      <c r="P12" s="23">
        <v>393</v>
      </c>
      <c r="Q12" s="44">
        <f t="shared" si="1"/>
        <v>0.05725190839694656</v>
      </c>
      <c r="R12" s="44" t="s">
        <v>118</v>
      </c>
      <c r="S12" s="16"/>
      <c r="T12" s="38" t="s">
        <v>70</v>
      </c>
      <c r="U12" s="33">
        <v>1.04</v>
      </c>
      <c r="V12" s="24">
        <v>30</v>
      </c>
      <c r="W12" s="33">
        <f t="shared" si="2"/>
        <v>31.200000000000003</v>
      </c>
      <c r="X12" s="24">
        <v>1.2</v>
      </c>
      <c r="Y12" s="24">
        <v>400</v>
      </c>
      <c r="Z12" s="33">
        <f t="shared" si="3"/>
        <v>0.07800000000000001</v>
      </c>
      <c r="AA12" s="33" t="s">
        <v>119</v>
      </c>
      <c r="AB12" s="16"/>
      <c r="AC12" s="63" t="s">
        <v>110</v>
      </c>
      <c r="AD12" s="63"/>
      <c r="AE12" s="63"/>
      <c r="AF12" s="63"/>
      <c r="AG12" s="63"/>
      <c r="AH12" s="63"/>
      <c r="AI12" s="63"/>
      <c r="AJ12" s="63"/>
    </row>
    <row r="13" spans="1:36" ht="15">
      <c r="A13" s="5" t="s">
        <v>20</v>
      </c>
      <c r="B13" s="70" t="s">
        <v>110</v>
      </c>
      <c r="C13" s="70"/>
      <c r="D13" s="70"/>
      <c r="E13" s="70"/>
      <c r="F13" s="70"/>
      <c r="G13" s="70"/>
      <c r="H13" s="70"/>
      <c r="I13" s="70"/>
      <c r="J13" s="16"/>
      <c r="K13" s="71" t="s">
        <v>110</v>
      </c>
      <c r="L13" s="72"/>
      <c r="M13" s="72"/>
      <c r="N13" s="72"/>
      <c r="O13" s="72"/>
      <c r="P13" s="72"/>
      <c r="Q13" s="72"/>
      <c r="R13" s="73"/>
      <c r="S13" s="16"/>
      <c r="T13" s="38" t="s">
        <v>71</v>
      </c>
      <c r="U13" s="33">
        <v>1.03</v>
      </c>
      <c r="V13" s="24">
        <v>30</v>
      </c>
      <c r="W13" s="33">
        <f t="shared" si="2"/>
        <v>30.900000000000002</v>
      </c>
      <c r="X13" s="24">
        <v>3</v>
      </c>
      <c r="Y13" s="24">
        <v>160</v>
      </c>
      <c r="Z13" s="33">
        <f t="shared" si="3"/>
        <v>0.19312500000000002</v>
      </c>
      <c r="AA13" s="33" t="s">
        <v>118</v>
      </c>
      <c r="AB13" s="16"/>
      <c r="AC13" s="63" t="s">
        <v>110</v>
      </c>
      <c r="AD13" s="63"/>
      <c r="AE13" s="63"/>
      <c r="AF13" s="63"/>
      <c r="AG13" s="63"/>
      <c r="AH13" s="63"/>
      <c r="AI13" s="63"/>
      <c r="AJ13" s="63"/>
    </row>
    <row r="14" spans="1:36" ht="15">
      <c r="A14" s="5" t="s">
        <v>102</v>
      </c>
      <c r="B14" s="60">
        <v>69050</v>
      </c>
      <c r="C14" s="61">
        <v>0.7294117647058823</v>
      </c>
      <c r="D14" s="56">
        <v>21.25</v>
      </c>
      <c r="E14" s="61">
        <f aca="true" t="shared" si="5" ref="E14:E19">C14*D14</f>
        <v>15.5</v>
      </c>
      <c r="F14" s="56">
        <v>2</v>
      </c>
      <c r="G14" s="56">
        <v>170</v>
      </c>
      <c r="H14" s="61">
        <f aca="true" t="shared" si="6" ref="H14:H19">E14/G14</f>
        <v>0.09117647058823529</v>
      </c>
      <c r="I14" s="61" t="s">
        <v>118</v>
      </c>
      <c r="J14" s="16"/>
      <c r="K14" s="31" t="s">
        <v>51</v>
      </c>
      <c r="L14" s="44">
        <v>0.88</v>
      </c>
      <c r="M14" s="23">
        <v>30</v>
      </c>
      <c r="N14" s="13">
        <f t="shared" si="0"/>
        <v>26.4</v>
      </c>
      <c r="O14" s="23">
        <v>2.5</v>
      </c>
      <c r="P14" s="23">
        <v>192</v>
      </c>
      <c r="Q14" s="44">
        <f t="shared" si="1"/>
        <v>0.13749999999999998</v>
      </c>
      <c r="R14" s="44" t="s">
        <v>118</v>
      </c>
      <c r="S14" s="16"/>
      <c r="T14" s="38" t="s">
        <v>72</v>
      </c>
      <c r="U14" s="33">
        <v>1</v>
      </c>
      <c r="V14" s="24">
        <v>30</v>
      </c>
      <c r="W14" s="33">
        <f t="shared" si="2"/>
        <v>30</v>
      </c>
      <c r="X14" s="24">
        <v>3</v>
      </c>
      <c r="Y14" s="24">
        <v>160</v>
      </c>
      <c r="Z14" s="33">
        <f t="shared" si="3"/>
        <v>0.1875</v>
      </c>
      <c r="AA14" s="33" t="s">
        <v>119</v>
      </c>
      <c r="AB14" s="16"/>
      <c r="AC14" s="63" t="s">
        <v>110</v>
      </c>
      <c r="AD14" s="63"/>
      <c r="AE14" s="63"/>
      <c r="AF14" s="63"/>
      <c r="AG14" s="63"/>
      <c r="AH14" s="63"/>
      <c r="AI14" s="63"/>
      <c r="AJ14" s="63"/>
    </row>
    <row r="15" spans="1:36" ht="15">
      <c r="A15" s="5" t="s">
        <v>8</v>
      </c>
      <c r="B15" s="60" t="s">
        <v>25</v>
      </c>
      <c r="C15" s="61">
        <v>0.66</v>
      </c>
      <c r="D15" s="56">
        <v>30</v>
      </c>
      <c r="E15" s="61">
        <f t="shared" si="5"/>
        <v>19.8</v>
      </c>
      <c r="F15" s="56">
        <v>2.5</v>
      </c>
      <c r="G15" s="56">
        <v>192</v>
      </c>
      <c r="H15" s="61">
        <f t="shared" si="6"/>
        <v>0.10312500000000001</v>
      </c>
      <c r="I15" s="61" t="s">
        <v>118</v>
      </c>
      <c r="J15" s="16"/>
      <c r="K15" s="30" t="s">
        <v>42</v>
      </c>
      <c r="L15" s="46">
        <v>0.94</v>
      </c>
      <c r="M15" s="23">
        <v>30</v>
      </c>
      <c r="N15" s="13">
        <f t="shared" si="0"/>
        <v>28.2</v>
      </c>
      <c r="O15" s="23">
        <v>2.3</v>
      </c>
      <c r="P15" s="23">
        <v>208</v>
      </c>
      <c r="Q15" s="44">
        <f t="shared" si="1"/>
        <v>0.13557692307692307</v>
      </c>
      <c r="R15" s="44" t="s">
        <v>118</v>
      </c>
      <c r="S15" s="16"/>
      <c r="T15" s="38" t="s">
        <v>63</v>
      </c>
      <c r="U15" s="32">
        <v>1.05</v>
      </c>
      <c r="V15" s="24">
        <v>30</v>
      </c>
      <c r="W15" s="33">
        <f t="shared" si="2"/>
        <v>31.5</v>
      </c>
      <c r="X15" s="24">
        <v>2.5</v>
      </c>
      <c r="Y15" s="24">
        <v>192</v>
      </c>
      <c r="Z15" s="33">
        <f t="shared" si="3"/>
        <v>0.1640625</v>
      </c>
      <c r="AA15" s="33" t="s">
        <v>118</v>
      </c>
      <c r="AB15" s="16"/>
      <c r="AC15" s="36" t="s">
        <v>93</v>
      </c>
      <c r="AD15" s="35">
        <v>1.33</v>
      </c>
      <c r="AE15" s="14">
        <v>30</v>
      </c>
      <c r="AF15" s="34">
        <f>AD15*AE15</f>
        <v>39.900000000000006</v>
      </c>
      <c r="AG15" s="14">
        <v>0.5</v>
      </c>
      <c r="AH15" s="14">
        <v>192</v>
      </c>
      <c r="AI15" s="34">
        <f t="shared" si="4"/>
        <v>0.20781250000000004</v>
      </c>
      <c r="AJ15" s="14" t="s">
        <v>118</v>
      </c>
    </row>
    <row r="16" spans="1:36" ht="15">
      <c r="A16" s="5" t="s">
        <v>100</v>
      </c>
      <c r="B16" s="60" t="s">
        <v>26</v>
      </c>
      <c r="C16" s="61">
        <v>0.6443333333333333</v>
      </c>
      <c r="D16" s="56">
        <v>30</v>
      </c>
      <c r="E16" s="61">
        <f t="shared" si="5"/>
        <v>19.33</v>
      </c>
      <c r="F16" s="56">
        <v>2.5</v>
      </c>
      <c r="G16" s="56">
        <v>192</v>
      </c>
      <c r="H16" s="61">
        <f t="shared" si="6"/>
        <v>0.10067708333333332</v>
      </c>
      <c r="I16" s="61" t="s">
        <v>119</v>
      </c>
      <c r="J16" s="16"/>
      <c r="K16" s="30" t="s">
        <v>43</v>
      </c>
      <c r="L16" s="46">
        <v>0.84</v>
      </c>
      <c r="M16" s="23">
        <v>30</v>
      </c>
      <c r="N16" s="13">
        <f t="shared" si="0"/>
        <v>25.2</v>
      </c>
      <c r="O16" s="23">
        <v>192</v>
      </c>
      <c r="P16" s="23">
        <v>192</v>
      </c>
      <c r="Q16" s="44">
        <f t="shared" si="1"/>
        <v>0.13125</v>
      </c>
      <c r="R16" s="44" t="s">
        <v>118</v>
      </c>
      <c r="S16" s="16"/>
      <c r="T16" s="38" t="s">
        <v>64</v>
      </c>
      <c r="U16" s="32">
        <v>1.09</v>
      </c>
      <c r="V16" s="24">
        <v>30</v>
      </c>
      <c r="W16" s="33">
        <f t="shared" si="2"/>
        <v>32.7</v>
      </c>
      <c r="X16" s="24">
        <v>2.7</v>
      </c>
      <c r="Y16" s="24">
        <v>178</v>
      </c>
      <c r="Z16" s="33">
        <f t="shared" si="3"/>
        <v>0.18370786516853935</v>
      </c>
      <c r="AA16" s="33" t="s">
        <v>119</v>
      </c>
      <c r="AB16" s="16"/>
      <c r="AC16" s="63" t="s">
        <v>110</v>
      </c>
      <c r="AD16" s="63"/>
      <c r="AE16" s="63"/>
      <c r="AF16" s="63"/>
      <c r="AG16" s="63"/>
      <c r="AH16" s="63"/>
      <c r="AI16" s="63"/>
      <c r="AJ16" s="63"/>
    </row>
    <row r="17" spans="1:36" ht="15">
      <c r="A17" s="5" t="s">
        <v>103</v>
      </c>
      <c r="B17" s="60">
        <v>9302</v>
      </c>
      <c r="C17" s="61">
        <v>1.2252412392077197</v>
      </c>
      <c r="D17" s="56">
        <v>39.38</v>
      </c>
      <c r="E17" s="61">
        <f t="shared" si="5"/>
        <v>48.25</v>
      </c>
      <c r="F17" s="56">
        <v>3</v>
      </c>
      <c r="G17" s="56">
        <v>210</v>
      </c>
      <c r="H17" s="61">
        <f t="shared" si="6"/>
        <v>0.22976190476190475</v>
      </c>
      <c r="I17" s="61" t="s">
        <v>118</v>
      </c>
      <c r="J17" s="16"/>
      <c r="K17" s="31" t="s">
        <v>52</v>
      </c>
      <c r="L17" s="46">
        <v>0.92</v>
      </c>
      <c r="M17" s="23">
        <v>30</v>
      </c>
      <c r="N17" s="13">
        <f t="shared" si="0"/>
        <v>27.6</v>
      </c>
      <c r="O17" s="23">
        <v>3.2</v>
      </c>
      <c r="P17" s="23">
        <v>150</v>
      </c>
      <c r="Q17" s="44">
        <f t="shared" si="1"/>
        <v>0.184</v>
      </c>
      <c r="R17" s="44" t="s">
        <v>118</v>
      </c>
      <c r="S17" s="16"/>
      <c r="T17" s="38" t="s">
        <v>73</v>
      </c>
      <c r="U17" s="33">
        <v>1.09</v>
      </c>
      <c r="V17" s="24">
        <v>26</v>
      </c>
      <c r="W17" s="33">
        <f t="shared" si="2"/>
        <v>28.340000000000003</v>
      </c>
      <c r="X17" s="24">
        <v>2.6</v>
      </c>
      <c r="Y17" s="24">
        <v>160</v>
      </c>
      <c r="Z17" s="33">
        <f t="shared" si="3"/>
        <v>0.17712500000000003</v>
      </c>
      <c r="AA17" s="33" t="s">
        <v>119</v>
      </c>
      <c r="AB17" s="16"/>
      <c r="AC17" s="63" t="s">
        <v>110</v>
      </c>
      <c r="AD17" s="63"/>
      <c r="AE17" s="63"/>
      <c r="AF17" s="63"/>
      <c r="AG17" s="63"/>
      <c r="AH17" s="63"/>
      <c r="AI17" s="63"/>
      <c r="AJ17" s="63"/>
    </row>
    <row r="18" spans="1:36" ht="15">
      <c r="A18" s="5" t="s">
        <v>21</v>
      </c>
      <c r="B18" s="60">
        <v>69190</v>
      </c>
      <c r="C18" s="61">
        <v>1.640926640926641</v>
      </c>
      <c r="D18" s="56">
        <v>18.13</v>
      </c>
      <c r="E18" s="61">
        <f t="shared" si="5"/>
        <v>29.75</v>
      </c>
      <c r="F18" s="56">
        <v>2.9</v>
      </c>
      <c r="G18" s="56">
        <v>100</v>
      </c>
      <c r="H18" s="61">
        <f t="shared" si="6"/>
        <v>0.2975</v>
      </c>
      <c r="I18" s="61" t="s">
        <v>118</v>
      </c>
      <c r="J18" s="16"/>
      <c r="K18" s="71" t="s">
        <v>110</v>
      </c>
      <c r="L18" s="72"/>
      <c r="M18" s="72"/>
      <c r="N18" s="72"/>
      <c r="O18" s="72"/>
      <c r="P18" s="72"/>
      <c r="Q18" s="72"/>
      <c r="R18" s="73"/>
      <c r="S18" s="16"/>
      <c r="T18" s="66" t="s">
        <v>110</v>
      </c>
      <c r="U18" s="66"/>
      <c r="V18" s="66"/>
      <c r="W18" s="66"/>
      <c r="X18" s="66"/>
      <c r="Y18" s="66"/>
      <c r="Z18" s="66"/>
      <c r="AA18" s="66"/>
      <c r="AB18" s="16"/>
      <c r="AC18" s="63" t="s">
        <v>110</v>
      </c>
      <c r="AD18" s="63"/>
      <c r="AE18" s="63"/>
      <c r="AF18" s="63"/>
      <c r="AG18" s="63"/>
      <c r="AH18" s="63"/>
      <c r="AI18" s="63"/>
      <c r="AJ18" s="63"/>
    </row>
    <row r="19" spans="1:36" ht="15">
      <c r="A19" s="5" t="s">
        <v>104</v>
      </c>
      <c r="B19" s="60" t="s">
        <v>31</v>
      </c>
      <c r="C19" s="61">
        <v>1.1625</v>
      </c>
      <c r="D19" s="56">
        <v>30.09</v>
      </c>
      <c r="E19" s="61">
        <f t="shared" si="5"/>
        <v>34.979625000000006</v>
      </c>
      <c r="F19" s="56">
        <v>2.14</v>
      </c>
      <c r="G19" s="56">
        <v>225</v>
      </c>
      <c r="H19" s="61">
        <f t="shared" si="6"/>
        <v>0.15546500000000002</v>
      </c>
      <c r="I19" s="61" t="s">
        <v>118</v>
      </c>
      <c r="J19" s="16"/>
      <c r="K19" s="31" t="s">
        <v>53</v>
      </c>
      <c r="L19" s="44">
        <v>1</v>
      </c>
      <c r="M19" s="23">
        <v>30</v>
      </c>
      <c r="N19" s="13">
        <f t="shared" si="0"/>
        <v>30</v>
      </c>
      <c r="O19" s="23">
        <v>2.14</v>
      </c>
      <c r="P19" s="23">
        <v>224</v>
      </c>
      <c r="Q19" s="44">
        <f t="shared" si="1"/>
        <v>0.13392857142857142</v>
      </c>
      <c r="R19" s="44" t="s">
        <v>118</v>
      </c>
      <c r="S19" s="16"/>
      <c r="T19" s="38" t="s">
        <v>74</v>
      </c>
      <c r="U19" s="33">
        <v>1.07</v>
      </c>
      <c r="V19" s="24">
        <v>26</v>
      </c>
      <c r="W19" s="33">
        <f t="shared" si="2"/>
        <v>27.82</v>
      </c>
      <c r="X19" s="24">
        <v>2.6</v>
      </c>
      <c r="Y19" s="24">
        <v>160</v>
      </c>
      <c r="Z19" s="33">
        <f t="shared" si="3"/>
        <v>0.173875</v>
      </c>
      <c r="AA19" s="33" t="s">
        <v>119</v>
      </c>
      <c r="AB19" s="16"/>
      <c r="AC19" s="63" t="s">
        <v>110</v>
      </c>
      <c r="AD19" s="63"/>
      <c r="AE19" s="63"/>
      <c r="AF19" s="63"/>
      <c r="AG19" s="63"/>
      <c r="AH19" s="63"/>
      <c r="AI19" s="63"/>
      <c r="AJ19" s="63"/>
    </row>
    <row r="20" spans="1:36" ht="15">
      <c r="A20" s="5" t="s">
        <v>22</v>
      </c>
      <c r="B20" s="70" t="s">
        <v>110</v>
      </c>
      <c r="C20" s="70"/>
      <c r="D20" s="70"/>
      <c r="E20" s="70"/>
      <c r="F20" s="70"/>
      <c r="G20" s="70"/>
      <c r="H20" s="70"/>
      <c r="I20" s="70"/>
      <c r="J20" s="16"/>
      <c r="K20" s="31" t="s">
        <v>54</v>
      </c>
      <c r="L20" s="46">
        <v>1.15</v>
      </c>
      <c r="M20" s="23">
        <v>30</v>
      </c>
      <c r="N20" s="13">
        <f t="shared" si="0"/>
        <v>34.5</v>
      </c>
      <c r="O20" s="23">
        <v>2.25</v>
      </c>
      <c r="P20" s="23">
        <v>213</v>
      </c>
      <c r="Q20" s="44">
        <f t="shared" si="1"/>
        <v>0.1619718309859155</v>
      </c>
      <c r="R20" s="44" t="s">
        <v>118</v>
      </c>
      <c r="S20" s="16"/>
      <c r="T20" s="66" t="s">
        <v>110</v>
      </c>
      <c r="U20" s="66"/>
      <c r="V20" s="66"/>
      <c r="W20" s="66"/>
      <c r="X20" s="66"/>
      <c r="Y20" s="66"/>
      <c r="Z20" s="66"/>
      <c r="AA20" s="66"/>
      <c r="AB20" s="16"/>
      <c r="AC20" s="63" t="s">
        <v>110</v>
      </c>
      <c r="AD20" s="63"/>
      <c r="AE20" s="63"/>
      <c r="AF20" s="63"/>
      <c r="AG20" s="63"/>
      <c r="AH20" s="63"/>
      <c r="AI20" s="63"/>
      <c r="AJ20" s="63"/>
    </row>
    <row r="21" spans="1:36" ht="15">
      <c r="A21" s="5" t="s">
        <v>23</v>
      </c>
      <c r="B21" s="70" t="s">
        <v>110</v>
      </c>
      <c r="C21" s="70"/>
      <c r="D21" s="70"/>
      <c r="E21" s="70"/>
      <c r="F21" s="70"/>
      <c r="G21" s="70"/>
      <c r="H21" s="70"/>
      <c r="I21" s="70"/>
      <c r="J21" s="16"/>
      <c r="K21" s="31" t="s">
        <v>41</v>
      </c>
      <c r="L21" s="46">
        <v>1.59</v>
      </c>
      <c r="M21" s="23">
        <v>30</v>
      </c>
      <c r="N21" s="13">
        <f t="shared" si="0"/>
        <v>47.7</v>
      </c>
      <c r="O21" s="23">
        <v>2.86</v>
      </c>
      <c r="P21" s="23">
        <v>167</v>
      </c>
      <c r="Q21" s="44">
        <f t="shared" si="1"/>
        <v>0.28562874251497006</v>
      </c>
      <c r="R21" s="44" t="s">
        <v>118</v>
      </c>
      <c r="S21" s="16"/>
      <c r="T21" s="38" t="s">
        <v>75</v>
      </c>
      <c r="U21" s="33">
        <v>1.49</v>
      </c>
      <c r="V21" s="24">
        <v>30</v>
      </c>
      <c r="W21" s="33">
        <f t="shared" si="2"/>
        <v>44.7</v>
      </c>
      <c r="X21" s="24">
        <v>2.2</v>
      </c>
      <c r="Y21" s="24">
        <v>218</v>
      </c>
      <c r="Z21" s="33">
        <f t="shared" si="3"/>
        <v>0.20504587155963305</v>
      </c>
      <c r="AA21" s="33" t="s">
        <v>119</v>
      </c>
      <c r="AB21" s="16"/>
      <c r="AC21" s="63" t="s">
        <v>110</v>
      </c>
      <c r="AD21" s="63"/>
      <c r="AE21" s="63"/>
      <c r="AF21" s="63"/>
      <c r="AG21" s="63"/>
      <c r="AH21" s="63"/>
      <c r="AI21" s="63"/>
      <c r="AJ21" s="63"/>
    </row>
    <row r="22" spans="1:36" ht="15">
      <c r="A22" s="5" t="s">
        <v>105</v>
      </c>
      <c r="B22" s="60">
        <v>69141</v>
      </c>
      <c r="C22" s="61">
        <v>1.394</v>
      </c>
      <c r="D22" s="56">
        <v>30</v>
      </c>
      <c r="E22" s="61">
        <f>C22*D22</f>
        <v>41.82</v>
      </c>
      <c r="F22" s="56">
        <v>2.82</v>
      </c>
      <c r="G22" s="56">
        <v>170</v>
      </c>
      <c r="H22" s="61">
        <f>E22/G22</f>
        <v>0.246</v>
      </c>
      <c r="I22" s="61" t="s">
        <v>118</v>
      </c>
      <c r="J22" s="16"/>
      <c r="K22" s="74" t="s">
        <v>110</v>
      </c>
      <c r="L22" s="69"/>
      <c r="M22" s="69"/>
      <c r="N22" s="69"/>
      <c r="O22" s="69"/>
      <c r="P22" s="69"/>
      <c r="Q22" s="69"/>
      <c r="R22" s="75"/>
      <c r="S22" s="16"/>
      <c r="T22" s="38" t="s">
        <v>76</v>
      </c>
      <c r="U22" s="33">
        <v>1.59</v>
      </c>
      <c r="V22" s="24">
        <v>30</v>
      </c>
      <c r="W22" s="33">
        <f t="shared" si="2"/>
        <v>47.7</v>
      </c>
      <c r="X22" s="24">
        <v>2.5</v>
      </c>
      <c r="Y22" s="24">
        <v>192</v>
      </c>
      <c r="Z22" s="33">
        <f t="shared" si="3"/>
        <v>0.2484375</v>
      </c>
      <c r="AA22" s="33" t="s">
        <v>118</v>
      </c>
      <c r="AB22" s="16"/>
      <c r="AC22" s="63" t="s">
        <v>110</v>
      </c>
      <c r="AD22" s="63"/>
      <c r="AE22" s="63"/>
      <c r="AF22" s="63"/>
      <c r="AG22" s="63"/>
      <c r="AH22" s="63"/>
      <c r="AI22" s="63"/>
      <c r="AJ22" s="63"/>
    </row>
    <row r="23" spans="1:36" ht="15">
      <c r="A23" s="5" t="s">
        <v>114</v>
      </c>
      <c r="B23" s="70" t="s">
        <v>110</v>
      </c>
      <c r="C23" s="70"/>
      <c r="D23" s="70"/>
      <c r="E23" s="70"/>
      <c r="F23" s="70"/>
      <c r="G23" s="70"/>
      <c r="H23" s="70"/>
      <c r="I23" s="70"/>
      <c r="J23" s="16"/>
      <c r="K23" s="74" t="s">
        <v>110</v>
      </c>
      <c r="L23" s="69"/>
      <c r="M23" s="69"/>
      <c r="N23" s="69"/>
      <c r="O23" s="69"/>
      <c r="P23" s="69"/>
      <c r="Q23" s="69"/>
      <c r="R23" s="75"/>
      <c r="S23" s="16"/>
      <c r="T23" s="66" t="s">
        <v>110</v>
      </c>
      <c r="U23" s="66"/>
      <c r="V23" s="66"/>
      <c r="W23" s="66"/>
      <c r="X23" s="66"/>
      <c r="Y23" s="66"/>
      <c r="Z23" s="66"/>
      <c r="AA23" s="66"/>
      <c r="AB23" s="16"/>
      <c r="AC23" s="37" t="s">
        <v>87</v>
      </c>
      <c r="AD23" s="34">
        <v>0.91</v>
      </c>
      <c r="AE23" s="14">
        <v>30</v>
      </c>
      <c r="AF23" s="34">
        <f aca="true" t="shared" si="7" ref="AF23:AF29">AD23*AE23</f>
        <v>27.3</v>
      </c>
      <c r="AG23" s="14">
        <v>3</v>
      </c>
      <c r="AH23" s="14">
        <v>160</v>
      </c>
      <c r="AI23" s="34">
        <f t="shared" si="4"/>
        <v>0.170625</v>
      </c>
      <c r="AJ23" s="14" t="s">
        <v>118</v>
      </c>
    </row>
    <row r="24" spans="1:36" ht="15">
      <c r="A24" s="5" t="s">
        <v>113</v>
      </c>
      <c r="B24" s="70" t="s">
        <v>110</v>
      </c>
      <c r="C24" s="70"/>
      <c r="D24" s="70"/>
      <c r="E24" s="70"/>
      <c r="F24" s="70"/>
      <c r="G24" s="70"/>
      <c r="H24" s="70"/>
      <c r="I24" s="70"/>
      <c r="J24" s="16"/>
      <c r="K24" s="74" t="s">
        <v>110</v>
      </c>
      <c r="L24" s="69"/>
      <c r="M24" s="69"/>
      <c r="N24" s="69"/>
      <c r="O24" s="69"/>
      <c r="P24" s="69"/>
      <c r="Q24" s="69"/>
      <c r="R24" s="75"/>
      <c r="S24" s="16"/>
      <c r="T24" s="66" t="s">
        <v>110</v>
      </c>
      <c r="U24" s="66"/>
      <c r="V24" s="66"/>
      <c r="W24" s="66"/>
      <c r="X24" s="66"/>
      <c r="Y24" s="66"/>
      <c r="Z24" s="66"/>
      <c r="AA24" s="66"/>
      <c r="AB24" s="16"/>
      <c r="AC24" s="37" t="s">
        <v>90</v>
      </c>
      <c r="AD24" s="34">
        <v>0.74</v>
      </c>
      <c r="AE24" s="14">
        <v>30</v>
      </c>
      <c r="AF24" s="34">
        <f t="shared" si="7"/>
        <v>22.2</v>
      </c>
      <c r="AG24" s="14">
        <v>3</v>
      </c>
      <c r="AH24" s="14">
        <v>160</v>
      </c>
      <c r="AI24" s="34">
        <f t="shared" si="4"/>
        <v>0.13874999999999998</v>
      </c>
      <c r="AJ24" s="14" t="s">
        <v>118</v>
      </c>
    </row>
    <row r="25" spans="1:36" ht="15">
      <c r="A25" s="5" t="s">
        <v>15</v>
      </c>
      <c r="B25" s="70" t="s">
        <v>110</v>
      </c>
      <c r="C25" s="70"/>
      <c r="D25" s="70"/>
      <c r="E25" s="70"/>
      <c r="F25" s="70"/>
      <c r="G25" s="70"/>
      <c r="H25" s="70"/>
      <c r="I25" s="70"/>
      <c r="J25" s="16"/>
      <c r="K25" s="30" t="s">
        <v>41</v>
      </c>
      <c r="L25" s="46">
        <v>1.59</v>
      </c>
      <c r="M25" s="23">
        <v>30</v>
      </c>
      <c r="N25" s="13">
        <f>L25*M25</f>
        <v>47.7</v>
      </c>
      <c r="O25" s="23">
        <v>2.86</v>
      </c>
      <c r="P25" s="23">
        <v>167</v>
      </c>
      <c r="Q25" s="44">
        <f>N25/P25</f>
        <v>0.28562874251497006</v>
      </c>
      <c r="R25" s="44" t="s">
        <v>118</v>
      </c>
      <c r="S25" s="16"/>
      <c r="T25" s="38" t="s">
        <v>61</v>
      </c>
      <c r="U25" s="45">
        <v>1</v>
      </c>
      <c r="V25" s="24">
        <v>27.5</v>
      </c>
      <c r="W25" s="33">
        <f>U25*V25</f>
        <v>27.5</v>
      </c>
      <c r="X25" s="24">
        <v>2.5</v>
      </c>
      <c r="Y25" s="24">
        <v>176</v>
      </c>
      <c r="Z25" s="33">
        <f>W25/Y25</f>
        <v>0.15625</v>
      </c>
      <c r="AA25" s="33" t="s">
        <v>119</v>
      </c>
      <c r="AB25" s="16"/>
      <c r="AC25" s="36" t="s">
        <v>91</v>
      </c>
      <c r="AD25" s="35">
        <v>0.91</v>
      </c>
      <c r="AE25" s="14">
        <v>30</v>
      </c>
      <c r="AF25" s="34">
        <f t="shared" si="7"/>
        <v>27.3</v>
      </c>
      <c r="AG25" s="14">
        <v>3</v>
      </c>
      <c r="AH25" s="14">
        <v>160</v>
      </c>
      <c r="AI25" s="34">
        <f t="shared" si="4"/>
        <v>0.170625</v>
      </c>
      <c r="AJ25" s="14" t="s">
        <v>118</v>
      </c>
    </row>
    <row r="26" spans="1:36" ht="15">
      <c r="A26" s="5" t="s">
        <v>7</v>
      </c>
      <c r="B26" s="70" t="s">
        <v>110</v>
      </c>
      <c r="C26" s="70"/>
      <c r="D26" s="70"/>
      <c r="E26" s="70"/>
      <c r="F26" s="70"/>
      <c r="G26" s="70"/>
      <c r="H26" s="70"/>
      <c r="I26" s="70"/>
      <c r="J26" s="16"/>
      <c r="K26" s="69" t="s">
        <v>110</v>
      </c>
      <c r="L26" s="69"/>
      <c r="M26" s="69"/>
      <c r="N26" s="69"/>
      <c r="O26" s="69"/>
      <c r="P26" s="69"/>
      <c r="Q26" s="69"/>
      <c r="R26" s="69"/>
      <c r="S26" s="16"/>
      <c r="T26" s="38" t="s">
        <v>62</v>
      </c>
      <c r="U26" s="45">
        <v>0.95</v>
      </c>
      <c r="V26" s="24">
        <v>27.5</v>
      </c>
      <c r="W26" s="33">
        <f>U26*V26</f>
        <v>26.125</v>
      </c>
      <c r="X26" s="24">
        <v>2.75</v>
      </c>
      <c r="Y26" s="24">
        <v>160</v>
      </c>
      <c r="Z26" s="33">
        <f>W26/Y26</f>
        <v>0.16328125</v>
      </c>
      <c r="AA26" s="33" t="s">
        <v>119</v>
      </c>
      <c r="AB26" s="16"/>
      <c r="AC26" s="36" t="s">
        <v>92</v>
      </c>
      <c r="AD26" s="35">
        <v>0.74</v>
      </c>
      <c r="AE26" s="14">
        <v>30</v>
      </c>
      <c r="AF26" s="34">
        <f t="shared" si="7"/>
        <v>22.2</v>
      </c>
      <c r="AG26" s="14">
        <v>3</v>
      </c>
      <c r="AH26" s="14">
        <v>160</v>
      </c>
      <c r="AI26" s="34">
        <f t="shared" si="4"/>
        <v>0.13874999999999998</v>
      </c>
      <c r="AJ26" s="14" t="s">
        <v>118</v>
      </c>
    </row>
    <row r="27" spans="1:36" ht="15">
      <c r="A27" s="5" t="s">
        <v>13</v>
      </c>
      <c r="B27" s="70" t="s">
        <v>110</v>
      </c>
      <c r="C27" s="70"/>
      <c r="D27" s="70"/>
      <c r="E27" s="70"/>
      <c r="F27" s="70"/>
      <c r="G27" s="70"/>
      <c r="H27" s="70"/>
      <c r="I27" s="70"/>
      <c r="J27" s="15"/>
      <c r="K27" s="69" t="s">
        <v>110</v>
      </c>
      <c r="L27" s="69"/>
      <c r="M27" s="69"/>
      <c r="N27" s="69"/>
      <c r="O27" s="69"/>
      <c r="P27" s="69"/>
      <c r="Q27" s="69"/>
      <c r="R27" s="69"/>
      <c r="S27" s="15"/>
      <c r="T27" s="66" t="s">
        <v>110</v>
      </c>
      <c r="U27" s="66"/>
      <c r="V27" s="66"/>
      <c r="W27" s="66"/>
      <c r="X27" s="66"/>
      <c r="Y27" s="66"/>
      <c r="Z27" s="66"/>
      <c r="AA27" s="66"/>
      <c r="AB27" s="15"/>
      <c r="AC27" s="36" t="s">
        <v>83</v>
      </c>
      <c r="AD27" s="35">
        <v>1.65</v>
      </c>
      <c r="AE27" s="14">
        <v>30</v>
      </c>
      <c r="AF27" s="34">
        <f t="shared" si="7"/>
        <v>49.5</v>
      </c>
      <c r="AG27" s="14" t="s">
        <v>84</v>
      </c>
      <c r="AH27" s="14">
        <v>240</v>
      </c>
      <c r="AI27" s="34">
        <f t="shared" si="4"/>
        <v>0.20625</v>
      </c>
      <c r="AJ27" s="14" t="s">
        <v>118</v>
      </c>
    </row>
    <row r="28" spans="1:36" ht="15">
      <c r="A28" s="5" t="s">
        <v>13</v>
      </c>
      <c r="B28" s="70" t="s">
        <v>110</v>
      </c>
      <c r="C28" s="70"/>
      <c r="D28" s="70"/>
      <c r="E28" s="70"/>
      <c r="F28" s="70"/>
      <c r="G28" s="70"/>
      <c r="H28" s="70"/>
      <c r="I28" s="70"/>
      <c r="J28" s="15"/>
      <c r="K28" s="69" t="s">
        <v>110</v>
      </c>
      <c r="L28" s="69"/>
      <c r="M28" s="69"/>
      <c r="N28" s="69"/>
      <c r="O28" s="69"/>
      <c r="P28" s="69"/>
      <c r="Q28" s="69"/>
      <c r="R28" s="69"/>
      <c r="S28" s="15"/>
      <c r="T28" s="66" t="s">
        <v>110</v>
      </c>
      <c r="U28" s="66"/>
      <c r="V28" s="66"/>
      <c r="W28" s="66"/>
      <c r="X28" s="66"/>
      <c r="Y28" s="66"/>
      <c r="Z28" s="66"/>
      <c r="AA28" s="66"/>
      <c r="AB28" s="15"/>
      <c r="AC28" s="36" t="s">
        <v>83</v>
      </c>
      <c r="AD28" s="35">
        <v>1.65</v>
      </c>
      <c r="AE28" s="14">
        <v>30</v>
      </c>
      <c r="AF28" s="34">
        <f t="shared" si="7"/>
        <v>49.5</v>
      </c>
      <c r="AG28" s="14" t="s">
        <v>84</v>
      </c>
      <c r="AH28" s="14">
        <v>192</v>
      </c>
      <c r="AI28" s="34">
        <f t="shared" si="4"/>
        <v>0.2578125</v>
      </c>
      <c r="AJ28" s="14" t="s">
        <v>118</v>
      </c>
    </row>
    <row r="29" spans="1:36" ht="15">
      <c r="A29" s="5" t="s">
        <v>13</v>
      </c>
      <c r="B29" s="70" t="s">
        <v>110</v>
      </c>
      <c r="C29" s="70"/>
      <c r="D29" s="70"/>
      <c r="E29" s="70"/>
      <c r="F29" s="70"/>
      <c r="G29" s="70"/>
      <c r="H29" s="70"/>
      <c r="I29" s="70"/>
      <c r="J29" s="15"/>
      <c r="K29" s="69" t="s">
        <v>110</v>
      </c>
      <c r="L29" s="69"/>
      <c r="M29" s="69"/>
      <c r="N29" s="69"/>
      <c r="O29" s="69"/>
      <c r="P29" s="69"/>
      <c r="Q29" s="69"/>
      <c r="R29" s="69"/>
      <c r="S29" s="15"/>
      <c r="T29" s="66" t="s">
        <v>110</v>
      </c>
      <c r="U29" s="66"/>
      <c r="V29" s="66"/>
      <c r="W29" s="66"/>
      <c r="X29" s="66"/>
      <c r="Y29" s="66"/>
      <c r="Z29" s="66"/>
      <c r="AA29" s="66"/>
      <c r="AB29" s="15"/>
      <c r="AC29" s="36" t="s">
        <v>83</v>
      </c>
      <c r="AD29" s="35">
        <v>1.65</v>
      </c>
      <c r="AE29" s="14">
        <v>30</v>
      </c>
      <c r="AF29" s="34">
        <f t="shared" si="7"/>
        <v>49.5</v>
      </c>
      <c r="AG29" s="14" t="s">
        <v>84</v>
      </c>
      <c r="AH29" s="14">
        <v>160</v>
      </c>
      <c r="AI29" s="34">
        <f t="shared" si="4"/>
        <v>0.309375</v>
      </c>
      <c r="AJ29" s="14" t="s">
        <v>118</v>
      </c>
    </row>
    <row r="30" spans="1:36" ht="15">
      <c r="A30" s="5" t="s">
        <v>14</v>
      </c>
      <c r="B30" s="70" t="s">
        <v>110</v>
      </c>
      <c r="C30" s="70"/>
      <c r="D30" s="70"/>
      <c r="E30" s="70"/>
      <c r="F30" s="70"/>
      <c r="G30" s="70"/>
      <c r="H30" s="70"/>
      <c r="I30" s="70"/>
      <c r="J30" s="15"/>
      <c r="K30" s="69" t="s">
        <v>110</v>
      </c>
      <c r="L30" s="69"/>
      <c r="M30" s="69"/>
      <c r="N30" s="69"/>
      <c r="O30" s="69"/>
      <c r="P30" s="69"/>
      <c r="Q30" s="69"/>
      <c r="R30" s="69"/>
      <c r="S30" s="15"/>
      <c r="T30" s="66" t="s">
        <v>110</v>
      </c>
      <c r="U30" s="66"/>
      <c r="V30" s="66"/>
      <c r="W30" s="66"/>
      <c r="X30" s="66"/>
      <c r="Y30" s="66"/>
      <c r="Z30" s="66"/>
      <c r="AA30" s="66"/>
      <c r="AB30" s="15"/>
      <c r="AC30" s="63" t="s">
        <v>110</v>
      </c>
      <c r="AD30" s="63"/>
      <c r="AE30" s="63"/>
      <c r="AF30" s="63"/>
      <c r="AG30" s="63"/>
      <c r="AH30" s="63"/>
      <c r="AI30" s="63"/>
      <c r="AJ30" s="63"/>
    </row>
    <row r="31" spans="1:36" ht="15">
      <c r="A31" s="5" t="s">
        <v>14</v>
      </c>
      <c r="B31" s="70" t="s">
        <v>110</v>
      </c>
      <c r="C31" s="70"/>
      <c r="D31" s="70"/>
      <c r="E31" s="70"/>
      <c r="F31" s="70"/>
      <c r="G31" s="70"/>
      <c r="H31" s="70"/>
      <c r="I31" s="70"/>
      <c r="J31" s="15"/>
      <c r="K31" s="69" t="s">
        <v>110</v>
      </c>
      <c r="L31" s="69"/>
      <c r="M31" s="69"/>
      <c r="N31" s="69"/>
      <c r="O31" s="69"/>
      <c r="P31" s="69"/>
      <c r="Q31" s="69"/>
      <c r="R31" s="69"/>
      <c r="S31" s="15"/>
      <c r="T31" s="66" t="s">
        <v>110</v>
      </c>
      <c r="U31" s="66"/>
      <c r="V31" s="66"/>
      <c r="W31" s="66"/>
      <c r="X31" s="66"/>
      <c r="Y31" s="66"/>
      <c r="Z31" s="66"/>
      <c r="AA31" s="66"/>
      <c r="AB31" s="15"/>
      <c r="AC31" s="63" t="s">
        <v>110</v>
      </c>
      <c r="AD31" s="63"/>
      <c r="AE31" s="63"/>
      <c r="AF31" s="63"/>
      <c r="AG31" s="63"/>
      <c r="AH31" s="63"/>
      <c r="AI31" s="63"/>
      <c r="AJ31" s="63"/>
    </row>
    <row r="32" spans="1:36" ht="15">
      <c r="A32" s="5" t="s">
        <v>14</v>
      </c>
      <c r="B32" s="70" t="s">
        <v>110</v>
      </c>
      <c r="C32" s="70"/>
      <c r="D32" s="70"/>
      <c r="E32" s="70"/>
      <c r="F32" s="70"/>
      <c r="G32" s="70"/>
      <c r="H32" s="70"/>
      <c r="I32" s="70"/>
      <c r="J32" s="15"/>
      <c r="K32" s="69" t="s">
        <v>110</v>
      </c>
      <c r="L32" s="69"/>
      <c r="M32" s="69"/>
      <c r="N32" s="69"/>
      <c r="O32" s="69"/>
      <c r="P32" s="69"/>
      <c r="Q32" s="69"/>
      <c r="R32" s="69"/>
      <c r="S32" s="15"/>
      <c r="T32" s="66" t="s">
        <v>110</v>
      </c>
      <c r="U32" s="66"/>
      <c r="V32" s="66"/>
      <c r="W32" s="66"/>
      <c r="X32" s="66"/>
      <c r="Y32" s="66"/>
      <c r="Z32" s="66"/>
      <c r="AA32" s="66"/>
      <c r="AB32" s="15"/>
      <c r="AC32" s="63" t="s">
        <v>110</v>
      </c>
      <c r="AD32" s="63"/>
      <c r="AE32" s="63"/>
      <c r="AF32" s="63"/>
      <c r="AG32" s="63"/>
      <c r="AH32" s="63"/>
      <c r="AI32" s="63"/>
      <c r="AJ32" s="63"/>
    </row>
    <row r="33" spans="1:36" ht="15">
      <c r="A33" s="42" t="s">
        <v>96</v>
      </c>
      <c r="B33" s="70" t="s">
        <v>110</v>
      </c>
      <c r="C33" s="70"/>
      <c r="D33" s="70"/>
      <c r="E33" s="70"/>
      <c r="F33" s="70"/>
      <c r="G33" s="70"/>
      <c r="H33" s="70"/>
      <c r="I33" s="70"/>
      <c r="J33" s="16"/>
      <c r="K33" s="69" t="s">
        <v>110</v>
      </c>
      <c r="L33" s="69"/>
      <c r="M33" s="69"/>
      <c r="N33" s="69"/>
      <c r="O33" s="69"/>
      <c r="P33" s="69"/>
      <c r="Q33" s="69"/>
      <c r="R33" s="69"/>
      <c r="S33" s="16"/>
      <c r="T33" s="66" t="s">
        <v>110</v>
      </c>
      <c r="U33" s="66"/>
      <c r="V33" s="66"/>
      <c r="W33" s="66"/>
      <c r="X33" s="66"/>
      <c r="Y33" s="66"/>
      <c r="Z33" s="66"/>
      <c r="AA33" s="66"/>
      <c r="AB33" s="16"/>
      <c r="AC33" s="36" t="s">
        <v>85</v>
      </c>
      <c r="AD33" s="35">
        <v>0.91</v>
      </c>
      <c r="AE33" s="14">
        <v>30</v>
      </c>
      <c r="AF33" s="34">
        <f aca="true" t="shared" si="8" ref="AF33:AF39">AD33*AE33</f>
        <v>27.3</v>
      </c>
      <c r="AG33" s="14">
        <v>2</v>
      </c>
      <c r="AH33" s="14">
        <v>240</v>
      </c>
      <c r="AI33" s="34">
        <f t="shared" si="4"/>
        <v>0.11375</v>
      </c>
      <c r="AJ33" s="14" t="s">
        <v>119</v>
      </c>
    </row>
    <row r="34" spans="1:36" ht="15">
      <c r="A34" s="42" t="s">
        <v>96</v>
      </c>
      <c r="B34" s="70" t="s">
        <v>110</v>
      </c>
      <c r="C34" s="70"/>
      <c r="D34" s="70"/>
      <c r="E34" s="70"/>
      <c r="F34" s="70"/>
      <c r="G34" s="70"/>
      <c r="H34" s="70"/>
      <c r="I34" s="70"/>
      <c r="J34" s="16"/>
      <c r="K34" s="69" t="s">
        <v>110</v>
      </c>
      <c r="L34" s="69"/>
      <c r="M34" s="69"/>
      <c r="N34" s="69"/>
      <c r="O34" s="69"/>
      <c r="P34" s="69"/>
      <c r="Q34" s="69"/>
      <c r="R34" s="69"/>
      <c r="S34" s="16"/>
      <c r="T34" s="66" t="s">
        <v>110</v>
      </c>
      <c r="U34" s="66"/>
      <c r="V34" s="66"/>
      <c r="W34" s="66"/>
      <c r="X34" s="66"/>
      <c r="Y34" s="66"/>
      <c r="Z34" s="66"/>
      <c r="AA34" s="66"/>
      <c r="AB34" s="16"/>
      <c r="AC34" s="36" t="s">
        <v>86</v>
      </c>
      <c r="AD34" s="35">
        <v>0.91</v>
      </c>
      <c r="AE34" s="14">
        <v>30</v>
      </c>
      <c r="AF34" s="34">
        <f t="shared" si="8"/>
        <v>27.3</v>
      </c>
      <c r="AG34" s="14">
        <v>2.5</v>
      </c>
      <c r="AH34" s="14">
        <v>192</v>
      </c>
      <c r="AI34" s="34">
        <f t="shared" si="4"/>
        <v>0.1421875</v>
      </c>
      <c r="AJ34" s="14" t="s">
        <v>119</v>
      </c>
    </row>
    <row r="35" spans="1:36" ht="15">
      <c r="A35" s="42" t="s">
        <v>96</v>
      </c>
      <c r="B35" s="70" t="s">
        <v>110</v>
      </c>
      <c r="C35" s="70"/>
      <c r="D35" s="70"/>
      <c r="E35" s="70"/>
      <c r="F35" s="70"/>
      <c r="G35" s="70"/>
      <c r="H35" s="70"/>
      <c r="I35" s="70"/>
      <c r="J35" s="16"/>
      <c r="K35" s="69" t="s">
        <v>110</v>
      </c>
      <c r="L35" s="69"/>
      <c r="M35" s="69"/>
      <c r="N35" s="69"/>
      <c r="O35" s="69"/>
      <c r="P35" s="69"/>
      <c r="Q35" s="69"/>
      <c r="R35" s="69"/>
      <c r="S35" s="16"/>
      <c r="T35" s="66" t="s">
        <v>110</v>
      </c>
      <c r="U35" s="66"/>
      <c r="V35" s="66"/>
      <c r="W35" s="66"/>
      <c r="X35" s="66"/>
      <c r="Y35" s="66"/>
      <c r="Z35" s="66"/>
      <c r="AA35" s="66"/>
      <c r="AB35" s="16"/>
      <c r="AC35" s="36" t="s">
        <v>87</v>
      </c>
      <c r="AD35" s="35">
        <v>0.91</v>
      </c>
      <c r="AE35" s="14">
        <v>30</v>
      </c>
      <c r="AF35" s="34">
        <f t="shared" si="8"/>
        <v>27.3</v>
      </c>
      <c r="AG35" s="14">
        <v>3</v>
      </c>
      <c r="AH35" s="14">
        <v>160</v>
      </c>
      <c r="AI35" s="34">
        <f t="shared" si="4"/>
        <v>0.170625</v>
      </c>
      <c r="AJ35" s="14" t="s">
        <v>118</v>
      </c>
    </row>
    <row r="36" spans="1:36" ht="15">
      <c r="A36" s="42" t="s">
        <v>97</v>
      </c>
      <c r="B36" s="70" t="s">
        <v>110</v>
      </c>
      <c r="C36" s="70"/>
      <c r="D36" s="70"/>
      <c r="E36" s="70"/>
      <c r="F36" s="70"/>
      <c r="G36" s="70"/>
      <c r="H36" s="70"/>
      <c r="I36" s="70"/>
      <c r="J36" s="16"/>
      <c r="K36" s="69" t="s">
        <v>110</v>
      </c>
      <c r="L36" s="69"/>
      <c r="M36" s="69"/>
      <c r="N36" s="69"/>
      <c r="O36" s="69"/>
      <c r="P36" s="69"/>
      <c r="Q36" s="69"/>
      <c r="R36" s="69"/>
      <c r="S36" s="16"/>
      <c r="T36" s="66" t="s">
        <v>110</v>
      </c>
      <c r="U36" s="66"/>
      <c r="V36" s="66"/>
      <c r="W36" s="66"/>
      <c r="X36" s="66"/>
      <c r="Y36" s="66"/>
      <c r="Z36" s="66"/>
      <c r="AA36" s="66"/>
      <c r="AB36" s="16"/>
      <c r="AC36" s="36" t="s">
        <v>88</v>
      </c>
      <c r="AD36" s="35">
        <v>0.74</v>
      </c>
      <c r="AE36" s="14">
        <v>30</v>
      </c>
      <c r="AF36" s="34">
        <f t="shared" si="8"/>
        <v>22.2</v>
      </c>
      <c r="AG36" s="14">
        <v>2</v>
      </c>
      <c r="AH36" s="14">
        <v>240</v>
      </c>
      <c r="AI36" s="34">
        <f t="shared" si="4"/>
        <v>0.0925</v>
      </c>
      <c r="AJ36" s="14" t="s">
        <v>119</v>
      </c>
    </row>
    <row r="37" spans="1:36" ht="15">
      <c r="A37" s="42" t="s">
        <v>97</v>
      </c>
      <c r="B37" s="70" t="s">
        <v>110</v>
      </c>
      <c r="C37" s="70"/>
      <c r="D37" s="70"/>
      <c r="E37" s="70"/>
      <c r="F37" s="70"/>
      <c r="G37" s="70"/>
      <c r="H37" s="70"/>
      <c r="I37" s="70"/>
      <c r="J37" s="16"/>
      <c r="K37" s="69" t="s">
        <v>110</v>
      </c>
      <c r="L37" s="69"/>
      <c r="M37" s="69"/>
      <c r="N37" s="69"/>
      <c r="O37" s="69"/>
      <c r="P37" s="69"/>
      <c r="Q37" s="69"/>
      <c r="R37" s="69"/>
      <c r="S37" s="16"/>
      <c r="T37" s="66" t="s">
        <v>110</v>
      </c>
      <c r="U37" s="66"/>
      <c r="V37" s="66"/>
      <c r="W37" s="66"/>
      <c r="X37" s="66"/>
      <c r="Y37" s="66"/>
      <c r="Z37" s="66"/>
      <c r="AA37" s="66"/>
      <c r="AB37" s="16"/>
      <c r="AC37" s="36" t="s">
        <v>89</v>
      </c>
      <c r="AD37" s="35">
        <v>0.74</v>
      </c>
      <c r="AE37" s="14">
        <v>30</v>
      </c>
      <c r="AF37" s="34">
        <f t="shared" si="8"/>
        <v>22.2</v>
      </c>
      <c r="AG37" s="14">
        <v>2.5</v>
      </c>
      <c r="AH37" s="14">
        <v>192</v>
      </c>
      <c r="AI37" s="34">
        <f t="shared" si="4"/>
        <v>0.11562499999999999</v>
      </c>
      <c r="AJ37" s="14" t="s">
        <v>119</v>
      </c>
    </row>
    <row r="38" spans="1:36" ht="15">
      <c r="A38" s="42" t="s">
        <v>97</v>
      </c>
      <c r="B38" s="70" t="s">
        <v>110</v>
      </c>
      <c r="C38" s="70"/>
      <c r="D38" s="70"/>
      <c r="E38" s="70"/>
      <c r="F38" s="70"/>
      <c r="G38" s="70"/>
      <c r="H38" s="70"/>
      <c r="I38" s="70"/>
      <c r="J38" s="16"/>
      <c r="K38" s="69" t="s">
        <v>110</v>
      </c>
      <c r="L38" s="69"/>
      <c r="M38" s="69"/>
      <c r="N38" s="69"/>
      <c r="O38" s="69"/>
      <c r="P38" s="69"/>
      <c r="Q38" s="69"/>
      <c r="R38" s="69"/>
      <c r="S38" s="16"/>
      <c r="T38" s="66" t="s">
        <v>110</v>
      </c>
      <c r="U38" s="66"/>
      <c r="V38" s="66"/>
      <c r="W38" s="66"/>
      <c r="X38" s="66"/>
      <c r="Y38" s="66"/>
      <c r="Z38" s="66"/>
      <c r="AA38" s="66"/>
      <c r="AB38" s="16"/>
      <c r="AC38" s="36" t="s">
        <v>90</v>
      </c>
      <c r="AD38" s="35">
        <v>0.74</v>
      </c>
      <c r="AE38" s="14">
        <v>30</v>
      </c>
      <c r="AF38" s="34">
        <f t="shared" si="8"/>
        <v>22.2</v>
      </c>
      <c r="AG38" s="14">
        <v>3</v>
      </c>
      <c r="AH38" s="14">
        <v>160</v>
      </c>
      <c r="AI38" s="34">
        <f t="shared" si="4"/>
        <v>0.13874999999999998</v>
      </c>
      <c r="AJ38" s="14" t="s">
        <v>118</v>
      </c>
    </row>
    <row r="39" spans="1:36" ht="15">
      <c r="A39" s="43" t="s">
        <v>112</v>
      </c>
      <c r="B39" s="70" t="s">
        <v>110</v>
      </c>
      <c r="C39" s="70"/>
      <c r="D39" s="70"/>
      <c r="E39" s="70"/>
      <c r="F39" s="70"/>
      <c r="G39" s="70"/>
      <c r="H39" s="70"/>
      <c r="I39" s="70"/>
      <c r="J39" s="16"/>
      <c r="K39" s="69" t="s">
        <v>110</v>
      </c>
      <c r="L39" s="69"/>
      <c r="M39" s="69"/>
      <c r="N39" s="69"/>
      <c r="O39" s="69"/>
      <c r="P39" s="69"/>
      <c r="Q39" s="69"/>
      <c r="R39" s="69"/>
      <c r="S39" s="16"/>
      <c r="T39" s="66" t="s">
        <v>110</v>
      </c>
      <c r="U39" s="66"/>
      <c r="V39" s="66"/>
      <c r="W39" s="66"/>
      <c r="X39" s="66"/>
      <c r="Y39" s="66"/>
      <c r="Z39" s="66"/>
      <c r="AA39" s="66"/>
      <c r="AB39" s="16"/>
      <c r="AC39" s="37" t="s">
        <v>83</v>
      </c>
      <c r="AD39" s="35">
        <v>1.65</v>
      </c>
      <c r="AE39" s="14">
        <v>30</v>
      </c>
      <c r="AF39" s="34">
        <f t="shared" si="8"/>
        <v>49.5</v>
      </c>
      <c r="AG39" s="14">
        <v>2.84</v>
      </c>
      <c r="AH39" s="14">
        <v>169</v>
      </c>
      <c r="AI39" s="34">
        <f t="shared" si="4"/>
        <v>0.29289940828402367</v>
      </c>
      <c r="AJ39" s="14" t="s">
        <v>118</v>
      </c>
    </row>
  </sheetData>
  <sheetProtection/>
  <mergeCells count="84">
    <mergeCell ref="AC6:AJ6"/>
    <mergeCell ref="K33:R33"/>
    <mergeCell ref="K34:R34"/>
    <mergeCell ref="K35:R35"/>
    <mergeCell ref="K36:R36"/>
    <mergeCell ref="K37:R37"/>
    <mergeCell ref="K31:R31"/>
    <mergeCell ref="K32:R32"/>
    <mergeCell ref="K13:R13"/>
    <mergeCell ref="K18:R18"/>
    <mergeCell ref="B3:I3"/>
    <mergeCell ref="K3:R3"/>
    <mergeCell ref="B33:I33"/>
    <mergeCell ref="B34:I34"/>
    <mergeCell ref="B35:I35"/>
    <mergeCell ref="K26:R26"/>
    <mergeCell ref="K27:R27"/>
    <mergeCell ref="K28:R28"/>
    <mergeCell ref="K29:R29"/>
    <mergeCell ref="K30:R30"/>
    <mergeCell ref="K11:R11"/>
    <mergeCell ref="K22:R22"/>
    <mergeCell ref="K23:R23"/>
    <mergeCell ref="K24:R24"/>
    <mergeCell ref="B23:I23"/>
    <mergeCell ref="B24:I24"/>
    <mergeCell ref="B25:I25"/>
    <mergeCell ref="B26:I26"/>
    <mergeCell ref="B27:I27"/>
    <mergeCell ref="B28:I28"/>
    <mergeCell ref="B20:I20"/>
    <mergeCell ref="B9:I9"/>
    <mergeCell ref="B21:I21"/>
    <mergeCell ref="B10:I10"/>
    <mergeCell ref="B11:I11"/>
    <mergeCell ref="B13:I13"/>
    <mergeCell ref="T27:AA27"/>
    <mergeCell ref="T28:AA28"/>
    <mergeCell ref="B36:I36"/>
    <mergeCell ref="B37:I37"/>
    <mergeCell ref="B38:I38"/>
    <mergeCell ref="B39:I39"/>
    <mergeCell ref="B29:I29"/>
    <mergeCell ref="B30:I30"/>
    <mergeCell ref="B31:I31"/>
    <mergeCell ref="B32:I32"/>
    <mergeCell ref="T33:AA33"/>
    <mergeCell ref="T34:AA34"/>
    <mergeCell ref="K38:R38"/>
    <mergeCell ref="K39:R39"/>
    <mergeCell ref="T9:AA9"/>
    <mergeCell ref="T11:AA11"/>
    <mergeCell ref="T18:AA18"/>
    <mergeCell ref="T20:AA20"/>
    <mergeCell ref="T23:AA23"/>
    <mergeCell ref="T24:AA24"/>
    <mergeCell ref="T35:AA35"/>
    <mergeCell ref="T36:AA36"/>
    <mergeCell ref="T37:AA37"/>
    <mergeCell ref="T38:AA38"/>
    <mergeCell ref="T39:AA39"/>
    <mergeCell ref="T3:AA3"/>
    <mergeCell ref="T29:AA29"/>
    <mergeCell ref="T30:AA30"/>
    <mergeCell ref="T31:AA31"/>
    <mergeCell ref="T32:AA32"/>
    <mergeCell ref="AC19:AJ19"/>
    <mergeCell ref="AC20:AJ20"/>
    <mergeCell ref="AC7:AJ7"/>
    <mergeCell ref="AC9:AJ9"/>
    <mergeCell ref="AC10:AJ10"/>
    <mergeCell ref="AC11:AJ11"/>
    <mergeCell ref="AC12:AJ12"/>
    <mergeCell ref="AC13:AJ13"/>
    <mergeCell ref="AC21:AJ21"/>
    <mergeCell ref="AC22:AJ22"/>
    <mergeCell ref="AC30:AJ30"/>
    <mergeCell ref="AC31:AJ31"/>
    <mergeCell ref="AC32:AJ32"/>
    <mergeCell ref="AC3:AJ3"/>
    <mergeCell ref="AC14:AJ14"/>
    <mergeCell ref="AC16:AJ16"/>
    <mergeCell ref="AC17:AJ17"/>
    <mergeCell ref="AC18:AJ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vicki.karnes</dc:creator>
  <cp:keywords/>
  <dc:description/>
  <cp:lastModifiedBy>Jacobs, Madonna (OMB)</cp:lastModifiedBy>
  <cp:lastPrinted>2017-06-13T15:43:50Z</cp:lastPrinted>
  <dcterms:created xsi:type="dcterms:W3CDTF">2009-03-05T15:52:41Z</dcterms:created>
  <dcterms:modified xsi:type="dcterms:W3CDTF">2017-12-27T15:31:11Z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