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612 Janitorial Srvc\16612\Award Notice\"/>
    </mc:Choice>
  </mc:AlternateContent>
  <bookViews>
    <workbookView xWindow="0" yWindow="0" windowWidth="28800" windowHeight="11835"/>
  </bookViews>
  <sheets>
    <sheet name="Pricing Spreadsheet" sheetId="1" r:id="rId1"/>
    <sheet name="Additional Services" sheetId="2" r:id="rId2"/>
    <sheet name="DCSYF Per Diem DEDUCTIONS" sheetId="4" r:id="rId3"/>
    <sheet name="Building Contact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43" i="1" l="1"/>
  <c r="F5" i="1"/>
  <c r="F7" i="1"/>
  <c r="F20" i="1"/>
  <c r="F18" i="1" l="1"/>
  <c r="E10" i="4" l="1"/>
  <c r="D15" i="2"/>
  <c r="D16" i="2"/>
  <c r="D14" i="2"/>
  <c r="D7" i="2"/>
  <c r="D3" i="2"/>
  <c r="D4" i="2"/>
  <c r="D5" i="2"/>
  <c r="D6" i="2"/>
  <c r="D8" i="2"/>
  <c r="D2" i="2"/>
  <c r="E11" i="4"/>
  <c r="E13" i="4"/>
  <c r="E4" i="4"/>
  <c r="E5" i="4"/>
  <c r="E3" i="4"/>
  <c r="F4" i="1"/>
  <c r="F30" i="1" l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6" i="1"/>
  <c r="F8" i="1"/>
  <c r="F9" i="1"/>
  <c r="F11" i="1"/>
  <c r="F12" i="1"/>
  <c r="F13" i="1"/>
  <c r="F14" i="1"/>
  <c r="F15" i="1"/>
  <c r="F16" i="1"/>
  <c r="F17" i="1"/>
  <c r="F19" i="1"/>
  <c r="F21" i="1"/>
  <c r="F22" i="1"/>
  <c r="F23" i="1"/>
  <c r="F24" i="1"/>
  <c r="F25" i="1"/>
  <c r="F26" i="1"/>
  <c r="F27" i="1"/>
  <c r="F28" i="1"/>
  <c r="F29" i="1"/>
  <c r="F31" i="1"/>
</calcChain>
</file>

<file path=xl/sharedStrings.xml><?xml version="1.0" encoding="utf-8"?>
<sst xmlns="http://schemas.openxmlformats.org/spreadsheetml/2006/main" count="1098" uniqueCount="438">
  <si>
    <t>Office/ Agency</t>
  </si>
  <si>
    <t>Address</t>
  </si>
  <si>
    <t>DSCYF Admin Building</t>
  </si>
  <si>
    <t xml:space="preserve"> 1825 Faulkland Road Building #2 Wilmington, DE 19805</t>
  </si>
  <si>
    <t>DSCYF Training Academy</t>
  </si>
  <si>
    <t xml:space="preserve"> 1825 Faulkland Road Wilmington</t>
  </si>
  <si>
    <t xml:space="preserve">Multi-Purpose Building </t>
  </si>
  <si>
    <t>Grace Cottage</t>
  </si>
  <si>
    <t>Snowden Cottage</t>
  </si>
  <si>
    <t>Mowlds Cottage</t>
  </si>
  <si>
    <t>Ferris School</t>
  </si>
  <si>
    <t>959 Centre Rd., Wilmington, DE  19805</t>
  </si>
  <si>
    <t>New Castle Detention Center</t>
  </si>
  <si>
    <t>963 Centre Rd., Wilmington, DE  19805</t>
  </si>
  <si>
    <t>Ashley Manor</t>
  </si>
  <si>
    <t xml:space="preserve">15 Ashley Place Wilmington, DE </t>
  </si>
  <si>
    <t>DSAMH</t>
  </si>
  <si>
    <t>801 S. Harrison St. Wilmington, DE</t>
  </si>
  <si>
    <t xml:space="preserve">Office of the Chief Medical Examiner </t>
  </si>
  <si>
    <t>200 S. Adams St. Wilmington, DE 19801</t>
  </si>
  <si>
    <t>Porter</t>
  </si>
  <si>
    <t>509 West 8th St. Wilmington, DE</t>
  </si>
  <si>
    <t>Northeast</t>
  </si>
  <si>
    <t>1624 Jessup St. Wilmington, DE</t>
  </si>
  <si>
    <t>DeLa Warr</t>
  </si>
  <si>
    <t>500 Rogers Rd. New Castle, DE</t>
  </si>
  <si>
    <t>Terry Children’s Center</t>
  </si>
  <si>
    <t xml:space="preserve"> 10 Central Ave New Castle</t>
  </si>
  <si>
    <t>Lukens Drive (Site Investigation &amp; Restoration)</t>
  </si>
  <si>
    <t>391 Lukens Drive New Castle, DE 19720</t>
  </si>
  <si>
    <t>New Castle Co. Courthouse Museum</t>
  </si>
  <si>
    <t>211 Delaware St, New Castle, DE 19720</t>
  </si>
  <si>
    <t>Churchmans – 84A &amp; 84B</t>
  </si>
  <si>
    <t>84A Christiana Rd New Castle, DE</t>
  </si>
  <si>
    <t>Hudson</t>
  </si>
  <si>
    <t>501 Ogletown Rd. Newark, DE</t>
  </si>
  <si>
    <t>Ellendale Crisis Management</t>
  </si>
  <si>
    <t>700 Main St. Ellendale, DE</t>
  </si>
  <si>
    <t>Soil and Water Conservation Building –Georgetown</t>
  </si>
  <si>
    <t>21309 Berlin Road, Unit #6 Georgetown, DE 19947</t>
  </si>
  <si>
    <t>Stockley Campus – State Medical Examiner Complex</t>
  </si>
  <si>
    <t>26351 Patriots Way Georgetown, DE</t>
  </si>
  <si>
    <t xml:space="preserve">Stockley Campus  - ARMS </t>
  </si>
  <si>
    <t>C-5 Campbell Circle Georgetown, DE 19947</t>
  </si>
  <si>
    <t>Stockley Campus – Wellness Center</t>
  </si>
  <si>
    <t>23421 Lloyd Lane Georgetown, DE</t>
  </si>
  <si>
    <t>Thurman  Adams (Georgetown)</t>
  </si>
  <si>
    <t>546 S. Bedford St. Georgetown, DE</t>
  </si>
  <si>
    <t>P&amp;P Sussex Day Reporting Center-</t>
  </si>
  <si>
    <t xml:space="preserve"> 22883 Dupont Blvd  Georgetown, DE 19947</t>
  </si>
  <si>
    <t>P&amp;P Townsend Building Georgetown -</t>
  </si>
  <si>
    <t xml:space="preserve"> 22855 Dupont Blvd Georgetown, DE 19947</t>
  </si>
  <si>
    <t>Groundwater Discharge Office</t>
  </si>
  <si>
    <t>20653 DuPont Boulevard, Unit 5 Georgetown, DE 19947</t>
  </si>
  <si>
    <t>Child Advocate</t>
  </si>
  <si>
    <t>6 West Market Street, Suite 1 Georgetown, DE 19947</t>
  </si>
  <si>
    <t>Public Defender Office- Citizens Bank Building</t>
  </si>
  <si>
    <t>14 The Circle # 2 Georgetown, DE 19947</t>
  </si>
  <si>
    <t>DOJ – Georgetown</t>
  </si>
  <si>
    <t>114 East Market St Georgetown, DE</t>
  </si>
  <si>
    <t>Shoreline and Water Management</t>
  </si>
  <si>
    <t>901 Pilottown Road Lewes, DE 19958</t>
  </si>
  <si>
    <t>Troop 7</t>
  </si>
  <si>
    <t>18006 Coastal Highway Lewes, DE 19958</t>
  </si>
  <si>
    <t>Pyle State Service Center</t>
  </si>
  <si>
    <t>Omar Roxana Rd. Frankford, DE</t>
  </si>
  <si>
    <t>Blackbird Creek Reserve</t>
  </si>
  <si>
    <t>801 Blackbird Landing Road Townsend, DE</t>
  </si>
  <si>
    <t xml:space="preserve">DEMA </t>
  </si>
  <si>
    <t>165 Brick Store Landing Road Smyrna, De 19977</t>
  </si>
  <si>
    <t xml:space="preserve">JP Court #8 </t>
  </si>
  <si>
    <t>100 Monrovia Avenue Smyrna, De 19977</t>
  </si>
  <si>
    <t>McKay House</t>
  </si>
  <si>
    <t>6180 Haypoint Landing Road Smyrna, DE 19977</t>
  </si>
  <si>
    <t>Aquatic Resource Education Center</t>
  </si>
  <si>
    <t>4876 Haypoint Landing Road Smyrna, DE 19977</t>
  </si>
  <si>
    <t>Mallard Lodge</t>
  </si>
  <si>
    <t>Agriculture Building &amp; New Lab</t>
  </si>
  <si>
    <t>2320 South DuPont Hwy Dover, De 19901</t>
  </si>
  <si>
    <t>State Police Bureau of Identification</t>
  </si>
  <si>
    <t xml:space="preserve"> 1441 N DuPont Hwy PO Box 430 Dover, DE 19901</t>
  </si>
  <si>
    <t xml:space="preserve">State Police Community Relation Building   </t>
  </si>
  <si>
    <t xml:space="preserve">State Police Crime Lab    </t>
  </si>
  <si>
    <t xml:space="preserve">State Police Garage     </t>
  </si>
  <si>
    <t>1441 N DuPont Hwy PO Box 430 Dover, DE 19901</t>
  </si>
  <si>
    <t xml:space="preserve">State Police Headquarters   </t>
  </si>
  <si>
    <t xml:space="preserve">1441 N DuPont Hwy PO Box 430 Dover, DE 19901 </t>
  </si>
  <si>
    <t xml:space="preserve">Kent County Family Court </t>
  </si>
  <si>
    <t>400 Court Street Dover, DE 19901</t>
  </si>
  <si>
    <t xml:space="preserve">Capitol Police </t>
  </si>
  <si>
    <t>150 Martin Luther Blvd Dover, De 19901</t>
  </si>
  <si>
    <t>DOJ – Dover</t>
  </si>
  <si>
    <t>102 W. Water Street Dover, DE 19904</t>
  </si>
  <si>
    <t xml:space="preserve">Murphy House </t>
  </si>
  <si>
    <t>417  South State Street Dover, De 19901</t>
  </si>
  <si>
    <t xml:space="preserve">Sykes Building </t>
  </si>
  <si>
    <t>45 The Green Dover, DE 19901</t>
  </si>
  <si>
    <t xml:space="preserve">Supreme Court Building  </t>
  </si>
  <si>
    <t xml:space="preserve"> 55 The Green, Dover, DE 19901</t>
  </si>
  <si>
    <t>JP Court 7/16</t>
  </si>
  <si>
    <t>480 Bank Lane Dover, De 19904</t>
  </si>
  <si>
    <t>Massey Station</t>
  </si>
  <si>
    <t>516 W. Loockerman Street Dover, De 19904</t>
  </si>
  <si>
    <t>DNREC State Park Office, Dover</t>
  </si>
  <si>
    <t>152 S. State St. Dover, DE 19901</t>
  </si>
  <si>
    <t xml:space="preserve">W.A.R. Building </t>
  </si>
  <si>
    <t>60 The Plaza Dover, DE 19901</t>
  </si>
  <si>
    <t xml:space="preserve">Maintenance Facility </t>
  </si>
  <si>
    <t>192 Transit Lane Dover, De 19901</t>
  </si>
  <si>
    <t>Rose Cottage</t>
  </si>
  <si>
    <t>102 South State Street dover,de 19901</t>
  </si>
  <si>
    <t xml:space="preserve">Public Advocate Office </t>
  </si>
  <si>
    <t>29 South State Street Dover, DE 19901</t>
  </si>
  <si>
    <t>James Williams Service Center</t>
  </si>
  <si>
    <t xml:space="preserve">805 River Road Dover, De 19901           </t>
  </si>
  <si>
    <t xml:space="preserve">James Williams Service Center-Dental </t>
  </si>
  <si>
    <t xml:space="preserve">Public Safety Building </t>
  </si>
  <si>
    <t>303 Public Safety Blvd. Dover, DE</t>
  </si>
  <si>
    <t xml:space="preserve">Dover Inspection Lane </t>
  </si>
  <si>
    <t>303 Transportation Circle PO Box 698 Dover, De 19903</t>
  </si>
  <si>
    <t>TASC Dover</t>
  </si>
  <si>
    <t>655 S. Bay Road, 1D Corporate Center Dover, DE 19901</t>
  </si>
  <si>
    <t>Fisheries Office</t>
  </si>
  <si>
    <t>3002 Bayside Dr. Dover, DE 19901</t>
  </si>
  <si>
    <t>St. Jones Reserves</t>
  </si>
  <si>
    <t>3018 Bayside Drive Dover, DE 19901</t>
  </si>
  <si>
    <t>Stone Tavern</t>
  </si>
  <si>
    <t>254 Main St Little Creek, DE 19961</t>
  </si>
  <si>
    <t>Little Creek Hunter Ed Center</t>
  </si>
  <si>
    <t>3010 Bayside Drive Dover, DE 19901</t>
  </si>
  <si>
    <t>State Police – Starlifter Complex</t>
  </si>
  <si>
    <t xml:space="preserve">34 Starlifter Rd Dover, DE </t>
  </si>
  <si>
    <t>Mosquito Control Headquarters Building</t>
  </si>
  <si>
    <t>1161 Airport Road Milford, DE</t>
  </si>
  <si>
    <t>Stevenson House Detention Center</t>
  </si>
  <si>
    <t xml:space="preserve">700 N. DuPont Hwy Milford, DE </t>
  </si>
  <si>
    <t>Arms Annex-Milford</t>
  </si>
  <si>
    <t>13 SW Front St. Milford, DE</t>
  </si>
  <si>
    <t>Walnut Street - Milford</t>
  </si>
  <si>
    <t>18 N. Walnut St. Milford, DE</t>
  </si>
  <si>
    <t xml:space="preserve">Windsor Building </t>
  </si>
  <si>
    <t>24 N. W. Front St., Suite 100 Milford, DE 19963</t>
  </si>
  <si>
    <t>RiverWalk - Milford</t>
  </si>
  <si>
    <t>253 NE Front St. Milford, DE</t>
  </si>
  <si>
    <t>Bridgeville Service Center</t>
  </si>
  <si>
    <t>400 Mills St Bridgeville, DE 19933</t>
  </si>
  <si>
    <t>Anna C. Shipley State Service Center</t>
  </si>
  <si>
    <t>350 Virginia Ave. Seaford, DE</t>
  </si>
  <si>
    <t>Laurel State Service Center</t>
  </si>
  <si>
    <t>440 N Poplar St, Laurel, DE 19956</t>
  </si>
  <si>
    <t>Pre-School Youth &amp; Diagnostic Center</t>
  </si>
  <si>
    <t>449 N. DuPont Hwy Dover, DE</t>
  </si>
  <si>
    <t xml:space="preserve">William Penn Building – OIS </t>
  </si>
  <si>
    <t>801 Silver Lake Blvd Dover DE 19904</t>
  </si>
  <si>
    <t xml:space="preserve">Fire Marshall Office </t>
  </si>
  <si>
    <t xml:space="preserve">1761 Chestnut Grove Road Dover, DE </t>
  </si>
  <si>
    <t>Kent County Fire School (Monday-Friday)</t>
  </si>
  <si>
    <t>1461 Chestnut Grove Rd Dover De 19904</t>
  </si>
  <si>
    <t xml:space="preserve">Eden Hill Court  </t>
  </si>
  <si>
    <t>836 West North St. Dover, DE 19901</t>
  </si>
  <si>
    <t xml:space="preserve">Government Support Services </t>
  </si>
  <si>
    <t>100 Enterprise Place Suite 4,  Dover, DE 19904</t>
  </si>
  <si>
    <t xml:space="preserve">State Communications </t>
  </si>
  <si>
    <t>3050 Upper King Rd Dover, De 19904</t>
  </si>
  <si>
    <t xml:space="preserve">State Police Troop #3  </t>
  </si>
  <si>
    <t>3036 Upper King Rd, Dover, DE 19904</t>
  </si>
  <si>
    <t>State Police Troop #3 Maintenance Garage</t>
  </si>
  <si>
    <t>3036 Upper King Rd Dover, DE 19904</t>
  </si>
  <si>
    <t>State Police Troop #3 (NEW Location)</t>
  </si>
  <si>
    <t>3759 South State St Camden-Wyoming, DE</t>
  </si>
  <si>
    <t xml:space="preserve">AGENCY/ BUILDING - PER DIEM DEDUCTIONS ONLY </t>
  </si>
  <si>
    <t xml:space="preserve">DSCYF Administration Bldg. #2  </t>
  </si>
  <si>
    <t xml:space="preserve"> N/A </t>
  </si>
  <si>
    <t>DSCYF Training Academy *</t>
  </si>
  <si>
    <t>1825 Faulkland Rd., Wilmington, DE  19805</t>
  </si>
  <si>
    <t>10 Central Ave., New Castle, DE  19709</t>
  </si>
  <si>
    <t>750 N. DuPont Highway, Milford, DE  19963</t>
  </si>
  <si>
    <t>Indian River Marina per Cottage - Basic</t>
  </si>
  <si>
    <t>39415 Inlet Road Rehoboth Beach, DE 19971</t>
  </si>
  <si>
    <t>Indian River Marina per Cottage - Quarterly</t>
  </si>
  <si>
    <t>Indian River Marina per Cottage - Bi Annually</t>
  </si>
  <si>
    <t>Indian River Marina per Cottage - Annually</t>
  </si>
  <si>
    <t>Per</t>
  </si>
  <si>
    <t>Window Cleaning</t>
  </si>
  <si>
    <t xml:space="preserve">Each </t>
  </si>
  <si>
    <t xml:space="preserve">Venetian Blind Cleaning </t>
  </si>
  <si>
    <t>Hard Surface Floor Cleaning</t>
  </si>
  <si>
    <t>Sqft</t>
  </si>
  <si>
    <t>Carpet Cleaning</t>
  </si>
  <si>
    <t>Waiting Room Chair Cleaning</t>
  </si>
  <si>
    <t>VCT Cleaning/Waxing -</t>
  </si>
  <si>
    <t>Spray Buffing (above normal service requirements)</t>
  </si>
  <si>
    <t>Additional Services</t>
  </si>
  <si>
    <t>N/A</t>
  </si>
  <si>
    <t>NEW CASTLE COUNTY OFFICES</t>
  </si>
  <si>
    <t>KENT COUNTY OFFICES</t>
  </si>
  <si>
    <t>SUSSEX COUNTY OFFICES</t>
  </si>
  <si>
    <t xml:space="preserve">Daily </t>
  </si>
  <si>
    <t>Day Porter - Agency/ Building</t>
  </si>
  <si>
    <t xml:space="preserve">805 River Road Dover, De 19901  Dental Dept. Floor Maintenance </t>
  </si>
  <si>
    <t>Pricing Per/</t>
  </si>
  <si>
    <t>Month</t>
  </si>
  <si>
    <t>Diem</t>
  </si>
  <si>
    <t xml:space="preserve"> LOCATIONS</t>
  </si>
  <si>
    <t>ADDRESS</t>
  </si>
  <si>
    <t>Contact Person</t>
  </si>
  <si>
    <t>County</t>
  </si>
  <si>
    <t>CONTACT INFO</t>
  </si>
  <si>
    <t>PHONE</t>
  </si>
  <si>
    <t>EMAIL</t>
  </si>
  <si>
    <t>DSCYF Admin Building*</t>
  </si>
  <si>
    <t>Ops:  Earl Harrington</t>
  </si>
  <si>
    <t>Contract: Brian Calio</t>
  </si>
  <si>
    <t>NCC</t>
  </si>
  <si>
    <t>302.892.6485</t>
  </si>
  <si>
    <t>302.892.6421</t>
  </si>
  <si>
    <t xml:space="preserve">J.harrington@state.de.us </t>
  </si>
  <si>
    <t xml:space="preserve">Brian.calio@state.de.us </t>
  </si>
  <si>
    <t>DSCYF Training Academy*</t>
  </si>
  <si>
    <t>Grace Cottage*</t>
  </si>
  <si>
    <t>Snowden Cottage*</t>
  </si>
  <si>
    <t>Mowlds Cottage*</t>
  </si>
  <si>
    <t>Ferris School*</t>
  </si>
  <si>
    <t>New Castle Detention Center*</t>
  </si>
  <si>
    <t>*MEET AT DSCYF ADMINISTRATION BLDG Building #2 - Walk- Throughs will be conducted by personnel to each building -LEAVE ALL ITEMS IN VEHICLE - ONLY BRING:PHOTO ID REQUIRED; CAR KEYS; PEN; NOTEPAD</t>
  </si>
  <si>
    <t>Tim Read</t>
  </si>
  <si>
    <t>Ray Knappenberger</t>
  </si>
  <si>
    <t>302-255-4488</t>
  </si>
  <si>
    <t>302-255-9325</t>
  </si>
  <si>
    <t>Timothy.Read@state.de.us</t>
  </si>
  <si>
    <t xml:space="preserve">Raymond.Knappenberger@state.de.us </t>
  </si>
  <si>
    <t>DSAMH-TASC</t>
  </si>
  <si>
    <t>Patricia Brooks</t>
  </si>
  <si>
    <t xml:space="preserve">Patricia.Brooks@state.de.us </t>
  </si>
  <si>
    <t>Doug Minner</t>
  </si>
  <si>
    <t>302-739-4611</t>
  </si>
  <si>
    <t xml:space="preserve">Doug.Minner@state.de.us </t>
  </si>
  <si>
    <t>Terry Children’s Center*</t>
  </si>
  <si>
    <t>Tim Ratsep</t>
  </si>
  <si>
    <t>302.395.2606</t>
  </si>
  <si>
    <t xml:space="preserve">Timothy.Ratsep@state.de.us </t>
  </si>
  <si>
    <t>Cherie Dodge-Biron</t>
  </si>
  <si>
    <t xml:space="preserve">Cherie.Dodge-Biron@state.de.us </t>
  </si>
  <si>
    <t>John Fox</t>
  </si>
  <si>
    <t>S</t>
  </si>
  <si>
    <t xml:space="preserve">John.Fox@state.de.us </t>
  </si>
  <si>
    <t>Watershed Stewardship–Georgetown</t>
  </si>
  <si>
    <t>Matt Grabowski/Robin Weinkam</t>
  </si>
  <si>
    <t>Matt Cell 233-0965</t>
  </si>
  <si>
    <t>Robin Office 855-1930</t>
  </si>
  <si>
    <t xml:space="preserve">Robin.Weinkam@state.de.us </t>
  </si>
  <si>
    <t xml:space="preserve">Matthew.Grabowski@state.de.us </t>
  </si>
  <si>
    <t>TASC Georgetown</t>
  </si>
  <si>
    <t>21309 Berlin Road, Suite 7 Georgetown, DE 19947</t>
  </si>
  <si>
    <t> Cathy Leyden</t>
  </si>
  <si>
    <t xml:space="preserve">Cathy.Leyden@state.de.us  </t>
  </si>
  <si>
    <t>Crystal Baynard</t>
  </si>
  <si>
    <t>302-933-3882</t>
  </si>
  <si>
    <t xml:space="preserve">Crystal.baynard@state.de.us </t>
  </si>
  <si>
    <t>P&amp;P Sussex Administrative Service- Georgetown</t>
  </si>
  <si>
    <t>Perry Allfather</t>
  </si>
  <si>
    <t xml:space="preserve">Perry.Allfather@state.de.us </t>
  </si>
  <si>
    <t xml:space="preserve">P&amp;P Townsend Building -Georgetown </t>
  </si>
  <si>
    <t>Perry.Allfather@state.de.us</t>
  </si>
  <si>
    <t>Jane Greenwell</t>
  </si>
  <si>
    <t>302-856-4561</t>
  </si>
  <si>
    <t xml:space="preserve">Jane.greenwell@state.de.us </t>
  </si>
  <si>
    <t>Amanda Sipple</t>
  </si>
  <si>
    <t>Amanda Wright/Thomas Cuccia</t>
  </si>
  <si>
    <t>Amanda ~ 856-5353</t>
  </si>
  <si>
    <t>Thomas ~ 577-8500</t>
  </si>
  <si>
    <t>Kathy Millman</t>
  </si>
  <si>
    <t>302-855-7290</t>
  </si>
  <si>
    <t xml:space="preserve">Kathy.Millman@state.de.us </t>
  </si>
  <si>
    <t>Ben Parsons</t>
  </si>
  <si>
    <t xml:space="preserve">Benjamin.Parsons@state.de.us </t>
  </si>
  <si>
    <t>Indian River Marina per Cottage</t>
  </si>
  <si>
    <t>Jill DeFelice or</t>
  </si>
  <si>
    <t xml:space="preserve"> Grant Melville</t>
  </si>
  <si>
    <t>302-227-3071</t>
  </si>
  <si>
    <t>Jill.defelice@state.de.us</t>
  </si>
  <si>
    <t>Grant.melville@state.de.us</t>
  </si>
  <si>
    <t xml:space="preserve">John Fox </t>
  </si>
  <si>
    <t>John.Fox@state.de.us</t>
  </si>
  <si>
    <t xml:space="preserve">Public Defender Office- Citizens Bank Building </t>
  </si>
  <si>
    <t xml:space="preserve">14 The Circle # 2 Georgetown, DE 19947 </t>
  </si>
  <si>
    <t xml:space="preserve">Denise.Matz@staet.de.us </t>
  </si>
  <si>
    <t>302-255-1730</t>
  </si>
  <si>
    <t xml:space="preserve">Amanda.sipple@state.de.us </t>
  </si>
  <si>
    <t>802 Blackbird Landing Road Townsend, DE</t>
  </si>
  <si>
    <t xml:space="preserve">Colleen Holstein </t>
  </si>
  <si>
    <t>302.739.6377</t>
  </si>
  <si>
    <t>Colleen.Holstein@state.de.us</t>
  </si>
  <si>
    <t>K</t>
  </si>
  <si>
    <t>Julia Adams</t>
  </si>
  <si>
    <t xml:space="preserve">Julia.Adams@state.de.us </t>
  </si>
  <si>
    <t>Gary Kreamer</t>
  </si>
  <si>
    <t>302-735-3600</t>
  </si>
  <si>
    <t xml:space="preserve">Gary.Kreamer@state.de.us </t>
  </si>
  <si>
    <t>Gary.Kreamer@state.de.us</t>
  </si>
  <si>
    <t>Earl McCloskey</t>
  </si>
  <si>
    <t xml:space="preserve">Earl.McCloskey@state.de.us </t>
  </si>
  <si>
    <t>Jilana Wilson</t>
  </si>
  <si>
    <t>Necia Beck</t>
  </si>
  <si>
    <t>302-739-9221</t>
  </si>
  <si>
    <t>302-739-9175</t>
  </si>
  <si>
    <t xml:space="preserve">Jilana.wilson@state.de.us  </t>
  </si>
  <si>
    <t>necia.beck@state.de.us</t>
  </si>
  <si>
    <t>Andrea Maucher</t>
  </si>
  <si>
    <t xml:space="preserve">Andrea.Maucher@state.de.us </t>
  </si>
  <si>
    <t xml:space="preserve">805 River Road Dover, De 19901             Dental Dept. Floor Maintenance </t>
  </si>
  <si>
    <t>Air Resource Section - Blue Hen Mall</t>
  </si>
  <si>
    <t>655 S. Bay Road, Suite 5N Dover, DE 19901</t>
  </si>
  <si>
    <t>Cathy Leyden</t>
  </si>
  <si>
    <t xml:space="preserve">Cathy.Leyden@state.de.us </t>
  </si>
  <si>
    <t>St. Jones Reserve</t>
  </si>
  <si>
    <t>818 Kitts Hummock Rd Dover, De 19901</t>
  </si>
  <si>
    <t>Colleen Holstein</t>
  </si>
  <si>
    <t xml:space="preserve">Colleen.holstein@state.de.us </t>
  </si>
  <si>
    <t>Mike Steiger</t>
  </si>
  <si>
    <t xml:space="preserve">Michael.Steiger@state.de.us </t>
  </si>
  <si>
    <t>Nick Couch</t>
  </si>
  <si>
    <t xml:space="preserve">Nick.Couch@gmail.com </t>
  </si>
  <si>
    <t>Mark Ostroski</t>
  </si>
  <si>
    <t>302-735-3607</t>
  </si>
  <si>
    <t xml:space="preserve">mark.ostroski@state.de.us </t>
  </si>
  <si>
    <t>Daniel Meadows</t>
  </si>
  <si>
    <t xml:space="preserve">302-735-2960   </t>
  </si>
  <si>
    <t xml:space="preserve">Daniel.Meadows@state.de.us </t>
  </si>
  <si>
    <t>Anne Newlin</t>
  </si>
  <si>
    <t xml:space="preserve">Anne.Newlin@state.de.us </t>
  </si>
  <si>
    <t>Annex-Milford</t>
  </si>
  <si>
    <t>31039 North Poplar Street Laurel</t>
  </si>
  <si>
    <t>302-857-4500</t>
  </si>
  <si>
    <r>
      <t>Shoreline and Water Management-</t>
    </r>
    <r>
      <rPr>
        <sz val="12"/>
        <color theme="1"/>
        <rFont val="Times New Roman"/>
        <family val="1"/>
      </rPr>
      <t xml:space="preserve"> </t>
    </r>
    <r>
      <rPr>
        <sz val="10"/>
        <color rgb="FF000000"/>
        <rFont val="Calibri"/>
        <family val="2"/>
      </rPr>
      <t>Lewes Field Office/DNREC Division of Watershed Stewardship</t>
    </r>
  </si>
  <si>
    <t>New Castle County</t>
  </si>
  <si>
    <t>WILMINGTON</t>
  </si>
  <si>
    <r>
      <t>Amanda.Wright@state.de.us</t>
    </r>
    <r>
      <rPr>
        <sz val="10"/>
        <color rgb="FF000000"/>
        <rFont val="Calibri"/>
        <family val="2"/>
      </rPr>
      <t xml:space="preserve"> and </t>
    </r>
    <r>
      <rPr>
        <sz val="10"/>
        <color theme="1"/>
        <rFont val="Calibri"/>
        <family val="2"/>
      </rPr>
      <t>Thomas.Cuccia@state.de.us</t>
    </r>
    <r>
      <rPr>
        <sz val="10"/>
        <color rgb="FF000000"/>
        <rFont val="Calibri"/>
        <family val="2"/>
      </rPr>
      <t xml:space="preserve"> </t>
    </r>
  </si>
  <si>
    <t xml:space="preserve">Denise Matz </t>
  </si>
  <si>
    <t>per diem</t>
  </si>
  <si>
    <t>Public Safety Motorcycle Class Day Porter</t>
  </si>
  <si>
    <t>Per diem</t>
  </si>
  <si>
    <t>Georgetown DMV Day Porter</t>
  </si>
  <si>
    <t>Public Safety Day Porter</t>
  </si>
  <si>
    <t>Kent County Trash Collection</t>
  </si>
  <si>
    <t>Legislative Hal</t>
  </si>
  <si>
    <t>Supreme Court</t>
  </si>
  <si>
    <t>Murphy House</t>
  </si>
  <si>
    <t>WAR Building</t>
  </si>
  <si>
    <t>Sykes Building</t>
  </si>
  <si>
    <t>Transportation Lanes</t>
  </si>
  <si>
    <t>Per Diem</t>
  </si>
  <si>
    <t>Kent County Fire School Saturday &amp; Sunday Janitorial Services</t>
  </si>
  <si>
    <t>Kent County Fire School 1461 Chestnut Grove Road Dover, DE 19904</t>
  </si>
  <si>
    <t>Public Safety Building                                303 Transportation Circle                    Dover, DE 19901</t>
  </si>
  <si>
    <t>Georgetown Division of Motor Vehicles 23737 DuPont Boulevard                        Georgetown, DE 19947</t>
  </si>
  <si>
    <t>Smyrna State Service Center</t>
  </si>
  <si>
    <t>200 South Service Center</t>
  </si>
  <si>
    <t>Delaware Veterans Home</t>
  </si>
  <si>
    <t xml:space="preserve">100 Delaware Veterans Blvd.
Milford, DE 19963
</t>
  </si>
  <si>
    <t>Sandy Groff</t>
  </si>
  <si>
    <t>302-424-8520</t>
  </si>
  <si>
    <t xml:space="preserve">sandy.groff@state.de.us </t>
  </si>
  <si>
    <t>Cleveland White Building-Ferris Campus</t>
  </si>
  <si>
    <t xml:space="preserve">963 Centre Road
Wilmington, DE 19805
</t>
  </si>
  <si>
    <t>Silver Lake Treatment Center – Entire Campus</t>
  </si>
  <si>
    <t xml:space="preserve">493 E Main Street
Middletown, DE 19709
</t>
  </si>
  <si>
    <t xml:space="preserve">Facilities, Management, Sussex County </t>
  </si>
  <si>
    <t xml:space="preserve">23708 Shortly Road
Georgetown, DE 19956
</t>
  </si>
  <si>
    <t>GSS16612-JANITORIAL, Janitorial Services</t>
  </si>
  <si>
    <t xml:space="preserve">Buena Vista Conference Center </t>
  </si>
  <si>
    <t xml:space="preserve">661 South DuPoint Hwy                          New Castle,DE 19720 </t>
  </si>
  <si>
    <t>Division of Historical and Cultural Affairs</t>
  </si>
  <si>
    <t>19&amp; 21 The Green Dover, DE 19901</t>
  </si>
  <si>
    <t>655 S. Bay Rd.   Dover, DE   19901</t>
  </si>
  <si>
    <t>All DFM Location- Emergecny Services</t>
  </si>
  <si>
    <t>All DFM locations</t>
  </si>
  <si>
    <t>Zwaanendael Museum</t>
  </si>
  <si>
    <t>102 Kings Hwy Lewes, DE 19958</t>
  </si>
  <si>
    <t xml:space="preserve">Delaware Seashore State Park
South Inlet Bathhouses
</t>
  </si>
  <si>
    <t xml:space="preserve">39415 Inlet Rd.
Rehoboth, DE 19971
</t>
  </si>
  <si>
    <t>DAILY</t>
  </si>
  <si>
    <t>DNREC Wildlife Group</t>
  </si>
  <si>
    <t>4876 Haypoint Landing Road Smyrna 19977</t>
  </si>
  <si>
    <t xml:space="preserve">Monthly </t>
  </si>
  <si>
    <t xml:space="preserve">2520 Lighthouse Road
Smyrna 19977
</t>
  </si>
  <si>
    <t>DNREC Aquatic Resource Education Center (AREC)</t>
  </si>
  <si>
    <t>DNREC Ground Water Discharge Office</t>
  </si>
  <si>
    <t xml:space="preserve">21309 Berlin Road, Suite 2
Georgetown, DE 19947
</t>
  </si>
  <si>
    <t xml:space="preserve">DNREC ERB-Kent County </t>
  </si>
  <si>
    <t>155 Commerce Way Suite B  Dover,DE19904</t>
  </si>
  <si>
    <t>Delaware General Assembly, Sussex County</t>
  </si>
  <si>
    <t>223 E Market St   Georgetwown,DE 19947</t>
  </si>
  <si>
    <t>Department of Labor</t>
  </si>
  <si>
    <t>8B Georgetown Plaza Georgetown, DE19947</t>
  </si>
  <si>
    <t>Statewide Benefits Office</t>
  </si>
  <si>
    <t>97 Commerce Way Suite 201 Dover,DE19901</t>
  </si>
  <si>
    <t>DSP Scale House</t>
  </si>
  <si>
    <t>4580 N Dupont Hwy    Townsend,DE19734</t>
  </si>
  <si>
    <t>Smyrna Adult Day Center</t>
  </si>
  <si>
    <t>669 S Carter Rd, Suite 3                          Sunnyside Village Center                             Smynra, DE 19977</t>
  </si>
  <si>
    <t xml:space="preserve">Department of Transportation </t>
  </si>
  <si>
    <t>23697 DuPot Blvd                             Georgetown, DE 19947</t>
  </si>
  <si>
    <t>Troop 6</t>
  </si>
  <si>
    <t>3301 Kirkwood Hwy                         Wilmington, DE 19808</t>
  </si>
  <si>
    <t xml:space="preserve">Office of Public Defender </t>
  </si>
  <si>
    <t>116 W. Market St                                  Georgetown, DE 19947</t>
  </si>
  <si>
    <t>DSP Aviation South</t>
  </si>
  <si>
    <t>Georgetown Airport                                     20 Rudder Ln   Georgetown, DE 19947</t>
  </si>
  <si>
    <t>DSP Aviation North</t>
  </si>
  <si>
    <t>Summit Aviation                                                4 Trooper Way    Middletown, DE 19709</t>
  </si>
  <si>
    <t>Insurance Benefits Office</t>
  </si>
  <si>
    <t>Developmental Disabilities Services</t>
  </si>
  <si>
    <t>1052,1054, 1056 S.Governors Ave.  Dover, DE 19901</t>
  </si>
  <si>
    <t>DelDOT - Transportation Solutions Blg</t>
  </si>
  <si>
    <t>21309 Berlin Rd Suite 4                                 Georgetown, DE 19947</t>
  </si>
  <si>
    <r>
      <t>DelDOT -</t>
    </r>
    <r>
      <rPr>
        <strike/>
        <sz val="11"/>
        <color rgb="FFFF0000"/>
        <rFont val="Calibri"/>
        <family val="2"/>
        <scheme val="minor"/>
      </rPr>
      <t xml:space="preserve">Temporary </t>
    </r>
    <r>
      <rPr>
        <strike/>
        <sz val="11"/>
        <color theme="1"/>
        <rFont val="Calibri"/>
        <family val="2"/>
        <scheme val="minor"/>
      </rPr>
      <t xml:space="preserve">move to Blue Hen Corp. Center </t>
    </r>
    <r>
      <rPr>
        <strike/>
        <sz val="11"/>
        <color rgb="FFFF0000"/>
        <rFont val="Calibri"/>
        <family val="2"/>
        <scheme val="minor"/>
      </rPr>
      <t xml:space="preserve">Effective 2/1/2017 </t>
    </r>
    <r>
      <rPr>
        <strike/>
        <sz val="11"/>
        <color theme="1"/>
        <rFont val="Calibri"/>
        <family val="2"/>
        <scheme val="minor"/>
      </rPr>
      <t>est. use for 7-12 months</t>
    </r>
  </si>
  <si>
    <t>ended  07/31/2017</t>
  </si>
  <si>
    <t>DNREC Financial Services</t>
  </si>
  <si>
    <t xml:space="preserve">97 Commerce Way, Suite 106
Dover, DE 19901
</t>
  </si>
  <si>
    <t xml:space="preserve">98 Commerce Way, Suite 200
Dover, DE 19901
</t>
  </si>
  <si>
    <t>DNREC Environmental Services</t>
  </si>
  <si>
    <t xml:space="preserve">EFFECTIVE DATE PO Signed </t>
  </si>
  <si>
    <t>30/hr</t>
  </si>
  <si>
    <t>$30.24/hr</t>
  </si>
  <si>
    <t xml:space="preserve"> Mid-Atlantic Services, A-Team Corp (effective thru February 28,2018)</t>
  </si>
  <si>
    <t xml:space="preserve"> Mid-Atlantic Services, A-Team Corp (effective   March 1, 2018 - .81% increase)</t>
  </si>
  <si>
    <t>DeLa Warr - Dental Floor Cleaning</t>
  </si>
  <si>
    <t>501 Rogers Rd. New Castle, DE</t>
  </si>
  <si>
    <t>James Williams Service Center &amp; Dental Floor Cleaning</t>
  </si>
  <si>
    <t xml:space="preserve">Month </t>
  </si>
  <si>
    <t>DOT - Area 10/ Public Works</t>
  </si>
  <si>
    <t>250 Bear Christiana Rd                              Bear, DE 19701</t>
  </si>
  <si>
    <t>Dept of Election</t>
  </si>
  <si>
    <t>100 Enterprise Place Suite 5,  Dover, DE 19904</t>
  </si>
  <si>
    <t>Ommelanden Hunter Education Training Center</t>
  </si>
  <si>
    <t>1205 River Rd                                        New Castle , DE 19720</t>
  </si>
  <si>
    <t>PS - Addendum #24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</si>
</sst>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sz val="12"/>
      <color rgb="FF000000"/>
      <name val="Times New Roman"/>
      <family val="1"/>
    </font>
    <font>
      <strike/>
      <sz val="9"/>
      <color rgb="FF000000"/>
      <name val="Calibri"/>
      <family val="2"/>
    </font>
    <font>
      <strike/>
      <sz val="12"/>
      <color rgb="FF000000"/>
      <name val="Times New Roman"/>
      <family val="1"/>
    </font>
    <font>
      <strike/>
      <sz val="10"/>
      <color rgb="FF000000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8" fontId="0" fillId="0" borderId="1" xfId="0" applyNumberFormat="1" applyBorder="1" applyAlignment="1">
      <alignment wrapText="1"/>
    </xf>
    <xf numFmtId="8" fontId="0" fillId="0" borderId="7" xfId="0" applyNumberFormat="1" applyBorder="1" applyAlignment="1">
      <alignment wrapText="1"/>
    </xf>
    <xf numFmtId="8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left" vertical="top" wrapText="1"/>
    </xf>
    <xf numFmtId="8" fontId="0" fillId="3" borderId="1" xfId="0" applyNumberFormat="1" applyFont="1" applyFill="1" applyBorder="1"/>
    <xf numFmtId="0" fontId="0" fillId="0" borderId="1" xfId="0" applyFont="1" applyBorder="1" applyAlignment="1">
      <alignment horizontal="left" vertical="top" wrapText="1"/>
    </xf>
    <xf numFmtId="8" fontId="0" fillId="0" borderId="1" xfId="0" applyNumberFormat="1" applyFont="1" applyBorder="1"/>
    <xf numFmtId="0" fontId="0" fillId="0" borderId="11" xfId="0" applyBorder="1"/>
    <xf numFmtId="0" fontId="5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16" xfId="2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7" fillId="0" borderId="16" xfId="2" applyBorder="1" applyAlignment="1">
      <alignment horizontal="right" vertical="center" wrapText="1"/>
    </xf>
    <xf numFmtId="0" fontId="0" fillId="0" borderId="11" xfId="0" applyBorder="1" applyAlignment="1">
      <alignment wrapText="1"/>
    </xf>
    <xf numFmtId="0" fontId="6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7" fillId="0" borderId="11" xfId="2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7" fillId="0" borderId="15" xfId="2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7" fillId="0" borderId="10" xfId="2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/>
    </xf>
    <xf numFmtId="0" fontId="0" fillId="3" borderId="1" xfId="0" applyFont="1" applyFill="1" applyBorder="1"/>
    <xf numFmtId="0" fontId="0" fillId="0" borderId="1" xfId="0" applyFont="1" applyBorder="1"/>
    <xf numFmtId="0" fontId="22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64" fontId="0" fillId="0" borderId="5" xfId="0" applyNumberFormat="1" applyBorder="1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0" borderId="7" xfId="0" applyBorder="1" applyAlignment="1">
      <alignment horizontal="left" vertical="top" wrapText="1"/>
    </xf>
    <xf numFmtId="164" fontId="0" fillId="0" borderId="8" xfId="0" applyNumberFormat="1" applyBorder="1"/>
    <xf numFmtId="0" fontId="0" fillId="0" borderId="22" xfId="0" applyBorder="1" applyAlignment="1">
      <alignment wrapText="1"/>
    </xf>
    <xf numFmtId="0" fontId="12" fillId="0" borderId="23" xfId="0" applyFont="1" applyFill="1" applyBorder="1" applyAlignment="1">
      <alignment horizontal="center" vertical="center"/>
    </xf>
    <xf numFmtId="0" fontId="17" fillId="0" borderId="10" xfId="2" applyBorder="1"/>
    <xf numFmtId="0" fontId="0" fillId="0" borderId="9" xfId="0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0" fillId="0" borderId="9" xfId="0" applyBorder="1"/>
    <xf numFmtId="0" fontId="0" fillId="0" borderId="2" xfId="0" applyBorder="1" applyAlignment="1">
      <alignment vertical="top"/>
    </xf>
    <xf numFmtId="0" fontId="0" fillId="0" borderId="0" xfId="0"/>
    <xf numFmtId="0" fontId="0" fillId="0" borderId="0" xfId="0"/>
    <xf numFmtId="0" fontId="0" fillId="0" borderId="6" xfId="0" applyBorder="1"/>
    <xf numFmtId="164" fontId="0" fillId="0" borderId="8" xfId="0" applyNumberFormat="1" applyBorder="1" applyAlignment="1">
      <alignment horizontal="right"/>
    </xf>
    <xf numFmtId="0" fontId="25" fillId="0" borderId="2" xfId="0" applyFont="1" applyBorder="1"/>
    <xf numFmtId="0" fontId="25" fillId="0" borderId="1" xfId="0" applyFont="1" applyBorder="1" applyAlignment="1">
      <alignment horizontal="left" vertical="top" wrapText="1"/>
    </xf>
    <xf numFmtId="0" fontId="25" fillId="0" borderId="2" xfId="0" applyFont="1" applyBorder="1" applyAlignment="1">
      <alignment vertical="top"/>
    </xf>
    <xf numFmtId="164" fontId="25" fillId="0" borderId="8" xfId="0" applyNumberFormat="1" applyFont="1" applyBorder="1"/>
    <xf numFmtId="164" fontId="25" fillId="0" borderId="5" xfId="0" applyNumberFormat="1" applyFont="1" applyBorder="1"/>
    <xf numFmtId="0" fontId="0" fillId="0" borderId="0" xfId="0"/>
    <xf numFmtId="0" fontId="25" fillId="0" borderId="6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164" fontId="0" fillId="0" borderId="5" xfId="0" applyNumberFormat="1" applyBorder="1" applyAlignment="1">
      <alignment horizontal="right"/>
    </xf>
    <xf numFmtId="0" fontId="0" fillId="0" borderId="0" xfId="0"/>
    <xf numFmtId="0" fontId="0" fillId="0" borderId="2" xfId="0" applyFont="1" applyBorder="1"/>
    <xf numFmtId="0" fontId="26" fillId="0" borderId="4" xfId="0" applyFont="1" applyBorder="1" applyAlignment="1">
      <alignment wrapText="1"/>
    </xf>
    <xf numFmtId="14" fontId="0" fillId="0" borderId="1" xfId="0" applyNumberFormat="1" applyBorder="1"/>
    <xf numFmtId="164" fontId="0" fillId="0" borderId="5" xfId="0" applyNumberFormat="1" applyFont="1" applyBorder="1"/>
    <xf numFmtId="0" fontId="25" fillId="0" borderId="6" xfId="0" applyFont="1" applyBorder="1" applyAlignment="1">
      <alignment vertical="top" wrapText="1"/>
    </xf>
    <xf numFmtId="0" fontId="27" fillId="0" borderId="1" xfId="0" applyFont="1" applyBorder="1"/>
    <xf numFmtId="164" fontId="0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/>
    <xf numFmtId="0" fontId="3" fillId="0" borderId="4" xfId="0" applyFont="1" applyBorder="1" applyAlignment="1">
      <alignment horizontal="left" wrapText="1"/>
    </xf>
    <xf numFmtId="0" fontId="28" fillId="0" borderId="0" xfId="0" applyFont="1" applyAlignment="1">
      <alignment wrapText="1"/>
    </xf>
    <xf numFmtId="0" fontId="29" fillId="0" borderId="4" xfId="0" applyFont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0" fillId="0" borderId="0" xfId="0"/>
    <xf numFmtId="0" fontId="0" fillId="0" borderId="0" xfId="0"/>
    <xf numFmtId="164" fontId="0" fillId="0" borderId="8" xfId="0" applyNumberFormat="1" applyFont="1" applyBorder="1" applyAlignment="1">
      <alignment horizontal="right"/>
    </xf>
    <xf numFmtId="14" fontId="25" fillId="0" borderId="1" xfId="0" applyNumberFormat="1" applyFont="1" applyBorder="1"/>
    <xf numFmtId="0" fontId="25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25" fillId="0" borderId="1" xfId="0" applyFont="1" applyBorder="1"/>
    <xf numFmtId="0" fontId="18" fillId="6" borderId="22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2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0" fillId="5" borderId="21" xfId="0" applyFont="1" applyFill="1" applyBorder="1" applyAlignment="1">
      <alignment vertical="center" wrapText="1"/>
    </xf>
    <xf numFmtId="0" fontId="10" fillId="5" borderId="29" xfId="0" applyFont="1" applyFill="1" applyBorder="1" applyAlignment="1">
      <alignment vertical="center" wrapText="1"/>
    </xf>
    <xf numFmtId="0" fontId="10" fillId="5" borderId="19" xfId="0" applyFont="1" applyFill="1" applyBorder="1" applyAlignment="1">
      <alignment vertical="center" wrapText="1"/>
    </xf>
    <xf numFmtId="0" fontId="10" fillId="5" borderId="27" xfId="0" applyFont="1" applyFill="1" applyBorder="1" applyAlignment="1">
      <alignment vertical="center" wrapText="1"/>
    </xf>
    <xf numFmtId="0" fontId="10" fillId="5" borderId="20" xfId="0" applyFont="1" applyFill="1" applyBorder="1" applyAlignment="1">
      <alignment vertical="center" wrapText="1"/>
    </xf>
    <xf numFmtId="0" fontId="10" fillId="5" borderId="28" xfId="0" applyFont="1" applyFill="1" applyBorder="1" applyAlignment="1">
      <alignment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20" fillId="7" borderId="2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21" fillId="0" borderId="17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17" xfId="0" applyBorder="1"/>
    <xf numFmtId="0" fontId="0" fillId="0" borderId="0" xfId="0"/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9" borderId="13" xfId="0" applyFont="1" applyFill="1" applyBorder="1" applyAlignment="1">
      <alignment vertical="center" wrapText="1"/>
    </xf>
    <xf numFmtId="0" fontId="6" fillId="9" borderId="14" xfId="0" applyFont="1" applyFill="1" applyBorder="1" applyAlignment="1">
      <alignment vertical="center" wrapText="1"/>
    </xf>
    <xf numFmtId="0" fontId="6" fillId="9" borderId="12" xfId="0" applyFont="1" applyFill="1" applyBorder="1" applyAlignment="1">
      <alignment vertical="center" wrapText="1"/>
    </xf>
    <xf numFmtId="0" fontId="6" fillId="9" borderId="13" xfId="0" applyFont="1" applyFill="1" applyBorder="1" applyAlignment="1">
      <alignment vertical="center"/>
    </xf>
    <xf numFmtId="0" fontId="6" fillId="9" borderId="14" xfId="0" applyFont="1" applyFill="1" applyBorder="1" applyAlignment="1">
      <alignment vertical="center"/>
    </xf>
    <xf numFmtId="0" fontId="6" fillId="9" borderId="12" xfId="0" applyFont="1" applyFill="1" applyBorder="1" applyAlignment="1">
      <alignment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right" vertical="center" wrapText="1"/>
    </xf>
    <xf numFmtId="0" fontId="6" fillId="9" borderId="14" xfId="0" applyFont="1" applyFill="1" applyBorder="1" applyAlignment="1">
      <alignment horizontal="right" vertical="center" wrapText="1"/>
    </xf>
    <xf numFmtId="0" fontId="6" fillId="9" borderId="12" xfId="0" applyFont="1" applyFill="1" applyBorder="1" applyAlignment="1">
      <alignment horizontal="right" vertical="center" wrapText="1"/>
    </xf>
    <xf numFmtId="0" fontId="21" fillId="0" borderId="1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4 9" xfId="1"/>
  </cellStyles>
  <dxfs count="27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2" formatCode="&quot;$&quot;#,##0.00_);[Red]\(&quot;$&quot;#,##0.00\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2" formatCode="&quot;$&quot;#,##0.00_);[Red]\(&quot;$&quot;#,##0.00\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3:F137" totalsRowShown="0" headerRowDxfId="26" headerRowBorderDxfId="25" tableBorderDxfId="24" totalsRowBorderDxfId="23">
  <autoFilter ref="A3:F137"/>
  <tableColumns count="6">
    <tableColumn id="1" name="Office/ Agency" dataDxfId="22"/>
    <tableColumn id="2" name="Address" dataDxfId="21"/>
    <tableColumn id="5" name="Pricing Per/" dataDxfId="20"/>
    <tableColumn id="6" name="EFFECTIVE DATE PO Signed "/>
    <tableColumn id="7" name=" Mid-Atlantic Services, A-Team Corp (effective thru February 28,2018)" dataDxfId="19"/>
    <tableColumn id="9" name=" Mid-Atlantic Services, A-Team Corp (effective   March 1, 2018 - .81% increase)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8" totalsRowShown="0" headerRowDxfId="17" dataDxfId="15" headerRowBorderDxfId="16" tableBorderDxfId="14" totalsRowBorderDxfId="13">
  <autoFilter ref="A1:D8"/>
  <tableColumns count="4">
    <tableColumn id="1" name="Additional Services" dataDxfId="12"/>
    <tableColumn id="2" name="Per" dataDxfId="11"/>
    <tableColumn id="3" name=" Mid-Atlantic Services, A-Team Corp (effective thru February 28,2018)" dataDxfId="10"/>
    <tableColumn id="4" name=" Mid-Atlantic Services, A-Team Corp (effective   March 1, 2018 - .81% increase)" dataDxfId="9">
      <calculatedColumnFormula>Table2[[#This Row],[ Mid-Atlantic Services, A-Team Corp (effective thru February 28,2018)]]*0.81%+Table2[[#This Row],[ Mid-Atlantic Services, A-Team Corp (effective thru February 28,2018)]]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3:D17" totalsRowShown="0" headerRowDxfId="8" dataDxfId="6" headerRowBorderDxfId="7" tableBorderDxfId="5" totalsRowBorderDxfId="4">
  <autoFilter ref="A13:D17"/>
  <tableColumns count="4">
    <tableColumn id="1" name="Day Porter - Agency/ Building" dataDxfId="3"/>
    <tableColumn id="2" name="Per" dataDxfId="2"/>
    <tableColumn id="3" name=" Mid-Atlantic Services, A-Team Corp (effective thru February 28,2018)" dataDxfId="1"/>
    <tableColumn id="4" name=" Mid-Atlantic Services, A-Team Corp (effective   March 1, 2018 - .81% increase)" dataDxfId="0">
      <calculatedColumnFormula>Table5[[#This Row],[ Mid-Atlantic Services, A-Team Corp (effective thru February 28,2018)]]*0.81%+Table5[[#This Row],[ Mid-Atlantic Services, A-Team Corp (effective thru February 28,2018)]]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Timothy.Read@state.de.us" TargetMode="External"/><Relationship Id="rId21" Type="http://schemas.openxmlformats.org/officeDocument/2006/relationships/hyperlink" Target="mailto:Timothy.Read@state.de.us" TargetMode="External"/><Relationship Id="rId42" Type="http://schemas.openxmlformats.org/officeDocument/2006/relationships/hyperlink" Target="mailto:John.Fox@state.de.us" TargetMode="External"/><Relationship Id="rId47" Type="http://schemas.openxmlformats.org/officeDocument/2006/relationships/hyperlink" Target="mailto:Benjamin.Parsons@state.de.us" TargetMode="External"/><Relationship Id="rId63" Type="http://schemas.openxmlformats.org/officeDocument/2006/relationships/hyperlink" Target="mailto:Doug.Minner@state.de.us" TargetMode="External"/><Relationship Id="rId68" Type="http://schemas.openxmlformats.org/officeDocument/2006/relationships/hyperlink" Target="mailto:Doug.Minner@state.de.us" TargetMode="External"/><Relationship Id="rId84" Type="http://schemas.openxmlformats.org/officeDocument/2006/relationships/hyperlink" Target="mailto:Michael.Steiger@state.de.us" TargetMode="External"/><Relationship Id="rId89" Type="http://schemas.openxmlformats.org/officeDocument/2006/relationships/hyperlink" Target="mailto:J.harrington@state.de.us" TargetMode="External"/><Relationship Id="rId16" Type="http://schemas.openxmlformats.org/officeDocument/2006/relationships/hyperlink" Target="mailto:Brian.calio@state.de.us" TargetMode="External"/><Relationship Id="rId107" Type="http://schemas.openxmlformats.org/officeDocument/2006/relationships/printerSettings" Target="../printerSettings/printerSettings3.bin"/><Relationship Id="rId11" Type="http://schemas.openxmlformats.org/officeDocument/2006/relationships/hyperlink" Target="mailto:J.harrington@state.de.us" TargetMode="External"/><Relationship Id="rId32" Type="http://schemas.openxmlformats.org/officeDocument/2006/relationships/hyperlink" Target="mailto:Timothy.Read@state.de.us" TargetMode="External"/><Relationship Id="rId37" Type="http://schemas.openxmlformats.org/officeDocument/2006/relationships/hyperlink" Target="mailto:Matthew.Grabowski@state.de.us" TargetMode="External"/><Relationship Id="rId53" Type="http://schemas.openxmlformats.org/officeDocument/2006/relationships/hyperlink" Target="mailto:Doug.Minner@state.de.us" TargetMode="External"/><Relationship Id="rId58" Type="http://schemas.openxmlformats.org/officeDocument/2006/relationships/hyperlink" Target="mailto:Doug.Minner@state.de.us" TargetMode="External"/><Relationship Id="rId74" Type="http://schemas.openxmlformats.org/officeDocument/2006/relationships/hyperlink" Target="mailto:Doug.Minner@state.de.us" TargetMode="External"/><Relationship Id="rId79" Type="http://schemas.openxmlformats.org/officeDocument/2006/relationships/hyperlink" Target="mailto:Doug.Minner@state.de.us" TargetMode="External"/><Relationship Id="rId102" Type="http://schemas.openxmlformats.org/officeDocument/2006/relationships/hyperlink" Target="mailto:Doug.Minner@state.de.us" TargetMode="External"/><Relationship Id="rId5" Type="http://schemas.openxmlformats.org/officeDocument/2006/relationships/hyperlink" Target="mailto:J.harrington@state.de.us" TargetMode="External"/><Relationship Id="rId90" Type="http://schemas.openxmlformats.org/officeDocument/2006/relationships/hyperlink" Target="mailto:Brian.calio@state.de.us" TargetMode="External"/><Relationship Id="rId95" Type="http://schemas.openxmlformats.org/officeDocument/2006/relationships/hyperlink" Target="mailto:John.Fox@state.de.us" TargetMode="External"/><Relationship Id="rId22" Type="http://schemas.openxmlformats.org/officeDocument/2006/relationships/hyperlink" Target="mailto:Timothy.Read@state.de.us" TargetMode="External"/><Relationship Id="rId27" Type="http://schemas.openxmlformats.org/officeDocument/2006/relationships/hyperlink" Target="mailto:J.harrington@state.de.us" TargetMode="External"/><Relationship Id="rId43" Type="http://schemas.openxmlformats.org/officeDocument/2006/relationships/hyperlink" Target="mailto:Perry.Allfather@state.de.us" TargetMode="External"/><Relationship Id="rId48" Type="http://schemas.openxmlformats.org/officeDocument/2006/relationships/hyperlink" Target="mailto:Jill.defelice@state.de.us" TargetMode="External"/><Relationship Id="rId64" Type="http://schemas.openxmlformats.org/officeDocument/2006/relationships/hyperlink" Target="mailto:Doug.Minner@state.de.us" TargetMode="External"/><Relationship Id="rId69" Type="http://schemas.openxmlformats.org/officeDocument/2006/relationships/hyperlink" Target="mailto:Doug.Minner@state.de.us" TargetMode="External"/><Relationship Id="rId80" Type="http://schemas.openxmlformats.org/officeDocument/2006/relationships/hyperlink" Target="mailto:Doug.Minner@state.de.us" TargetMode="External"/><Relationship Id="rId85" Type="http://schemas.openxmlformats.org/officeDocument/2006/relationships/hyperlink" Target="mailto:Nick.Couch@gmail.com" TargetMode="External"/><Relationship Id="rId12" Type="http://schemas.openxmlformats.org/officeDocument/2006/relationships/hyperlink" Target="mailto:Brian.calio@state.de.us" TargetMode="External"/><Relationship Id="rId17" Type="http://schemas.openxmlformats.org/officeDocument/2006/relationships/hyperlink" Target="mailto:Timothy.Read@state.de.us" TargetMode="External"/><Relationship Id="rId33" Type="http://schemas.openxmlformats.org/officeDocument/2006/relationships/hyperlink" Target="mailto:Timothy.Read@state.de.us" TargetMode="External"/><Relationship Id="rId38" Type="http://schemas.openxmlformats.org/officeDocument/2006/relationships/hyperlink" Target="mailto:Cathy.Leyden@state.de.us" TargetMode="External"/><Relationship Id="rId59" Type="http://schemas.openxmlformats.org/officeDocument/2006/relationships/hyperlink" Target="mailto:Doug.Minner@state.de.us" TargetMode="External"/><Relationship Id="rId103" Type="http://schemas.openxmlformats.org/officeDocument/2006/relationships/hyperlink" Target="mailto:Doug.Minner@state.de.us" TargetMode="External"/><Relationship Id="rId20" Type="http://schemas.openxmlformats.org/officeDocument/2006/relationships/hyperlink" Target="mailto:Doug.Minner@state.de.us" TargetMode="External"/><Relationship Id="rId41" Type="http://schemas.openxmlformats.org/officeDocument/2006/relationships/hyperlink" Target="mailto:John.Fox@state.de.us" TargetMode="External"/><Relationship Id="rId54" Type="http://schemas.openxmlformats.org/officeDocument/2006/relationships/hyperlink" Target="mailto:Doug.Minner@state.de.us" TargetMode="External"/><Relationship Id="rId62" Type="http://schemas.openxmlformats.org/officeDocument/2006/relationships/hyperlink" Target="mailto:Doug.Minner@state.de.us" TargetMode="External"/><Relationship Id="rId70" Type="http://schemas.openxmlformats.org/officeDocument/2006/relationships/hyperlink" Target="mailto:Doug.Minner@state.de.us" TargetMode="External"/><Relationship Id="rId75" Type="http://schemas.openxmlformats.org/officeDocument/2006/relationships/hyperlink" Target="mailto:Doug.Minner@state.de.us" TargetMode="External"/><Relationship Id="rId83" Type="http://schemas.openxmlformats.org/officeDocument/2006/relationships/hyperlink" Target="mailto:Colleen.holstein@state.de.us" TargetMode="External"/><Relationship Id="rId88" Type="http://schemas.openxmlformats.org/officeDocument/2006/relationships/hyperlink" Target="mailto:Anne.Newlin@state.de.us" TargetMode="External"/><Relationship Id="rId91" Type="http://schemas.openxmlformats.org/officeDocument/2006/relationships/hyperlink" Target="mailto:John.Fox@state.de.us" TargetMode="External"/><Relationship Id="rId96" Type="http://schemas.openxmlformats.org/officeDocument/2006/relationships/hyperlink" Target="mailto:John.Fox@state.de.us" TargetMode="External"/><Relationship Id="rId1" Type="http://schemas.openxmlformats.org/officeDocument/2006/relationships/hyperlink" Target="mailto:J.harrington@state.de.us" TargetMode="External"/><Relationship Id="rId6" Type="http://schemas.openxmlformats.org/officeDocument/2006/relationships/hyperlink" Target="mailto:Brian.calio@state.de.us" TargetMode="External"/><Relationship Id="rId15" Type="http://schemas.openxmlformats.org/officeDocument/2006/relationships/hyperlink" Target="mailto:J.harrington@state.de.us" TargetMode="External"/><Relationship Id="rId23" Type="http://schemas.openxmlformats.org/officeDocument/2006/relationships/hyperlink" Target="mailto:Timothy.Read@state.de.us" TargetMode="External"/><Relationship Id="rId28" Type="http://schemas.openxmlformats.org/officeDocument/2006/relationships/hyperlink" Target="mailto:Brian.calio@state.de.us" TargetMode="External"/><Relationship Id="rId36" Type="http://schemas.openxmlformats.org/officeDocument/2006/relationships/hyperlink" Target="mailto:Robin.Weinkam@state.de.us" TargetMode="External"/><Relationship Id="rId49" Type="http://schemas.openxmlformats.org/officeDocument/2006/relationships/hyperlink" Target="mailto:Grant.melville@state.de.us" TargetMode="External"/><Relationship Id="rId57" Type="http://schemas.openxmlformats.org/officeDocument/2006/relationships/hyperlink" Target="mailto:Gary.Kreamer@state.de.us" TargetMode="External"/><Relationship Id="rId106" Type="http://schemas.openxmlformats.org/officeDocument/2006/relationships/hyperlink" Target="mailto:sandy.groff@state.de.us" TargetMode="External"/><Relationship Id="rId10" Type="http://schemas.openxmlformats.org/officeDocument/2006/relationships/hyperlink" Target="mailto:Brian.calio@state.de.us" TargetMode="External"/><Relationship Id="rId31" Type="http://schemas.openxmlformats.org/officeDocument/2006/relationships/hyperlink" Target="mailto:Timothy.Read@state.de.us" TargetMode="External"/><Relationship Id="rId44" Type="http://schemas.openxmlformats.org/officeDocument/2006/relationships/hyperlink" Target="mailto:Perry.Allfather@state.de.us" TargetMode="External"/><Relationship Id="rId52" Type="http://schemas.openxmlformats.org/officeDocument/2006/relationships/hyperlink" Target="mailto:Amanda.sipple@state.de.us" TargetMode="External"/><Relationship Id="rId60" Type="http://schemas.openxmlformats.org/officeDocument/2006/relationships/hyperlink" Target="mailto:Doug.Minner@state.de.us" TargetMode="External"/><Relationship Id="rId65" Type="http://schemas.openxmlformats.org/officeDocument/2006/relationships/hyperlink" Target="mailto:Doug.Minner@state.de.us" TargetMode="External"/><Relationship Id="rId73" Type="http://schemas.openxmlformats.org/officeDocument/2006/relationships/hyperlink" Target="mailto:necia.beck@state.de.us" TargetMode="External"/><Relationship Id="rId78" Type="http://schemas.openxmlformats.org/officeDocument/2006/relationships/hyperlink" Target="mailto:Doug.Minner@state.de.us" TargetMode="External"/><Relationship Id="rId81" Type="http://schemas.openxmlformats.org/officeDocument/2006/relationships/hyperlink" Target="mailto:Doug.Minner@state.de.us" TargetMode="External"/><Relationship Id="rId86" Type="http://schemas.openxmlformats.org/officeDocument/2006/relationships/hyperlink" Target="mailto:mark.ostroski@state.de.us" TargetMode="External"/><Relationship Id="rId94" Type="http://schemas.openxmlformats.org/officeDocument/2006/relationships/hyperlink" Target="mailto:John.Fox@state.de.us" TargetMode="External"/><Relationship Id="rId99" Type="http://schemas.openxmlformats.org/officeDocument/2006/relationships/hyperlink" Target="mailto:Doug.Minner@state.de.us" TargetMode="External"/><Relationship Id="rId101" Type="http://schemas.openxmlformats.org/officeDocument/2006/relationships/hyperlink" Target="mailto:Doug.Minner@state.de.us" TargetMode="External"/><Relationship Id="rId4" Type="http://schemas.openxmlformats.org/officeDocument/2006/relationships/hyperlink" Target="mailto:Brian.calio@state.de.us" TargetMode="External"/><Relationship Id="rId9" Type="http://schemas.openxmlformats.org/officeDocument/2006/relationships/hyperlink" Target="mailto:J.harrington@state.de.us" TargetMode="External"/><Relationship Id="rId13" Type="http://schemas.openxmlformats.org/officeDocument/2006/relationships/hyperlink" Target="mailto:J.harrington@state.de.us" TargetMode="External"/><Relationship Id="rId18" Type="http://schemas.openxmlformats.org/officeDocument/2006/relationships/hyperlink" Target="mailto:Timothy.Read@state.de.us" TargetMode="External"/><Relationship Id="rId39" Type="http://schemas.openxmlformats.org/officeDocument/2006/relationships/hyperlink" Target="mailto:Doug.Minner@state.de.us" TargetMode="External"/><Relationship Id="rId34" Type="http://schemas.openxmlformats.org/officeDocument/2006/relationships/hyperlink" Target="mailto:Timothy.Read@state.de.us" TargetMode="External"/><Relationship Id="rId50" Type="http://schemas.openxmlformats.org/officeDocument/2006/relationships/hyperlink" Target="mailto:John.Fox@state.de.us" TargetMode="External"/><Relationship Id="rId55" Type="http://schemas.openxmlformats.org/officeDocument/2006/relationships/hyperlink" Target="mailto:Julia.Adams@state.de.us" TargetMode="External"/><Relationship Id="rId76" Type="http://schemas.openxmlformats.org/officeDocument/2006/relationships/hyperlink" Target="mailto:Doug.Minner@state.de.us" TargetMode="External"/><Relationship Id="rId97" Type="http://schemas.openxmlformats.org/officeDocument/2006/relationships/hyperlink" Target="mailto:Doug.Minner@state.de.us" TargetMode="External"/><Relationship Id="rId104" Type="http://schemas.openxmlformats.org/officeDocument/2006/relationships/hyperlink" Target="mailto:Doug.Minner@state.de.us" TargetMode="External"/><Relationship Id="rId7" Type="http://schemas.openxmlformats.org/officeDocument/2006/relationships/hyperlink" Target="mailto:J.harrington@state.de.us" TargetMode="External"/><Relationship Id="rId71" Type="http://schemas.openxmlformats.org/officeDocument/2006/relationships/hyperlink" Target="mailto:Doug.Minner@state.de.us" TargetMode="External"/><Relationship Id="rId92" Type="http://schemas.openxmlformats.org/officeDocument/2006/relationships/hyperlink" Target="mailto:John.Fox@state.de.us" TargetMode="External"/><Relationship Id="rId2" Type="http://schemas.openxmlformats.org/officeDocument/2006/relationships/hyperlink" Target="mailto:Brian.calio@state.de.us" TargetMode="External"/><Relationship Id="rId29" Type="http://schemas.openxmlformats.org/officeDocument/2006/relationships/hyperlink" Target="mailto:Timothy.Ratsep@state.de.us" TargetMode="External"/><Relationship Id="rId24" Type="http://schemas.openxmlformats.org/officeDocument/2006/relationships/hyperlink" Target="mailto:Timothy.Read@state.de.us" TargetMode="External"/><Relationship Id="rId40" Type="http://schemas.openxmlformats.org/officeDocument/2006/relationships/hyperlink" Target="mailto:Crystal.baynard@state.de.us" TargetMode="External"/><Relationship Id="rId45" Type="http://schemas.openxmlformats.org/officeDocument/2006/relationships/hyperlink" Target="mailto:Jane.greenwell@state.de.us" TargetMode="External"/><Relationship Id="rId66" Type="http://schemas.openxmlformats.org/officeDocument/2006/relationships/hyperlink" Target="mailto:Earl.McCloskey@state.de.us" TargetMode="External"/><Relationship Id="rId87" Type="http://schemas.openxmlformats.org/officeDocument/2006/relationships/hyperlink" Target="mailto:Daniel.Meadows@state.de.us" TargetMode="External"/><Relationship Id="rId61" Type="http://schemas.openxmlformats.org/officeDocument/2006/relationships/hyperlink" Target="mailto:Doug.Minner@state.de.us" TargetMode="External"/><Relationship Id="rId82" Type="http://schemas.openxmlformats.org/officeDocument/2006/relationships/hyperlink" Target="mailto:Cathy.Leyden@state.de.us" TargetMode="External"/><Relationship Id="rId19" Type="http://schemas.openxmlformats.org/officeDocument/2006/relationships/hyperlink" Target="mailto:Patricia.Brooks@state.de.us" TargetMode="External"/><Relationship Id="rId14" Type="http://schemas.openxmlformats.org/officeDocument/2006/relationships/hyperlink" Target="mailto:Brian.calio@state.de.us" TargetMode="External"/><Relationship Id="rId30" Type="http://schemas.openxmlformats.org/officeDocument/2006/relationships/hyperlink" Target="mailto:Cherie.Dodge-Biron@state.de.us" TargetMode="External"/><Relationship Id="rId35" Type="http://schemas.openxmlformats.org/officeDocument/2006/relationships/hyperlink" Target="mailto:John.Fox@state.de.us" TargetMode="External"/><Relationship Id="rId56" Type="http://schemas.openxmlformats.org/officeDocument/2006/relationships/hyperlink" Target="mailto:Gary.Kreamer@state.de.us" TargetMode="External"/><Relationship Id="rId77" Type="http://schemas.openxmlformats.org/officeDocument/2006/relationships/hyperlink" Target="mailto:Andrea.Maucher@state.de.us" TargetMode="External"/><Relationship Id="rId100" Type="http://schemas.openxmlformats.org/officeDocument/2006/relationships/hyperlink" Target="mailto:Doug.Minner@state.de.us" TargetMode="External"/><Relationship Id="rId105" Type="http://schemas.openxmlformats.org/officeDocument/2006/relationships/hyperlink" Target="mailto:Doug.Minner@state.de.us" TargetMode="External"/><Relationship Id="rId8" Type="http://schemas.openxmlformats.org/officeDocument/2006/relationships/hyperlink" Target="mailto:Brian.calio@state.de.us" TargetMode="External"/><Relationship Id="rId51" Type="http://schemas.openxmlformats.org/officeDocument/2006/relationships/hyperlink" Target="mailto:Denise.Matz@staet.de.us" TargetMode="External"/><Relationship Id="rId72" Type="http://schemas.openxmlformats.org/officeDocument/2006/relationships/hyperlink" Target="mailto:Jilana.wilson@state.de.us" TargetMode="External"/><Relationship Id="rId93" Type="http://schemas.openxmlformats.org/officeDocument/2006/relationships/hyperlink" Target="mailto:John.Fox@state.de.us" TargetMode="External"/><Relationship Id="rId98" Type="http://schemas.openxmlformats.org/officeDocument/2006/relationships/hyperlink" Target="mailto:Doug.Minner@state.de.us" TargetMode="External"/><Relationship Id="rId3" Type="http://schemas.openxmlformats.org/officeDocument/2006/relationships/hyperlink" Target="mailto:J.harrington@state.de.us" TargetMode="External"/><Relationship Id="rId25" Type="http://schemas.openxmlformats.org/officeDocument/2006/relationships/hyperlink" Target="mailto:Timothy.Read@state.de.us" TargetMode="External"/><Relationship Id="rId46" Type="http://schemas.openxmlformats.org/officeDocument/2006/relationships/hyperlink" Target="mailto:Kathy.Millman@state.de.us" TargetMode="External"/><Relationship Id="rId67" Type="http://schemas.openxmlformats.org/officeDocument/2006/relationships/hyperlink" Target="mailto:Doug.Minner@state.de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showGridLines="0" tabSelected="1" zoomScale="84" zoomScaleNormal="84" workbookViewId="0">
      <pane ySplit="3" topLeftCell="A52" activePane="bottomLeft" state="frozen"/>
      <selection pane="bottomLeft" activeCell="M63" sqref="M63"/>
    </sheetView>
  </sheetViews>
  <sheetFormatPr defaultRowHeight="15" x14ac:dyDescent="0.25"/>
  <cols>
    <col min="1" max="1" width="40.5703125" customWidth="1"/>
    <col min="2" max="2" width="35.85546875" style="9" customWidth="1"/>
    <col min="3" max="3" width="12.140625" style="9" customWidth="1"/>
    <col min="4" max="4" width="16.5703125" customWidth="1"/>
    <col min="5" max="5" width="25" customWidth="1"/>
    <col min="6" max="6" width="36.140625" customWidth="1"/>
  </cols>
  <sheetData>
    <row r="1" spans="1:6" s="101" customFormat="1" x14ac:dyDescent="0.25">
      <c r="A1" s="101" t="s">
        <v>369</v>
      </c>
      <c r="B1" s="9"/>
      <c r="C1" s="9"/>
    </row>
    <row r="2" spans="1:6" s="101" customFormat="1" x14ac:dyDescent="0.25">
      <c r="A2" s="101" t="s">
        <v>437</v>
      </c>
      <c r="B2" s="9"/>
      <c r="C2" s="9"/>
    </row>
    <row r="3" spans="1:6" ht="105" x14ac:dyDescent="0.35">
      <c r="A3" s="125" t="s">
        <v>0</v>
      </c>
      <c r="B3" s="126" t="s">
        <v>1</v>
      </c>
      <c r="C3" s="126" t="s">
        <v>200</v>
      </c>
      <c r="D3" s="118" t="s">
        <v>422</v>
      </c>
      <c r="E3" s="124" t="s">
        <v>425</v>
      </c>
      <c r="F3" s="124" t="s">
        <v>426</v>
      </c>
    </row>
    <row r="4" spans="1:6" ht="30" x14ac:dyDescent="0.25">
      <c r="A4" s="105" t="s">
        <v>2</v>
      </c>
      <c r="B4" s="106" t="s">
        <v>3</v>
      </c>
      <c r="C4" s="106" t="s">
        <v>201</v>
      </c>
      <c r="D4" s="84"/>
      <c r="E4" s="109">
        <v>2365.3000000000002</v>
      </c>
      <c r="F4" s="120">
        <f>Table1[[#This Row],[ Mid-Atlantic Services, A-Team Corp (effective thru February 28,2018)]]*0.81%+Table1[[#This Row],[ Mid-Atlantic Services, A-Team Corp (effective thru February 28,2018)]]</f>
        <v>2384.4589300000002</v>
      </c>
    </row>
    <row r="5" spans="1:6" x14ac:dyDescent="0.25">
      <c r="A5" s="105" t="s">
        <v>4</v>
      </c>
      <c r="B5" s="106" t="s">
        <v>5</v>
      </c>
      <c r="C5" s="106" t="s">
        <v>201</v>
      </c>
      <c r="D5" s="136"/>
      <c r="E5" s="109">
        <v>513.77</v>
      </c>
      <c r="F5" s="109">
        <f>Table1[[#This Row],[ Mid-Atlantic Services, A-Team Corp (effective thru February 28,2018)]]*0.81%+Table1[[#This Row],[ Mid-Atlantic Services, A-Team Corp (effective thru February 28,2018)]]</f>
        <v>517.93153699999993</v>
      </c>
    </row>
    <row r="6" spans="1:6" x14ac:dyDescent="0.25">
      <c r="A6" s="1" t="s">
        <v>6</v>
      </c>
      <c r="B6" s="8" t="s">
        <v>5</v>
      </c>
      <c r="C6" s="8" t="s">
        <v>201</v>
      </c>
      <c r="D6" s="2"/>
      <c r="E6" s="88">
        <v>1340.22</v>
      </c>
      <c r="F6" s="120">
        <f>Table1[[#This Row],[ Mid-Atlantic Services, A-Team Corp (effective thru February 28,2018)]]*0.81%+Table1[[#This Row],[ Mid-Atlantic Services, A-Team Corp (effective thru February 28,2018)]]</f>
        <v>1351.0757820000001</v>
      </c>
    </row>
    <row r="7" spans="1:6" x14ac:dyDescent="0.25">
      <c r="A7" s="105" t="s">
        <v>7</v>
      </c>
      <c r="B7" s="106" t="s">
        <v>5</v>
      </c>
      <c r="C7" s="106" t="s">
        <v>201</v>
      </c>
      <c r="D7" s="136"/>
      <c r="E7" s="109">
        <v>696.2</v>
      </c>
      <c r="F7" s="109">
        <f>Table1[[#This Row],[ Mid-Atlantic Services, A-Team Corp (effective thru February 28,2018)]]*0.81%+Table1[[#This Row],[ Mid-Atlantic Services, A-Team Corp (effective thru February 28,2018)]]</f>
        <v>701.83922000000007</v>
      </c>
    </row>
    <row r="8" spans="1:6" x14ac:dyDescent="0.25">
      <c r="A8" s="105" t="s">
        <v>8</v>
      </c>
      <c r="B8" s="106" t="s">
        <v>5</v>
      </c>
      <c r="C8" s="106" t="s">
        <v>201</v>
      </c>
      <c r="D8" s="136"/>
      <c r="E8" s="109">
        <v>559.03</v>
      </c>
      <c r="F8" s="109">
        <f>Table1[[#This Row],[ Mid-Atlantic Services, A-Team Corp (effective thru February 28,2018)]]*0.81%+Table1[[#This Row],[ Mid-Atlantic Services, A-Team Corp (effective thru February 28,2018)]]</f>
        <v>563.55814299999997</v>
      </c>
    </row>
    <row r="9" spans="1:6" x14ac:dyDescent="0.25">
      <c r="A9" s="105" t="s">
        <v>9</v>
      </c>
      <c r="B9" s="106" t="s">
        <v>5</v>
      </c>
      <c r="C9" s="106" t="s">
        <v>201</v>
      </c>
      <c r="D9" s="136"/>
      <c r="E9" s="109">
        <v>542.4</v>
      </c>
      <c r="F9" s="109">
        <f>Table1[[#This Row],[ Mid-Atlantic Services, A-Team Corp (effective thru February 28,2018)]]*0.81%+Table1[[#This Row],[ Mid-Atlantic Services, A-Team Corp (effective thru February 28,2018)]]</f>
        <v>546.79344000000003</v>
      </c>
    </row>
    <row r="10" spans="1:6" x14ac:dyDescent="0.25">
      <c r="A10" s="105" t="s">
        <v>10</v>
      </c>
      <c r="B10" s="106" t="s">
        <v>11</v>
      </c>
      <c r="C10" s="106" t="s">
        <v>201</v>
      </c>
      <c r="D10" s="2"/>
      <c r="E10" s="109">
        <v>2009.9</v>
      </c>
      <c r="F10" s="120" t="s">
        <v>193</v>
      </c>
    </row>
    <row r="11" spans="1:6" x14ac:dyDescent="0.25">
      <c r="A11" s="1" t="s">
        <v>12</v>
      </c>
      <c r="B11" s="8" t="s">
        <v>13</v>
      </c>
      <c r="C11" s="8" t="s">
        <v>201</v>
      </c>
      <c r="D11" s="2"/>
      <c r="E11" s="88">
        <v>1192.9000000000001</v>
      </c>
      <c r="F11" s="120">
        <f>Table1[[#This Row],[ Mid-Atlantic Services, A-Team Corp (effective thru February 28,2018)]]*0.81%+Table1[[#This Row],[ Mid-Atlantic Services, A-Team Corp (effective thru February 28,2018)]]</f>
        <v>1202.56249</v>
      </c>
    </row>
    <row r="12" spans="1:6" x14ac:dyDescent="0.25">
      <c r="A12" s="1" t="s">
        <v>14</v>
      </c>
      <c r="B12" s="8" t="s">
        <v>15</v>
      </c>
      <c r="C12" s="8" t="s">
        <v>201</v>
      </c>
      <c r="D12" s="2"/>
      <c r="E12" s="88">
        <v>1145.6400000000001</v>
      </c>
      <c r="F12" s="120">
        <f>Table1[[#This Row],[ Mid-Atlantic Services, A-Team Corp (effective thru February 28,2018)]]*0.81%+Table1[[#This Row],[ Mid-Atlantic Services, A-Team Corp (effective thru February 28,2018)]]</f>
        <v>1154.9196840000002</v>
      </c>
    </row>
    <row r="13" spans="1:6" x14ac:dyDescent="0.25">
      <c r="A13" s="1" t="s">
        <v>16</v>
      </c>
      <c r="B13" s="8" t="s">
        <v>17</v>
      </c>
      <c r="C13" s="8" t="s">
        <v>201</v>
      </c>
      <c r="D13" s="2"/>
      <c r="E13" s="88">
        <v>1169.7</v>
      </c>
      <c r="F13" s="120">
        <f>Table1[[#This Row],[ Mid-Atlantic Services, A-Team Corp (effective thru February 28,2018)]]*0.81%+Table1[[#This Row],[ Mid-Atlantic Services, A-Team Corp (effective thru February 28,2018)]]</f>
        <v>1179.1745700000001</v>
      </c>
    </row>
    <row r="14" spans="1:6" x14ac:dyDescent="0.25">
      <c r="A14" s="1" t="s">
        <v>18</v>
      </c>
      <c r="B14" s="8" t="s">
        <v>19</v>
      </c>
      <c r="C14" s="8" t="s">
        <v>201</v>
      </c>
      <c r="D14" s="2"/>
      <c r="E14" s="88">
        <v>2814.61</v>
      </c>
      <c r="F14" s="120">
        <f>Table1[[#This Row],[ Mid-Atlantic Services, A-Team Corp (effective thru February 28,2018)]]*0.81%+Table1[[#This Row],[ Mid-Atlantic Services, A-Team Corp (effective thru February 28,2018)]]</f>
        <v>2837.4083410000003</v>
      </c>
    </row>
    <row r="15" spans="1:6" x14ac:dyDescent="0.25">
      <c r="A15" s="1" t="s">
        <v>20</v>
      </c>
      <c r="B15" s="8" t="s">
        <v>21</v>
      </c>
      <c r="C15" s="8" t="s">
        <v>201</v>
      </c>
      <c r="D15" s="2"/>
      <c r="E15" s="88">
        <v>2397.7600000000002</v>
      </c>
      <c r="F15" s="120">
        <f>Table1[[#This Row],[ Mid-Atlantic Services, A-Team Corp (effective thru February 28,2018)]]*0.81%+Table1[[#This Row],[ Mid-Atlantic Services, A-Team Corp (effective thru February 28,2018)]]</f>
        <v>2417.1818560000002</v>
      </c>
    </row>
    <row r="16" spans="1:6" x14ac:dyDescent="0.25">
      <c r="A16" s="1" t="s">
        <v>22</v>
      </c>
      <c r="B16" s="8" t="s">
        <v>23</v>
      </c>
      <c r="C16" s="8" t="s">
        <v>201</v>
      </c>
      <c r="D16" s="2"/>
      <c r="E16" s="88">
        <v>2551.6799999999998</v>
      </c>
      <c r="F16" s="120">
        <f>Table1[[#This Row],[ Mid-Atlantic Services, A-Team Corp (effective thru February 28,2018)]]*0.81%+Table1[[#This Row],[ Mid-Atlantic Services, A-Team Corp (effective thru February 28,2018)]]</f>
        <v>2572.3486079999998</v>
      </c>
    </row>
    <row r="17" spans="1:6" x14ac:dyDescent="0.25">
      <c r="A17" s="1" t="s">
        <v>24</v>
      </c>
      <c r="B17" s="8" t="s">
        <v>25</v>
      </c>
      <c r="C17" s="8" t="s">
        <v>201</v>
      </c>
      <c r="D17" s="2"/>
      <c r="E17" s="88">
        <v>1359.36</v>
      </c>
      <c r="F17" s="120">
        <f>Table1[[#This Row],[ Mid-Atlantic Services, A-Team Corp (effective thru February 28,2018)]]*0.81%+Table1[[#This Row],[ Mid-Atlantic Services, A-Team Corp (effective thru February 28,2018)]]</f>
        <v>1370.3708159999999</v>
      </c>
    </row>
    <row r="18" spans="1:6" s="130" customFormat="1" x14ac:dyDescent="0.25">
      <c r="A18" s="1" t="s">
        <v>427</v>
      </c>
      <c r="B18" s="8" t="s">
        <v>428</v>
      </c>
      <c r="C18" s="8" t="s">
        <v>201</v>
      </c>
      <c r="D18" s="2"/>
      <c r="E18" s="104">
        <v>82</v>
      </c>
      <c r="F18" s="120">
        <f>Table1[[#This Row],[ Mid-Atlantic Services, A-Team Corp (effective thru February 28,2018)]]*0.81%+Table1[[#This Row],[ Mid-Atlantic Services, A-Team Corp (effective thru February 28,2018)]]</f>
        <v>82.664199999999994</v>
      </c>
    </row>
    <row r="19" spans="1:6" x14ac:dyDescent="0.25">
      <c r="A19" s="1" t="s">
        <v>26</v>
      </c>
      <c r="B19" s="8" t="s">
        <v>27</v>
      </c>
      <c r="C19" s="8" t="s">
        <v>201</v>
      </c>
      <c r="D19" s="2"/>
      <c r="E19" s="88">
        <v>1791.88</v>
      </c>
      <c r="F19" s="120">
        <f>Table1[[#This Row],[ Mid-Atlantic Services, A-Team Corp (effective thru February 28,2018)]]*0.81%+Table1[[#This Row],[ Mid-Atlantic Services, A-Team Corp (effective thru February 28,2018)]]</f>
        <v>1806.3942280000001</v>
      </c>
    </row>
    <row r="20" spans="1:6" x14ac:dyDescent="0.25">
      <c r="A20" s="1" t="s">
        <v>28</v>
      </c>
      <c r="B20" s="8" t="s">
        <v>29</v>
      </c>
      <c r="C20" s="8" t="s">
        <v>201</v>
      </c>
      <c r="D20" s="119">
        <v>42474</v>
      </c>
      <c r="E20" s="88">
        <v>2317</v>
      </c>
      <c r="F20" s="120">
        <f>Table1[[#This Row],[ Mid-Atlantic Services, A-Team Corp (effective thru February 28,2018)]]*0.81%+Table1[[#This Row],[ Mid-Atlantic Services, A-Team Corp (effective thru February 28,2018)]]</f>
        <v>2335.7676999999999</v>
      </c>
    </row>
    <row r="21" spans="1:6" x14ac:dyDescent="0.25">
      <c r="A21" s="1" t="s">
        <v>30</v>
      </c>
      <c r="B21" s="8" t="s">
        <v>31</v>
      </c>
      <c r="C21" s="8" t="s">
        <v>201</v>
      </c>
      <c r="D21" s="2"/>
      <c r="E21" s="88">
        <v>428.33</v>
      </c>
      <c r="F21" s="120">
        <f>Table1[[#This Row],[ Mid-Atlantic Services, A-Team Corp (effective thru February 28,2018)]]*0.81%+Table1[[#This Row],[ Mid-Atlantic Services, A-Team Corp (effective thru February 28,2018)]]</f>
        <v>431.79947299999998</v>
      </c>
    </row>
    <row r="22" spans="1:6" x14ac:dyDescent="0.25">
      <c r="A22" s="1" t="s">
        <v>32</v>
      </c>
      <c r="B22" s="8" t="s">
        <v>33</v>
      </c>
      <c r="C22" s="8" t="s">
        <v>201</v>
      </c>
      <c r="D22" s="2"/>
      <c r="E22" s="88">
        <v>5254.63</v>
      </c>
      <c r="F22" s="120">
        <f>Table1[[#This Row],[ Mid-Atlantic Services, A-Team Corp (effective thru February 28,2018)]]*0.81%+Table1[[#This Row],[ Mid-Atlantic Services, A-Team Corp (effective thru February 28,2018)]]</f>
        <v>5297.1925030000002</v>
      </c>
    </row>
    <row r="23" spans="1:6" x14ac:dyDescent="0.25">
      <c r="A23" s="1" t="s">
        <v>34</v>
      </c>
      <c r="B23" s="8" t="s">
        <v>35</v>
      </c>
      <c r="C23" s="8" t="s">
        <v>201</v>
      </c>
      <c r="D23" s="2"/>
      <c r="E23" s="88">
        <v>4154.4399999999996</v>
      </c>
      <c r="F23" s="120">
        <f>Table1[[#This Row],[ Mid-Atlantic Services, A-Team Corp (effective thru February 28,2018)]]*0.81%+Table1[[#This Row],[ Mid-Atlantic Services, A-Team Corp (effective thru February 28,2018)]]</f>
        <v>4188.090964</v>
      </c>
    </row>
    <row r="24" spans="1:6" x14ac:dyDescent="0.25">
      <c r="A24" s="1" t="s">
        <v>36</v>
      </c>
      <c r="B24" s="8" t="s">
        <v>37</v>
      </c>
      <c r="C24" s="8" t="s">
        <v>201</v>
      </c>
      <c r="D24" s="2"/>
      <c r="E24" s="88">
        <v>640.59</v>
      </c>
      <c r="F24" s="120">
        <f>Table1[[#This Row],[ Mid-Atlantic Services, A-Team Corp (effective thru February 28,2018)]]*0.81%+Table1[[#This Row],[ Mid-Atlantic Services, A-Team Corp (effective thru February 28,2018)]]</f>
        <v>645.77877899999999</v>
      </c>
    </row>
    <row r="25" spans="1:6" ht="30" x14ac:dyDescent="0.25">
      <c r="A25" s="1" t="s">
        <v>38</v>
      </c>
      <c r="B25" s="8" t="s">
        <v>39</v>
      </c>
      <c r="C25" s="8" t="s">
        <v>201</v>
      </c>
      <c r="D25" s="2"/>
      <c r="E25" s="88">
        <v>648.79</v>
      </c>
      <c r="F25" s="120">
        <f>Table1[[#This Row],[ Mid-Atlantic Services, A-Team Corp (effective thru February 28,2018)]]*0.81%+Table1[[#This Row],[ Mid-Atlantic Services, A-Team Corp (effective thru February 28,2018)]]</f>
        <v>654.04519899999991</v>
      </c>
    </row>
    <row r="26" spans="1:6" x14ac:dyDescent="0.25">
      <c r="A26" s="1" t="s">
        <v>40</v>
      </c>
      <c r="B26" s="8" t="s">
        <v>41</v>
      </c>
      <c r="C26" s="8" t="s">
        <v>201</v>
      </c>
      <c r="D26" s="2"/>
      <c r="E26" s="88">
        <v>523.79999999999995</v>
      </c>
      <c r="F26" s="120">
        <f>Table1[[#This Row],[ Mid-Atlantic Services, A-Team Corp (effective thru February 28,2018)]]*0.81%+Table1[[#This Row],[ Mid-Atlantic Services, A-Team Corp (effective thru February 28,2018)]]</f>
        <v>528.04277999999999</v>
      </c>
    </row>
    <row r="27" spans="1:6" ht="30" x14ac:dyDescent="0.25">
      <c r="A27" s="1" t="s">
        <v>42</v>
      </c>
      <c r="B27" s="8" t="s">
        <v>43</v>
      </c>
      <c r="C27" s="8" t="s">
        <v>201</v>
      </c>
      <c r="D27" s="2"/>
      <c r="E27" s="88">
        <v>477.75</v>
      </c>
      <c r="F27" s="120">
        <f>Table1[[#This Row],[ Mid-Atlantic Services, A-Team Corp (effective thru February 28,2018)]]*0.81%+Table1[[#This Row],[ Mid-Atlantic Services, A-Team Corp (effective thru February 28,2018)]]</f>
        <v>481.619775</v>
      </c>
    </row>
    <row r="28" spans="1:6" x14ac:dyDescent="0.25">
      <c r="A28" s="1" t="s">
        <v>44</v>
      </c>
      <c r="B28" s="8" t="s">
        <v>45</v>
      </c>
      <c r="C28" s="8" t="s">
        <v>201</v>
      </c>
      <c r="D28" s="2"/>
      <c r="E28" s="88">
        <v>945.46</v>
      </c>
      <c r="F28" s="120">
        <f>Table1[[#This Row],[ Mid-Atlantic Services, A-Team Corp (effective thru February 28,2018)]]*0.81%+Table1[[#This Row],[ Mid-Atlantic Services, A-Team Corp (effective thru February 28,2018)]]</f>
        <v>953.11822600000005</v>
      </c>
    </row>
    <row r="29" spans="1:6" x14ac:dyDescent="0.25">
      <c r="A29" s="1" t="s">
        <v>46</v>
      </c>
      <c r="B29" s="8" t="s">
        <v>47</v>
      </c>
      <c r="C29" s="8" t="s">
        <v>201</v>
      </c>
      <c r="D29" s="2"/>
      <c r="E29" s="88">
        <v>6419.73</v>
      </c>
      <c r="F29" s="120">
        <f>Table1[[#This Row],[ Mid-Atlantic Services, A-Team Corp (effective thru February 28,2018)]]*0.81%+Table1[[#This Row],[ Mid-Atlantic Services, A-Team Corp (effective thru February 28,2018)]]</f>
        <v>6471.7298129999999</v>
      </c>
    </row>
    <row r="30" spans="1:6" ht="30" x14ac:dyDescent="0.25">
      <c r="A30" s="1" t="s">
        <v>48</v>
      </c>
      <c r="B30" s="8" t="s">
        <v>49</v>
      </c>
      <c r="C30" s="8" t="s">
        <v>201</v>
      </c>
      <c r="D30" s="2"/>
      <c r="E30" s="88">
        <v>858.84</v>
      </c>
      <c r="F30" s="120">
        <f>Table1[[#This Row],[ Mid-Atlantic Services, A-Team Corp (effective thru February 28,2018)]]*0.81%+Table1[[#This Row],[ Mid-Atlantic Services, A-Team Corp (effective thru February 28,2018)]]</f>
        <v>865.796604</v>
      </c>
    </row>
    <row r="31" spans="1:6" ht="30" x14ac:dyDescent="0.25">
      <c r="A31" s="1" t="s">
        <v>50</v>
      </c>
      <c r="B31" s="8" t="s">
        <v>51</v>
      </c>
      <c r="C31" s="8" t="s">
        <v>201</v>
      </c>
      <c r="D31" s="2"/>
      <c r="E31" s="88">
        <v>1968.75</v>
      </c>
      <c r="F31" s="120">
        <f>Table1[[#This Row],[ Mid-Atlantic Services, A-Team Corp (effective thru February 28,2018)]]*0.81%+Table1[[#This Row],[ Mid-Atlantic Services, A-Team Corp (effective thru February 28,2018)]]</f>
        <v>1984.6968750000001</v>
      </c>
    </row>
    <row r="32" spans="1:6" ht="30" x14ac:dyDescent="0.25">
      <c r="A32" s="105" t="s">
        <v>52</v>
      </c>
      <c r="B32" s="106" t="s">
        <v>53</v>
      </c>
      <c r="C32" s="106" t="s">
        <v>201</v>
      </c>
      <c r="D32" s="2"/>
      <c r="E32" s="109">
        <v>278.95999999999998</v>
      </c>
      <c r="F32" s="123" t="s">
        <v>193</v>
      </c>
    </row>
    <row r="33" spans="1:6" ht="30" x14ac:dyDescent="0.25">
      <c r="A33" s="1" t="s">
        <v>54</v>
      </c>
      <c r="B33" s="8" t="s">
        <v>55</v>
      </c>
      <c r="C33" s="8" t="s">
        <v>201</v>
      </c>
      <c r="D33" s="2"/>
      <c r="E33" s="88">
        <v>189.58</v>
      </c>
      <c r="F33" s="120">
        <f>Table1[[#This Row],[ Mid-Atlantic Services, A-Team Corp (effective thru February 28,2018)]]*0.81%+Table1[[#This Row],[ Mid-Atlantic Services, A-Team Corp (effective thru February 28,2018)]]</f>
        <v>191.11559800000001</v>
      </c>
    </row>
    <row r="34" spans="1:6" ht="30" x14ac:dyDescent="0.25">
      <c r="A34" s="1" t="s">
        <v>56</v>
      </c>
      <c r="B34" s="8" t="s">
        <v>57</v>
      </c>
      <c r="C34" s="8" t="s">
        <v>201</v>
      </c>
      <c r="D34" s="2"/>
      <c r="E34" s="88">
        <v>1107.67</v>
      </c>
      <c r="F34" s="120">
        <f>Table1[[#This Row],[ Mid-Atlantic Services, A-Team Corp (effective thru February 28,2018)]]*0.81%+Table1[[#This Row],[ Mid-Atlantic Services, A-Team Corp (effective thru February 28,2018)]]</f>
        <v>1116.6421270000001</v>
      </c>
    </row>
    <row r="35" spans="1:6" x14ac:dyDescent="0.25">
      <c r="A35" s="1" t="s">
        <v>58</v>
      </c>
      <c r="B35" s="8" t="s">
        <v>59</v>
      </c>
      <c r="C35" s="8" t="s">
        <v>201</v>
      </c>
      <c r="D35" s="2"/>
      <c r="E35" s="88">
        <v>1868.3</v>
      </c>
      <c r="F35" s="120">
        <f>Table1[[#This Row],[ Mid-Atlantic Services, A-Team Corp (effective thru February 28,2018)]]*0.81%+Table1[[#This Row],[ Mid-Atlantic Services, A-Team Corp (effective thru February 28,2018)]]</f>
        <v>1883.4332299999999</v>
      </c>
    </row>
    <row r="36" spans="1:6" x14ac:dyDescent="0.25">
      <c r="A36" s="1" t="s">
        <v>60</v>
      </c>
      <c r="B36" s="8" t="s">
        <v>61</v>
      </c>
      <c r="C36" s="8" t="s">
        <v>201</v>
      </c>
      <c r="D36" s="2"/>
      <c r="E36" s="88">
        <v>616.74</v>
      </c>
      <c r="F36" s="120">
        <f>Table1[[#This Row],[ Mid-Atlantic Services, A-Team Corp (effective thru February 28,2018)]]*0.81%+Table1[[#This Row],[ Mid-Atlantic Services, A-Team Corp (effective thru February 28,2018)]]</f>
        <v>621.73559399999999</v>
      </c>
    </row>
    <row r="37" spans="1:6" ht="30" x14ac:dyDescent="0.25">
      <c r="A37" s="1" t="s">
        <v>62</v>
      </c>
      <c r="B37" s="8" t="s">
        <v>63</v>
      </c>
      <c r="C37" s="8" t="s">
        <v>201</v>
      </c>
      <c r="D37" s="2"/>
      <c r="E37" s="88">
        <v>1783.49</v>
      </c>
      <c r="F37" s="120">
        <f>Table1[[#This Row],[ Mid-Atlantic Services, A-Team Corp (effective thru February 28,2018)]]*0.81%+Table1[[#This Row],[ Mid-Atlantic Services, A-Team Corp (effective thru February 28,2018)]]</f>
        <v>1797.936269</v>
      </c>
    </row>
    <row r="38" spans="1:6" x14ac:dyDescent="0.25">
      <c r="A38" s="1" t="s">
        <v>64</v>
      </c>
      <c r="B38" s="8" t="s">
        <v>65</v>
      </c>
      <c r="C38" s="8" t="s">
        <v>201</v>
      </c>
      <c r="D38" s="2"/>
      <c r="E38" s="88">
        <v>2376.4</v>
      </c>
      <c r="F38" s="120">
        <f>Table1[[#This Row],[ Mid-Atlantic Services, A-Team Corp (effective thru February 28,2018)]]*0.81%+Table1[[#This Row],[ Mid-Atlantic Services, A-Team Corp (effective thru February 28,2018)]]</f>
        <v>2395.6488400000003</v>
      </c>
    </row>
    <row r="39" spans="1:6" ht="30" x14ac:dyDescent="0.25">
      <c r="A39" s="1" t="s">
        <v>66</v>
      </c>
      <c r="B39" s="8" t="s">
        <v>67</v>
      </c>
      <c r="C39" s="8" t="s">
        <v>201</v>
      </c>
      <c r="D39" s="2"/>
      <c r="E39" s="88">
        <v>348.67</v>
      </c>
      <c r="F39" s="120">
        <f>Table1[[#This Row],[ Mid-Atlantic Services, A-Team Corp (effective thru February 28,2018)]]*0.81%+Table1[[#This Row],[ Mid-Atlantic Services, A-Team Corp (effective thru February 28,2018)]]</f>
        <v>351.49422700000002</v>
      </c>
    </row>
    <row r="40" spans="1:6" ht="30" x14ac:dyDescent="0.25">
      <c r="A40" s="1" t="s">
        <v>68</v>
      </c>
      <c r="B40" s="8" t="s">
        <v>69</v>
      </c>
      <c r="C40" s="8" t="s">
        <v>201</v>
      </c>
      <c r="D40" s="2"/>
      <c r="E40" s="88">
        <v>4804.29</v>
      </c>
      <c r="F40" s="120">
        <f>Table1[[#This Row],[ Mid-Atlantic Services, A-Team Corp (effective thru February 28,2018)]]*0.81%+Table1[[#This Row],[ Mid-Atlantic Services, A-Team Corp (effective thru February 28,2018)]]</f>
        <v>4843.2047489999995</v>
      </c>
    </row>
    <row r="41" spans="1:6" ht="30" x14ac:dyDescent="0.25">
      <c r="A41" s="1" t="s">
        <v>70</v>
      </c>
      <c r="B41" s="8" t="s">
        <v>71</v>
      </c>
      <c r="C41" s="8" t="s">
        <v>201</v>
      </c>
      <c r="D41" s="2"/>
      <c r="E41" s="88">
        <v>455.77</v>
      </c>
      <c r="F41" s="120">
        <f>Table1[[#This Row],[ Mid-Atlantic Services, A-Team Corp (effective thru February 28,2018)]]*0.81%+Table1[[#This Row],[ Mid-Atlantic Services, A-Team Corp (effective thru February 28,2018)]]</f>
        <v>459.46173699999997</v>
      </c>
    </row>
    <row r="42" spans="1:6" ht="30" x14ac:dyDescent="0.25">
      <c r="A42" s="1" t="s">
        <v>72</v>
      </c>
      <c r="B42" s="8" t="s">
        <v>73</v>
      </c>
      <c r="C42" s="8" t="s">
        <v>201</v>
      </c>
      <c r="D42" s="2"/>
      <c r="E42" s="88">
        <v>457.77</v>
      </c>
      <c r="F42" s="120">
        <f>Table1[[#This Row],[ Mid-Atlantic Services, A-Team Corp (effective thru February 28,2018)]]*0.81%+Table1[[#This Row],[ Mid-Atlantic Services, A-Team Corp (effective thru February 28,2018)]]</f>
        <v>461.477937</v>
      </c>
    </row>
    <row r="43" spans="1:6" ht="30" x14ac:dyDescent="0.25">
      <c r="A43" s="105" t="s">
        <v>74</v>
      </c>
      <c r="B43" s="106" t="s">
        <v>75</v>
      </c>
      <c r="C43" s="106" t="s">
        <v>201</v>
      </c>
      <c r="D43" s="136"/>
      <c r="E43" s="109">
        <v>517.91999999999996</v>
      </c>
      <c r="F43" s="109">
        <f>Table1[[#This Row],[ Mid-Atlantic Services, A-Team Corp (effective thru February 28,2018)]]*0.81%+Table1[[#This Row],[ Mid-Atlantic Services, A-Team Corp (effective thru February 28,2018)]]</f>
        <v>522.11515199999997</v>
      </c>
    </row>
    <row r="44" spans="1:6" ht="30" x14ac:dyDescent="0.25">
      <c r="A44" s="1" t="s">
        <v>76</v>
      </c>
      <c r="B44" s="8" t="s">
        <v>75</v>
      </c>
      <c r="C44" s="8" t="s">
        <v>201</v>
      </c>
      <c r="D44" s="2"/>
      <c r="E44" s="88">
        <v>517.91999999999996</v>
      </c>
      <c r="F44" s="120">
        <f>Table1[[#This Row],[ Mid-Atlantic Services, A-Team Corp (effective thru February 28,2018)]]*0.81%+Table1[[#This Row],[ Mid-Atlantic Services, A-Team Corp (effective thru February 28,2018)]]</f>
        <v>522.11515199999997</v>
      </c>
    </row>
    <row r="45" spans="1:6" ht="30" x14ac:dyDescent="0.25">
      <c r="A45" s="1" t="s">
        <v>77</v>
      </c>
      <c r="B45" s="8" t="s">
        <v>78</v>
      </c>
      <c r="C45" s="8" t="s">
        <v>201</v>
      </c>
      <c r="D45" s="2"/>
      <c r="E45" s="88">
        <v>3077.86</v>
      </c>
      <c r="F45" s="120">
        <f>Table1[[#This Row],[ Mid-Atlantic Services, A-Team Corp (effective thru February 28,2018)]]*0.81%+Table1[[#This Row],[ Mid-Atlantic Services, A-Team Corp (effective thru February 28,2018)]]</f>
        <v>3102.7906660000003</v>
      </c>
    </row>
    <row r="46" spans="1:6" ht="30" x14ac:dyDescent="0.25">
      <c r="A46" s="1" t="s">
        <v>79</v>
      </c>
      <c r="B46" s="8" t="s">
        <v>80</v>
      </c>
      <c r="C46" s="8" t="s">
        <v>201</v>
      </c>
      <c r="D46" s="2"/>
      <c r="E46" s="88">
        <v>525.52</v>
      </c>
      <c r="F46" s="120">
        <f>Table1[[#This Row],[ Mid-Atlantic Services, A-Team Corp (effective thru February 28,2018)]]*0.81%+Table1[[#This Row],[ Mid-Atlantic Services, A-Team Corp (effective thru February 28,2018)]]</f>
        <v>529.77671199999997</v>
      </c>
    </row>
    <row r="47" spans="1:6" ht="30" x14ac:dyDescent="0.25">
      <c r="A47" s="1" t="s">
        <v>81</v>
      </c>
      <c r="B47" s="8" t="s">
        <v>80</v>
      </c>
      <c r="C47" s="8" t="s">
        <v>201</v>
      </c>
      <c r="D47" s="2"/>
      <c r="E47" s="88">
        <v>411.07</v>
      </c>
      <c r="F47" s="120">
        <f>Table1[[#This Row],[ Mid-Atlantic Services, A-Team Corp (effective thru February 28,2018)]]*0.81%+Table1[[#This Row],[ Mid-Atlantic Services, A-Team Corp (effective thru February 28,2018)]]</f>
        <v>414.39966700000002</v>
      </c>
    </row>
    <row r="48" spans="1:6" ht="30" x14ac:dyDescent="0.25">
      <c r="A48" s="1" t="s">
        <v>82</v>
      </c>
      <c r="B48" s="8" t="s">
        <v>80</v>
      </c>
      <c r="C48" s="8" t="s">
        <v>201</v>
      </c>
      <c r="D48" s="2"/>
      <c r="E48" s="88">
        <v>458.32</v>
      </c>
      <c r="F48" s="120">
        <f>Table1[[#This Row],[ Mid-Atlantic Services, A-Team Corp (effective thru February 28,2018)]]*0.81%+Table1[[#This Row],[ Mid-Atlantic Services, A-Team Corp (effective thru February 28,2018)]]</f>
        <v>462.03239200000002</v>
      </c>
    </row>
    <row r="49" spans="1:6" ht="30" x14ac:dyDescent="0.25">
      <c r="A49" s="1" t="s">
        <v>83</v>
      </c>
      <c r="B49" s="8" t="s">
        <v>84</v>
      </c>
      <c r="C49" s="8" t="s">
        <v>201</v>
      </c>
      <c r="D49" s="2"/>
      <c r="E49" s="88">
        <v>458.32</v>
      </c>
      <c r="F49" s="120">
        <f>Table1[[#This Row],[ Mid-Atlantic Services, A-Team Corp (effective thru February 28,2018)]]*0.81%+Table1[[#This Row],[ Mid-Atlantic Services, A-Team Corp (effective thru February 28,2018)]]</f>
        <v>462.03239200000002</v>
      </c>
    </row>
    <row r="50" spans="1:6" ht="30" x14ac:dyDescent="0.25">
      <c r="A50" s="1" t="s">
        <v>85</v>
      </c>
      <c r="B50" s="8" t="s">
        <v>86</v>
      </c>
      <c r="C50" s="8" t="s">
        <v>201</v>
      </c>
      <c r="D50" s="2"/>
      <c r="E50" s="88"/>
      <c r="F50" s="120">
        <f>Table1[[#This Row],[ Mid-Atlantic Services, A-Team Corp (effective thru February 28,2018)]]*0.81%+Table1[[#This Row],[ Mid-Atlantic Services, A-Team Corp (effective thru February 28,2018)]]</f>
        <v>0</v>
      </c>
    </row>
    <row r="51" spans="1:6" x14ac:dyDescent="0.25">
      <c r="A51" s="1" t="s">
        <v>87</v>
      </c>
      <c r="B51" s="8" t="s">
        <v>88</v>
      </c>
      <c r="C51" s="8" t="s">
        <v>201</v>
      </c>
      <c r="D51" s="2"/>
      <c r="E51" s="88">
        <v>3200.89</v>
      </c>
      <c r="F51" s="120">
        <f>Table1[[#This Row],[ Mid-Atlantic Services, A-Team Corp (effective thru February 28,2018)]]*0.81%+Table1[[#This Row],[ Mid-Atlantic Services, A-Team Corp (effective thru February 28,2018)]]</f>
        <v>3226.8172089999998</v>
      </c>
    </row>
    <row r="52" spans="1:6" ht="30" x14ac:dyDescent="0.25">
      <c r="A52" s="1" t="s">
        <v>89</v>
      </c>
      <c r="B52" s="8" t="s">
        <v>90</v>
      </c>
      <c r="C52" s="8" t="s">
        <v>201</v>
      </c>
      <c r="D52" s="2"/>
      <c r="E52" s="88">
        <v>385.35</v>
      </c>
      <c r="F52" s="120">
        <f>Table1[[#This Row],[ Mid-Atlantic Services, A-Team Corp (effective thru February 28,2018)]]*0.81%+Table1[[#This Row],[ Mid-Atlantic Services, A-Team Corp (effective thru February 28,2018)]]</f>
        <v>388.47133500000001</v>
      </c>
    </row>
    <row r="53" spans="1:6" x14ac:dyDescent="0.25">
      <c r="A53" s="1" t="s">
        <v>91</v>
      </c>
      <c r="B53" s="8" t="s">
        <v>92</v>
      </c>
      <c r="C53" s="8" t="s">
        <v>201</v>
      </c>
      <c r="D53" s="2"/>
      <c r="E53" s="88">
        <v>1500.71</v>
      </c>
      <c r="F53" s="120">
        <f>Table1[[#This Row],[ Mid-Atlantic Services, A-Team Corp (effective thru February 28,2018)]]*0.81%+Table1[[#This Row],[ Mid-Atlantic Services, A-Team Corp (effective thru February 28,2018)]]</f>
        <v>1512.865751</v>
      </c>
    </row>
    <row r="54" spans="1:6" ht="30" x14ac:dyDescent="0.25">
      <c r="A54" s="117" t="s">
        <v>93</v>
      </c>
      <c r="B54" s="18" t="s">
        <v>94</v>
      </c>
      <c r="C54" s="18" t="s">
        <v>201</v>
      </c>
      <c r="D54" s="2"/>
      <c r="E54" s="120">
        <v>320.85000000000002</v>
      </c>
      <c r="F54" s="120">
        <f>Table1[[#This Row],[ Mid-Atlantic Services, A-Team Corp (effective thru February 28,2018)]]*0.81%+Table1[[#This Row],[ Mid-Atlantic Services, A-Team Corp (effective thru February 28,2018)]]</f>
        <v>323.44888500000002</v>
      </c>
    </row>
    <row r="55" spans="1:6" x14ac:dyDescent="0.25">
      <c r="A55" s="1" t="s">
        <v>95</v>
      </c>
      <c r="B55" s="8" t="s">
        <v>96</v>
      </c>
      <c r="C55" s="8" t="s">
        <v>201</v>
      </c>
      <c r="D55" s="2"/>
      <c r="E55" s="88">
        <v>1068.23</v>
      </c>
      <c r="F55" s="120">
        <f>Table1[[#This Row],[ Mid-Atlantic Services, A-Team Corp (effective thru February 28,2018)]]*0.81%+Table1[[#This Row],[ Mid-Atlantic Services, A-Team Corp (effective thru February 28,2018)]]</f>
        <v>1076.8826630000001</v>
      </c>
    </row>
    <row r="56" spans="1:6" x14ac:dyDescent="0.25">
      <c r="A56" s="1" t="s">
        <v>97</v>
      </c>
      <c r="B56" s="8" t="s">
        <v>98</v>
      </c>
      <c r="C56" s="8" t="s">
        <v>201</v>
      </c>
      <c r="D56" s="2"/>
      <c r="E56" s="88">
        <v>1068.23</v>
      </c>
      <c r="F56" s="120">
        <f>Table1[[#This Row],[ Mid-Atlantic Services, A-Team Corp (effective thru February 28,2018)]]*0.81%+Table1[[#This Row],[ Mid-Atlantic Services, A-Team Corp (effective thru February 28,2018)]]</f>
        <v>1076.8826630000001</v>
      </c>
    </row>
    <row r="57" spans="1:6" x14ac:dyDescent="0.25">
      <c r="A57" s="1" t="s">
        <v>99</v>
      </c>
      <c r="B57" s="8" t="s">
        <v>100</v>
      </c>
      <c r="C57" s="8" t="s">
        <v>201</v>
      </c>
      <c r="D57" s="2"/>
      <c r="E57" s="88">
        <v>1947.91</v>
      </c>
      <c r="F57" s="120">
        <f>Table1[[#This Row],[ Mid-Atlantic Services, A-Team Corp (effective thru February 28,2018)]]*0.81%+Table1[[#This Row],[ Mid-Atlantic Services, A-Team Corp (effective thru February 28,2018)]]</f>
        <v>1963.688071</v>
      </c>
    </row>
    <row r="58" spans="1:6" ht="30" x14ac:dyDescent="0.25">
      <c r="A58" s="1" t="s">
        <v>101</v>
      </c>
      <c r="B58" s="8" t="s">
        <v>102</v>
      </c>
      <c r="C58" s="8" t="s">
        <v>201</v>
      </c>
      <c r="D58" s="2"/>
      <c r="E58" s="88">
        <v>1158.06</v>
      </c>
      <c r="F58" s="120">
        <f>Table1[[#This Row],[ Mid-Atlantic Services, A-Team Corp (effective thru February 28,2018)]]*0.81%+Table1[[#This Row],[ Mid-Atlantic Services, A-Team Corp (effective thru February 28,2018)]]</f>
        <v>1167.440286</v>
      </c>
    </row>
    <row r="59" spans="1:6" x14ac:dyDescent="0.25">
      <c r="A59" s="1" t="s">
        <v>103</v>
      </c>
      <c r="B59" s="8" t="s">
        <v>104</v>
      </c>
      <c r="C59" s="8" t="s">
        <v>201</v>
      </c>
      <c r="D59" s="2"/>
      <c r="E59" s="88">
        <v>564.08000000000004</v>
      </c>
      <c r="F59" s="120">
        <f>Table1[[#This Row],[ Mid-Atlantic Services, A-Team Corp (effective thru February 28,2018)]]*0.81%+Table1[[#This Row],[ Mid-Atlantic Services, A-Team Corp (effective thru February 28,2018)]]</f>
        <v>568.64904799999999</v>
      </c>
    </row>
    <row r="60" spans="1:6" x14ac:dyDescent="0.25">
      <c r="A60" s="1" t="s">
        <v>105</v>
      </c>
      <c r="B60" s="8" t="s">
        <v>106</v>
      </c>
      <c r="C60" s="8" t="s">
        <v>201</v>
      </c>
      <c r="D60" s="2"/>
      <c r="E60" s="88">
        <v>573.04</v>
      </c>
      <c r="F60" s="120">
        <f>Table1[[#This Row],[ Mid-Atlantic Services, A-Team Corp (effective thru February 28,2018)]]*0.81%+Table1[[#This Row],[ Mid-Atlantic Services, A-Team Corp (effective thru February 28,2018)]]</f>
        <v>577.68162399999994</v>
      </c>
    </row>
    <row r="61" spans="1:6" x14ac:dyDescent="0.25">
      <c r="A61" s="1" t="s">
        <v>107</v>
      </c>
      <c r="B61" s="8" t="s">
        <v>108</v>
      </c>
      <c r="C61" s="8" t="s">
        <v>201</v>
      </c>
      <c r="D61" s="2"/>
      <c r="E61" s="88">
        <v>475.74</v>
      </c>
      <c r="F61" s="120">
        <f>Table1[[#This Row],[ Mid-Atlantic Services, A-Team Corp (effective thru February 28,2018)]]*0.81%+Table1[[#This Row],[ Mid-Atlantic Services, A-Team Corp (effective thru February 28,2018)]]</f>
        <v>479.59349400000002</v>
      </c>
    </row>
    <row r="62" spans="1:6" x14ac:dyDescent="0.25">
      <c r="A62" s="1" t="s">
        <v>109</v>
      </c>
      <c r="B62" s="8" t="s">
        <v>110</v>
      </c>
      <c r="C62" s="8" t="s">
        <v>201</v>
      </c>
      <c r="D62" s="2"/>
      <c r="E62" s="88">
        <v>573.04</v>
      </c>
      <c r="F62" s="120">
        <f>Table1[[#This Row],[ Mid-Atlantic Services, A-Team Corp (effective thru February 28,2018)]]*0.81%+Table1[[#This Row],[ Mid-Atlantic Services, A-Team Corp (effective thru February 28,2018)]]</f>
        <v>577.68162399999994</v>
      </c>
    </row>
    <row r="63" spans="1:6" x14ac:dyDescent="0.25">
      <c r="A63" s="1" t="s">
        <v>111</v>
      </c>
      <c r="B63" s="8" t="s">
        <v>112</v>
      </c>
      <c r="C63" s="8" t="s">
        <v>201</v>
      </c>
      <c r="D63" s="2"/>
      <c r="E63" s="88">
        <v>272.79000000000002</v>
      </c>
      <c r="F63" s="120">
        <f>Table1[[#This Row],[ Mid-Atlantic Services, A-Team Corp (effective thru February 28,2018)]]*0.81%+Table1[[#This Row],[ Mid-Atlantic Services, A-Team Corp (effective thru February 28,2018)]]</f>
        <v>274.99959900000005</v>
      </c>
    </row>
    <row r="64" spans="1:6" x14ac:dyDescent="0.25">
      <c r="A64" s="105" t="s">
        <v>113</v>
      </c>
      <c r="B64" s="106" t="s">
        <v>114</v>
      </c>
      <c r="C64" s="106" t="s">
        <v>201</v>
      </c>
      <c r="D64" s="133"/>
      <c r="E64" s="109">
        <v>5184.09</v>
      </c>
      <c r="F64" s="109">
        <f>Table1[[#This Row],[ Mid-Atlantic Services, A-Team Corp (effective thru February 28,2018)]]*0.81%+Table1[[#This Row],[ Mid-Atlantic Services, A-Team Corp (effective thru February 28,2018)]]</f>
        <v>5226.0811290000001</v>
      </c>
    </row>
    <row r="65" spans="1:6" ht="30" x14ac:dyDescent="0.25">
      <c r="A65" s="134" t="s">
        <v>115</v>
      </c>
      <c r="B65" s="106" t="s">
        <v>199</v>
      </c>
      <c r="C65" s="106" t="s">
        <v>201</v>
      </c>
      <c r="D65" s="133"/>
      <c r="E65" s="109">
        <v>240.33</v>
      </c>
      <c r="F65" s="109">
        <f>Table1[[#This Row],[ Mid-Atlantic Services, A-Team Corp (effective thru February 28,2018)]]*0.81%+Table1[[#This Row],[ Mid-Atlantic Services, A-Team Corp (effective thru February 28,2018)]]</f>
        <v>242.27667300000002</v>
      </c>
    </row>
    <row r="66" spans="1:6" s="131" customFormat="1" ht="30" x14ac:dyDescent="0.25">
      <c r="A66" s="135" t="s">
        <v>429</v>
      </c>
      <c r="B66" s="18" t="s">
        <v>199</v>
      </c>
      <c r="C66" s="8" t="s">
        <v>430</v>
      </c>
      <c r="D66" s="119">
        <v>43160</v>
      </c>
      <c r="E66" s="104"/>
      <c r="F66" s="132">
        <v>5566.36</v>
      </c>
    </row>
    <row r="67" spans="1:6" x14ac:dyDescent="0.25">
      <c r="A67" s="1" t="s">
        <v>116</v>
      </c>
      <c r="B67" s="8" t="s">
        <v>117</v>
      </c>
      <c r="C67" s="8" t="s">
        <v>201</v>
      </c>
      <c r="D67" s="2"/>
      <c r="E67" s="88">
        <v>2480.9899999999998</v>
      </c>
      <c r="F67" s="120">
        <f>Table1[[#This Row],[ Mid-Atlantic Services, A-Team Corp (effective thru February 28,2018)]]*0.81%+Table1[[#This Row],[ Mid-Atlantic Services, A-Team Corp (effective thru February 28,2018)]]</f>
        <v>2501.0860189999999</v>
      </c>
    </row>
    <row r="68" spans="1:6" ht="30" x14ac:dyDescent="0.25">
      <c r="A68" s="1" t="s">
        <v>118</v>
      </c>
      <c r="B68" s="8" t="s">
        <v>119</v>
      </c>
      <c r="C68" s="8" t="s">
        <v>201</v>
      </c>
      <c r="D68" s="2"/>
      <c r="E68" s="88">
        <v>452.81</v>
      </c>
      <c r="F68" s="120">
        <f>Table1[[#This Row],[ Mid-Atlantic Services, A-Team Corp (effective thru February 28,2018)]]*0.81%+Table1[[#This Row],[ Mid-Atlantic Services, A-Team Corp (effective thru February 28,2018)]]</f>
        <v>456.47776099999999</v>
      </c>
    </row>
    <row r="69" spans="1:6" ht="30" x14ac:dyDescent="0.25">
      <c r="A69" s="1" t="s">
        <v>120</v>
      </c>
      <c r="B69" s="8" t="s">
        <v>121</v>
      </c>
      <c r="C69" s="8" t="s">
        <v>201</v>
      </c>
      <c r="D69" s="2"/>
      <c r="E69" s="88">
        <v>456.54</v>
      </c>
      <c r="F69" s="120">
        <f>Table1[[#This Row],[ Mid-Atlantic Services, A-Team Corp (effective thru February 28,2018)]]*0.81%+Table1[[#This Row],[ Mid-Atlantic Services, A-Team Corp (effective thru February 28,2018)]]</f>
        <v>460.23797400000001</v>
      </c>
    </row>
    <row r="70" spans="1:6" x14ac:dyDescent="0.25">
      <c r="A70" s="1" t="s">
        <v>122</v>
      </c>
      <c r="B70" s="8" t="s">
        <v>123</v>
      </c>
      <c r="C70" s="8" t="s">
        <v>201</v>
      </c>
      <c r="D70" s="2"/>
      <c r="E70" s="88">
        <v>517.91999999999996</v>
      </c>
      <c r="F70" s="120">
        <f>Table1[[#This Row],[ Mid-Atlantic Services, A-Team Corp (effective thru February 28,2018)]]*0.81%+Table1[[#This Row],[ Mid-Atlantic Services, A-Team Corp (effective thru February 28,2018)]]</f>
        <v>522.11515199999997</v>
      </c>
    </row>
    <row r="71" spans="1:6" x14ac:dyDescent="0.25">
      <c r="A71" s="1" t="s">
        <v>124</v>
      </c>
      <c r="B71" s="8" t="s">
        <v>125</v>
      </c>
      <c r="C71" s="8" t="s">
        <v>201</v>
      </c>
      <c r="D71" s="2"/>
      <c r="E71" s="88">
        <v>584.9</v>
      </c>
      <c r="F71" s="120">
        <f>Table1[[#This Row],[ Mid-Atlantic Services, A-Team Corp (effective thru February 28,2018)]]*0.81%+Table1[[#This Row],[ Mid-Atlantic Services, A-Team Corp (effective thru February 28,2018)]]</f>
        <v>589.63769000000002</v>
      </c>
    </row>
    <row r="72" spans="1:6" x14ac:dyDescent="0.25">
      <c r="A72" s="1" t="s">
        <v>126</v>
      </c>
      <c r="B72" s="8" t="s">
        <v>127</v>
      </c>
      <c r="C72" s="8" t="s">
        <v>201</v>
      </c>
      <c r="D72" s="2"/>
      <c r="E72" s="88">
        <v>397.63</v>
      </c>
      <c r="F72" s="120">
        <f>Table1[[#This Row],[ Mid-Atlantic Services, A-Team Corp (effective thru February 28,2018)]]*0.81%+Table1[[#This Row],[ Mid-Atlantic Services, A-Team Corp (effective thru February 28,2018)]]</f>
        <v>400.85080299999998</v>
      </c>
    </row>
    <row r="73" spans="1:6" x14ac:dyDescent="0.25">
      <c r="A73" s="1" t="s">
        <v>128</v>
      </c>
      <c r="B73" s="8" t="s">
        <v>129</v>
      </c>
      <c r="C73" s="8" t="s">
        <v>201</v>
      </c>
      <c r="D73" s="2"/>
      <c r="E73" s="88">
        <v>130.83000000000001</v>
      </c>
      <c r="F73" s="120">
        <f>Table1[[#This Row],[ Mid-Atlantic Services, A-Team Corp (effective thru February 28,2018)]]*0.81%+Table1[[#This Row],[ Mid-Atlantic Services, A-Team Corp (effective thru February 28,2018)]]</f>
        <v>131.889723</v>
      </c>
    </row>
    <row r="74" spans="1:6" x14ac:dyDescent="0.25">
      <c r="A74" s="1" t="s">
        <v>130</v>
      </c>
      <c r="B74" s="8" t="s">
        <v>131</v>
      </c>
      <c r="C74" s="8" t="s">
        <v>201</v>
      </c>
      <c r="D74" s="2"/>
      <c r="E74" s="88">
        <v>2307.75</v>
      </c>
      <c r="F74" s="120">
        <f>Table1[[#This Row],[ Mid-Atlantic Services, A-Team Corp (effective thru February 28,2018)]]*0.81%+Table1[[#This Row],[ Mid-Atlantic Services, A-Team Corp (effective thru February 28,2018)]]</f>
        <v>2326.442775</v>
      </c>
    </row>
    <row r="75" spans="1:6" x14ac:dyDescent="0.25">
      <c r="A75" s="1" t="s">
        <v>132</v>
      </c>
      <c r="B75" s="8" t="s">
        <v>133</v>
      </c>
      <c r="C75" s="8" t="s">
        <v>201</v>
      </c>
      <c r="D75" s="2"/>
      <c r="E75" s="88">
        <v>238.88</v>
      </c>
      <c r="F75" s="120">
        <f>Table1[[#This Row],[ Mid-Atlantic Services, A-Team Corp (effective thru February 28,2018)]]*0.81%+Table1[[#This Row],[ Mid-Atlantic Services, A-Team Corp (effective thru February 28,2018)]]</f>
        <v>240.81492800000001</v>
      </c>
    </row>
    <row r="76" spans="1:6" x14ac:dyDescent="0.25">
      <c r="A76" s="1" t="s">
        <v>134</v>
      </c>
      <c r="B76" s="8" t="s">
        <v>135</v>
      </c>
      <c r="C76" s="8" t="s">
        <v>201</v>
      </c>
      <c r="D76" s="2"/>
      <c r="E76" s="88">
        <v>2395.86</v>
      </c>
      <c r="F76" s="120">
        <f>Table1[[#This Row],[ Mid-Atlantic Services, A-Team Corp (effective thru February 28,2018)]]*0.81%+Table1[[#This Row],[ Mid-Atlantic Services, A-Team Corp (effective thru February 28,2018)]]</f>
        <v>2415.266466</v>
      </c>
    </row>
    <row r="77" spans="1:6" x14ac:dyDescent="0.25">
      <c r="A77" s="1" t="s">
        <v>136</v>
      </c>
      <c r="B77" s="8" t="s">
        <v>137</v>
      </c>
      <c r="C77" s="8" t="s">
        <v>201</v>
      </c>
      <c r="D77" s="2"/>
      <c r="E77" s="88">
        <v>2205.0700000000002</v>
      </c>
      <c r="F77" s="120">
        <f>Table1[[#This Row],[ Mid-Atlantic Services, A-Team Corp (effective thru February 28,2018)]]*0.81%+Table1[[#This Row],[ Mid-Atlantic Services, A-Team Corp (effective thru February 28,2018)]]</f>
        <v>2222.931067</v>
      </c>
    </row>
    <row r="78" spans="1:6" x14ac:dyDescent="0.25">
      <c r="A78" s="1" t="s">
        <v>138</v>
      </c>
      <c r="B78" s="8" t="s">
        <v>139</v>
      </c>
      <c r="C78" s="8" t="s">
        <v>201</v>
      </c>
      <c r="D78" s="2"/>
      <c r="E78" s="88">
        <v>2443.4699999999998</v>
      </c>
      <c r="F78" s="120">
        <f>Table1[[#This Row],[ Mid-Atlantic Services, A-Team Corp (effective thru February 28,2018)]]*0.81%+Table1[[#This Row],[ Mid-Atlantic Services, A-Team Corp (effective thru February 28,2018)]]</f>
        <v>2463.262107</v>
      </c>
    </row>
    <row r="79" spans="1:6" ht="30" x14ac:dyDescent="0.25">
      <c r="A79" s="1" t="s">
        <v>140</v>
      </c>
      <c r="B79" s="8" t="s">
        <v>141</v>
      </c>
      <c r="C79" s="8" t="s">
        <v>201</v>
      </c>
      <c r="D79" s="2"/>
      <c r="E79" s="88">
        <v>467.96</v>
      </c>
      <c r="F79" s="120">
        <f>Table1[[#This Row],[ Mid-Atlantic Services, A-Team Corp (effective thru February 28,2018)]]*0.81%+Table1[[#This Row],[ Mid-Atlantic Services, A-Team Corp (effective thru February 28,2018)]]</f>
        <v>471.75047599999999</v>
      </c>
    </row>
    <row r="80" spans="1:6" x14ac:dyDescent="0.25">
      <c r="A80" s="1" t="s">
        <v>142</v>
      </c>
      <c r="B80" s="8" t="s">
        <v>143</v>
      </c>
      <c r="C80" s="8" t="s">
        <v>201</v>
      </c>
      <c r="D80" s="2"/>
      <c r="E80" s="88">
        <v>2577.11</v>
      </c>
      <c r="F80" s="120">
        <f>Table1[[#This Row],[ Mid-Atlantic Services, A-Team Corp (effective thru February 28,2018)]]*0.81%+Table1[[#This Row],[ Mid-Atlantic Services, A-Team Corp (effective thru February 28,2018)]]</f>
        <v>2597.9845909999999</v>
      </c>
    </row>
    <row r="81" spans="1:6" x14ac:dyDescent="0.25">
      <c r="A81" s="1" t="s">
        <v>144</v>
      </c>
      <c r="B81" s="8" t="s">
        <v>145</v>
      </c>
      <c r="C81" s="8" t="s">
        <v>201</v>
      </c>
      <c r="D81" s="2"/>
      <c r="E81" s="88">
        <v>770.47</v>
      </c>
      <c r="F81" s="120">
        <f>Table1[[#This Row],[ Mid-Atlantic Services, A-Team Corp (effective thru February 28,2018)]]*0.81%+Table1[[#This Row],[ Mid-Atlantic Services, A-Team Corp (effective thru February 28,2018)]]</f>
        <v>776.71080700000005</v>
      </c>
    </row>
    <row r="82" spans="1:6" x14ac:dyDescent="0.25">
      <c r="A82" s="1" t="s">
        <v>146</v>
      </c>
      <c r="B82" s="8" t="s">
        <v>147</v>
      </c>
      <c r="C82" s="8" t="s">
        <v>201</v>
      </c>
      <c r="D82" s="2"/>
      <c r="E82" s="88">
        <v>2378.9</v>
      </c>
      <c r="F82" s="120">
        <f>Table1[[#This Row],[ Mid-Atlantic Services, A-Team Corp (effective thru February 28,2018)]]*0.81%+Table1[[#This Row],[ Mid-Atlantic Services, A-Team Corp (effective thru February 28,2018)]]</f>
        <v>2398.1690899999999</v>
      </c>
    </row>
    <row r="83" spans="1:6" x14ac:dyDescent="0.25">
      <c r="A83" s="1" t="s">
        <v>148</v>
      </c>
      <c r="B83" s="8" t="s">
        <v>149</v>
      </c>
      <c r="C83" s="8" t="s">
        <v>201</v>
      </c>
      <c r="D83" s="2"/>
      <c r="E83" s="88">
        <v>1245.6600000000001</v>
      </c>
      <c r="F83" s="120">
        <f>Table1[[#This Row],[ Mid-Atlantic Services, A-Team Corp (effective thru February 28,2018)]]*0.81%+Table1[[#This Row],[ Mid-Atlantic Services, A-Team Corp (effective thru February 28,2018)]]</f>
        <v>1255.7498460000002</v>
      </c>
    </row>
    <row r="84" spans="1:6" x14ac:dyDescent="0.25">
      <c r="A84" s="1" t="s">
        <v>150</v>
      </c>
      <c r="B84" s="8" t="s">
        <v>151</v>
      </c>
      <c r="C84" s="8" t="s">
        <v>201</v>
      </c>
      <c r="D84" s="2"/>
      <c r="E84" s="88">
        <v>563.05999999999995</v>
      </c>
      <c r="F84" s="120">
        <f>Table1[[#This Row],[ Mid-Atlantic Services, A-Team Corp (effective thru February 28,2018)]]*0.81%+Table1[[#This Row],[ Mid-Atlantic Services, A-Team Corp (effective thru February 28,2018)]]</f>
        <v>567.62078599999995</v>
      </c>
    </row>
    <row r="85" spans="1:6" x14ac:dyDescent="0.25">
      <c r="A85" s="1" t="s">
        <v>152</v>
      </c>
      <c r="B85" s="8" t="s">
        <v>153</v>
      </c>
      <c r="C85" s="8" t="s">
        <v>201</v>
      </c>
      <c r="D85" s="2"/>
      <c r="E85" s="88">
        <v>3758.83</v>
      </c>
      <c r="F85" s="120">
        <f>Table1[[#This Row],[ Mid-Atlantic Services, A-Team Corp (effective thru February 28,2018)]]*0.81%+Table1[[#This Row],[ Mid-Atlantic Services, A-Team Corp (effective thru February 28,2018)]]</f>
        <v>3789.276523</v>
      </c>
    </row>
    <row r="86" spans="1:6" x14ac:dyDescent="0.25">
      <c r="A86" s="1" t="s">
        <v>154</v>
      </c>
      <c r="B86" s="8" t="s">
        <v>155</v>
      </c>
      <c r="C86" s="8" t="s">
        <v>201</v>
      </c>
      <c r="D86" s="2"/>
      <c r="E86" s="88">
        <v>1000.77</v>
      </c>
      <c r="F86" s="120">
        <f>Table1[[#This Row],[ Mid-Atlantic Services, A-Team Corp (effective thru February 28,2018)]]*0.81%+Table1[[#This Row],[ Mid-Atlantic Services, A-Team Corp (effective thru February 28,2018)]]</f>
        <v>1008.8762369999999</v>
      </c>
    </row>
    <row r="87" spans="1:6" ht="30" x14ac:dyDescent="0.25">
      <c r="A87" s="1" t="s">
        <v>156</v>
      </c>
      <c r="B87" s="8" t="s">
        <v>157</v>
      </c>
      <c r="C87" s="8" t="s">
        <v>201</v>
      </c>
      <c r="D87" s="2"/>
      <c r="E87" s="88">
        <v>2158.56</v>
      </c>
      <c r="F87" s="120">
        <f>Table1[[#This Row],[ Mid-Atlantic Services, A-Team Corp (effective thru February 28,2018)]]*0.81%+Table1[[#This Row],[ Mid-Atlantic Services, A-Team Corp (effective thru February 28,2018)]]</f>
        <v>2176.0443359999999</v>
      </c>
    </row>
    <row r="88" spans="1:6" x14ac:dyDescent="0.25">
      <c r="A88" s="1" t="s">
        <v>158</v>
      </c>
      <c r="B88" s="8" t="s">
        <v>159</v>
      </c>
      <c r="C88" s="8" t="s">
        <v>201</v>
      </c>
      <c r="D88" s="2"/>
      <c r="E88" s="88">
        <v>546.42999999999995</v>
      </c>
      <c r="F88" s="120">
        <f>Table1[[#This Row],[ Mid-Atlantic Services, A-Team Corp (effective thru February 28,2018)]]*0.81%+Table1[[#This Row],[ Mid-Atlantic Services, A-Team Corp (effective thru February 28,2018)]]</f>
        <v>550.8560829999999</v>
      </c>
    </row>
    <row r="89" spans="1:6" ht="30" x14ac:dyDescent="0.25">
      <c r="A89" s="1" t="s">
        <v>160</v>
      </c>
      <c r="B89" s="8" t="s">
        <v>161</v>
      </c>
      <c r="C89" s="8" t="s">
        <v>201</v>
      </c>
      <c r="D89" s="2"/>
      <c r="E89" s="88">
        <v>1768.29</v>
      </c>
      <c r="F89" s="120">
        <f>Table1[[#This Row],[ Mid-Atlantic Services, A-Team Corp (effective thru February 28,2018)]]*0.81%+Table1[[#This Row],[ Mid-Atlantic Services, A-Team Corp (effective thru February 28,2018)]]</f>
        <v>1782.613149</v>
      </c>
    </row>
    <row r="90" spans="1:6" x14ac:dyDescent="0.25">
      <c r="A90" s="1" t="s">
        <v>162</v>
      </c>
      <c r="B90" s="8" t="s">
        <v>163</v>
      </c>
      <c r="C90" s="8" t="s">
        <v>201</v>
      </c>
      <c r="D90" s="2"/>
      <c r="E90" s="88">
        <v>395.32</v>
      </c>
      <c r="F90" s="120">
        <f>Table1[[#This Row],[ Mid-Atlantic Services, A-Team Corp (effective thru February 28,2018)]]*0.81%+Table1[[#This Row],[ Mid-Atlantic Services, A-Team Corp (effective thru February 28,2018)]]</f>
        <v>398.52209199999999</v>
      </c>
    </row>
    <row r="91" spans="1:6" x14ac:dyDescent="0.25">
      <c r="A91" s="1" t="s">
        <v>164</v>
      </c>
      <c r="B91" s="8" t="s">
        <v>165</v>
      </c>
      <c r="C91" s="8" t="s">
        <v>201</v>
      </c>
      <c r="D91" s="2"/>
      <c r="E91" s="88">
        <v>983.24</v>
      </c>
      <c r="F91" s="120">
        <f>Table1[[#This Row],[ Mid-Atlantic Services, A-Team Corp (effective thru February 28,2018)]]*0.81%+Table1[[#This Row],[ Mid-Atlantic Services, A-Team Corp (effective thru February 28,2018)]]</f>
        <v>991.20424400000002</v>
      </c>
    </row>
    <row r="92" spans="1:6" x14ac:dyDescent="0.25">
      <c r="A92" s="1" t="s">
        <v>166</v>
      </c>
      <c r="B92" s="8" t="s">
        <v>167</v>
      </c>
      <c r="C92" s="8" t="s">
        <v>201</v>
      </c>
      <c r="D92" s="2"/>
      <c r="E92" s="88">
        <v>136.38</v>
      </c>
      <c r="F92" s="120">
        <f>Table1[[#This Row],[ Mid-Atlantic Services, A-Team Corp (effective thru February 28,2018)]]*0.81%+Table1[[#This Row],[ Mid-Atlantic Services, A-Team Corp (effective thru February 28,2018)]]</f>
        <v>137.484678</v>
      </c>
    </row>
    <row r="93" spans="1:6" ht="30" x14ac:dyDescent="0.25">
      <c r="A93" s="1" t="s">
        <v>168</v>
      </c>
      <c r="B93" s="8" t="s">
        <v>169</v>
      </c>
      <c r="C93" s="8" t="s">
        <v>201</v>
      </c>
      <c r="D93" s="2"/>
      <c r="E93" s="88">
        <v>4495.8599999999997</v>
      </c>
      <c r="F93" s="120">
        <f>Table1[[#This Row],[ Mid-Atlantic Services, A-Team Corp (effective thru February 28,2018)]]*0.81%+Table1[[#This Row],[ Mid-Atlantic Services, A-Team Corp (effective thru February 28,2018)]]</f>
        <v>4532.2764659999993</v>
      </c>
    </row>
    <row r="94" spans="1:6" s="89" customFormat="1" x14ac:dyDescent="0.25">
      <c r="A94" s="1" t="s">
        <v>356</v>
      </c>
      <c r="B94" s="8" t="s">
        <v>357</v>
      </c>
      <c r="C94" s="8" t="s">
        <v>201</v>
      </c>
      <c r="D94" s="2"/>
      <c r="E94" s="88">
        <v>1459.85</v>
      </c>
      <c r="F94" s="120">
        <f>Table1[[#This Row],[ Mid-Atlantic Services, A-Team Corp (effective thru February 28,2018)]]*0.81%+Table1[[#This Row],[ Mid-Atlantic Services, A-Team Corp (effective thru February 28,2018)]]</f>
        <v>1471.6747849999999</v>
      </c>
    </row>
    <row r="95" spans="1:6" s="3" customFormat="1" ht="45" x14ac:dyDescent="0.25">
      <c r="A95" s="2" t="s">
        <v>340</v>
      </c>
      <c r="B95" s="8" t="s">
        <v>354</v>
      </c>
      <c r="C95" s="8" t="s">
        <v>341</v>
      </c>
      <c r="D95" s="2"/>
      <c r="E95" s="88">
        <v>45</v>
      </c>
      <c r="F95" s="120">
        <f>Table1[[#This Row],[ Mid-Atlantic Services, A-Team Corp (effective thru February 28,2018)]]*0.81%+Table1[[#This Row],[ Mid-Atlantic Services, A-Team Corp (effective thru February 28,2018)]]</f>
        <v>45.3645</v>
      </c>
    </row>
    <row r="96" spans="1:6" ht="45" x14ac:dyDescent="0.25">
      <c r="A96" s="2" t="s">
        <v>342</v>
      </c>
      <c r="B96" s="8" t="s">
        <v>355</v>
      </c>
      <c r="C96" s="8" t="s">
        <v>201</v>
      </c>
      <c r="D96" s="2"/>
      <c r="E96" s="88">
        <v>1679.57</v>
      </c>
      <c r="F96" s="120">
        <f>Table1[[#This Row],[ Mid-Atlantic Services, A-Team Corp (effective thru February 28,2018)]]*0.81%+Table1[[#This Row],[ Mid-Atlantic Services, A-Team Corp (effective thru February 28,2018)]]</f>
        <v>1693.1745169999999</v>
      </c>
    </row>
    <row r="97" spans="1:6" ht="45" x14ac:dyDescent="0.25">
      <c r="A97" s="2" t="s">
        <v>343</v>
      </c>
      <c r="B97" s="8" t="s">
        <v>354</v>
      </c>
      <c r="C97" s="8" t="s">
        <v>201</v>
      </c>
      <c r="D97" s="2"/>
      <c r="E97" s="88">
        <v>1820.26</v>
      </c>
      <c r="F97" s="120">
        <f>Table1[[#This Row],[ Mid-Atlantic Services, A-Team Corp (effective thru February 28,2018)]]*0.81%+Table1[[#This Row],[ Mid-Atlantic Services, A-Team Corp (effective thru February 28,2018)]]</f>
        <v>1835.0041060000001</v>
      </c>
    </row>
    <row r="98" spans="1:6" x14ac:dyDescent="0.25">
      <c r="A98" s="2" t="s">
        <v>344</v>
      </c>
      <c r="B98" s="8" t="s">
        <v>345</v>
      </c>
      <c r="C98" s="8" t="s">
        <v>201</v>
      </c>
      <c r="D98" s="2"/>
      <c r="E98" s="88">
        <v>272.36</v>
      </c>
      <c r="F98" s="120">
        <f>Table1[[#This Row],[ Mid-Atlantic Services, A-Team Corp (effective thru February 28,2018)]]*0.81%+Table1[[#This Row],[ Mid-Atlantic Services, A-Team Corp (effective thru February 28,2018)]]</f>
        <v>274.56611600000002</v>
      </c>
    </row>
    <row r="99" spans="1:6" x14ac:dyDescent="0.25">
      <c r="A99" s="2" t="s">
        <v>344</v>
      </c>
      <c r="B99" s="8" t="s">
        <v>346</v>
      </c>
      <c r="C99" s="8" t="s">
        <v>201</v>
      </c>
      <c r="D99" s="2"/>
      <c r="E99" s="88">
        <v>114.35</v>
      </c>
      <c r="F99" s="120">
        <f>Table1[[#This Row],[ Mid-Atlantic Services, A-Team Corp (effective thru February 28,2018)]]*0.81%+Table1[[#This Row],[ Mid-Atlantic Services, A-Team Corp (effective thru February 28,2018)]]</f>
        <v>115.276235</v>
      </c>
    </row>
    <row r="100" spans="1:6" x14ac:dyDescent="0.25">
      <c r="A100" s="2" t="s">
        <v>344</v>
      </c>
      <c r="B100" s="8" t="s">
        <v>347</v>
      </c>
      <c r="C100" s="8" t="s">
        <v>201</v>
      </c>
      <c r="D100" s="2"/>
      <c r="E100" s="88">
        <v>47.67</v>
      </c>
      <c r="F100" s="120">
        <f>Table1[[#This Row],[ Mid-Atlantic Services, A-Team Corp (effective thru February 28,2018)]]*0.81%+Table1[[#This Row],[ Mid-Atlantic Services, A-Team Corp (effective thru February 28,2018)]]</f>
        <v>48.056127000000004</v>
      </c>
    </row>
    <row r="101" spans="1:6" x14ac:dyDescent="0.25">
      <c r="A101" s="2" t="s">
        <v>344</v>
      </c>
      <c r="B101" s="8" t="s">
        <v>109</v>
      </c>
      <c r="C101" s="8" t="s">
        <v>201</v>
      </c>
      <c r="D101" s="2"/>
      <c r="E101" s="88">
        <v>71.5</v>
      </c>
      <c r="F101" s="120">
        <f>Table1[[#This Row],[ Mid-Atlantic Services, A-Team Corp (effective thru February 28,2018)]]*0.81%+Table1[[#This Row],[ Mid-Atlantic Services, A-Team Corp (effective thru February 28,2018)]]</f>
        <v>72.079149999999998</v>
      </c>
    </row>
    <row r="102" spans="1:6" x14ac:dyDescent="0.25">
      <c r="A102" s="2" t="s">
        <v>344</v>
      </c>
      <c r="B102" s="8" t="s">
        <v>348</v>
      </c>
      <c r="C102" s="8" t="s">
        <v>201</v>
      </c>
      <c r="D102" s="2"/>
      <c r="E102" s="88">
        <v>71.5</v>
      </c>
      <c r="F102" s="120">
        <f>Table1[[#This Row],[ Mid-Atlantic Services, A-Team Corp (effective thru February 28,2018)]]*0.81%+Table1[[#This Row],[ Mid-Atlantic Services, A-Team Corp (effective thru February 28,2018)]]</f>
        <v>72.079149999999998</v>
      </c>
    </row>
    <row r="103" spans="1:6" x14ac:dyDescent="0.25">
      <c r="A103" s="2" t="s">
        <v>344</v>
      </c>
      <c r="B103" s="8" t="s">
        <v>349</v>
      </c>
      <c r="C103" s="8" t="s">
        <v>201</v>
      </c>
      <c r="D103" s="2"/>
      <c r="E103" s="88">
        <v>114.35</v>
      </c>
      <c r="F103" s="120">
        <f>Table1[[#This Row],[ Mid-Atlantic Services, A-Team Corp (effective thru February 28,2018)]]*0.81%+Table1[[#This Row],[ Mid-Atlantic Services, A-Team Corp (effective thru February 28,2018)]]</f>
        <v>115.276235</v>
      </c>
    </row>
    <row r="104" spans="1:6" x14ac:dyDescent="0.25">
      <c r="A104" s="2" t="s">
        <v>344</v>
      </c>
      <c r="B104" s="8" t="s">
        <v>350</v>
      </c>
      <c r="C104" s="8" t="s">
        <v>201</v>
      </c>
      <c r="D104" s="2"/>
      <c r="E104" s="88">
        <v>71.5</v>
      </c>
      <c r="F104" s="120">
        <f>Table1[[#This Row],[ Mid-Atlantic Services, A-Team Corp (effective thru February 28,2018)]]*0.81%+Table1[[#This Row],[ Mid-Atlantic Services, A-Team Corp (effective thru February 28,2018)]]</f>
        <v>72.079149999999998</v>
      </c>
    </row>
    <row r="105" spans="1:6" ht="30" x14ac:dyDescent="0.25">
      <c r="A105" s="4" t="s">
        <v>352</v>
      </c>
      <c r="B105" s="8" t="s">
        <v>353</v>
      </c>
      <c r="C105" s="8" t="s">
        <v>351</v>
      </c>
      <c r="D105" s="2"/>
      <c r="E105" s="88">
        <v>80</v>
      </c>
      <c r="F105" s="120">
        <f>Table1[[#This Row],[ Mid-Atlantic Services, A-Team Corp (effective thru February 28,2018)]]*0.81%+Table1[[#This Row],[ Mid-Atlantic Services, A-Team Corp (effective thru February 28,2018)]]</f>
        <v>80.647999999999996</v>
      </c>
    </row>
    <row r="106" spans="1:6" s="90" customFormat="1" ht="32.25" customHeight="1" x14ac:dyDescent="0.25">
      <c r="A106" s="111" t="s">
        <v>358</v>
      </c>
      <c r="B106" s="112" t="s">
        <v>359</v>
      </c>
      <c r="C106" s="112" t="s">
        <v>201</v>
      </c>
      <c r="D106" s="2"/>
      <c r="E106" s="108">
        <v>3417.79</v>
      </c>
      <c r="F106" s="120">
        <f>Table1[[#This Row],[ Mid-Atlantic Services, A-Team Corp (effective thru February 28,2018)]]*0.81%+Table1[[#This Row],[ Mid-Atlantic Services, A-Team Corp (effective thru February 28,2018)]]</f>
        <v>3445.474099</v>
      </c>
    </row>
    <row r="107" spans="1:6" ht="32.25" customHeight="1" x14ac:dyDescent="0.25">
      <c r="A107" s="107" t="s">
        <v>363</v>
      </c>
      <c r="B107" s="106" t="s">
        <v>364</v>
      </c>
      <c r="C107" s="106" t="s">
        <v>201</v>
      </c>
      <c r="D107" s="2"/>
      <c r="E107" s="108">
        <v>642.1</v>
      </c>
      <c r="F107" s="120">
        <f>Table1[[#This Row],[ Mid-Atlantic Services, A-Team Corp (effective thru February 28,2018)]]*0.81%+Table1[[#This Row],[ Mid-Atlantic Services, A-Team Corp (effective thru February 28,2018)]]</f>
        <v>647.30101000000002</v>
      </c>
    </row>
    <row r="108" spans="1:6" ht="45" x14ac:dyDescent="0.25">
      <c r="A108" s="100" t="s">
        <v>365</v>
      </c>
      <c r="B108" s="8" t="s">
        <v>366</v>
      </c>
      <c r="C108" s="8" t="s">
        <v>201</v>
      </c>
      <c r="D108" s="2"/>
      <c r="E108" s="93">
        <v>1735.6</v>
      </c>
      <c r="F108" s="120">
        <f>Table1[[#This Row],[ Mid-Atlantic Services, A-Team Corp (effective thru February 28,2018)]]*0.81%+Table1[[#This Row],[ Mid-Atlantic Services, A-Team Corp (effective thru February 28,2018)]]</f>
        <v>1749.6583599999999</v>
      </c>
    </row>
    <row r="109" spans="1:6" ht="45.75" customHeight="1" x14ac:dyDescent="0.25">
      <c r="A109" s="100" t="s">
        <v>367</v>
      </c>
      <c r="B109" s="8" t="s">
        <v>368</v>
      </c>
      <c r="C109" s="8" t="s">
        <v>201</v>
      </c>
      <c r="D109" s="2"/>
      <c r="E109" s="88">
        <v>547.30999999999995</v>
      </c>
      <c r="F109" s="120">
        <f>Table1[[#This Row],[ Mid-Atlantic Services, A-Team Corp (effective thru February 28,2018)]]*0.81%+Table1[[#This Row],[ Mid-Atlantic Services, A-Team Corp (effective thru February 28,2018)]]</f>
        <v>551.74321099999997</v>
      </c>
    </row>
    <row r="110" spans="1:6" ht="30" x14ac:dyDescent="0.25">
      <c r="A110" s="100" t="s">
        <v>370</v>
      </c>
      <c r="B110" s="8" t="s">
        <v>371</v>
      </c>
      <c r="C110" s="8" t="s">
        <v>201</v>
      </c>
      <c r="D110" s="2"/>
      <c r="E110" s="88">
        <v>685.28</v>
      </c>
      <c r="F110" s="120">
        <f>Table1[[#This Row],[ Mid-Atlantic Services, A-Team Corp (effective thru February 28,2018)]]*0.81%+Table1[[#This Row],[ Mid-Atlantic Services, A-Team Corp (effective thru February 28,2018)]]</f>
        <v>690.83076799999992</v>
      </c>
    </row>
    <row r="111" spans="1:6" x14ac:dyDescent="0.25">
      <c r="A111" s="100" t="s">
        <v>372</v>
      </c>
      <c r="B111" s="8" t="s">
        <v>373</v>
      </c>
      <c r="C111" s="8" t="s">
        <v>201</v>
      </c>
      <c r="D111" s="2"/>
      <c r="E111" s="88">
        <v>886.71</v>
      </c>
      <c r="F111" s="120">
        <f>Table1[[#This Row],[ Mid-Atlantic Services, A-Team Corp (effective thru February 28,2018)]]*0.81%+Table1[[#This Row],[ Mid-Atlantic Services, A-Team Corp (effective thru February 28,2018)]]</f>
        <v>893.89235100000008</v>
      </c>
    </row>
    <row r="112" spans="1:6" s="102" customFormat="1" ht="45" x14ac:dyDescent="0.25">
      <c r="A112" s="121" t="s">
        <v>416</v>
      </c>
      <c r="B112" s="112" t="s">
        <v>374</v>
      </c>
      <c r="C112" s="112" t="s">
        <v>201</v>
      </c>
      <c r="D112" s="122" t="s">
        <v>417</v>
      </c>
      <c r="E112" s="108">
        <v>5908.35</v>
      </c>
      <c r="F112" s="123" t="s">
        <v>193</v>
      </c>
    </row>
    <row r="113" spans="1:6" x14ac:dyDescent="0.25">
      <c r="A113" s="103" t="s">
        <v>375</v>
      </c>
      <c r="B113" s="92" t="s">
        <v>376</v>
      </c>
      <c r="C113" s="92" t="s">
        <v>201</v>
      </c>
      <c r="D113" s="2"/>
      <c r="E113" s="104" t="s">
        <v>423</v>
      </c>
      <c r="F113" s="123" t="s">
        <v>424</v>
      </c>
    </row>
    <row r="114" spans="1:6" s="110" customFormat="1" x14ac:dyDescent="0.25">
      <c r="A114" s="103" t="s">
        <v>377</v>
      </c>
      <c r="B114" s="92" t="s">
        <v>378</v>
      </c>
      <c r="C114" s="92" t="s">
        <v>201</v>
      </c>
      <c r="D114" s="2"/>
      <c r="E114" s="104">
        <v>414.27</v>
      </c>
      <c r="F114" s="120">
        <f>Table1[[#This Row],[ Mid-Atlantic Services, A-Team Corp (effective thru February 28,2018)]]*0.81%+Table1[[#This Row],[ Mid-Atlantic Services, A-Team Corp (effective thru February 28,2018)]]</f>
        <v>417.625587</v>
      </c>
    </row>
    <row r="115" spans="1:6" s="114" customFormat="1" ht="45" x14ac:dyDescent="0.25">
      <c r="A115" s="5" t="s">
        <v>379</v>
      </c>
      <c r="B115" s="8" t="s">
        <v>380</v>
      </c>
      <c r="C115" s="8" t="s">
        <v>381</v>
      </c>
      <c r="D115" s="2"/>
      <c r="E115" s="115">
        <v>360</v>
      </c>
      <c r="F115" s="120">
        <f>Table1[[#This Row],[ Mid-Atlantic Services, A-Team Corp (effective thru February 28,2018)]]*0.81%+Table1[[#This Row],[ Mid-Atlantic Services, A-Team Corp (effective thru February 28,2018)]]</f>
        <v>362.916</v>
      </c>
    </row>
    <row r="116" spans="1:6" s="114" customFormat="1" ht="30" x14ac:dyDescent="0.25">
      <c r="A116" s="1" t="s">
        <v>382</v>
      </c>
      <c r="B116" s="8" t="s">
        <v>383</v>
      </c>
      <c r="C116" s="8" t="s">
        <v>384</v>
      </c>
      <c r="D116" s="2"/>
      <c r="E116" s="115">
        <v>357.33</v>
      </c>
      <c r="F116" s="120">
        <f>Table1[[#This Row],[ Mid-Atlantic Services, A-Team Corp (effective thru February 28,2018)]]*0.81%+Table1[[#This Row],[ Mid-Atlantic Services, A-Team Corp (effective thru February 28,2018)]]</f>
        <v>360.22437299999996</v>
      </c>
    </row>
    <row r="117" spans="1:6" s="113" customFormat="1" ht="30.75" customHeight="1" x14ac:dyDescent="0.25">
      <c r="A117" s="103" t="s">
        <v>386</v>
      </c>
      <c r="B117" s="92" t="s">
        <v>385</v>
      </c>
      <c r="C117" s="92" t="s">
        <v>384</v>
      </c>
      <c r="D117" s="2"/>
      <c r="E117" s="93">
        <v>395.49</v>
      </c>
      <c r="F117" s="120">
        <f>Table1[[#This Row],[ Mid-Atlantic Services, A-Team Corp (effective thru February 28,2018)]]*0.81%+Table1[[#This Row],[ Mid-Atlantic Services, A-Team Corp (effective thru February 28,2018)]]</f>
        <v>398.69346899999999</v>
      </c>
    </row>
    <row r="118" spans="1:6" s="114" customFormat="1" ht="45" x14ac:dyDescent="0.25">
      <c r="A118" s="11" t="s">
        <v>387</v>
      </c>
      <c r="B118" s="92" t="s">
        <v>388</v>
      </c>
      <c r="C118" s="92" t="s">
        <v>384</v>
      </c>
      <c r="D118" s="119">
        <v>42745</v>
      </c>
      <c r="E118" s="104">
        <v>336</v>
      </c>
      <c r="F118" s="120">
        <f>Table1[[#This Row],[ Mid-Atlantic Services, A-Team Corp (effective thru February 28,2018)]]*0.81%+Table1[[#This Row],[ Mid-Atlantic Services, A-Team Corp (effective thru February 28,2018)]]</f>
        <v>338.72160000000002</v>
      </c>
    </row>
    <row r="119" spans="1:6" s="116" customFormat="1" ht="30" x14ac:dyDescent="0.25">
      <c r="A119" s="5" t="s">
        <v>389</v>
      </c>
      <c r="B119" s="8" t="s">
        <v>390</v>
      </c>
      <c r="C119" s="8" t="s">
        <v>384</v>
      </c>
      <c r="D119" s="119">
        <v>42998</v>
      </c>
      <c r="E119" s="115">
        <v>369.87</v>
      </c>
      <c r="F119" s="120">
        <f>Table1[[#This Row],[ Mid-Atlantic Services, A-Team Corp (effective thru February 28,2018)]]*0.81%+Table1[[#This Row],[ Mid-Atlantic Services, A-Team Corp (effective thru February 28,2018)]]</f>
        <v>372.86594700000001</v>
      </c>
    </row>
    <row r="120" spans="1:6" s="116" customFormat="1" ht="30" x14ac:dyDescent="0.25">
      <c r="A120" s="5" t="s">
        <v>391</v>
      </c>
      <c r="B120" s="8" t="s">
        <v>392</v>
      </c>
      <c r="C120" s="8" t="s">
        <v>384</v>
      </c>
      <c r="D120" s="119">
        <v>42478</v>
      </c>
      <c r="E120" s="115">
        <v>304.83</v>
      </c>
      <c r="F120" s="120">
        <f>Table1[[#This Row],[ Mid-Atlantic Services, A-Team Corp (effective thru February 28,2018)]]*0.81%+Table1[[#This Row],[ Mid-Atlantic Services, A-Team Corp (effective thru February 28,2018)]]</f>
        <v>307.29912300000001</v>
      </c>
    </row>
    <row r="121" spans="1:6" s="116" customFormat="1" ht="30" x14ac:dyDescent="0.25">
      <c r="A121" s="5" t="s">
        <v>393</v>
      </c>
      <c r="B121" s="8" t="s">
        <v>394</v>
      </c>
      <c r="C121" s="8" t="s">
        <v>384</v>
      </c>
      <c r="D121" s="119">
        <v>42671</v>
      </c>
      <c r="E121" s="115">
        <v>2008.99</v>
      </c>
      <c r="F121" s="120">
        <f>Table1[[#This Row],[ Mid-Atlantic Services, A-Team Corp (effective thru February 28,2018)]]*0.81%+Table1[[#This Row],[ Mid-Atlantic Services, A-Team Corp (effective thru February 28,2018)]]</f>
        <v>2025.262819</v>
      </c>
    </row>
    <row r="122" spans="1:6" s="116" customFormat="1" ht="30" x14ac:dyDescent="0.25">
      <c r="A122" s="5" t="s">
        <v>395</v>
      </c>
      <c r="B122" s="8" t="s">
        <v>396</v>
      </c>
      <c r="C122" s="8" t="s">
        <v>384</v>
      </c>
      <c r="D122" s="119">
        <v>42705</v>
      </c>
      <c r="E122" s="115">
        <v>1328.54</v>
      </c>
      <c r="F122" s="120">
        <f>Table1[[#This Row],[ Mid-Atlantic Services, A-Team Corp (effective thru February 28,2018)]]*0.81%+Table1[[#This Row],[ Mid-Atlantic Services, A-Team Corp (effective thru February 28,2018)]]</f>
        <v>1339.3011739999999</v>
      </c>
    </row>
    <row r="123" spans="1:6" s="116" customFormat="1" ht="30" x14ac:dyDescent="0.25">
      <c r="A123" s="5" t="s">
        <v>397</v>
      </c>
      <c r="B123" s="8" t="s">
        <v>398</v>
      </c>
      <c r="C123" s="8" t="s">
        <v>384</v>
      </c>
      <c r="D123" s="119">
        <v>42801</v>
      </c>
      <c r="E123" s="115">
        <v>507.07</v>
      </c>
      <c r="F123" s="120">
        <f>Table1[[#This Row],[ Mid-Atlantic Services, A-Team Corp (effective thru February 28,2018)]]*0.81%+Table1[[#This Row],[ Mid-Atlantic Services, A-Team Corp (effective thru February 28,2018)]]</f>
        <v>511.17726699999997</v>
      </c>
    </row>
    <row r="124" spans="1:6" s="116" customFormat="1" ht="45" x14ac:dyDescent="0.25">
      <c r="A124" s="5" t="s">
        <v>399</v>
      </c>
      <c r="B124" s="8" t="s">
        <v>400</v>
      </c>
      <c r="C124" s="8" t="s">
        <v>384</v>
      </c>
      <c r="D124" s="119">
        <v>42860</v>
      </c>
      <c r="E124" s="115">
        <v>522.74</v>
      </c>
      <c r="F124" s="120">
        <f>Table1[[#This Row],[ Mid-Atlantic Services, A-Team Corp (effective thru February 28,2018)]]*0.81%+Table1[[#This Row],[ Mid-Atlantic Services, A-Team Corp (effective thru February 28,2018)]]</f>
        <v>526.97419400000001</v>
      </c>
    </row>
    <row r="125" spans="1:6" s="116" customFormat="1" ht="30" x14ac:dyDescent="0.25">
      <c r="A125" s="5" t="s">
        <v>401</v>
      </c>
      <c r="B125" s="8" t="s">
        <v>402</v>
      </c>
      <c r="C125" s="8" t="s">
        <v>384</v>
      </c>
      <c r="D125" s="119">
        <v>42944</v>
      </c>
      <c r="E125" s="115">
        <v>1657.92</v>
      </c>
      <c r="F125" s="120">
        <f>Table1[[#This Row],[ Mid-Atlantic Services, A-Team Corp (effective thru February 28,2018)]]*0.81%+Table1[[#This Row],[ Mid-Atlantic Services, A-Team Corp (effective thru February 28,2018)]]</f>
        <v>1671.349152</v>
      </c>
    </row>
    <row r="126" spans="1:6" s="116" customFormat="1" ht="30" x14ac:dyDescent="0.25">
      <c r="A126" s="5" t="s">
        <v>403</v>
      </c>
      <c r="B126" s="8" t="s">
        <v>404</v>
      </c>
      <c r="C126" s="8" t="s">
        <v>384</v>
      </c>
      <c r="D126" s="119">
        <v>42669</v>
      </c>
      <c r="E126" s="115">
        <v>1458.71</v>
      </c>
      <c r="F126" s="120">
        <f>Table1[[#This Row],[ Mid-Atlantic Services, A-Team Corp (effective thru February 28,2018)]]*0.81%+Table1[[#This Row],[ Mid-Atlantic Services, A-Team Corp (effective thru February 28,2018)]]</f>
        <v>1470.525551</v>
      </c>
    </row>
    <row r="127" spans="1:6" s="116" customFormat="1" ht="30" x14ac:dyDescent="0.25">
      <c r="A127" s="5" t="s">
        <v>405</v>
      </c>
      <c r="B127" s="8" t="s">
        <v>406</v>
      </c>
      <c r="C127" s="8" t="s">
        <v>384</v>
      </c>
      <c r="D127" s="119">
        <v>42821</v>
      </c>
      <c r="E127" s="115">
        <v>864.55</v>
      </c>
      <c r="F127" s="120">
        <f>Table1[[#This Row],[ Mid-Atlantic Services, A-Team Corp (effective thru February 28,2018)]]*0.81%+Table1[[#This Row],[ Mid-Atlantic Services, A-Team Corp (effective thru February 28,2018)]]</f>
        <v>871.55285499999991</v>
      </c>
    </row>
    <row r="128" spans="1:6" s="116" customFormat="1" ht="30" x14ac:dyDescent="0.25">
      <c r="A128" s="5" t="s">
        <v>407</v>
      </c>
      <c r="B128" s="8" t="s">
        <v>408</v>
      </c>
      <c r="C128" s="8" t="s">
        <v>384</v>
      </c>
      <c r="D128" s="119">
        <v>42801</v>
      </c>
      <c r="E128" s="115">
        <v>465.52</v>
      </c>
      <c r="F128" s="120">
        <f>Table1[[#This Row],[ Mid-Atlantic Services, A-Team Corp (effective thru February 28,2018)]]*0.81%+Table1[[#This Row],[ Mid-Atlantic Services, A-Team Corp (effective thru February 28,2018)]]</f>
        <v>469.29071199999998</v>
      </c>
    </row>
    <row r="129" spans="1:6" s="116" customFormat="1" ht="30" x14ac:dyDescent="0.25">
      <c r="A129" s="11" t="s">
        <v>409</v>
      </c>
      <c r="B129" s="92" t="s">
        <v>410</v>
      </c>
      <c r="C129" s="8" t="s">
        <v>384</v>
      </c>
      <c r="D129" s="119">
        <v>42801</v>
      </c>
      <c r="E129" s="104">
        <v>424.06</v>
      </c>
      <c r="F129" s="120">
        <f>Table1[[#This Row],[ Mid-Atlantic Services, A-Team Corp (effective thru February 28,2018)]]*0.81%+Table1[[#This Row],[ Mid-Atlantic Services, A-Team Corp (effective thru February 28,2018)]]</f>
        <v>427.49488600000001</v>
      </c>
    </row>
    <row r="130" spans="1:6" s="116" customFormat="1" ht="30" x14ac:dyDescent="0.25">
      <c r="A130" s="5" t="s">
        <v>411</v>
      </c>
      <c r="B130" s="8" t="s">
        <v>396</v>
      </c>
      <c r="C130" s="8" t="s">
        <v>384</v>
      </c>
      <c r="D130" s="119">
        <v>42677</v>
      </c>
      <c r="E130" s="115">
        <v>474.48</v>
      </c>
      <c r="F130" s="120">
        <f>Table1[[#This Row],[ Mid-Atlantic Services, A-Team Corp (effective thru February 28,2018)]]*0.81%+Table1[[#This Row],[ Mid-Atlantic Services, A-Team Corp (effective thru February 28,2018)]]</f>
        <v>478.32328799999999</v>
      </c>
    </row>
    <row r="131" spans="1:6" s="114" customFormat="1" ht="30" x14ac:dyDescent="0.25">
      <c r="A131" s="11" t="s">
        <v>412</v>
      </c>
      <c r="B131" s="92" t="s">
        <v>413</v>
      </c>
      <c r="C131" s="8" t="s">
        <v>384</v>
      </c>
      <c r="D131" s="119">
        <v>42716</v>
      </c>
      <c r="E131" s="104">
        <v>1832.59</v>
      </c>
      <c r="F131" s="120">
        <f>Table1[[#This Row],[ Mid-Atlantic Services, A-Team Corp (effective thru February 28,2018)]]*0.81%+Table1[[#This Row],[ Mid-Atlantic Services, A-Team Corp (effective thru February 28,2018)]]</f>
        <v>1847.4339789999999</v>
      </c>
    </row>
    <row r="132" spans="1:6" s="116" customFormat="1" ht="30" x14ac:dyDescent="0.25">
      <c r="A132" s="11" t="s">
        <v>414</v>
      </c>
      <c r="B132" s="92" t="s">
        <v>415</v>
      </c>
      <c r="C132" s="8" t="s">
        <v>384</v>
      </c>
      <c r="D132" s="119">
        <v>43014</v>
      </c>
      <c r="E132" s="104">
        <v>364.71</v>
      </c>
      <c r="F132" s="120">
        <f>Table1[[#This Row],[ Mid-Atlantic Services, A-Team Corp (effective thru February 28,2018)]]*0.81%+Table1[[#This Row],[ Mid-Atlantic Services, A-Team Corp (effective thru February 28,2018)]]</f>
        <v>367.664151</v>
      </c>
    </row>
    <row r="133" spans="1:6" ht="45" x14ac:dyDescent="0.25">
      <c r="A133" s="11" t="s">
        <v>418</v>
      </c>
      <c r="B133" s="92" t="s">
        <v>419</v>
      </c>
      <c r="C133" s="8" t="s">
        <v>384</v>
      </c>
      <c r="D133" s="119">
        <v>43025</v>
      </c>
      <c r="E133" s="104">
        <v>2046.58</v>
      </c>
      <c r="F133" s="120">
        <f>Table1[[#This Row],[ Mid-Atlantic Services, A-Team Corp (effective thru February 28,2018)]]*0.81%+Table1[[#This Row],[ Mid-Atlantic Services, A-Team Corp (effective thru February 28,2018)]]</f>
        <v>2063.1572980000001</v>
      </c>
    </row>
    <row r="134" spans="1:6" ht="45" x14ac:dyDescent="0.25">
      <c r="A134" s="11" t="s">
        <v>421</v>
      </c>
      <c r="B134" s="92" t="s">
        <v>420</v>
      </c>
      <c r="C134" s="8" t="s">
        <v>384</v>
      </c>
      <c r="D134" s="119">
        <v>43424</v>
      </c>
      <c r="E134" s="104">
        <v>807.9</v>
      </c>
      <c r="F134" s="120">
        <f>Table1[[#This Row],[ Mid-Atlantic Services, A-Team Corp (effective thru February 28,2018)]]*0.81%+Table1[[#This Row],[ Mid-Atlantic Services, A-Team Corp (effective thru February 28,2018)]]</f>
        <v>814.44398999999999</v>
      </c>
    </row>
    <row r="135" spans="1:6" ht="30" x14ac:dyDescent="0.25">
      <c r="A135" s="11" t="s">
        <v>431</v>
      </c>
      <c r="B135" s="92" t="s">
        <v>432</v>
      </c>
      <c r="C135" s="8" t="s">
        <v>384</v>
      </c>
      <c r="D135" s="119">
        <v>43160</v>
      </c>
      <c r="E135" s="104"/>
      <c r="F135" s="104">
        <v>662.58</v>
      </c>
    </row>
    <row r="136" spans="1:6" ht="30" x14ac:dyDescent="0.25">
      <c r="A136" s="11" t="s">
        <v>433</v>
      </c>
      <c r="B136" s="92" t="s">
        <v>434</v>
      </c>
      <c r="C136" s="8" t="s">
        <v>384</v>
      </c>
      <c r="D136" s="119">
        <v>43160</v>
      </c>
      <c r="E136" s="104"/>
      <c r="F136" s="104">
        <v>459.33</v>
      </c>
    </row>
    <row r="137" spans="1:6" ht="30" x14ac:dyDescent="0.25">
      <c r="A137" s="11" t="s">
        <v>435</v>
      </c>
      <c r="B137" s="92" t="s">
        <v>436</v>
      </c>
      <c r="C137" s="8" t="s">
        <v>384</v>
      </c>
      <c r="D137" s="119">
        <v>43160</v>
      </c>
      <c r="E137" s="104"/>
      <c r="F137" s="104">
        <v>200.34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>
      <selection activeCell="H22" sqref="H22"/>
    </sheetView>
  </sheetViews>
  <sheetFormatPr defaultColWidth="9.140625" defaultRowHeight="15" x14ac:dyDescent="0.25"/>
  <cols>
    <col min="1" max="1" width="31.5703125" style="7" customWidth="1"/>
    <col min="2" max="2" width="7.7109375" style="7" customWidth="1"/>
    <col min="3" max="3" width="20.140625" style="7" customWidth="1"/>
    <col min="4" max="4" width="16.5703125" style="127" customWidth="1"/>
    <col min="5" max="16384" width="9.140625" style="7"/>
  </cols>
  <sheetData>
    <row r="1" spans="1:4" ht="60.75" x14ac:dyDescent="0.25">
      <c r="A1" s="10" t="s">
        <v>192</v>
      </c>
      <c r="B1" s="12" t="s">
        <v>182</v>
      </c>
      <c r="C1" s="128" t="s">
        <v>425</v>
      </c>
      <c r="D1" s="128" t="s">
        <v>426</v>
      </c>
    </row>
    <row r="2" spans="1:4" x14ac:dyDescent="0.25">
      <c r="A2" s="5" t="s">
        <v>183</v>
      </c>
      <c r="B2" s="4" t="s">
        <v>184</v>
      </c>
      <c r="C2" s="13">
        <v>12</v>
      </c>
      <c r="D2" s="13">
        <f>Table2[[#This Row],[ Mid-Atlantic Services, A-Team Corp (effective thru February 28,2018)]]*0.81%+Table2[[#This Row],[ Mid-Atlantic Services, A-Team Corp (effective thru February 28,2018)]]</f>
        <v>12.097200000000001</v>
      </c>
    </row>
    <row r="3" spans="1:4" x14ac:dyDescent="0.25">
      <c r="A3" s="5" t="s">
        <v>185</v>
      </c>
      <c r="B3" s="4" t="s">
        <v>184</v>
      </c>
      <c r="C3" s="13">
        <v>25</v>
      </c>
      <c r="D3" s="13">
        <f>Table2[[#This Row],[ Mid-Atlantic Services, A-Team Corp (effective thru February 28,2018)]]*0.81%+Table2[[#This Row],[ Mid-Atlantic Services, A-Team Corp (effective thru February 28,2018)]]</f>
        <v>25.202500000000001</v>
      </c>
    </row>
    <row r="4" spans="1:4" x14ac:dyDescent="0.25">
      <c r="A4" s="5" t="s">
        <v>186</v>
      </c>
      <c r="B4" s="4" t="s">
        <v>187</v>
      </c>
      <c r="C4" s="13">
        <v>0.48</v>
      </c>
      <c r="D4" s="13">
        <f>Table2[[#This Row],[ Mid-Atlantic Services, A-Team Corp (effective thru February 28,2018)]]*0.81%+Table2[[#This Row],[ Mid-Atlantic Services, A-Team Corp (effective thru February 28,2018)]]</f>
        <v>0.48388799999999998</v>
      </c>
    </row>
    <row r="5" spans="1:4" x14ac:dyDescent="0.25">
      <c r="A5" s="5" t="s">
        <v>188</v>
      </c>
      <c r="B5" s="4" t="s">
        <v>187</v>
      </c>
      <c r="C5" s="13">
        <v>0.12</v>
      </c>
      <c r="D5" s="13">
        <f>Table2[[#This Row],[ Mid-Atlantic Services, A-Team Corp (effective thru February 28,2018)]]*0.81%+Table2[[#This Row],[ Mid-Atlantic Services, A-Team Corp (effective thru February 28,2018)]]</f>
        <v>0.120972</v>
      </c>
    </row>
    <row r="6" spans="1:4" x14ac:dyDescent="0.25">
      <c r="A6" s="5" t="s">
        <v>189</v>
      </c>
      <c r="B6" s="4" t="s">
        <v>184</v>
      </c>
      <c r="C6" s="13">
        <v>10</v>
      </c>
      <c r="D6" s="13">
        <f>Table2[[#This Row],[ Mid-Atlantic Services, A-Team Corp (effective thru February 28,2018)]]*0.81%+Table2[[#This Row],[ Mid-Atlantic Services, A-Team Corp (effective thru February 28,2018)]]</f>
        <v>10.081</v>
      </c>
    </row>
    <row r="7" spans="1:4" x14ac:dyDescent="0.25">
      <c r="A7" s="5" t="s">
        <v>190</v>
      </c>
      <c r="B7" s="4" t="s">
        <v>187</v>
      </c>
      <c r="C7" s="13">
        <v>0.48</v>
      </c>
      <c r="D7" s="13">
        <f>Table2[[#This Row],[ Mid-Atlantic Services, A-Team Corp (effective thru February 28,2018)]]*0.81%+Table2[[#This Row],[ Mid-Atlantic Services, A-Team Corp (effective thru February 28,2018)]]</f>
        <v>0.48388799999999998</v>
      </c>
    </row>
    <row r="8" spans="1:4" ht="30" x14ac:dyDescent="0.25">
      <c r="A8" s="11" t="s">
        <v>191</v>
      </c>
      <c r="B8" s="6" t="s">
        <v>187</v>
      </c>
      <c r="C8" s="14">
        <v>0.22</v>
      </c>
      <c r="D8" s="13">
        <f>Table2[[#This Row],[ Mid-Atlantic Services, A-Team Corp (effective thru February 28,2018)]]*0.81%+Table2[[#This Row],[ Mid-Atlantic Services, A-Team Corp (effective thru February 28,2018)]]</f>
        <v>0.22178200000000001</v>
      </c>
    </row>
    <row r="9" spans="1:4" x14ac:dyDescent="0.25">
      <c r="C9" s="15"/>
    </row>
    <row r="10" spans="1:4" x14ac:dyDescent="0.25">
      <c r="C10" s="15"/>
    </row>
    <row r="13" spans="1:4" ht="60.75" x14ac:dyDescent="0.25">
      <c r="A13" s="10" t="s">
        <v>198</v>
      </c>
      <c r="B13" s="12" t="s">
        <v>182</v>
      </c>
      <c r="C13" s="128" t="s">
        <v>425</v>
      </c>
      <c r="D13" s="128" t="s">
        <v>426</v>
      </c>
    </row>
    <row r="14" spans="1:4" x14ac:dyDescent="0.25">
      <c r="A14" s="5" t="s">
        <v>194</v>
      </c>
      <c r="B14" s="4" t="s">
        <v>197</v>
      </c>
      <c r="C14" s="13">
        <v>20</v>
      </c>
      <c r="D14" s="13">
        <f>Table5[[#This Row],[ Mid-Atlantic Services, A-Team Corp (effective thru February 28,2018)]]*0.81%+Table5[[#This Row],[ Mid-Atlantic Services, A-Team Corp (effective thru February 28,2018)]]</f>
        <v>20.161999999999999</v>
      </c>
    </row>
    <row r="15" spans="1:4" x14ac:dyDescent="0.25">
      <c r="A15" s="5" t="s">
        <v>195</v>
      </c>
      <c r="B15" s="4" t="s">
        <v>197</v>
      </c>
      <c r="C15" s="13">
        <v>20</v>
      </c>
      <c r="D15" s="13">
        <f>Table5[[#This Row],[ Mid-Atlantic Services, A-Team Corp (effective thru February 28,2018)]]*0.81%+Table5[[#This Row],[ Mid-Atlantic Services, A-Team Corp (effective thru February 28,2018)]]</f>
        <v>20.161999999999999</v>
      </c>
    </row>
    <row r="16" spans="1:4" x14ac:dyDescent="0.25">
      <c r="A16" s="5" t="s">
        <v>196</v>
      </c>
      <c r="B16" s="4" t="s">
        <v>197</v>
      </c>
      <c r="C16" s="13">
        <v>20</v>
      </c>
      <c r="D16" s="13">
        <f>Table5[[#This Row],[ Mid-Atlantic Services, A-Team Corp (effective thru February 28,2018)]]*0.81%+Table5[[#This Row],[ Mid-Atlantic Services, A-Team Corp (effective thru February 28,2018)]]</f>
        <v>20.161999999999999</v>
      </c>
    </row>
    <row r="17" spans="1:4" x14ac:dyDescent="0.25">
      <c r="A17" s="11"/>
      <c r="B17" s="6"/>
      <c r="C17" s="6"/>
      <c r="D17" s="13"/>
    </row>
  </sheetData>
  <pageMargins left="0.7" right="0.7" top="0.75" bottom="0.75" header="0.3" footer="0.3"/>
  <pageSetup orientation="portrait" verticalDpi="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G4" sqref="G4"/>
    </sheetView>
  </sheetViews>
  <sheetFormatPr defaultRowHeight="15" x14ac:dyDescent="0.25"/>
  <cols>
    <col min="1" max="1" width="47.42578125" bestFit="1" customWidth="1"/>
    <col min="2" max="2" width="22.140625" customWidth="1"/>
    <col min="4" max="4" width="15.140625" customWidth="1"/>
    <col min="5" max="5" width="11.42578125" bestFit="1" customWidth="1"/>
  </cols>
  <sheetData>
    <row r="1" spans="1:5" ht="82.5" customHeight="1" x14ac:dyDescent="0.25">
      <c r="A1" s="85" t="s">
        <v>170</v>
      </c>
      <c r="B1" s="86" t="s">
        <v>1</v>
      </c>
      <c r="C1" s="87" t="s">
        <v>339</v>
      </c>
      <c r="D1" s="129" t="s">
        <v>425</v>
      </c>
      <c r="E1" s="129" t="s">
        <v>426</v>
      </c>
    </row>
    <row r="2" spans="1:5" ht="47.25" customHeight="1" x14ac:dyDescent="0.25">
      <c r="A2" s="83" t="s">
        <v>171</v>
      </c>
      <c r="B2" s="16" t="s">
        <v>5</v>
      </c>
      <c r="C2" s="16" t="s">
        <v>202</v>
      </c>
      <c r="D2" s="83" t="s">
        <v>172</v>
      </c>
      <c r="E2" s="83" t="s">
        <v>172</v>
      </c>
    </row>
    <row r="3" spans="1:5" ht="47.25" customHeight="1" x14ac:dyDescent="0.25">
      <c r="A3" s="84" t="s">
        <v>173</v>
      </c>
      <c r="B3" s="18" t="s">
        <v>174</v>
      </c>
      <c r="C3" s="18" t="s">
        <v>202</v>
      </c>
      <c r="D3" s="19">
        <v>25</v>
      </c>
      <c r="E3" s="19">
        <f>D3*0.81%+D3</f>
        <v>25.202500000000001</v>
      </c>
    </row>
    <row r="4" spans="1:5" ht="47.25" customHeight="1" x14ac:dyDescent="0.25">
      <c r="A4" s="83" t="s">
        <v>10</v>
      </c>
      <c r="B4" s="16" t="s">
        <v>11</v>
      </c>
      <c r="C4" s="16" t="s">
        <v>202</v>
      </c>
      <c r="D4" s="17">
        <v>18.5</v>
      </c>
      <c r="E4" s="17">
        <f t="shared" ref="E4:E13" si="0">D4*0.81%+D4</f>
        <v>18.649850000000001</v>
      </c>
    </row>
    <row r="5" spans="1:5" ht="47.25" customHeight="1" x14ac:dyDescent="0.25">
      <c r="A5" s="84" t="s">
        <v>12</v>
      </c>
      <c r="B5" s="18" t="s">
        <v>13</v>
      </c>
      <c r="C5" s="18" t="s">
        <v>202</v>
      </c>
      <c r="D5" s="19">
        <v>30</v>
      </c>
      <c r="E5" s="19">
        <f t="shared" si="0"/>
        <v>30.242999999999999</v>
      </c>
    </row>
    <row r="6" spans="1:5" ht="47.25" customHeight="1" x14ac:dyDescent="0.25">
      <c r="A6" s="83" t="s">
        <v>7</v>
      </c>
      <c r="B6" s="16" t="s">
        <v>174</v>
      </c>
      <c r="C6" s="16" t="s">
        <v>202</v>
      </c>
      <c r="D6" s="83" t="s">
        <v>172</v>
      </c>
      <c r="E6" s="83" t="s">
        <v>172</v>
      </c>
    </row>
    <row r="7" spans="1:5" ht="47.25" customHeight="1" x14ac:dyDescent="0.25">
      <c r="A7" s="84" t="s">
        <v>8</v>
      </c>
      <c r="B7" s="18" t="s">
        <v>174</v>
      </c>
      <c r="C7" s="18" t="s">
        <v>202</v>
      </c>
      <c r="D7" s="84" t="s">
        <v>172</v>
      </c>
      <c r="E7" s="84" t="s">
        <v>172</v>
      </c>
    </row>
    <row r="8" spans="1:5" ht="47.25" customHeight="1" x14ac:dyDescent="0.25">
      <c r="A8" s="83" t="s">
        <v>9</v>
      </c>
      <c r="B8" s="16" t="s">
        <v>174</v>
      </c>
      <c r="C8" s="16" t="s">
        <v>202</v>
      </c>
      <c r="D8" s="83" t="s">
        <v>172</v>
      </c>
      <c r="E8" s="83" t="s">
        <v>172</v>
      </c>
    </row>
    <row r="9" spans="1:5" ht="47.25" customHeight="1" x14ac:dyDescent="0.25">
      <c r="A9" s="84" t="s">
        <v>26</v>
      </c>
      <c r="B9" s="18" t="s">
        <v>175</v>
      </c>
      <c r="C9" s="18" t="s">
        <v>202</v>
      </c>
      <c r="D9" s="84" t="s">
        <v>172</v>
      </c>
      <c r="E9" s="84" t="s">
        <v>172</v>
      </c>
    </row>
    <row r="10" spans="1:5" ht="47.25" customHeight="1" x14ac:dyDescent="0.25">
      <c r="A10" s="83" t="s">
        <v>134</v>
      </c>
      <c r="B10" s="16" t="s">
        <v>176</v>
      </c>
      <c r="C10" s="16" t="s">
        <v>202</v>
      </c>
      <c r="D10" s="17">
        <v>18.5</v>
      </c>
      <c r="E10" s="17">
        <f t="shared" si="0"/>
        <v>18.649850000000001</v>
      </c>
    </row>
    <row r="11" spans="1:5" ht="47.25" customHeight="1" x14ac:dyDescent="0.25">
      <c r="A11" s="84" t="s">
        <v>177</v>
      </c>
      <c r="B11" s="18" t="s">
        <v>178</v>
      </c>
      <c r="C11" s="18" t="s">
        <v>202</v>
      </c>
      <c r="D11" s="19">
        <v>65</v>
      </c>
      <c r="E11" s="19">
        <f t="shared" si="0"/>
        <v>65.526499999999999</v>
      </c>
    </row>
    <row r="12" spans="1:5" ht="47.25" customHeight="1" x14ac:dyDescent="0.25">
      <c r="A12" s="83" t="s">
        <v>179</v>
      </c>
      <c r="B12" s="16" t="s">
        <v>178</v>
      </c>
      <c r="C12" s="16" t="s">
        <v>202</v>
      </c>
      <c r="D12" s="83"/>
      <c r="E12" s="83"/>
    </row>
    <row r="13" spans="1:5" ht="47.25" customHeight="1" x14ac:dyDescent="0.25">
      <c r="A13" s="84" t="s">
        <v>180</v>
      </c>
      <c r="B13" s="18" t="s">
        <v>178</v>
      </c>
      <c r="C13" s="18" t="s">
        <v>202</v>
      </c>
      <c r="D13" s="19">
        <v>244</v>
      </c>
      <c r="E13" s="19">
        <f t="shared" si="0"/>
        <v>245.97640000000001</v>
      </c>
    </row>
    <row r="14" spans="1:5" ht="47.25" customHeight="1" x14ac:dyDescent="0.25">
      <c r="A14" s="83" t="s">
        <v>181</v>
      </c>
      <c r="B14" s="16" t="s">
        <v>178</v>
      </c>
      <c r="C14" s="16" t="s">
        <v>202</v>
      </c>
      <c r="D14" s="83"/>
      <c r="E14" s="8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opLeftCell="A50" workbookViewId="0">
      <selection activeCell="I143" sqref="I143"/>
    </sheetView>
  </sheetViews>
  <sheetFormatPr defaultColWidth="17.28515625" defaultRowHeight="36" customHeight="1" x14ac:dyDescent="0.25"/>
  <cols>
    <col min="1" max="1" width="17.28515625" style="7"/>
    <col min="2" max="2" width="17.28515625" style="3"/>
    <col min="3" max="3" width="22" customWidth="1"/>
    <col min="4" max="4" width="10" customWidth="1"/>
    <col min="6" max="6" width="27" bestFit="1" customWidth="1"/>
  </cols>
  <sheetData>
    <row r="1" spans="1:7" ht="36" customHeight="1" thickBot="1" x14ac:dyDescent="0.3">
      <c r="A1" s="137" t="s">
        <v>335</v>
      </c>
      <c r="B1" s="138"/>
      <c r="C1" s="138"/>
      <c r="D1" s="138"/>
      <c r="E1" s="138"/>
      <c r="F1" s="139"/>
      <c r="G1" s="23"/>
    </row>
    <row r="2" spans="1:7" ht="36" customHeight="1" x14ac:dyDescent="0.25">
      <c r="A2" s="140" t="s">
        <v>203</v>
      </c>
      <c r="B2" s="140" t="s">
        <v>204</v>
      </c>
      <c r="C2" s="143" t="s">
        <v>205</v>
      </c>
      <c r="D2" s="143" t="s">
        <v>206</v>
      </c>
      <c r="E2" s="157" t="s">
        <v>207</v>
      </c>
      <c r="F2" s="158"/>
      <c r="G2" s="23"/>
    </row>
    <row r="3" spans="1:7" ht="36" customHeight="1" thickBot="1" x14ac:dyDescent="0.3">
      <c r="A3" s="141"/>
      <c r="B3" s="141"/>
      <c r="C3" s="144"/>
      <c r="D3" s="144"/>
      <c r="E3" s="159"/>
      <c r="F3" s="160"/>
      <c r="G3" s="23"/>
    </row>
    <row r="4" spans="1:7" ht="36" customHeight="1" thickBot="1" x14ac:dyDescent="0.3">
      <c r="A4" s="142"/>
      <c r="B4" s="142"/>
      <c r="C4" s="145"/>
      <c r="D4" s="145"/>
      <c r="E4" s="21" t="s">
        <v>208</v>
      </c>
      <c r="F4" s="22" t="s">
        <v>209</v>
      </c>
      <c r="G4" s="23"/>
    </row>
    <row r="5" spans="1:7" ht="36" customHeight="1" thickBot="1" x14ac:dyDescent="0.3">
      <c r="A5" s="154" t="s">
        <v>336</v>
      </c>
      <c r="B5" s="155"/>
      <c r="C5" s="155"/>
      <c r="D5" s="155"/>
      <c r="E5" s="155"/>
      <c r="F5" s="156"/>
      <c r="G5" s="23"/>
    </row>
    <row r="6" spans="1:7" ht="36" customHeight="1" x14ac:dyDescent="0.25">
      <c r="A6" s="148" t="s">
        <v>210</v>
      </c>
      <c r="B6" s="152" t="s">
        <v>3</v>
      </c>
      <c r="C6" s="67" t="s">
        <v>211</v>
      </c>
      <c r="D6" s="153" t="s">
        <v>213</v>
      </c>
      <c r="E6" s="65" t="s">
        <v>214</v>
      </c>
      <c r="F6" s="69" t="s">
        <v>216</v>
      </c>
      <c r="G6" s="161"/>
    </row>
    <row r="7" spans="1:7" ht="36" customHeight="1" thickBot="1" x14ac:dyDescent="0.3">
      <c r="A7" s="152"/>
      <c r="B7" s="152"/>
      <c r="C7" s="67" t="s">
        <v>212</v>
      </c>
      <c r="D7" s="153"/>
      <c r="E7" s="66" t="s">
        <v>215</v>
      </c>
      <c r="F7" s="31" t="s">
        <v>217</v>
      </c>
      <c r="G7" s="161"/>
    </row>
    <row r="8" spans="1:7" ht="36" customHeight="1" thickBot="1" x14ac:dyDescent="0.3">
      <c r="A8" s="149"/>
      <c r="B8" s="149"/>
      <c r="C8" s="68"/>
      <c r="D8" s="151"/>
      <c r="E8" s="66"/>
      <c r="F8" s="20"/>
      <c r="G8" s="161"/>
    </row>
    <row r="9" spans="1:7" ht="36" customHeight="1" x14ac:dyDescent="0.25">
      <c r="A9" s="148" t="s">
        <v>218</v>
      </c>
      <c r="B9" s="148" t="s">
        <v>5</v>
      </c>
      <c r="C9" s="67" t="s">
        <v>211</v>
      </c>
      <c r="D9" s="150" t="s">
        <v>213</v>
      </c>
      <c r="E9" s="65" t="s">
        <v>214</v>
      </c>
      <c r="F9" s="34" t="s">
        <v>216</v>
      </c>
      <c r="G9" s="161"/>
    </row>
    <row r="10" spans="1:7" ht="36" customHeight="1" thickBot="1" x14ac:dyDescent="0.3">
      <c r="A10" s="152"/>
      <c r="B10" s="152"/>
      <c r="C10" s="67" t="s">
        <v>212</v>
      </c>
      <c r="D10" s="153"/>
      <c r="E10" s="66" t="s">
        <v>215</v>
      </c>
      <c r="F10" s="34" t="s">
        <v>217</v>
      </c>
      <c r="G10" s="161"/>
    </row>
    <row r="11" spans="1:7" ht="36" customHeight="1" thickBot="1" x14ac:dyDescent="0.3">
      <c r="A11" s="149"/>
      <c r="B11" s="149"/>
      <c r="C11" s="68"/>
      <c r="D11" s="151"/>
      <c r="E11" s="71"/>
      <c r="F11" s="35"/>
      <c r="G11" s="161"/>
    </row>
    <row r="12" spans="1:7" ht="36" customHeight="1" x14ac:dyDescent="0.25">
      <c r="A12" s="148" t="s">
        <v>6</v>
      </c>
      <c r="B12" s="148" t="s">
        <v>5</v>
      </c>
      <c r="C12" s="67" t="s">
        <v>211</v>
      </c>
      <c r="D12" s="150" t="s">
        <v>213</v>
      </c>
      <c r="E12" s="65" t="s">
        <v>214</v>
      </c>
      <c r="F12" s="34" t="s">
        <v>216</v>
      </c>
      <c r="G12" s="161"/>
    </row>
    <row r="13" spans="1:7" ht="36" customHeight="1" thickBot="1" x14ac:dyDescent="0.3">
      <c r="A13" s="152"/>
      <c r="B13" s="152"/>
      <c r="C13" s="67" t="s">
        <v>212</v>
      </c>
      <c r="D13" s="153"/>
      <c r="E13" s="66" t="s">
        <v>215</v>
      </c>
      <c r="F13" s="34" t="s">
        <v>217</v>
      </c>
      <c r="G13" s="161"/>
    </row>
    <row r="14" spans="1:7" ht="36" customHeight="1" thickBot="1" x14ac:dyDescent="0.3">
      <c r="A14" s="149"/>
      <c r="B14" s="149"/>
      <c r="C14" s="68"/>
      <c r="D14" s="151"/>
      <c r="E14" s="71"/>
      <c r="F14" s="35"/>
      <c r="G14" s="161"/>
    </row>
    <row r="15" spans="1:7" ht="36" customHeight="1" x14ac:dyDescent="0.25">
      <c r="A15" s="148" t="s">
        <v>219</v>
      </c>
      <c r="B15" s="148" t="s">
        <v>5</v>
      </c>
      <c r="C15" s="67" t="s">
        <v>211</v>
      </c>
      <c r="D15" s="150" t="s">
        <v>213</v>
      </c>
      <c r="E15" s="70" t="s">
        <v>214</v>
      </c>
      <c r="F15" s="34" t="s">
        <v>216</v>
      </c>
      <c r="G15" s="161"/>
    </row>
    <row r="16" spans="1:7" ht="36" customHeight="1" thickBot="1" x14ac:dyDescent="0.3">
      <c r="A16" s="152"/>
      <c r="B16" s="152"/>
      <c r="C16" s="67" t="s">
        <v>212</v>
      </c>
      <c r="D16" s="153"/>
      <c r="E16" s="71" t="s">
        <v>215</v>
      </c>
      <c r="F16" s="34" t="s">
        <v>217</v>
      </c>
      <c r="G16" s="161"/>
    </row>
    <row r="17" spans="1:7" ht="36" customHeight="1" thickBot="1" x14ac:dyDescent="0.3">
      <c r="A17" s="149"/>
      <c r="B17" s="149"/>
      <c r="C17" s="68"/>
      <c r="D17" s="151"/>
      <c r="E17" s="71"/>
      <c r="F17" s="35"/>
      <c r="G17" s="161"/>
    </row>
    <row r="18" spans="1:7" ht="36" customHeight="1" x14ac:dyDescent="0.25">
      <c r="A18" s="148" t="s">
        <v>220</v>
      </c>
      <c r="B18" s="148" t="s">
        <v>5</v>
      </c>
      <c r="C18" s="27" t="s">
        <v>211</v>
      </c>
      <c r="D18" s="150" t="s">
        <v>213</v>
      </c>
      <c r="E18" s="32" t="s">
        <v>214</v>
      </c>
      <c r="F18" s="34" t="s">
        <v>216</v>
      </c>
      <c r="G18" s="161"/>
    </row>
    <row r="19" spans="1:7" ht="36" customHeight="1" thickBot="1" x14ac:dyDescent="0.3">
      <c r="A19" s="152"/>
      <c r="B19" s="152"/>
      <c r="C19" s="27" t="s">
        <v>212</v>
      </c>
      <c r="D19" s="153"/>
      <c r="E19" s="33" t="s">
        <v>215</v>
      </c>
      <c r="F19" s="34" t="s">
        <v>217</v>
      </c>
      <c r="G19" s="161"/>
    </row>
    <row r="20" spans="1:7" ht="36" customHeight="1" thickBot="1" x14ac:dyDescent="0.3">
      <c r="A20" s="149"/>
      <c r="B20" s="149"/>
      <c r="C20" s="28"/>
      <c r="D20" s="151"/>
      <c r="E20" s="33"/>
      <c r="F20" s="35"/>
      <c r="G20" s="161"/>
    </row>
    <row r="21" spans="1:7" ht="36" customHeight="1" x14ac:dyDescent="0.25">
      <c r="A21" s="148" t="s">
        <v>221</v>
      </c>
      <c r="B21" s="148" t="s">
        <v>5</v>
      </c>
      <c r="C21" s="27" t="s">
        <v>211</v>
      </c>
      <c r="D21" s="150" t="s">
        <v>213</v>
      </c>
      <c r="E21" s="32" t="s">
        <v>214</v>
      </c>
      <c r="F21" s="34" t="s">
        <v>216</v>
      </c>
      <c r="G21" s="161"/>
    </row>
    <row r="22" spans="1:7" ht="36" customHeight="1" thickBot="1" x14ac:dyDescent="0.3">
      <c r="A22" s="152"/>
      <c r="B22" s="152"/>
      <c r="C22" s="27" t="s">
        <v>212</v>
      </c>
      <c r="D22" s="153"/>
      <c r="E22" s="33" t="s">
        <v>215</v>
      </c>
      <c r="F22" s="34" t="s">
        <v>217</v>
      </c>
      <c r="G22" s="161"/>
    </row>
    <row r="23" spans="1:7" ht="36" customHeight="1" thickBot="1" x14ac:dyDescent="0.3">
      <c r="A23" s="149"/>
      <c r="B23" s="149"/>
      <c r="C23" s="28"/>
      <c r="D23" s="151"/>
      <c r="E23" s="33"/>
      <c r="F23" s="35"/>
      <c r="G23" s="161"/>
    </row>
    <row r="24" spans="1:7" ht="36" customHeight="1" x14ac:dyDescent="0.25">
      <c r="A24" s="148" t="s">
        <v>222</v>
      </c>
      <c r="B24" s="148" t="s">
        <v>11</v>
      </c>
      <c r="C24" s="67" t="s">
        <v>211</v>
      </c>
      <c r="D24" s="150" t="s">
        <v>213</v>
      </c>
      <c r="E24" s="70" t="s">
        <v>214</v>
      </c>
      <c r="F24" s="34" t="s">
        <v>216</v>
      </c>
      <c r="G24" s="161"/>
    </row>
    <row r="25" spans="1:7" ht="36" customHeight="1" thickBot="1" x14ac:dyDescent="0.3">
      <c r="A25" s="152"/>
      <c r="B25" s="152"/>
      <c r="C25" s="67" t="s">
        <v>212</v>
      </c>
      <c r="D25" s="153"/>
      <c r="E25" s="71" t="s">
        <v>215</v>
      </c>
      <c r="F25" s="34" t="s">
        <v>217</v>
      </c>
      <c r="G25" s="161"/>
    </row>
    <row r="26" spans="1:7" ht="36" customHeight="1" thickBot="1" x14ac:dyDescent="0.3">
      <c r="A26" s="149"/>
      <c r="B26" s="149"/>
      <c r="C26" s="68"/>
      <c r="D26" s="151"/>
      <c r="E26" s="71" t="s">
        <v>215</v>
      </c>
      <c r="F26" s="35"/>
      <c r="G26" s="161"/>
    </row>
    <row r="27" spans="1:7" ht="36" customHeight="1" x14ac:dyDescent="0.25">
      <c r="A27" s="148" t="s">
        <v>223</v>
      </c>
      <c r="B27" s="148" t="s">
        <v>13</v>
      </c>
      <c r="C27" s="67" t="s">
        <v>211</v>
      </c>
      <c r="D27" s="150" t="s">
        <v>213</v>
      </c>
      <c r="E27" s="70" t="s">
        <v>214</v>
      </c>
      <c r="F27" s="34" t="s">
        <v>216</v>
      </c>
      <c r="G27" s="161"/>
    </row>
    <row r="28" spans="1:7" ht="36" customHeight="1" thickBot="1" x14ac:dyDescent="0.3">
      <c r="A28" s="152"/>
      <c r="B28" s="152"/>
      <c r="C28" s="67" t="s">
        <v>212</v>
      </c>
      <c r="D28" s="153"/>
      <c r="E28" s="71" t="s">
        <v>215</v>
      </c>
      <c r="F28" s="34" t="s">
        <v>217</v>
      </c>
      <c r="G28" s="161"/>
    </row>
    <row r="29" spans="1:7" ht="36" customHeight="1" thickBot="1" x14ac:dyDescent="0.3">
      <c r="A29" s="149"/>
      <c r="B29" s="149"/>
      <c r="C29" s="68"/>
      <c r="D29" s="151"/>
      <c r="E29" s="71"/>
      <c r="F29" s="35"/>
      <c r="G29" s="161"/>
    </row>
    <row r="30" spans="1:7" ht="36" customHeight="1" x14ac:dyDescent="0.25">
      <c r="A30" s="162" t="s">
        <v>224</v>
      </c>
      <c r="B30" s="163"/>
      <c r="C30" s="168"/>
      <c r="D30" s="169"/>
      <c r="E30" s="169"/>
      <c r="F30" s="170"/>
      <c r="G30" s="177"/>
    </row>
    <row r="31" spans="1:7" ht="36" customHeight="1" x14ac:dyDescent="0.25">
      <c r="A31" s="164"/>
      <c r="B31" s="165"/>
      <c r="C31" s="171"/>
      <c r="D31" s="172"/>
      <c r="E31" s="172"/>
      <c r="F31" s="173"/>
      <c r="G31" s="177"/>
    </row>
    <row r="32" spans="1:7" ht="36" customHeight="1" x14ac:dyDescent="0.25">
      <c r="A32" s="164"/>
      <c r="B32" s="165"/>
      <c r="C32" s="171"/>
      <c r="D32" s="172"/>
      <c r="E32" s="172"/>
      <c r="F32" s="173"/>
      <c r="G32" s="177"/>
    </row>
    <row r="33" spans="1:7" ht="36" customHeight="1" x14ac:dyDescent="0.25">
      <c r="A33" s="164"/>
      <c r="B33" s="165"/>
      <c r="C33" s="171"/>
      <c r="D33" s="172"/>
      <c r="E33" s="172"/>
      <c r="F33" s="173"/>
      <c r="G33" s="177"/>
    </row>
    <row r="34" spans="1:7" ht="36" customHeight="1" x14ac:dyDescent="0.25">
      <c r="A34" s="164"/>
      <c r="B34" s="165"/>
      <c r="C34" s="171"/>
      <c r="D34" s="172"/>
      <c r="E34" s="172"/>
      <c r="F34" s="173"/>
      <c r="G34" s="177"/>
    </row>
    <row r="35" spans="1:7" ht="36" customHeight="1" x14ac:dyDescent="0.25">
      <c r="A35" s="164"/>
      <c r="B35" s="165"/>
      <c r="C35" s="171"/>
      <c r="D35" s="172"/>
      <c r="E35" s="172"/>
      <c r="F35" s="173"/>
      <c r="G35" s="177"/>
    </row>
    <row r="36" spans="1:7" ht="36" customHeight="1" x14ac:dyDescent="0.25">
      <c r="A36" s="164"/>
      <c r="B36" s="165"/>
      <c r="C36" s="171"/>
      <c r="D36" s="172"/>
      <c r="E36" s="172"/>
      <c r="F36" s="173"/>
      <c r="G36" s="177"/>
    </row>
    <row r="37" spans="1:7" ht="36" customHeight="1" x14ac:dyDescent="0.25">
      <c r="A37" s="164"/>
      <c r="B37" s="165"/>
      <c r="C37" s="171"/>
      <c r="D37" s="172"/>
      <c r="E37" s="172"/>
      <c r="F37" s="173"/>
      <c r="G37" s="177"/>
    </row>
    <row r="38" spans="1:7" ht="36" customHeight="1" thickBot="1" x14ac:dyDescent="0.3">
      <c r="A38" s="166"/>
      <c r="B38" s="167"/>
      <c r="C38" s="174"/>
      <c r="D38" s="175"/>
      <c r="E38" s="175"/>
      <c r="F38" s="176"/>
      <c r="G38" s="177"/>
    </row>
    <row r="39" spans="1:7" ht="36" customHeight="1" x14ac:dyDescent="0.25">
      <c r="A39" s="146" t="s">
        <v>14</v>
      </c>
      <c r="B39" s="146" t="s">
        <v>15</v>
      </c>
      <c r="C39" s="37" t="s">
        <v>225</v>
      </c>
      <c r="D39" s="150" t="s">
        <v>213</v>
      </c>
      <c r="E39" s="32" t="s">
        <v>227</v>
      </c>
      <c r="F39" s="34" t="s">
        <v>229</v>
      </c>
      <c r="G39" s="161"/>
    </row>
    <row r="40" spans="1:7" ht="36" customHeight="1" thickBot="1" x14ac:dyDescent="0.3">
      <c r="A40" s="147"/>
      <c r="B40" s="147"/>
      <c r="C40" s="38" t="s">
        <v>226</v>
      </c>
      <c r="D40" s="151"/>
      <c r="E40" s="33" t="s">
        <v>228</v>
      </c>
      <c r="F40" s="39" t="s">
        <v>230</v>
      </c>
      <c r="G40" s="161"/>
    </row>
    <row r="41" spans="1:7" ht="36" customHeight="1" thickBot="1" x14ac:dyDescent="0.3">
      <c r="A41" s="40" t="s">
        <v>231</v>
      </c>
      <c r="B41" s="41" t="s">
        <v>17</v>
      </c>
      <c r="C41" s="42" t="s">
        <v>232</v>
      </c>
      <c r="D41" s="43" t="s">
        <v>213</v>
      </c>
      <c r="E41" s="33"/>
      <c r="F41" s="39" t="s">
        <v>233</v>
      </c>
      <c r="G41" s="23"/>
    </row>
    <row r="42" spans="1:7" ht="36" customHeight="1" thickBot="1" x14ac:dyDescent="0.3">
      <c r="A42" s="44" t="s">
        <v>18</v>
      </c>
      <c r="B42" s="45" t="s">
        <v>19</v>
      </c>
      <c r="C42" s="38" t="s">
        <v>234</v>
      </c>
      <c r="D42" s="43" t="s">
        <v>213</v>
      </c>
      <c r="E42" s="33" t="s">
        <v>235</v>
      </c>
      <c r="F42" s="39" t="s">
        <v>236</v>
      </c>
      <c r="G42" s="23"/>
    </row>
    <row r="43" spans="1:7" ht="36" customHeight="1" x14ac:dyDescent="0.25">
      <c r="A43" s="148" t="s">
        <v>20</v>
      </c>
      <c r="B43" s="148" t="s">
        <v>21</v>
      </c>
      <c r="C43" s="27" t="s">
        <v>225</v>
      </c>
      <c r="D43" s="150" t="s">
        <v>213</v>
      </c>
      <c r="E43" s="32" t="s">
        <v>227</v>
      </c>
      <c r="F43" s="34" t="s">
        <v>229</v>
      </c>
      <c r="G43" s="161"/>
    </row>
    <row r="44" spans="1:7" ht="36" customHeight="1" thickBot="1" x14ac:dyDescent="0.3">
      <c r="A44" s="149"/>
      <c r="B44" s="149"/>
      <c r="C44" s="42" t="s">
        <v>226</v>
      </c>
      <c r="D44" s="151"/>
      <c r="E44" s="33" t="s">
        <v>228</v>
      </c>
      <c r="F44" s="39" t="s">
        <v>230</v>
      </c>
      <c r="G44" s="161"/>
    </row>
    <row r="45" spans="1:7" ht="36" customHeight="1" x14ac:dyDescent="0.25">
      <c r="A45" s="148" t="s">
        <v>22</v>
      </c>
      <c r="B45" s="148" t="s">
        <v>23</v>
      </c>
      <c r="C45" s="27" t="s">
        <v>225</v>
      </c>
      <c r="D45" s="150" t="s">
        <v>213</v>
      </c>
      <c r="E45" s="32" t="s">
        <v>227</v>
      </c>
      <c r="F45" s="34" t="s">
        <v>229</v>
      </c>
      <c r="G45" s="161"/>
    </row>
    <row r="46" spans="1:7" ht="36" customHeight="1" thickBot="1" x14ac:dyDescent="0.3">
      <c r="A46" s="149"/>
      <c r="B46" s="149"/>
      <c r="C46" s="42" t="s">
        <v>226</v>
      </c>
      <c r="D46" s="151"/>
      <c r="E46" s="33" t="s">
        <v>228</v>
      </c>
      <c r="F46" s="39" t="s">
        <v>230</v>
      </c>
      <c r="G46" s="161"/>
    </row>
    <row r="47" spans="1:7" ht="36" customHeight="1" thickBot="1" x14ac:dyDescent="0.3">
      <c r="A47" s="72"/>
      <c r="B47" s="73"/>
      <c r="C47" s="74"/>
      <c r="D47" s="75"/>
      <c r="E47" s="36"/>
      <c r="F47" s="54"/>
      <c r="G47" s="23"/>
    </row>
    <row r="48" spans="1:7" ht="36" customHeight="1" thickBot="1" x14ac:dyDescent="0.3">
      <c r="A48" s="178"/>
      <c r="B48" s="179"/>
      <c r="C48" s="179"/>
      <c r="D48" s="179"/>
      <c r="E48" s="179"/>
      <c r="F48" s="180"/>
      <c r="G48" s="23"/>
    </row>
    <row r="49" spans="1:7" ht="36" customHeight="1" x14ac:dyDescent="0.25">
      <c r="A49" s="148" t="s">
        <v>24</v>
      </c>
      <c r="B49" s="148" t="s">
        <v>25</v>
      </c>
      <c r="C49" s="27" t="s">
        <v>225</v>
      </c>
      <c r="D49" s="150" t="s">
        <v>213</v>
      </c>
      <c r="E49" s="29" t="s">
        <v>227</v>
      </c>
      <c r="F49" s="34" t="s">
        <v>229</v>
      </c>
      <c r="G49" s="161"/>
    </row>
    <row r="50" spans="1:7" ht="36" customHeight="1" thickBot="1" x14ac:dyDescent="0.3">
      <c r="A50" s="149"/>
      <c r="B50" s="149"/>
      <c r="C50" s="42" t="s">
        <v>226</v>
      </c>
      <c r="D50" s="151"/>
      <c r="E50" s="30" t="s">
        <v>228</v>
      </c>
      <c r="F50" s="39" t="s">
        <v>230</v>
      </c>
      <c r="G50" s="161"/>
    </row>
    <row r="51" spans="1:7" ht="36" customHeight="1" x14ac:dyDescent="0.25">
      <c r="A51" s="148" t="s">
        <v>237</v>
      </c>
      <c r="B51" s="148" t="s">
        <v>27</v>
      </c>
      <c r="C51" s="27" t="s">
        <v>211</v>
      </c>
      <c r="D51" s="150" t="s">
        <v>213</v>
      </c>
      <c r="E51" s="65"/>
      <c r="F51" s="34" t="s">
        <v>216</v>
      </c>
      <c r="G51" s="161"/>
    </row>
    <row r="52" spans="1:7" ht="36" customHeight="1" x14ac:dyDescent="0.25">
      <c r="A52" s="152"/>
      <c r="B52" s="152"/>
      <c r="C52" s="27" t="s">
        <v>212</v>
      </c>
      <c r="D52" s="153"/>
      <c r="E52" s="65" t="s">
        <v>214</v>
      </c>
      <c r="F52" s="34" t="s">
        <v>217</v>
      </c>
      <c r="G52" s="161"/>
    </row>
    <row r="53" spans="1:7" ht="36" customHeight="1" thickBot="1" x14ac:dyDescent="0.3">
      <c r="A53" s="149"/>
      <c r="B53" s="149"/>
      <c r="C53" s="28"/>
      <c r="D53" s="151"/>
      <c r="E53" s="66" t="s">
        <v>215</v>
      </c>
      <c r="F53" s="35"/>
      <c r="G53" s="161"/>
    </row>
    <row r="54" spans="1:7" ht="36" customHeight="1" thickBot="1" x14ac:dyDescent="0.3">
      <c r="A54" s="40" t="s">
        <v>28</v>
      </c>
      <c r="B54" s="41" t="s">
        <v>29</v>
      </c>
      <c r="C54" s="42" t="s">
        <v>238</v>
      </c>
      <c r="D54" s="43" t="s">
        <v>213</v>
      </c>
      <c r="E54" s="30" t="s">
        <v>239</v>
      </c>
      <c r="F54" s="39" t="s">
        <v>240</v>
      </c>
      <c r="G54" s="23"/>
    </row>
    <row r="55" spans="1:7" ht="36" customHeight="1" thickBot="1" x14ac:dyDescent="0.3">
      <c r="A55" s="40" t="s">
        <v>30</v>
      </c>
      <c r="B55" s="41" t="s">
        <v>31</v>
      </c>
      <c r="C55" s="42" t="s">
        <v>241</v>
      </c>
      <c r="D55" s="43" t="s">
        <v>213</v>
      </c>
      <c r="E55" s="30"/>
      <c r="F55" s="39" t="s">
        <v>242</v>
      </c>
      <c r="G55" s="23"/>
    </row>
    <row r="56" spans="1:7" ht="36" customHeight="1" x14ac:dyDescent="0.25">
      <c r="A56" s="148" t="s">
        <v>32</v>
      </c>
      <c r="B56" s="148" t="s">
        <v>33</v>
      </c>
      <c r="C56" s="27" t="s">
        <v>225</v>
      </c>
      <c r="D56" s="150" t="s">
        <v>213</v>
      </c>
      <c r="E56" s="29" t="s">
        <v>227</v>
      </c>
      <c r="F56" s="34" t="s">
        <v>229</v>
      </c>
      <c r="G56" s="161"/>
    </row>
    <row r="57" spans="1:7" ht="36" customHeight="1" thickBot="1" x14ac:dyDescent="0.3">
      <c r="A57" s="149"/>
      <c r="B57" s="149"/>
      <c r="C57" s="42" t="s">
        <v>226</v>
      </c>
      <c r="D57" s="151"/>
      <c r="E57" s="30" t="s">
        <v>228</v>
      </c>
      <c r="F57" s="39" t="s">
        <v>230</v>
      </c>
      <c r="G57" s="161"/>
    </row>
    <row r="58" spans="1:7" ht="36" customHeight="1" x14ac:dyDescent="0.25">
      <c r="A58" s="148" t="s">
        <v>34</v>
      </c>
      <c r="B58" s="148" t="s">
        <v>35</v>
      </c>
      <c r="C58" s="27" t="s">
        <v>225</v>
      </c>
      <c r="D58" s="150" t="s">
        <v>213</v>
      </c>
      <c r="E58" s="29" t="s">
        <v>227</v>
      </c>
      <c r="F58" s="34" t="s">
        <v>229</v>
      </c>
      <c r="G58" s="161"/>
    </row>
    <row r="59" spans="1:7" ht="36" customHeight="1" thickBot="1" x14ac:dyDescent="0.3">
      <c r="A59" s="149"/>
      <c r="B59" s="149"/>
      <c r="C59" s="42" t="s">
        <v>226</v>
      </c>
      <c r="D59" s="151"/>
      <c r="E59" s="30" t="s">
        <v>228</v>
      </c>
      <c r="F59" s="39" t="s">
        <v>230</v>
      </c>
      <c r="G59" s="161"/>
    </row>
    <row r="60" spans="1:7" ht="36" customHeight="1" thickBot="1" x14ac:dyDescent="0.3">
      <c r="B60" s="7"/>
      <c r="E60" s="26"/>
      <c r="F60" s="76"/>
      <c r="G60" s="23"/>
    </row>
    <row r="61" spans="1:7" ht="36" customHeight="1" thickBot="1" x14ac:dyDescent="0.3">
      <c r="A61" s="137"/>
      <c r="B61" s="138"/>
      <c r="C61" s="138"/>
      <c r="D61" s="138"/>
      <c r="E61" s="138"/>
      <c r="F61" s="139"/>
      <c r="G61" s="23"/>
    </row>
    <row r="62" spans="1:7" ht="36" customHeight="1" x14ac:dyDescent="0.25">
      <c r="A62" s="140" t="s">
        <v>203</v>
      </c>
      <c r="B62" s="140" t="s">
        <v>204</v>
      </c>
      <c r="C62" s="143" t="s">
        <v>205</v>
      </c>
      <c r="D62" s="143" t="s">
        <v>206</v>
      </c>
      <c r="E62" s="157"/>
      <c r="F62" s="158"/>
      <c r="G62" s="23"/>
    </row>
    <row r="63" spans="1:7" ht="36" customHeight="1" thickBot="1" x14ac:dyDescent="0.3">
      <c r="A63" s="141"/>
      <c r="B63" s="141"/>
      <c r="C63" s="144"/>
      <c r="D63" s="144"/>
      <c r="E63" s="159"/>
      <c r="F63" s="160"/>
      <c r="G63" s="23"/>
    </row>
    <row r="64" spans="1:7" ht="36" customHeight="1" thickBot="1" x14ac:dyDescent="0.3">
      <c r="A64" s="142"/>
      <c r="B64" s="142"/>
      <c r="C64" s="145"/>
      <c r="D64" s="145"/>
      <c r="E64" s="21"/>
      <c r="F64" s="22"/>
      <c r="G64" s="23"/>
    </row>
    <row r="65" spans="1:7" ht="36" customHeight="1" thickBot="1" x14ac:dyDescent="0.3">
      <c r="A65" s="190"/>
      <c r="B65" s="191"/>
      <c r="C65" s="191"/>
      <c r="D65" s="191"/>
      <c r="E65" s="191"/>
      <c r="F65" s="192"/>
      <c r="G65" s="23"/>
    </row>
    <row r="66" spans="1:7" ht="36" customHeight="1" thickBot="1" x14ac:dyDescent="0.3">
      <c r="A66" s="40" t="s">
        <v>36</v>
      </c>
      <c r="B66" s="41" t="s">
        <v>37</v>
      </c>
      <c r="C66" s="42" t="s">
        <v>243</v>
      </c>
      <c r="D66" s="46" t="s">
        <v>244</v>
      </c>
      <c r="E66" s="30"/>
      <c r="F66" s="39" t="s">
        <v>245</v>
      </c>
      <c r="G66" s="23"/>
    </row>
    <row r="67" spans="1:7" ht="36" customHeight="1" x14ac:dyDescent="0.25">
      <c r="A67" s="148" t="s">
        <v>246</v>
      </c>
      <c r="B67" s="148" t="s">
        <v>39</v>
      </c>
      <c r="C67" s="193" t="s">
        <v>247</v>
      </c>
      <c r="D67" s="183" t="s">
        <v>244</v>
      </c>
      <c r="E67" s="48" t="s">
        <v>248</v>
      </c>
      <c r="F67" s="34" t="s">
        <v>250</v>
      </c>
      <c r="G67" s="161"/>
    </row>
    <row r="68" spans="1:7" ht="36" customHeight="1" thickBot="1" x14ac:dyDescent="0.3">
      <c r="A68" s="149"/>
      <c r="B68" s="149"/>
      <c r="C68" s="194"/>
      <c r="D68" s="184"/>
      <c r="E68" s="49" t="s">
        <v>249</v>
      </c>
      <c r="F68" s="39" t="s">
        <v>251</v>
      </c>
      <c r="G68" s="161"/>
    </row>
    <row r="69" spans="1:7" ht="36" customHeight="1" thickBot="1" x14ac:dyDescent="0.3">
      <c r="A69" s="40" t="s">
        <v>252</v>
      </c>
      <c r="B69" s="41" t="s">
        <v>253</v>
      </c>
      <c r="C69" s="42" t="s">
        <v>254</v>
      </c>
      <c r="D69" s="46" t="s">
        <v>244</v>
      </c>
      <c r="E69" s="30"/>
      <c r="F69" s="39" t="s">
        <v>255</v>
      </c>
      <c r="G69" s="23"/>
    </row>
    <row r="70" spans="1:7" ht="36" customHeight="1" thickBot="1" x14ac:dyDescent="0.3">
      <c r="A70" s="40" t="s">
        <v>40</v>
      </c>
      <c r="B70" s="41" t="s">
        <v>41</v>
      </c>
      <c r="C70" s="42" t="s">
        <v>234</v>
      </c>
      <c r="D70" s="46" t="s">
        <v>244</v>
      </c>
      <c r="E70" s="30" t="s">
        <v>235</v>
      </c>
      <c r="F70" s="39" t="s">
        <v>236</v>
      </c>
      <c r="G70" s="23"/>
    </row>
    <row r="71" spans="1:7" ht="36" customHeight="1" thickBot="1" x14ac:dyDescent="0.3">
      <c r="A71" s="40" t="s">
        <v>42</v>
      </c>
      <c r="B71" s="41" t="s">
        <v>43</v>
      </c>
      <c r="C71" s="42" t="s">
        <v>256</v>
      </c>
      <c r="D71" s="46" t="s">
        <v>244</v>
      </c>
      <c r="E71" s="30" t="s">
        <v>257</v>
      </c>
      <c r="F71" s="39" t="s">
        <v>258</v>
      </c>
      <c r="G71" s="23"/>
    </row>
    <row r="72" spans="1:7" ht="36" customHeight="1" thickBot="1" x14ac:dyDescent="0.3">
      <c r="A72" s="40" t="s">
        <v>44</v>
      </c>
      <c r="B72" s="41" t="s">
        <v>45</v>
      </c>
      <c r="C72" s="42" t="s">
        <v>243</v>
      </c>
      <c r="D72" s="46" t="s">
        <v>244</v>
      </c>
      <c r="E72" s="30"/>
      <c r="F72" s="39" t="s">
        <v>245</v>
      </c>
      <c r="G72" s="23"/>
    </row>
    <row r="73" spans="1:7" ht="36" customHeight="1" thickBot="1" x14ac:dyDescent="0.3">
      <c r="A73" s="40" t="s">
        <v>46</v>
      </c>
      <c r="B73" s="41" t="s">
        <v>47</v>
      </c>
      <c r="C73" s="42" t="s">
        <v>243</v>
      </c>
      <c r="D73" s="46" t="s">
        <v>244</v>
      </c>
      <c r="E73" s="30"/>
      <c r="F73" s="39" t="s">
        <v>245</v>
      </c>
      <c r="G73" s="23"/>
    </row>
    <row r="74" spans="1:7" ht="36" customHeight="1" thickBot="1" x14ac:dyDescent="0.3">
      <c r="A74" s="24" t="s">
        <v>259</v>
      </c>
      <c r="B74" s="25" t="s">
        <v>49</v>
      </c>
      <c r="C74" s="27" t="s">
        <v>260</v>
      </c>
      <c r="D74" s="47" t="s">
        <v>244</v>
      </c>
      <c r="E74" s="30"/>
      <c r="F74" s="34" t="s">
        <v>261</v>
      </c>
      <c r="G74" s="23"/>
    </row>
    <row r="75" spans="1:7" ht="36" customHeight="1" thickBot="1" x14ac:dyDescent="0.3">
      <c r="A75" s="77" t="s">
        <v>262</v>
      </c>
      <c r="B75" s="78" t="s">
        <v>51</v>
      </c>
      <c r="C75" s="79" t="s">
        <v>260</v>
      </c>
      <c r="D75" s="80" t="s">
        <v>244</v>
      </c>
      <c r="E75" s="30"/>
      <c r="F75" s="81" t="s">
        <v>263</v>
      </c>
      <c r="G75" s="23"/>
    </row>
    <row r="76" spans="1:7" ht="36" customHeight="1" thickBot="1" x14ac:dyDescent="0.3">
      <c r="A76" s="40" t="s">
        <v>52</v>
      </c>
      <c r="B76" s="41" t="s">
        <v>53</v>
      </c>
      <c r="C76" s="42" t="s">
        <v>264</v>
      </c>
      <c r="D76" s="46" t="s">
        <v>244</v>
      </c>
      <c r="E76" s="30" t="s">
        <v>265</v>
      </c>
      <c r="F76" s="39" t="s">
        <v>266</v>
      </c>
      <c r="G76" s="23"/>
    </row>
    <row r="77" spans="1:7" ht="36" customHeight="1" thickBot="1" x14ac:dyDescent="0.3">
      <c r="A77" s="50" t="s">
        <v>54</v>
      </c>
      <c r="B77" s="51" t="s">
        <v>55</v>
      </c>
      <c r="C77" s="52" t="s">
        <v>267</v>
      </c>
      <c r="D77" s="53" t="s">
        <v>244</v>
      </c>
      <c r="E77" s="30"/>
      <c r="F77" s="54"/>
      <c r="G77" s="23"/>
    </row>
    <row r="78" spans="1:7" ht="36" customHeight="1" x14ac:dyDescent="0.25">
      <c r="A78" s="146" t="s">
        <v>58</v>
      </c>
      <c r="B78" s="146" t="s">
        <v>59</v>
      </c>
      <c r="C78" s="181" t="s">
        <v>268</v>
      </c>
      <c r="D78" s="183" t="s">
        <v>244</v>
      </c>
      <c r="E78" s="29" t="s">
        <v>269</v>
      </c>
      <c r="F78" s="185" t="s">
        <v>337</v>
      </c>
      <c r="G78" s="161"/>
    </row>
    <row r="79" spans="1:7" ht="36" customHeight="1" thickBot="1" x14ac:dyDescent="0.3">
      <c r="A79" s="147"/>
      <c r="B79" s="147"/>
      <c r="C79" s="182"/>
      <c r="D79" s="184"/>
      <c r="E79" s="30" t="s">
        <v>270</v>
      </c>
      <c r="F79" s="186"/>
      <c r="G79" s="161"/>
    </row>
    <row r="80" spans="1:7" ht="36" customHeight="1" thickBot="1" x14ac:dyDescent="0.3">
      <c r="A80" s="72"/>
      <c r="B80" s="73"/>
      <c r="C80" s="74"/>
      <c r="D80" s="82"/>
      <c r="E80" s="36"/>
      <c r="F80" s="54"/>
      <c r="G80" s="23"/>
    </row>
    <row r="81" spans="1:7" ht="36" customHeight="1" thickBot="1" x14ac:dyDescent="0.3">
      <c r="A81" s="187"/>
      <c r="B81" s="188"/>
      <c r="C81" s="188"/>
      <c r="D81" s="188"/>
      <c r="E81" s="188"/>
      <c r="F81" s="189"/>
      <c r="G81" s="23"/>
    </row>
    <row r="82" spans="1:7" ht="36" customHeight="1" thickBot="1" x14ac:dyDescent="0.3">
      <c r="A82" s="40" t="s">
        <v>334</v>
      </c>
      <c r="B82" s="41" t="s">
        <v>61</v>
      </c>
      <c r="C82" s="42" t="s">
        <v>271</v>
      </c>
      <c r="D82" s="46" t="s">
        <v>244</v>
      </c>
      <c r="E82" s="30" t="s">
        <v>272</v>
      </c>
      <c r="F82" s="39" t="s">
        <v>273</v>
      </c>
      <c r="G82" s="23"/>
    </row>
    <row r="83" spans="1:7" ht="36" customHeight="1" thickBot="1" x14ac:dyDescent="0.3">
      <c r="A83" s="44" t="s">
        <v>62</v>
      </c>
      <c r="B83" s="45" t="s">
        <v>63</v>
      </c>
      <c r="C83" s="38" t="s">
        <v>274</v>
      </c>
      <c r="D83" s="46" t="s">
        <v>244</v>
      </c>
      <c r="E83" s="30"/>
      <c r="F83" s="39" t="s">
        <v>275</v>
      </c>
      <c r="G83" s="23"/>
    </row>
    <row r="84" spans="1:7" ht="36" customHeight="1" x14ac:dyDescent="0.25">
      <c r="A84" s="148" t="s">
        <v>276</v>
      </c>
      <c r="B84" s="148" t="s">
        <v>178</v>
      </c>
      <c r="C84" s="27" t="s">
        <v>277</v>
      </c>
      <c r="D84" s="183" t="s">
        <v>244</v>
      </c>
      <c r="E84" s="196" t="s">
        <v>279</v>
      </c>
      <c r="F84" s="34" t="s">
        <v>280</v>
      </c>
      <c r="G84" s="161"/>
    </row>
    <row r="85" spans="1:7" ht="36" customHeight="1" x14ac:dyDescent="0.25">
      <c r="A85" s="152"/>
      <c r="B85" s="152"/>
      <c r="C85" s="27" t="s">
        <v>278</v>
      </c>
      <c r="D85" s="195"/>
      <c r="E85" s="197"/>
      <c r="F85" s="34" t="s">
        <v>281</v>
      </c>
      <c r="G85" s="161"/>
    </row>
    <row r="86" spans="1:7" ht="36" customHeight="1" thickBot="1" x14ac:dyDescent="0.3">
      <c r="A86" s="149"/>
      <c r="B86" s="149"/>
      <c r="C86" s="28"/>
      <c r="D86" s="184"/>
      <c r="E86" s="198"/>
      <c r="F86" s="54"/>
      <c r="G86" s="161"/>
    </row>
    <row r="87" spans="1:7" ht="36" customHeight="1" thickBot="1" x14ac:dyDescent="0.3">
      <c r="A87" s="40" t="s">
        <v>64</v>
      </c>
      <c r="B87" s="41" t="s">
        <v>65</v>
      </c>
      <c r="C87" s="41" t="s">
        <v>282</v>
      </c>
      <c r="D87" s="46" t="s">
        <v>244</v>
      </c>
      <c r="E87" s="30"/>
      <c r="F87" s="39" t="s">
        <v>283</v>
      </c>
      <c r="G87" s="23"/>
    </row>
    <row r="88" spans="1:7" ht="36" customHeight="1" thickBot="1" x14ac:dyDescent="0.3">
      <c r="A88" s="40" t="s">
        <v>284</v>
      </c>
      <c r="B88" s="41" t="s">
        <v>285</v>
      </c>
      <c r="C88" s="41" t="s">
        <v>338</v>
      </c>
      <c r="D88" s="46" t="s">
        <v>244</v>
      </c>
      <c r="E88" s="30"/>
      <c r="F88" s="39" t="s">
        <v>286</v>
      </c>
      <c r="G88" s="23"/>
    </row>
    <row r="89" spans="1:7" ht="36" customHeight="1" thickBot="1" x14ac:dyDescent="0.3">
      <c r="A89" s="44" t="s">
        <v>54</v>
      </c>
      <c r="B89" s="45" t="s">
        <v>55</v>
      </c>
      <c r="C89" s="38" t="s">
        <v>267</v>
      </c>
      <c r="D89" s="46" t="s">
        <v>244</v>
      </c>
      <c r="E89" s="30" t="s">
        <v>287</v>
      </c>
      <c r="F89" s="39" t="s">
        <v>288</v>
      </c>
      <c r="G89" s="23"/>
    </row>
    <row r="90" spans="1:7" ht="36" customHeight="1" x14ac:dyDescent="0.25">
      <c r="A90" s="199"/>
      <c r="B90" s="201"/>
      <c r="C90" s="203"/>
      <c r="D90" s="203"/>
      <c r="E90" s="205"/>
      <c r="F90" s="222"/>
      <c r="G90" s="224"/>
    </row>
    <row r="91" spans="1:7" ht="36" customHeight="1" x14ac:dyDescent="0.25">
      <c r="A91" s="200"/>
      <c r="B91" s="202"/>
      <c r="C91" s="204"/>
      <c r="D91" s="204"/>
      <c r="E91" s="206"/>
      <c r="F91" s="223"/>
      <c r="G91" s="224"/>
    </row>
    <row r="92" spans="1:7" ht="36" customHeight="1" x14ac:dyDescent="0.25">
      <c r="A92" s="200"/>
      <c r="B92" s="202"/>
      <c r="C92" s="204"/>
      <c r="D92" s="204"/>
      <c r="E92" s="206"/>
      <c r="F92" s="223"/>
      <c r="G92" s="224"/>
    </row>
    <row r="93" spans="1:7" ht="36" customHeight="1" thickBot="1" x14ac:dyDescent="0.3">
      <c r="A93" s="225"/>
      <c r="B93" s="225"/>
      <c r="C93" s="225"/>
      <c r="D93" s="225"/>
      <c r="E93" s="225"/>
      <c r="F93" s="225"/>
      <c r="G93" s="23"/>
    </row>
    <row r="94" spans="1:7" ht="36" customHeight="1" x14ac:dyDescent="0.25">
      <c r="A94" s="140" t="s">
        <v>203</v>
      </c>
      <c r="B94" s="140" t="s">
        <v>204</v>
      </c>
      <c r="C94" s="143" t="s">
        <v>205</v>
      </c>
      <c r="D94" s="143" t="s">
        <v>206</v>
      </c>
      <c r="E94" s="157"/>
      <c r="F94" s="158"/>
      <c r="G94" s="23"/>
    </row>
    <row r="95" spans="1:7" ht="36" customHeight="1" thickBot="1" x14ac:dyDescent="0.3">
      <c r="A95" s="141"/>
      <c r="B95" s="141"/>
      <c r="C95" s="144"/>
      <c r="D95" s="144"/>
      <c r="E95" s="159"/>
      <c r="F95" s="160"/>
      <c r="G95" s="23"/>
    </row>
    <row r="96" spans="1:7" ht="36" customHeight="1" thickBot="1" x14ac:dyDescent="0.3">
      <c r="A96" s="142"/>
      <c r="B96" s="142"/>
      <c r="C96" s="145"/>
      <c r="D96" s="145"/>
      <c r="E96" s="21"/>
      <c r="F96" s="22"/>
      <c r="G96" s="23"/>
    </row>
    <row r="97" spans="1:7" ht="36" customHeight="1" thickBot="1" x14ac:dyDescent="0.3">
      <c r="A97" s="190"/>
      <c r="B97" s="191"/>
      <c r="C97" s="191"/>
      <c r="D97" s="191"/>
      <c r="E97" s="191"/>
      <c r="F97" s="192"/>
      <c r="G97" s="23"/>
    </row>
    <row r="98" spans="1:7" ht="36" customHeight="1" thickBot="1" x14ac:dyDescent="0.3">
      <c r="A98" s="40" t="s">
        <v>66</v>
      </c>
      <c r="B98" s="41" t="s">
        <v>289</v>
      </c>
      <c r="C98" s="55" t="s">
        <v>290</v>
      </c>
      <c r="D98" s="56" t="s">
        <v>213</v>
      </c>
      <c r="E98" s="57" t="s">
        <v>291</v>
      </c>
      <c r="F98" s="58" t="s">
        <v>292</v>
      </c>
      <c r="G98" s="23"/>
    </row>
    <row r="99" spans="1:7" ht="36" customHeight="1" thickBot="1" x14ac:dyDescent="0.3">
      <c r="A99" s="44" t="s">
        <v>68</v>
      </c>
      <c r="B99" s="45" t="s">
        <v>69</v>
      </c>
      <c r="C99" s="38" t="s">
        <v>234</v>
      </c>
      <c r="D99" s="46" t="s">
        <v>293</v>
      </c>
      <c r="E99" s="30" t="s">
        <v>235</v>
      </c>
      <c r="F99" s="39" t="s">
        <v>236</v>
      </c>
      <c r="G99" s="23"/>
    </row>
    <row r="100" spans="1:7" ht="36" customHeight="1" thickBot="1" x14ac:dyDescent="0.3">
      <c r="A100" s="44" t="s">
        <v>70</v>
      </c>
      <c r="B100" s="45" t="s">
        <v>71</v>
      </c>
      <c r="C100" s="38" t="s">
        <v>234</v>
      </c>
      <c r="D100" s="46" t="s">
        <v>293</v>
      </c>
      <c r="E100" s="30" t="s">
        <v>235</v>
      </c>
      <c r="F100" s="39" t="s">
        <v>236</v>
      </c>
      <c r="G100" s="23"/>
    </row>
    <row r="101" spans="1:7" ht="36" customHeight="1" thickBot="1" x14ac:dyDescent="0.3">
      <c r="A101" s="40" t="s">
        <v>72</v>
      </c>
      <c r="B101" s="41" t="s">
        <v>73</v>
      </c>
      <c r="C101" s="42" t="s">
        <v>294</v>
      </c>
      <c r="D101" s="46" t="s">
        <v>293</v>
      </c>
      <c r="E101" s="30"/>
      <c r="F101" s="39" t="s">
        <v>295</v>
      </c>
      <c r="G101" s="23"/>
    </row>
    <row r="102" spans="1:7" ht="36" customHeight="1" thickBot="1" x14ac:dyDescent="0.3">
      <c r="A102" s="40" t="s">
        <v>74</v>
      </c>
      <c r="B102" s="41" t="s">
        <v>75</v>
      </c>
      <c r="C102" s="42" t="s">
        <v>296</v>
      </c>
      <c r="D102" s="46" t="s">
        <v>293</v>
      </c>
      <c r="E102" s="30" t="s">
        <v>297</v>
      </c>
      <c r="F102" s="39" t="s">
        <v>298</v>
      </c>
      <c r="G102" s="23"/>
    </row>
    <row r="103" spans="1:7" ht="36" customHeight="1" thickBot="1" x14ac:dyDescent="0.3">
      <c r="A103" s="40" t="s">
        <v>76</v>
      </c>
      <c r="B103" s="41" t="s">
        <v>75</v>
      </c>
      <c r="C103" s="42" t="s">
        <v>296</v>
      </c>
      <c r="D103" s="46" t="s">
        <v>293</v>
      </c>
      <c r="E103" s="30"/>
      <c r="F103" s="39" t="s">
        <v>299</v>
      </c>
      <c r="G103" s="23"/>
    </row>
    <row r="104" spans="1:7" ht="36" customHeight="1" thickBot="1" x14ac:dyDescent="0.3">
      <c r="A104" s="44" t="s">
        <v>77</v>
      </c>
      <c r="B104" s="45" t="s">
        <v>78</v>
      </c>
      <c r="C104" s="38" t="s">
        <v>234</v>
      </c>
      <c r="D104" s="46" t="s">
        <v>293</v>
      </c>
      <c r="E104" s="30" t="s">
        <v>235</v>
      </c>
      <c r="F104" s="39" t="s">
        <v>236</v>
      </c>
      <c r="G104" s="23"/>
    </row>
    <row r="105" spans="1:7" ht="36" customHeight="1" thickBot="1" x14ac:dyDescent="0.3">
      <c r="A105" s="44" t="s">
        <v>79</v>
      </c>
      <c r="B105" s="45" t="s">
        <v>80</v>
      </c>
      <c r="C105" s="38" t="s">
        <v>234</v>
      </c>
      <c r="D105" s="46" t="s">
        <v>293</v>
      </c>
      <c r="E105" s="30" t="s">
        <v>235</v>
      </c>
      <c r="F105" s="39" t="s">
        <v>236</v>
      </c>
      <c r="G105" s="23"/>
    </row>
    <row r="106" spans="1:7" ht="36" customHeight="1" thickBot="1" x14ac:dyDescent="0.3">
      <c r="A106" s="44" t="s">
        <v>81</v>
      </c>
      <c r="B106" s="45" t="s">
        <v>80</v>
      </c>
      <c r="C106" s="38" t="s">
        <v>234</v>
      </c>
      <c r="D106" s="46" t="s">
        <v>293</v>
      </c>
      <c r="E106" s="30" t="s">
        <v>235</v>
      </c>
      <c r="F106" s="39" t="s">
        <v>236</v>
      </c>
      <c r="G106" s="23"/>
    </row>
    <row r="107" spans="1:7" ht="36" customHeight="1" thickBot="1" x14ac:dyDescent="0.3">
      <c r="A107" s="44" t="s">
        <v>82</v>
      </c>
      <c r="B107" s="45" t="s">
        <v>80</v>
      </c>
      <c r="C107" s="38" t="s">
        <v>234</v>
      </c>
      <c r="D107" s="46" t="s">
        <v>293</v>
      </c>
      <c r="E107" s="30" t="s">
        <v>235</v>
      </c>
      <c r="F107" s="39" t="s">
        <v>236</v>
      </c>
      <c r="G107" s="23"/>
    </row>
    <row r="108" spans="1:7" ht="36" customHeight="1" thickBot="1" x14ac:dyDescent="0.3">
      <c r="A108" s="44" t="s">
        <v>83</v>
      </c>
      <c r="B108" s="45" t="s">
        <v>84</v>
      </c>
      <c r="C108" s="38" t="s">
        <v>234</v>
      </c>
      <c r="D108" s="46" t="s">
        <v>293</v>
      </c>
      <c r="E108" s="30" t="s">
        <v>235</v>
      </c>
      <c r="F108" s="39" t="s">
        <v>236</v>
      </c>
      <c r="G108" s="23"/>
    </row>
    <row r="109" spans="1:7" ht="36" customHeight="1" thickBot="1" x14ac:dyDescent="0.3">
      <c r="A109" s="44" t="s">
        <v>85</v>
      </c>
      <c r="B109" s="45" t="s">
        <v>86</v>
      </c>
      <c r="C109" s="38" t="s">
        <v>234</v>
      </c>
      <c r="D109" s="46" t="s">
        <v>293</v>
      </c>
      <c r="E109" s="30" t="s">
        <v>235</v>
      </c>
      <c r="F109" s="39" t="s">
        <v>236</v>
      </c>
      <c r="G109" s="23"/>
    </row>
    <row r="110" spans="1:7" ht="36" customHeight="1" x14ac:dyDescent="0.25">
      <c r="A110" s="207"/>
      <c r="B110" s="207"/>
      <c r="C110" s="210"/>
      <c r="D110" s="213"/>
      <c r="E110" s="216"/>
      <c r="F110" s="219"/>
      <c r="G110" s="161"/>
    </row>
    <row r="111" spans="1:7" ht="36" customHeight="1" x14ac:dyDescent="0.25">
      <c r="A111" s="208"/>
      <c r="B111" s="208"/>
      <c r="C111" s="211"/>
      <c r="D111" s="214"/>
      <c r="E111" s="217"/>
      <c r="F111" s="220"/>
      <c r="G111" s="161"/>
    </row>
    <row r="112" spans="1:7" ht="36" customHeight="1" x14ac:dyDescent="0.25">
      <c r="A112" s="208"/>
      <c r="B112" s="208"/>
      <c r="C112" s="211"/>
      <c r="D112" s="214"/>
      <c r="E112" s="217"/>
      <c r="F112" s="220"/>
      <c r="G112" s="161"/>
    </row>
    <row r="113" spans="1:7" ht="36" customHeight="1" thickBot="1" x14ac:dyDescent="0.3">
      <c r="A113" s="209"/>
      <c r="B113" s="209"/>
      <c r="C113" s="212"/>
      <c r="D113" s="215"/>
      <c r="E113" s="218"/>
      <c r="F113" s="221"/>
      <c r="G113" s="161"/>
    </row>
    <row r="114" spans="1:7" ht="36" customHeight="1" thickBot="1" x14ac:dyDescent="0.3">
      <c r="A114" s="226"/>
      <c r="B114" s="227"/>
      <c r="C114" s="227"/>
      <c r="D114" s="227"/>
      <c r="E114" s="227"/>
      <c r="F114" s="228"/>
      <c r="G114" s="23"/>
    </row>
    <row r="115" spans="1:7" ht="36" customHeight="1" thickBot="1" x14ac:dyDescent="0.3">
      <c r="A115" s="44" t="s">
        <v>87</v>
      </c>
      <c r="B115" s="45" t="s">
        <v>88</v>
      </c>
      <c r="C115" s="38" t="s">
        <v>234</v>
      </c>
      <c r="D115" s="46" t="s">
        <v>293</v>
      </c>
      <c r="E115" s="30" t="s">
        <v>235</v>
      </c>
      <c r="F115" s="39" t="s">
        <v>236</v>
      </c>
      <c r="G115" s="23"/>
    </row>
    <row r="116" spans="1:7" ht="36" customHeight="1" thickBot="1" x14ac:dyDescent="0.3">
      <c r="A116" s="44" t="s">
        <v>89</v>
      </c>
      <c r="B116" s="45" t="s">
        <v>90</v>
      </c>
      <c r="C116" s="38" t="s">
        <v>234</v>
      </c>
      <c r="D116" s="46" t="s">
        <v>293</v>
      </c>
      <c r="E116" s="30" t="s">
        <v>235</v>
      </c>
      <c r="F116" s="39" t="s">
        <v>236</v>
      </c>
      <c r="G116" s="23"/>
    </row>
    <row r="117" spans="1:7" ht="36" customHeight="1" thickBot="1" x14ac:dyDescent="0.3">
      <c r="A117" s="44" t="s">
        <v>91</v>
      </c>
      <c r="B117" s="45" t="s">
        <v>92</v>
      </c>
      <c r="C117" s="38" t="s">
        <v>300</v>
      </c>
      <c r="D117" s="46" t="s">
        <v>293</v>
      </c>
      <c r="E117" s="30"/>
      <c r="F117" s="39" t="s">
        <v>301</v>
      </c>
      <c r="G117" s="23"/>
    </row>
    <row r="118" spans="1:7" ht="36" customHeight="1" thickBot="1" x14ac:dyDescent="0.3">
      <c r="A118" s="44" t="s">
        <v>93</v>
      </c>
      <c r="B118" s="45" t="s">
        <v>94</v>
      </c>
      <c r="C118" s="38" t="s">
        <v>234</v>
      </c>
      <c r="D118" s="46" t="s">
        <v>293</v>
      </c>
      <c r="E118" s="30" t="s">
        <v>235</v>
      </c>
      <c r="F118" s="39" t="s">
        <v>236</v>
      </c>
      <c r="G118" s="23"/>
    </row>
    <row r="119" spans="1:7" ht="36" customHeight="1" thickBot="1" x14ac:dyDescent="0.3">
      <c r="A119" s="44" t="s">
        <v>95</v>
      </c>
      <c r="B119" s="45" t="s">
        <v>96</v>
      </c>
      <c r="C119" s="38" t="s">
        <v>234</v>
      </c>
      <c r="D119" s="46" t="s">
        <v>293</v>
      </c>
      <c r="E119" s="30" t="s">
        <v>235</v>
      </c>
      <c r="F119" s="39" t="s">
        <v>236</v>
      </c>
      <c r="G119" s="23"/>
    </row>
    <row r="120" spans="1:7" ht="36" customHeight="1" thickBot="1" x14ac:dyDescent="0.3">
      <c r="A120" s="44" t="s">
        <v>97</v>
      </c>
      <c r="B120" s="45" t="s">
        <v>98</v>
      </c>
      <c r="C120" s="38" t="s">
        <v>234</v>
      </c>
      <c r="D120" s="46" t="s">
        <v>293</v>
      </c>
      <c r="E120" s="30" t="s">
        <v>235</v>
      </c>
      <c r="F120" s="39" t="s">
        <v>236</v>
      </c>
      <c r="G120" s="23"/>
    </row>
    <row r="121" spans="1:7" ht="36" customHeight="1" thickBot="1" x14ac:dyDescent="0.3">
      <c r="A121" s="44" t="s">
        <v>99</v>
      </c>
      <c r="B121" s="45" t="s">
        <v>100</v>
      </c>
      <c r="C121" s="38" t="s">
        <v>234</v>
      </c>
      <c r="D121" s="46" t="s">
        <v>293</v>
      </c>
      <c r="E121" s="30" t="s">
        <v>235</v>
      </c>
      <c r="F121" s="39" t="s">
        <v>236</v>
      </c>
      <c r="G121" s="23"/>
    </row>
    <row r="122" spans="1:7" ht="36" customHeight="1" thickBot="1" x14ac:dyDescent="0.3">
      <c r="A122" s="44" t="s">
        <v>101</v>
      </c>
      <c r="B122" s="45" t="s">
        <v>102</v>
      </c>
      <c r="C122" s="38" t="s">
        <v>234</v>
      </c>
      <c r="D122" s="46" t="s">
        <v>293</v>
      </c>
      <c r="E122" s="30" t="s">
        <v>235</v>
      </c>
      <c r="F122" s="39" t="s">
        <v>236</v>
      </c>
      <c r="G122" s="23"/>
    </row>
    <row r="123" spans="1:7" ht="36" customHeight="1" x14ac:dyDescent="0.25">
      <c r="A123" s="148" t="s">
        <v>103</v>
      </c>
      <c r="B123" s="148" t="s">
        <v>104</v>
      </c>
      <c r="C123" s="59" t="s">
        <v>302</v>
      </c>
      <c r="D123" s="229" t="s">
        <v>293</v>
      </c>
      <c r="E123" s="60" t="s">
        <v>304</v>
      </c>
      <c r="F123" s="34" t="s">
        <v>306</v>
      </c>
      <c r="G123" s="161"/>
    </row>
    <row r="124" spans="1:7" ht="36" customHeight="1" thickBot="1" x14ac:dyDescent="0.3">
      <c r="A124" s="149"/>
      <c r="B124" s="149"/>
      <c r="C124" s="55" t="s">
        <v>303</v>
      </c>
      <c r="D124" s="230"/>
      <c r="E124" s="57" t="s">
        <v>305</v>
      </c>
      <c r="F124" s="39" t="s">
        <v>307</v>
      </c>
      <c r="G124" s="161"/>
    </row>
    <row r="125" spans="1:7" ht="36" customHeight="1" thickBot="1" x14ac:dyDescent="0.3">
      <c r="A125" s="44" t="s">
        <v>105</v>
      </c>
      <c r="B125" s="45" t="s">
        <v>106</v>
      </c>
      <c r="C125" s="38" t="s">
        <v>234</v>
      </c>
      <c r="D125" s="46" t="s">
        <v>293</v>
      </c>
      <c r="E125" s="30" t="s">
        <v>235</v>
      </c>
      <c r="F125" s="39" t="s">
        <v>236</v>
      </c>
      <c r="G125" s="23"/>
    </row>
    <row r="126" spans="1:7" ht="36" customHeight="1" thickBot="1" x14ac:dyDescent="0.3">
      <c r="A126" s="44" t="s">
        <v>107</v>
      </c>
      <c r="B126" s="45" t="s">
        <v>108</v>
      </c>
      <c r="C126" s="38" t="s">
        <v>234</v>
      </c>
      <c r="D126" s="46" t="s">
        <v>293</v>
      </c>
      <c r="E126" s="30" t="s">
        <v>235</v>
      </c>
      <c r="F126" s="39" t="s">
        <v>236</v>
      </c>
      <c r="G126" s="23"/>
    </row>
    <row r="127" spans="1:7" ht="36" customHeight="1" thickBot="1" x14ac:dyDescent="0.3">
      <c r="A127" s="44" t="s">
        <v>109</v>
      </c>
      <c r="B127" s="45" t="s">
        <v>110</v>
      </c>
      <c r="C127" s="38" t="s">
        <v>234</v>
      </c>
      <c r="D127" s="46" t="s">
        <v>293</v>
      </c>
      <c r="E127" s="30" t="s">
        <v>235</v>
      </c>
      <c r="F127" s="39" t="s">
        <v>236</v>
      </c>
      <c r="G127" s="23"/>
    </row>
    <row r="128" spans="1:7" ht="36" customHeight="1" thickBot="1" x14ac:dyDescent="0.3">
      <c r="A128" s="40" t="s">
        <v>111</v>
      </c>
      <c r="B128" s="41" t="s">
        <v>112</v>
      </c>
      <c r="C128" s="42" t="s">
        <v>308</v>
      </c>
      <c r="D128" s="46" t="s">
        <v>293</v>
      </c>
      <c r="E128" s="30"/>
      <c r="F128" s="39" t="s">
        <v>309</v>
      </c>
      <c r="G128" s="23"/>
    </row>
    <row r="129" spans="1:7" ht="36" customHeight="1" thickBot="1" x14ac:dyDescent="0.3">
      <c r="A129" s="187"/>
      <c r="B129" s="188"/>
      <c r="C129" s="188"/>
      <c r="D129" s="188"/>
      <c r="E129" s="188"/>
      <c r="F129" s="189"/>
      <c r="G129" s="23"/>
    </row>
    <row r="130" spans="1:7" ht="36" customHeight="1" thickBot="1" x14ac:dyDescent="0.3">
      <c r="A130" s="44" t="s">
        <v>113</v>
      </c>
      <c r="B130" s="45" t="s">
        <v>114</v>
      </c>
      <c r="C130" s="38" t="s">
        <v>234</v>
      </c>
      <c r="D130" s="46" t="s">
        <v>293</v>
      </c>
      <c r="E130" s="30" t="s">
        <v>235</v>
      </c>
      <c r="F130" s="39" t="s">
        <v>236</v>
      </c>
      <c r="G130" s="23"/>
    </row>
    <row r="131" spans="1:7" ht="36" customHeight="1" thickBot="1" x14ac:dyDescent="0.3">
      <c r="A131" s="44" t="s">
        <v>115</v>
      </c>
      <c r="B131" s="45" t="s">
        <v>310</v>
      </c>
      <c r="C131" s="38" t="s">
        <v>234</v>
      </c>
      <c r="D131" s="46" t="s">
        <v>293</v>
      </c>
      <c r="E131" s="30" t="s">
        <v>235</v>
      </c>
      <c r="F131" s="39" t="s">
        <v>236</v>
      </c>
      <c r="G131" s="23"/>
    </row>
    <row r="132" spans="1:7" ht="36" customHeight="1" thickBot="1" x14ac:dyDescent="0.3">
      <c r="A132" s="44" t="s">
        <v>116</v>
      </c>
      <c r="B132" s="45" t="s">
        <v>117</v>
      </c>
      <c r="C132" s="38" t="s">
        <v>234</v>
      </c>
      <c r="D132" s="46" t="s">
        <v>293</v>
      </c>
      <c r="E132" s="30" t="s">
        <v>235</v>
      </c>
      <c r="F132" s="39" t="s">
        <v>236</v>
      </c>
      <c r="G132" s="23"/>
    </row>
    <row r="133" spans="1:7" ht="36" customHeight="1" thickBot="1" x14ac:dyDescent="0.3">
      <c r="A133" s="44" t="s">
        <v>118</v>
      </c>
      <c r="B133" s="45" t="s">
        <v>119</v>
      </c>
      <c r="C133" s="38" t="s">
        <v>234</v>
      </c>
      <c r="D133" s="46" t="s">
        <v>293</v>
      </c>
      <c r="E133" s="30" t="s">
        <v>235</v>
      </c>
      <c r="F133" s="39" t="s">
        <v>236</v>
      </c>
      <c r="G133" s="23"/>
    </row>
    <row r="134" spans="1:7" ht="36" customHeight="1" thickBot="1" x14ac:dyDescent="0.3">
      <c r="A134" s="61" t="s">
        <v>311</v>
      </c>
      <c r="B134" s="62" t="s">
        <v>312</v>
      </c>
      <c r="C134" s="28"/>
      <c r="D134" s="53" t="s">
        <v>293</v>
      </c>
      <c r="E134" s="30"/>
      <c r="F134" s="41"/>
      <c r="G134" s="23"/>
    </row>
    <row r="135" spans="1:7" ht="36" customHeight="1" thickBot="1" x14ac:dyDescent="0.3">
      <c r="A135" s="40" t="s">
        <v>120</v>
      </c>
      <c r="B135" s="41" t="s">
        <v>121</v>
      </c>
      <c r="C135" s="42" t="s">
        <v>313</v>
      </c>
      <c r="D135" s="46" t="s">
        <v>293</v>
      </c>
      <c r="E135" s="30"/>
      <c r="F135" s="39" t="s">
        <v>314</v>
      </c>
      <c r="G135" s="23"/>
    </row>
    <row r="136" spans="1:7" ht="36" customHeight="1" thickBot="1" x14ac:dyDescent="0.3">
      <c r="A136" s="40" t="s">
        <v>315</v>
      </c>
      <c r="B136" s="41" t="s">
        <v>316</v>
      </c>
      <c r="C136" s="42" t="s">
        <v>317</v>
      </c>
      <c r="D136" s="46" t="s">
        <v>293</v>
      </c>
      <c r="E136" s="30" t="s">
        <v>291</v>
      </c>
      <c r="F136" s="39" t="s">
        <v>318</v>
      </c>
      <c r="G136" s="23"/>
    </row>
    <row r="137" spans="1:7" ht="36" customHeight="1" thickBot="1" x14ac:dyDescent="0.3">
      <c r="A137" s="40" t="s">
        <v>122</v>
      </c>
      <c r="B137" s="41" t="s">
        <v>123</v>
      </c>
      <c r="C137" s="42" t="s">
        <v>319</v>
      </c>
      <c r="D137" s="46" t="s">
        <v>293</v>
      </c>
      <c r="E137" s="30"/>
      <c r="F137" s="39" t="s">
        <v>320</v>
      </c>
      <c r="G137" s="23"/>
    </row>
    <row r="138" spans="1:7" ht="36" customHeight="1" thickBot="1" x14ac:dyDescent="0.3">
      <c r="A138" s="40" t="s">
        <v>126</v>
      </c>
      <c r="B138" s="41" t="s">
        <v>127</v>
      </c>
      <c r="C138" s="42" t="s">
        <v>321</v>
      </c>
      <c r="D138" s="46" t="s">
        <v>293</v>
      </c>
      <c r="E138" s="30"/>
      <c r="F138" s="39" t="s">
        <v>322</v>
      </c>
      <c r="G138" s="23"/>
    </row>
    <row r="139" spans="1:7" ht="36" customHeight="1" thickBot="1" x14ac:dyDescent="0.3">
      <c r="A139" s="40" t="s">
        <v>128</v>
      </c>
      <c r="B139" s="41" t="s">
        <v>125</v>
      </c>
      <c r="C139" s="42" t="s">
        <v>323</v>
      </c>
      <c r="D139" s="46" t="s">
        <v>293</v>
      </c>
      <c r="E139" s="30" t="s">
        <v>324</v>
      </c>
      <c r="F139" s="39" t="s">
        <v>325</v>
      </c>
      <c r="G139" s="23"/>
    </row>
    <row r="140" spans="1:7" ht="36" customHeight="1" thickBot="1" x14ac:dyDescent="0.3">
      <c r="A140" s="44" t="s">
        <v>130</v>
      </c>
      <c r="B140" s="45" t="s">
        <v>131</v>
      </c>
      <c r="C140" s="38" t="s">
        <v>326</v>
      </c>
      <c r="D140" s="46" t="s">
        <v>293</v>
      </c>
      <c r="E140" s="30" t="s">
        <v>327</v>
      </c>
      <c r="F140" s="39" t="s">
        <v>328</v>
      </c>
      <c r="G140" s="23"/>
    </row>
    <row r="141" spans="1:7" ht="36" customHeight="1" thickBot="1" x14ac:dyDescent="0.3">
      <c r="A141" s="187"/>
      <c r="B141" s="188"/>
      <c r="C141" s="188"/>
      <c r="D141" s="188"/>
      <c r="E141" s="188"/>
      <c r="F141" s="189"/>
      <c r="G141" s="23"/>
    </row>
    <row r="142" spans="1:7" ht="36" customHeight="1" thickBot="1" x14ac:dyDescent="0.3">
      <c r="A142" s="40" t="s">
        <v>132</v>
      </c>
      <c r="B142" s="41" t="s">
        <v>133</v>
      </c>
      <c r="C142" s="42" t="s">
        <v>329</v>
      </c>
      <c r="D142" s="46" t="s">
        <v>293</v>
      </c>
      <c r="E142" s="30"/>
      <c r="F142" s="39" t="s">
        <v>330</v>
      </c>
      <c r="G142" s="23"/>
    </row>
    <row r="143" spans="1:7" ht="36" customHeight="1" x14ac:dyDescent="0.25">
      <c r="A143" s="148" t="s">
        <v>134</v>
      </c>
      <c r="B143" s="148" t="s">
        <v>135</v>
      </c>
      <c r="C143" s="27" t="s">
        <v>211</v>
      </c>
      <c r="D143" s="150" t="s">
        <v>293</v>
      </c>
      <c r="E143" s="65"/>
      <c r="F143" s="34" t="s">
        <v>216</v>
      </c>
      <c r="G143" s="161"/>
    </row>
    <row r="144" spans="1:7" ht="36" customHeight="1" x14ac:dyDescent="0.25">
      <c r="A144" s="152"/>
      <c r="B144" s="152"/>
      <c r="C144" s="27" t="s">
        <v>212</v>
      </c>
      <c r="D144" s="153"/>
      <c r="E144" s="65" t="s">
        <v>214</v>
      </c>
      <c r="F144" s="34" t="s">
        <v>217</v>
      </c>
      <c r="G144" s="161"/>
    </row>
    <row r="145" spans="1:7" ht="36" customHeight="1" thickBot="1" x14ac:dyDescent="0.3">
      <c r="A145" s="149"/>
      <c r="B145" s="149"/>
      <c r="C145" s="28"/>
      <c r="D145" s="151"/>
      <c r="E145" s="66" t="s">
        <v>215</v>
      </c>
      <c r="F145" s="35"/>
      <c r="G145" s="161"/>
    </row>
    <row r="146" spans="1:7" ht="36" customHeight="1" thickBot="1" x14ac:dyDescent="0.3">
      <c r="A146" s="40" t="s">
        <v>331</v>
      </c>
      <c r="B146" s="41" t="s">
        <v>137</v>
      </c>
      <c r="C146" s="42" t="s">
        <v>243</v>
      </c>
      <c r="D146" s="46" t="s">
        <v>293</v>
      </c>
      <c r="E146" s="30"/>
      <c r="F146" s="39" t="s">
        <v>245</v>
      </c>
      <c r="G146" s="23"/>
    </row>
    <row r="147" spans="1:7" ht="36" customHeight="1" thickBot="1" x14ac:dyDescent="0.3">
      <c r="A147" s="40" t="s">
        <v>138</v>
      </c>
      <c r="B147" s="41" t="s">
        <v>139</v>
      </c>
      <c r="C147" s="42" t="s">
        <v>243</v>
      </c>
      <c r="D147" s="46" t="s">
        <v>293</v>
      </c>
      <c r="E147" s="30"/>
      <c r="F147" s="39" t="s">
        <v>245</v>
      </c>
      <c r="G147" s="23"/>
    </row>
    <row r="148" spans="1:7" ht="36" customHeight="1" thickBot="1" x14ac:dyDescent="0.3">
      <c r="A148" s="61" t="s">
        <v>140</v>
      </c>
      <c r="B148" s="62" t="s">
        <v>141</v>
      </c>
      <c r="C148" s="63" t="s">
        <v>243</v>
      </c>
      <c r="D148" s="53" t="s">
        <v>293</v>
      </c>
      <c r="E148" s="30"/>
      <c r="F148" s="64"/>
      <c r="G148" s="23"/>
    </row>
    <row r="149" spans="1:7" ht="36" customHeight="1" thickBot="1" x14ac:dyDescent="0.3">
      <c r="A149" s="40" t="s">
        <v>142</v>
      </c>
      <c r="B149" s="41" t="s">
        <v>143</v>
      </c>
      <c r="C149" s="42" t="s">
        <v>243</v>
      </c>
      <c r="D149" s="46" t="s">
        <v>293</v>
      </c>
      <c r="E149" s="30"/>
      <c r="F149" s="39" t="s">
        <v>245</v>
      </c>
      <c r="G149" s="23"/>
    </row>
    <row r="150" spans="1:7" s="90" customFormat="1" ht="36" customHeight="1" thickBot="1" x14ac:dyDescent="0.3">
      <c r="A150" s="94" t="s">
        <v>358</v>
      </c>
      <c r="B150" s="97" t="s">
        <v>359</v>
      </c>
      <c r="C150" s="98" t="s">
        <v>360</v>
      </c>
      <c r="D150" s="95" t="s">
        <v>293</v>
      </c>
      <c r="E150" s="99" t="s">
        <v>361</v>
      </c>
      <c r="F150" s="96" t="s">
        <v>362</v>
      </c>
      <c r="G150" s="91"/>
    </row>
    <row r="151" spans="1:7" ht="36" customHeight="1" thickBot="1" x14ac:dyDescent="0.3">
      <c r="A151" s="40" t="s">
        <v>144</v>
      </c>
      <c r="B151" s="41" t="s">
        <v>145</v>
      </c>
      <c r="C151" s="42" t="s">
        <v>243</v>
      </c>
      <c r="D151" s="46" t="s">
        <v>244</v>
      </c>
      <c r="E151" s="30"/>
      <c r="F151" s="39" t="s">
        <v>245</v>
      </c>
      <c r="G151" s="23"/>
    </row>
    <row r="152" spans="1:7" ht="36" customHeight="1" thickBot="1" x14ac:dyDescent="0.3">
      <c r="A152" s="40" t="s">
        <v>146</v>
      </c>
      <c r="B152" s="41" t="s">
        <v>147</v>
      </c>
      <c r="C152" s="42" t="s">
        <v>243</v>
      </c>
      <c r="D152" s="46" t="s">
        <v>244</v>
      </c>
      <c r="E152" s="30"/>
      <c r="F152" s="39" t="s">
        <v>245</v>
      </c>
      <c r="G152" s="23"/>
    </row>
    <row r="153" spans="1:7" ht="36" customHeight="1" thickBot="1" x14ac:dyDescent="0.3">
      <c r="A153" s="40" t="s">
        <v>148</v>
      </c>
      <c r="B153" s="41" t="s">
        <v>332</v>
      </c>
      <c r="C153" s="42" t="s">
        <v>243</v>
      </c>
      <c r="D153" s="46" t="s">
        <v>244</v>
      </c>
      <c r="E153" s="30"/>
      <c r="F153" s="39" t="s">
        <v>245</v>
      </c>
      <c r="G153" s="23"/>
    </row>
    <row r="154" spans="1:7" ht="36" customHeight="1" thickBot="1" x14ac:dyDescent="0.3">
      <c r="A154" s="226"/>
      <c r="B154" s="227"/>
      <c r="C154" s="227"/>
      <c r="D154" s="227"/>
      <c r="E154" s="227"/>
      <c r="F154" s="228"/>
      <c r="G154" s="23"/>
    </row>
    <row r="155" spans="1:7" ht="36" customHeight="1" thickBot="1" x14ac:dyDescent="0.3">
      <c r="A155" s="44" t="s">
        <v>150</v>
      </c>
      <c r="B155" s="45" t="s">
        <v>151</v>
      </c>
      <c r="C155" s="38" t="s">
        <v>234</v>
      </c>
      <c r="D155" s="46" t="s">
        <v>293</v>
      </c>
      <c r="E155" s="30" t="s">
        <v>235</v>
      </c>
      <c r="F155" s="39" t="s">
        <v>236</v>
      </c>
      <c r="G155" s="23"/>
    </row>
    <row r="156" spans="1:7" ht="36" customHeight="1" thickBot="1" x14ac:dyDescent="0.3">
      <c r="A156" s="44" t="s">
        <v>152</v>
      </c>
      <c r="B156" s="45" t="s">
        <v>153</v>
      </c>
      <c r="C156" s="38" t="s">
        <v>234</v>
      </c>
      <c r="D156" s="46" t="s">
        <v>293</v>
      </c>
      <c r="E156" s="30" t="s">
        <v>235</v>
      </c>
      <c r="F156" s="39" t="s">
        <v>236</v>
      </c>
      <c r="G156" s="23"/>
    </row>
    <row r="157" spans="1:7" ht="36" customHeight="1" thickBot="1" x14ac:dyDescent="0.3">
      <c r="A157" s="44" t="s">
        <v>154</v>
      </c>
      <c r="B157" s="45" t="s">
        <v>155</v>
      </c>
      <c r="C157" s="38" t="s">
        <v>234</v>
      </c>
      <c r="D157" s="46" t="s">
        <v>293</v>
      </c>
      <c r="E157" s="30" t="s">
        <v>235</v>
      </c>
      <c r="F157" s="39" t="s">
        <v>236</v>
      </c>
      <c r="G157" s="23"/>
    </row>
    <row r="158" spans="1:7" ht="36" customHeight="1" thickBot="1" x14ac:dyDescent="0.3">
      <c r="A158" s="44" t="s">
        <v>156</v>
      </c>
      <c r="B158" s="45" t="s">
        <v>157</v>
      </c>
      <c r="C158" s="38" t="s">
        <v>234</v>
      </c>
      <c r="D158" s="46" t="s">
        <v>293</v>
      </c>
      <c r="E158" s="30" t="s">
        <v>235</v>
      </c>
      <c r="F158" s="39" t="s">
        <v>236</v>
      </c>
      <c r="G158" s="23"/>
    </row>
    <row r="159" spans="1:7" ht="36" customHeight="1" thickBot="1" x14ac:dyDescent="0.3">
      <c r="A159" s="44" t="s">
        <v>158</v>
      </c>
      <c r="B159" s="45" t="s">
        <v>159</v>
      </c>
      <c r="C159" s="38" t="s">
        <v>234</v>
      </c>
      <c r="D159" s="46" t="s">
        <v>293</v>
      </c>
      <c r="E159" s="30" t="s">
        <v>235</v>
      </c>
      <c r="F159" s="39" t="s">
        <v>236</v>
      </c>
      <c r="G159" s="23"/>
    </row>
    <row r="160" spans="1:7" ht="36" customHeight="1" thickBot="1" x14ac:dyDescent="0.3">
      <c r="A160" s="40" t="s">
        <v>160</v>
      </c>
      <c r="B160" s="41" t="s">
        <v>161</v>
      </c>
      <c r="C160" s="42" t="s">
        <v>193</v>
      </c>
      <c r="D160" s="46" t="s">
        <v>293</v>
      </c>
      <c r="E160" s="30" t="s">
        <v>333</v>
      </c>
      <c r="F160" s="54"/>
      <c r="G160" s="23"/>
    </row>
    <row r="161" spans="1:7" ht="36" customHeight="1" thickBot="1" x14ac:dyDescent="0.3">
      <c r="A161" s="44" t="s">
        <v>162</v>
      </c>
      <c r="B161" s="45" t="s">
        <v>163</v>
      </c>
      <c r="C161" s="38" t="s">
        <v>234</v>
      </c>
      <c r="D161" s="46" t="s">
        <v>293</v>
      </c>
      <c r="E161" s="30" t="s">
        <v>235</v>
      </c>
      <c r="F161" s="39" t="s">
        <v>236</v>
      </c>
      <c r="G161" s="23"/>
    </row>
    <row r="162" spans="1:7" ht="36" customHeight="1" thickBot="1" x14ac:dyDescent="0.3">
      <c r="A162" s="44" t="s">
        <v>164</v>
      </c>
      <c r="B162" s="45" t="s">
        <v>165</v>
      </c>
      <c r="C162" s="38" t="s">
        <v>234</v>
      </c>
      <c r="D162" s="46" t="s">
        <v>293</v>
      </c>
      <c r="E162" s="30" t="s">
        <v>235</v>
      </c>
      <c r="F162" s="39" t="s">
        <v>236</v>
      </c>
      <c r="G162" s="23"/>
    </row>
    <row r="163" spans="1:7" ht="36" customHeight="1" thickBot="1" x14ac:dyDescent="0.3">
      <c r="A163" s="44" t="s">
        <v>166</v>
      </c>
      <c r="B163" s="45" t="s">
        <v>167</v>
      </c>
      <c r="C163" s="38" t="s">
        <v>234</v>
      </c>
      <c r="D163" s="46" t="s">
        <v>293</v>
      </c>
      <c r="E163" s="30" t="s">
        <v>235</v>
      </c>
      <c r="F163" s="39" t="s">
        <v>236</v>
      </c>
      <c r="G163" s="23"/>
    </row>
    <row r="164" spans="1:7" ht="36" customHeight="1" thickBot="1" x14ac:dyDescent="0.3">
      <c r="A164" s="44" t="s">
        <v>168</v>
      </c>
      <c r="B164" s="45" t="s">
        <v>169</v>
      </c>
      <c r="C164" s="38" t="s">
        <v>234</v>
      </c>
      <c r="D164" s="46" t="s">
        <v>293</v>
      </c>
      <c r="E164" s="30" t="s">
        <v>235</v>
      </c>
      <c r="F164" s="39" t="s">
        <v>236</v>
      </c>
      <c r="G164" s="23"/>
    </row>
    <row r="165" spans="1:7" ht="15" x14ac:dyDescent="0.25"/>
  </sheetData>
  <mergeCells count="128">
    <mergeCell ref="A154:F154"/>
    <mergeCell ref="A129:F129"/>
    <mergeCell ref="A141:F141"/>
    <mergeCell ref="A143:A145"/>
    <mergeCell ref="B143:B145"/>
    <mergeCell ref="D143:D145"/>
    <mergeCell ref="G143:G145"/>
    <mergeCell ref="G110:G113"/>
    <mergeCell ref="A114:F114"/>
    <mergeCell ref="A123:A124"/>
    <mergeCell ref="B123:B124"/>
    <mergeCell ref="D123:D124"/>
    <mergeCell ref="G123:G124"/>
    <mergeCell ref="A97:F97"/>
    <mergeCell ref="A110:A113"/>
    <mergeCell ref="B110:B113"/>
    <mergeCell ref="C110:C113"/>
    <mergeCell ref="D110:D113"/>
    <mergeCell ref="E110:E113"/>
    <mergeCell ref="F110:F113"/>
    <mergeCell ref="F90:F92"/>
    <mergeCell ref="G90:G92"/>
    <mergeCell ref="A93:F93"/>
    <mergeCell ref="A94:A96"/>
    <mergeCell ref="B94:B96"/>
    <mergeCell ref="C94:C96"/>
    <mergeCell ref="D94:D96"/>
    <mergeCell ref="E94:F95"/>
    <mergeCell ref="A84:A86"/>
    <mergeCell ref="B84:B86"/>
    <mergeCell ref="D84:D86"/>
    <mergeCell ref="E84:E86"/>
    <mergeCell ref="G84:G86"/>
    <mergeCell ref="A90:A92"/>
    <mergeCell ref="B90:B92"/>
    <mergeCell ref="C90:C92"/>
    <mergeCell ref="D90:D92"/>
    <mergeCell ref="E90:E92"/>
    <mergeCell ref="B78:B79"/>
    <mergeCell ref="C78:C79"/>
    <mergeCell ref="D78:D79"/>
    <mergeCell ref="F78:F79"/>
    <mergeCell ref="G78:G79"/>
    <mergeCell ref="A81:F81"/>
    <mergeCell ref="A65:F65"/>
    <mergeCell ref="A67:A68"/>
    <mergeCell ref="B67:B68"/>
    <mergeCell ref="C67:C68"/>
    <mergeCell ref="D67:D68"/>
    <mergeCell ref="G67:G68"/>
    <mergeCell ref="A61:F61"/>
    <mergeCell ref="A62:A64"/>
    <mergeCell ref="B62:B64"/>
    <mergeCell ref="C62:C64"/>
    <mergeCell ref="D62:D64"/>
    <mergeCell ref="E62:F63"/>
    <mergeCell ref="D51:D53"/>
    <mergeCell ref="G51:G53"/>
    <mergeCell ref="A56:A57"/>
    <mergeCell ref="B56:B57"/>
    <mergeCell ref="D56:D57"/>
    <mergeCell ref="G56:G57"/>
    <mergeCell ref="G58:G59"/>
    <mergeCell ref="D45:D46"/>
    <mergeCell ref="G45:G46"/>
    <mergeCell ref="A48:F48"/>
    <mergeCell ref="A49:A50"/>
    <mergeCell ref="B49:B50"/>
    <mergeCell ref="D49:D50"/>
    <mergeCell ref="G49:G50"/>
    <mergeCell ref="D39:D40"/>
    <mergeCell ref="G39:G40"/>
    <mergeCell ref="A43:A44"/>
    <mergeCell ref="B43:B44"/>
    <mergeCell ref="D43:D44"/>
    <mergeCell ref="G43:G44"/>
    <mergeCell ref="G24:G26"/>
    <mergeCell ref="A27:A29"/>
    <mergeCell ref="B27:B29"/>
    <mergeCell ref="D27:D29"/>
    <mergeCell ref="G27:G29"/>
    <mergeCell ref="A30:B38"/>
    <mergeCell ref="C30:F38"/>
    <mergeCell ref="G30:G38"/>
    <mergeCell ref="D18:D20"/>
    <mergeCell ref="G18:G20"/>
    <mergeCell ref="A21:A23"/>
    <mergeCell ref="B21:B23"/>
    <mergeCell ref="D21:D23"/>
    <mergeCell ref="G21:G23"/>
    <mergeCell ref="D12:D14"/>
    <mergeCell ref="G12:G14"/>
    <mergeCell ref="A15:A17"/>
    <mergeCell ref="B15:B17"/>
    <mergeCell ref="D15:D17"/>
    <mergeCell ref="G15:G17"/>
    <mergeCell ref="B6:B8"/>
    <mergeCell ref="D6:D8"/>
    <mergeCell ref="G6:G8"/>
    <mergeCell ref="A9:A11"/>
    <mergeCell ref="B9:B11"/>
    <mergeCell ref="D9:D11"/>
    <mergeCell ref="G9:G11"/>
    <mergeCell ref="A6:A8"/>
    <mergeCell ref="A1:F1"/>
    <mergeCell ref="A2:A4"/>
    <mergeCell ref="B2:B4"/>
    <mergeCell ref="C2:C4"/>
    <mergeCell ref="D2:D4"/>
    <mergeCell ref="A78:A79"/>
    <mergeCell ref="A58:A59"/>
    <mergeCell ref="B58:B59"/>
    <mergeCell ref="D58:D59"/>
    <mergeCell ref="A51:A53"/>
    <mergeCell ref="B51:B53"/>
    <mergeCell ref="A45:A46"/>
    <mergeCell ref="B45:B46"/>
    <mergeCell ref="A39:A40"/>
    <mergeCell ref="B39:B40"/>
    <mergeCell ref="A24:A26"/>
    <mergeCell ref="B24:B26"/>
    <mergeCell ref="D24:D26"/>
    <mergeCell ref="A18:A20"/>
    <mergeCell ref="B18:B20"/>
    <mergeCell ref="A12:A14"/>
    <mergeCell ref="B12:B14"/>
    <mergeCell ref="A5:F5"/>
    <mergeCell ref="E2:F3"/>
  </mergeCells>
  <hyperlinks>
    <hyperlink ref="F6" r:id="rId1" display="mailto:J.harrington@state.de.us"/>
    <hyperlink ref="F7" r:id="rId2" display="mailto:Brian.calio@state.de.us"/>
    <hyperlink ref="F9" r:id="rId3" display="mailto:J.harrington@state.de.us"/>
    <hyperlink ref="F10" r:id="rId4" display="mailto:Brian.calio@state.de.us"/>
    <hyperlink ref="F12" r:id="rId5" display="mailto:J.harrington@state.de.us"/>
    <hyperlink ref="F13" r:id="rId6" display="mailto:Brian.calio@state.de.us"/>
    <hyperlink ref="F15" r:id="rId7" display="mailto:J.harrington@state.de.us"/>
    <hyperlink ref="F16" r:id="rId8" display="mailto:Brian.calio@state.de.us"/>
    <hyperlink ref="F18" r:id="rId9" display="mailto:J.harrington@state.de.us"/>
    <hyperlink ref="F19" r:id="rId10" display="mailto:Brian.calio@state.de.us"/>
    <hyperlink ref="F21" r:id="rId11" display="mailto:J.harrington@state.de.us"/>
    <hyperlink ref="F22" r:id="rId12" display="mailto:Brian.calio@state.de.us"/>
    <hyperlink ref="F24" r:id="rId13" display="mailto:J.harrington@state.de.us"/>
    <hyperlink ref="F25" r:id="rId14" display="mailto:Brian.calio@state.de.us"/>
    <hyperlink ref="F27" r:id="rId15" display="mailto:J.harrington@state.de.us"/>
    <hyperlink ref="F28" r:id="rId16" display="mailto:Brian.calio@state.de.us"/>
    <hyperlink ref="F39" r:id="rId17" display="mailto:Timothy.Read@state.de.us"/>
    <hyperlink ref="F40" r:id="rId18" display="mailto:Timothy.Read@state.de.us"/>
    <hyperlink ref="F41" r:id="rId19" display="mailto:Patricia.Brooks@state.de.us"/>
    <hyperlink ref="F42" r:id="rId20" display="mailto:Doug.Minner@state.de.us"/>
    <hyperlink ref="F43" r:id="rId21" display="mailto:Timothy.Read@state.de.us"/>
    <hyperlink ref="F44" r:id="rId22" display="mailto:Timothy.Read@state.de.us"/>
    <hyperlink ref="F45" r:id="rId23" display="mailto:Timothy.Read@state.de.us"/>
    <hyperlink ref="F46" r:id="rId24" display="mailto:Timothy.Read@state.de.us"/>
    <hyperlink ref="F49" r:id="rId25" display="mailto:Timothy.Read@state.de.us"/>
    <hyperlink ref="F50" r:id="rId26" display="mailto:Timothy.Read@state.de.us"/>
    <hyperlink ref="F51" r:id="rId27" display="mailto:J.harrington@state.de.us"/>
    <hyperlink ref="F52" r:id="rId28" display="mailto:Brian.calio@state.de.us"/>
    <hyperlink ref="F54" r:id="rId29" display="mailto:Timothy.Ratsep@state.de.us"/>
    <hyperlink ref="F55" r:id="rId30" display="mailto:Cherie.Dodge-Biron@state.de.us"/>
    <hyperlink ref="F56" r:id="rId31" display="mailto:Timothy.Read@state.de.us"/>
    <hyperlink ref="F57" r:id="rId32" display="mailto:Timothy.Read@state.de.us"/>
    <hyperlink ref="F58" r:id="rId33" display="mailto:Timothy.Read@state.de.us"/>
    <hyperlink ref="F59" r:id="rId34" display="mailto:Timothy.Read@state.de.us"/>
    <hyperlink ref="F66" r:id="rId35" display="mailto:John.Fox@state.de.us"/>
    <hyperlink ref="F67" r:id="rId36" display="mailto:Robin.Weinkam@state.de.us"/>
    <hyperlink ref="F68" r:id="rId37" display="mailto:Matthew.Grabowski@state.de.us"/>
    <hyperlink ref="F69" r:id="rId38" display="mailto:Cathy.Leyden@state.de.us"/>
    <hyperlink ref="F70" r:id="rId39" display="mailto:Doug.Minner@state.de.us"/>
    <hyperlink ref="F71" r:id="rId40" display="mailto:Crystal.baynard@state.de.us"/>
    <hyperlink ref="F72" r:id="rId41" display="mailto:John.Fox@state.de.us"/>
    <hyperlink ref="F73" r:id="rId42" display="mailto:John.Fox@state.de.us"/>
    <hyperlink ref="F74" r:id="rId43" display="mailto:Perry.Allfather@state.de.us"/>
    <hyperlink ref="F75" r:id="rId44" display="mailto:Perry.Allfather@state.de.us"/>
    <hyperlink ref="F76" r:id="rId45" display="mailto:Jane.greenwell@state.de.us"/>
    <hyperlink ref="F82" r:id="rId46" display="mailto:Kathy.Millman@state.de.us"/>
    <hyperlink ref="F83" r:id="rId47" display="mailto:Benjamin.Parsons@state.de.us"/>
    <hyperlink ref="F84" r:id="rId48" display="mailto:Jill.defelice@state.de.us"/>
    <hyperlink ref="F85" r:id="rId49" display="mailto:Grant.melville@state.de.us"/>
    <hyperlink ref="F87" r:id="rId50" display="mailto:John.Fox@state.de.us"/>
    <hyperlink ref="F88" r:id="rId51" display="mailto:Denise.Matz@staet.de.us"/>
    <hyperlink ref="F89" r:id="rId52" display="mailto:Amanda.sipple@state.de.us"/>
    <hyperlink ref="F99" r:id="rId53" display="mailto:Doug.Minner@state.de.us"/>
    <hyperlink ref="F100" r:id="rId54" display="mailto:Doug.Minner@state.de.us"/>
    <hyperlink ref="F101" r:id="rId55" display="mailto:Julia.Adams@state.de.us"/>
    <hyperlink ref="F102" r:id="rId56" display="mailto:Gary.Kreamer@state.de.us"/>
    <hyperlink ref="F103" r:id="rId57" display="mailto:Gary.Kreamer@state.de.us"/>
    <hyperlink ref="F104" r:id="rId58" display="mailto:Doug.Minner@state.de.us"/>
    <hyperlink ref="F105" r:id="rId59" display="mailto:Doug.Minner@state.de.us"/>
    <hyperlink ref="F106" r:id="rId60" display="mailto:Doug.Minner@state.de.us"/>
    <hyperlink ref="F107" r:id="rId61" display="mailto:Doug.Minner@state.de.us"/>
    <hyperlink ref="F108" r:id="rId62" display="mailto:Doug.Minner@state.de.us"/>
    <hyperlink ref="F109" r:id="rId63" display="mailto:Doug.Minner@state.de.us"/>
    <hyperlink ref="F115" r:id="rId64" display="mailto:Doug.Minner@state.de.us"/>
    <hyperlink ref="F116" r:id="rId65" display="mailto:Doug.Minner@state.de.us"/>
    <hyperlink ref="F117" r:id="rId66" display="mailto:Earl.McCloskey@state.de.us"/>
    <hyperlink ref="F118" r:id="rId67" display="mailto:Doug.Minner@state.de.us"/>
    <hyperlink ref="F119" r:id="rId68" display="mailto:Doug.Minner@state.de.us"/>
    <hyperlink ref="F120" r:id="rId69" display="mailto:Doug.Minner@state.de.us"/>
    <hyperlink ref="F121" r:id="rId70" display="mailto:Doug.Minner@state.de.us"/>
    <hyperlink ref="F122" r:id="rId71" display="mailto:Doug.Minner@state.de.us"/>
    <hyperlink ref="F123" r:id="rId72" display="mailto:Jilana.wilson@state.de.us"/>
    <hyperlink ref="F124" r:id="rId73" display="mailto:necia.beck@state.de.us"/>
    <hyperlink ref="F125" r:id="rId74" display="mailto:Doug.Minner@state.de.us"/>
    <hyperlink ref="F126" r:id="rId75" display="mailto:Doug.Minner@state.de.us"/>
    <hyperlink ref="F127" r:id="rId76" display="mailto:Doug.Minner@state.de.us"/>
    <hyperlink ref="F128" r:id="rId77" display="mailto:Andrea.Maucher@state.de.us"/>
    <hyperlink ref="F130" r:id="rId78" display="mailto:Doug.Minner@state.de.us"/>
    <hyperlink ref="F131" r:id="rId79" display="mailto:Doug.Minner@state.de.us"/>
    <hyperlink ref="F132" r:id="rId80" display="mailto:Doug.Minner@state.de.us"/>
    <hyperlink ref="F133" r:id="rId81" display="mailto:Doug.Minner@state.de.us"/>
    <hyperlink ref="F135" r:id="rId82" display="mailto:Cathy.Leyden@state.de.us"/>
    <hyperlink ref="F136" r:id="rId83" display="mailto:Colleen.holstein@state.de.us"/>
    <hyperlink ref="F137" r:id="rId84" display="mailto:Michael.Steiger@state.de.us"/>
    <hyperlink ref="F138" r:id="rId85" display="mailto:Nick.Couch@gmail.com"/>
    <hyperlink ref="F139" r:id="rId86" display="mailto:mark.ostroski@state.de.us"/>
    <hyperlink ref="F140" r:id="rId87" display="mailto:Daniel.Meadows@state.de.us"/>
    <hyperlink ref="F142" r:id="rId88" display="mailto:Anne.Newlin@state.de.us"/>
    <hyperlink ref="F143" r:id="rId89" display="mailto:J.harrington@state.de.us"/>
    <hyperlink ref="F144" r:id="rId90" display="mailto:Brian.calio@state.de.us"/>
    <hyperlink ref="F146" r:id="rId91" display="mailto:John.Fox@state.de.us"/>
    <hyperlink ref="F147" r:id="rId92" display="mailto:John.Fox@state.de.us"/>
    <hyperlink ref="F149" r:id="rId93" display="mailto:John.Fox@state.de.us"/>
    <hyperlink ref="F151" r:id="rId94" display="mailto:John.Fox@state.de.us"/>
    <hyperlink ref="F152" r:id="rId95" display="mailto:John.Fox@state.de.us"/>
    <hyperlink ref="F153" r:id="rId96" display="mailto:John.Fox@state.de.us"/>
    <hyperlink ref="F155" r:id="rId97" display="mailto:Doug.Minner@state.de.us"/>
    <hyperlink ref="F156" r:id="rId98" display="mailto:Doug.Minner@state.de.us"/>
    <hyperlink ref="F157" r:id="rId99" display="mailto:Doug.Minner@state.de.us"/>
    <hyperlink ref="F158" r:id="rId100" display="mailto:Doug.Minner@state.de.us"/>
    <hyperlink ref="F159" r:id="rId101" display="mailto:Doug.Minner@state.de.us"/>
    <hyperlink ref="F161" r:id="rId102" display="mailto:Doug.Minner@state.de.us"/>
    <hyperlink ref="F162" r:id="rId103" display="mailto:Doug.Minner@state.de.us"/>
    <hyperlink ref="F163" r:id="rId104" display="mailto:Doug.Minner@state.de.us"/>
    <hyperlink ref="F164" r:id="rId105" display="mailto:Doug.Minner@state.de.us"/>
    <hyperlink ref="F150" r:id="rId106"/>
  </hyperlinks>
  <pageMargins left="0.7" right="0.7" top="0.75" bottom="0.75" header="0.3" footer="0.3"/>
  <pageSetup orientation="portrait" verticalDpi="0"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Pricing Spreadsheet</vt:lpstr>
      <vt:lpstr>Additional Services</vt:lpstr>
      <vt:lpstr>DCSYF Per Diem DEDUCTIONS</vt:lpstr>
      <vt:lpstr>Building Contacts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Theresa L (OMB)</dc:creator>
  <cp:lastModifiedBy>Newman, Theresa L (OMB)</cp:lastModifiedBy>
  <cp:lastPrinted>2017-12-15T16:14:47Z</cp:lastPrinted>
  <dcterms:created xsi:type="dcterms:W3CDTF">2016-03-03T16:51:38Z</dcterms:created>
  <dcterms:modified xsi:type="dcterms:W3CDTF">2018-03-01T20:00:09Z</dcterms:modified>
</cp:coreProperties>
</file>