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8"/>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 name="Vendor Info - MSC" sheetId="11" r:id="rId11"/>
    <sheet name="Vendor Info - Colonial" sheetId="12" r:id="rId12"/>
    <sheet name="Sheet3" sheetId="13" r:id="rId13"/>
  </sheets>
  <definedNames>
    <definedName name="_xlnm.Print_Area" localSheetId="0">'Lamps - Core'!$A$1:$AM$57</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AH52" authorId="0">
      <text>
        <r>
          <rPr>
            <b/>
            <sz val="9"/>
            <rFont val="Tahoma"/>
            <family val="2"/>
          </rPr>
          <t>JONESLL:</t>
        </r>
        <r>
          <rPr>
            <sz val="9"/>
            <rFont val="Tahoma"/>
            <family val="2"/>
          </rPr>
          <t xml:space="preserve">
600VOLT IS NOT SJO IT IS SO CORD</t>
        </r>
      </text>
    </comment>
  </commentList>
</comments>
</file>

<file path=xl/sharedStrings.xml><?xml version="1.0" encoding="utf-8"?>
<sst xmlns="http://schemas.openxmlformats.org/spreadsheetml/2006/main" count="4602" uniqueCount="1373">
  <si>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</si>
  <si>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</si>
  <si>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</si>
  <si>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</si>
  <si>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</si>
  <si>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</si>
  <si>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</si>
  <si>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</si>
  <si>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</si>
  <si>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</si>
  <si>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</si>
  <si>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</si>
  <si>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</si>
  <si>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</si>
  <si>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</si>
  <si>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</si>
  <si>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</si>
  <si>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</si>
  <si>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</si>
  <si>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</si>
  <si>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</si>
  <si>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</si>
  <si>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</si>
  <si>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</si>
  <si>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</si>
  <si>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SCF16ELBR30</t>
  </si>
  <si>
    <t>Compact Fluorescent, Flood, 16W, 120V, BR30</t>
  </si>
  <si>
    <t>CF13EL/MINI/830 29376 CF13EL/M</t>
  </si>
  <si>
    <t>Compact Fluorescent, Mini-Twist, 13W</t>
  </si>
  <si>
    <t>SCF19ELMINITWIST</t>
  </si>
  <si>
    <t>SCF13DS/841/ECO</t>
  </si>
  <si>
    <t>UCCEN92</t>
  </si>
  <si>
    <t>SCF18DD/E/835/ECO</t>
  </si>
  <si>
    <t>Compact Fluorescent, Plug-In, 18W, Double Biax Shape</t>
  </si>
  <si>
    <t>383323</t>
  </si>
  <si>
    <t>SCF26DDE835</t>
  </si>
  <si>
    <t>Compact Fluorescent, Plug-In, 26W, Double Biax Shape</t>
  </si>
  <si>
    <t>383364</t>
  </si>
  <si>
    <t>CF32DT/E/IN/835/ECO 20885 CF32</t>
  </si>
  <si>
    <t>Compact Fluorescent, Plug-In, 32W, Triple Biax Shape</t>
  </si>
  <si>
    <t>268334</t>
  </si>
  <si>
    <t>SFT40DL/835/RS/ECO</t>
  </si>
  <si>
    <t>Compact Fluorescent, Plug-In, 40W, Biax Shape</t>
  </si>
  <si>
    <t>300434</t>
  </si>
  <si>
    <t>CF42DT/E/IN/841/ECO 20890 CF42</t>
  </si>
  <si>
    <t>Compact Fluorescent, Plug-In, 42W, Triple Biax Shape</t>
  </si>
  <si>
    <t>CF7DS/827/ECO</t>
  </si>
  <si>
    <t>Compact Fluorescent, Plug-In, 7W, Single Biax Shape</t>
  </si>
  <si>
    <t>148718</t>
  </si>
  <si>
    <t>SCF9DS827</t>
  </si>
  <si>
    <t>Compact Fluorescent, Plug-In, 9W, Single Biax Shape</t>
  </si>
  <si>
    <t>148676</t>
  </si>
  <si>
    <t>SCF23ELMINITWIST830</t>
  </si>
  <si>
    <t>Compact Fluorescent, Self Ballasted Screw In, 23W, 120V, T3 Shape</t>
  </si>
  <si>
    <t>cf27EL/TWIST/827</t>
  </si>
  <si>
    <t>Compact Fluorescent, Self Ballasted Screw In, 26W, 120V, Spiral, T3 Shape</t>
  </si>
  <si>
    <t>S50PAR20/HAL/NFL30-120V</t>
  </si>
  <si>
    <t>Flood, 50W, 120V, PAR20 Shape</t>
  </si>
  <si>
    <t>GE Lighting</t>
  </si>
  <si>
    <t>65BR30/FL/CVP-130V 15172 65BR3</t>
  </si>
  <si>
    <t>Flood, 65W, 130V, BR30 Shape</t>
  </si>
  <si>
    <t>S90PAR38/HAL/FL30-120V</t>
  </si>
  <si>
    <t>Flood, 90W, 120V, PAR38 Shape</t>
  </si>
  <si>
    <t>50MR16/FL35/C(EXN)-12V 58327 5</t>
  </si>
  <si>
    <t>Flood, Projection, 50W, 12V, MR16 Shape</t>
  </si>
  <si>
    <t>378059</t>
  </si>
  <si>
    <t>50MR16/FL36 EXN 50PK</t>
  </si>
  <si>
    <t>Leviton</t>
  </si>
  <si>
    <t>FS-5</t>
  </si>
  <si>
    <t>Fluorescent Lamp Starter, FS-5, Size Medium, Replacement For S2</t>
  </si>
  <si>
    <t>SF6T5CW</t>
  </si>
  <si>
    <t>COAXRG59PVC</t>
  </si>
  <si>
    <t>332411</t>
  </si>
  <si>
    <t>F6T5/CW PH 25PK</t>
  </si>
  <si>
    <t>F8T5/CW</t>
  </si>
  <si>
    <t>Fluorescent, 8W, T5 Shape</t>
  </si>
  <si>
    <t>332478</t>
  </si>
  <si>
    <t>F8T5/CW PH 25PK</t>
  </si>
  <si>
    <t>FP54/835/HO/ECO</t>
  </si>
  <si>
    <t>Fluorescent, 54W, T5 Shape</t>
  </si>
  <si>
    <t>290288</t>
  </si>
  <si>
    <t>F15T8/CW 21616 F15T8/CW 15W-T8</t>
  </si>
  <si>
    <t>Fluorescent, 15W, T8 Shape</t>
  </si>
  <si>
    <t>FO17835ECO</t>
  </si>
  <si>
    <t>Fluorescent, 17W, T8 Shape</t>
  </si>
  <si>
    <t>FO25735ECO</t>
  </si>
  <si>
    <t>Fluorescent, 25W, T8 Shape</t>
  </si>
  <si>
    <t>FBO31/835</t>
  </si>
  <si>
    <t>Fluorescent, 31W, T8 Shape</t>
  </si>
  <si>
    <t>226720</t>
  </si>
  <si>
    <t>FO32/835/ECO</t>
  </si>
  <si>
    <t>Fluorescent, 32W, T8 Shape</t>
  </si>
  <si>
    <t>SF20T12/CW</t>
  </si>
  <si>
    <t>Fluorescent, 20W, T12 Shape</t>
  </si>
  <si>
    <t>273326</t>
  </si>
  <si>
    <t>F20T12/CW ALTO 30PK</t>
  </si>
  <si>
    <t>F30T12/CW/RS</t>
  </si>
  <si>
    <t>Fluorescent, 30W, T12 Shape</t>
  </si>
  <si>
    <t>272427</t>
  </si>
  <si>
    <t>F30T12/CW/RS ALTO 30PK</t>
  </si>
  <si>
    <t>SFB34CW6SSECO</t>
  </si>
  <si>
    <t>Fluorescent, 34W, T12 Shape</t>
  </si>
  <si>
    <t>F34CW//ECO-(F40CW//ECO)</t>
  </si>
  <si>
    <t>Fluorescent, 40W, T12 Shape</t>
  </si>
  <si>
    <t>F96T12/CW/SS/ECO</t>
  </si>
  <si>
    <t>Fluorescent, 60W, T12 Shape</t>
  </si>
  <si>
    <t>SF96T12CWHOSSECO</t>
  </si>
  <si>
    <t>Fluorescent, 95W, T12 Shape</t>
  </si>
  <si>
    <t>SLU250/ECO</t>
  </si>
  <si>
    <t>HID, High Pressure Sodium Type, 250W, ED18 Shape</t>
  </si>
  <si>
    <t>368795</t>
  </si>
  <si>
    <t>C250S50/ALTO 12PK</t>
  </si>
  <si>
    <t>LU400/ECO</t>
  </si>
  <si>
    <t>HID, High Pressure Sodium Type, 400W, ED18 Shape</t>
  </si>
  <si>
    <t>368811</t>
  </si>
  <si>
    <t>100A21-120V</t>
  </si>
  <si>
    <t>HID, High Pressure Sodium, 100W, B17 Shape</t>
  </si>
  <si>
    <t>S40A15-120V</t>
  </si>
  <si>
    <t>Incandescent, 40W, 120V, A15 Shape</t>
  </si>
  <si>
    <t>60A/4/RP-120V</t>
  </si>
  <si>
    <t>Incandescent, 60W, 120V, A19 Shape</t>
  </si>
  <si>
    <t>60A-130V 11373 60A-130V INCAND</t>
  </si>
  <si>
    <t>Incandescent, 60/53W, 130/120V, A19 Shape</t>
  </si>
  <si>
    <t>S100A/CL-120V</t>
  </si>
  <si>
    <t>Incandescent, 100W, 120V, A19 Shape</t>
  </si>
  <si>
    <t>S100A-130V</t>
  </si>
  <si>
    <t>Incandescent, 100W, 130V, A19 Shape</t>
  </si>
  <si>
    <t>40B10C/T/BL/2PK-120V 13681 40B</t>
  </si>
  <si>
    <t>Incandescent, 40W, 120V, B10 Shape</t>
  </si>
  <si>
    <t>25B10C/BL/2PK-120V</t>
  </si>
  <si>
    <t>Incandescent, 25W, 120V, CA10 Shape</t>
  </si>
  <si>
    <t>168245</t>
  </si>
  <si>
    <t>BC25B10-1/2C/CL/LL 120V 6/2TP</t>
  </si>
  <si>
    <t>Permalite</t>
  </si>
  <si>
    <t>40B10C/BL/2PK-120V 13456 40B10</t>
  </si>
  <si>
    <t>Incandescent, 40W, 120V, CA10 Shape</t>
  </si>
  <si>
    <t>SHA50R20LLFL</t>
  </si>
  <si>
    <t>Incandescent, 60W, 120V, CA10 Shape</t>
  </si>
  <si>
    <t>S60C15SGBL</t>
  </si>
  <si>
    <t>Incandescent, 60W, 120V, C15 Medium Screw (E26) Base</t>
  </si>
  <si>
    <t>S250R40/10-120V</t>
  </si>
  <si>
    <t>Incandescent, Flood, 250W, 120V, R40 Shape</t>
  </si>
  <si>
    <t>M175UMED</t>
  </si>
  <si>
    <t>Metal Halide HID, 175W, BD17 Shape</t>
  </si>
  <si>
    <t>313585</t>
  </si>
  <si>
    <t>MH175/U/M 12PK</t>
  </si>
  <si>
    <t>M175/U</t>
  </si>
  <si>
    <t>Metal Halide HID, 175W/U, ED28 Shape</t>
  </si>
  <si>
    <t>287334</t>
  </si>
  <si>
    <t>MH175/U 12PK</t>
  </si>
  <si>
    <t>M250U</t>
  </si>
  <si>
    <t>Metal Halide HID, 250W, ED28 Shape</t>
  </si>
  <si>
    <t>RUMSEY</t>
  </si>
  <si>
    <t>#</t>
  </si>
  <si>
    <t>Item</t>
  </si>
  <si>
    <t>Manufacturer</t>
  </si>
  <si>
    <t>Manufacturer Catalog</t>
  </si>
  <si>
    <t>Price List Dated</t>
  </si>
  <si>
    <t>Price Column Used</t>
  </si>
  <si>
    <t xml:space="preserve">% Discount </t>
  </si>
  <si>
    <t>Incandescent Lamps</t>
  </si>
  <si>
    <t>Philips</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</si>
  <si>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</si>
  <si>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</si>
  <si>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</si>
  <si>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</si>
  <si>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</si>
  <si>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</si>
  <si>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</si>
  <si>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</si>
  <si>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</si>
  <si>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</si>
  <si>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</si>
  <si>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</si>
  <si>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</si>
  <si>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</si>
  <si>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</si>
  <si>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</si>
  <si>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</si>
  <si>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</si>
  <si>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</si>
  <si>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</si>
  <si>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</si>
  <si>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</si>
  <si>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</si>
  <si>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</si>
  <si>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</si>
  <si>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</si>
  <si>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</si>
  <si>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</si>
  <si>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</si>
  <si>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</si>
  <si>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</si>
  <si>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</si>
  <si>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</si>
  <si>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</si>
  <si>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</si>
  <si>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</si>
  <si>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</si>
  <si>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</si>
  <si>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</si>
  <si>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</si>
  <si>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</si>
  <si>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</si>
  <si>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</si>
  <si>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</si>
  <si>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</si>
  <si>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</si>
  <si>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</si>
  <si>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</si>
  <si>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</si>
  <si>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</si>
  <si>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</si>
  <si>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</si>
  <si>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</si>
  <si>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</si>
  <si>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</si>
  <si>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</si>
  <si>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</si>
  <si>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</si>
  <si>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</si>
  <si>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</si>
  <si>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</si>
  <si>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</si>
  <si>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</si>
  <si>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</si>
  <si>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</si>
  <si>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</si>
  <si>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</si>
  <si>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Eveready</t>
  </si>
  <si>
    <t>UCCEN22</t>
  </si>
  <si>
    <t>9V Battery</t>
  </si>
  <si>
    <t>AL9V</t>
  </si>
  <si>
    <t>UCCEN91</t>
  </si>
  <si>
    <t>AA Battery</t>
  </si>
  <si>
    <t>ALAA</t>
  </si>
  <si>
    <t>AAA Battery</t>
  </si>
  <si>
    <t>ALAAA</t>
  </si>
  <si>
    <t>UCCEN93</t>
  </si>
  <si>
    <t>C Battery</t>
  </si>
  <si>
    <t>ALC</t>
  </si>
  <si>
    <t>UCCEN95</t>
  </si>
  <si>
    <t>D Battery</t>
  </si>
  <si>
    <t>ALD</t>
  </si>
  <si>
    <t>Cable</t>
  </si>
  <si>
    <t>MC123MCTUFFCOIL M/C CABLE 12-3</t>
  </si>
  <si>
    <t>12/3 Aluminum MC Cable</t>
  </si>
  <si>
    <t>FT</t>
  </si>
  <si>
    <t xml:space="preserve"> </t>
  </si>
  <si>
    <t>Superior Essex</t>
  </si>
  <si>
    <t>244CAT5EDB</t>
  </si>
  <si>
    <t>BBD Category 5e Outside Plant (OSP) cables</t>
  </si>
  <si>
    <t>OMNI</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</si>
  <si>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</si>
  <si>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</si>
  <si>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</si>
  <si>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</si>
  <si>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</si>
  <si>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</si>
  <si>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</si>
  <si>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</si>
  <si>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</si>
  <si>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</si>
  <si>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</si>
  <si>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</si>
  <si>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</si>
  <si>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</si>
  <si>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</si>
  <si>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</si>
  <si>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</si>
  <si>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</si>
  <si>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</si>
  <si>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</si>
  <si>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</si>
  <si>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</si>
  <si>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</si>
  <si>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</si>
  <si>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</si>
  <si>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</si>
  <si>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</si>
  <si>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</si>
  <si>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</si>
  <si>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</si>
  <si>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</si>
  <si>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</si>
  <si>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</si>
  <si>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</si>
  <si>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</si>
  <si>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</si>
  <si>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</si>
  <si>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</si>
  <si>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</si>
  <si>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</si>
  <si>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</si>
  <si>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</si>
  <si>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</si>
  <si>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THBL7509C</t>
  </si>
  <si>
    <t>Cable Tie 50lb 7" Natural All-Nylon 100 Per Bag</t>
  </si>
  <si>
    <t>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</si>
  <si>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</si>
  <si>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</si>
  <si>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</si>
  <si>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</si>
  <si>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</si>
  <si>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</si>
  <si>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</si>
  <si>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</si>
  <si>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</si>
  <si>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</si>
  <si>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</si>
  <si>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</si>
  <si>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</si>
  <si>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</si>
  <si>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</si>
  <si>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</si>
  <si>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</si>
  <si>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</si>
  <si>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</si>
  <si>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</si>
  <si>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</si>
  <si>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</si>
  <si>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</si>
  <si>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</si>
  <si>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</si>
  <si>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</si>
  <si>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</si>
  <si>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</si>
  <si>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</si>
  <si>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</si>
  <si>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</si>
  <si>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</si>
  <si>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</si>
  <si>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</si>
  <si>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8910DPA62V09</t>
  </si>
  <si>
    <t>Contactor, 2 pole, 240V, 60amp</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</si>
  <si>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</si>
  <si>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</si>
  <si>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</si>
  <si>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</si>
  <si>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</si>
  <si>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</si>
  <si>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</si>
  <si>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</si>
  <si>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</si>
  <si>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</si>
  <si>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</si>
  <si>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</si>
  <si>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</si>
  <si>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</si>
  <si>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</si>
  <si>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</si>
  <si>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</si>
  <si>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</si>
  <si>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</si>
  <si>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</si>
  <si>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</si>
  <si>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</si>
  <si>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</si>
  <si>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</si>
  <si>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</si>
  <si>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</si>
  <si>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</si>
  <si>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</si>
  <si>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</si>
  <si>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</si>
  <si>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</si>
  <si>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</si>
  <si>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</si>
  <si>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</si>
  <si>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</si>
  <si>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</si>
  <si>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</si>
  <si>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</si>
  <si>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</si>
  <si>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</si>
  <si>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</si>
  <si>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</si>
  <si>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</si>
  <si>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</si>
  <si>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</si>
  <si>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</si>
  <si>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</si>
  <si>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</si>
  <si>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</si>
  <si>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</si>
  <si>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</si>
  <si>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</si>
  <si>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</si>
  <si>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</si>
  <si>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</si>
  <si>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</si>
  <si>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</si>
  <si>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</si>
  <si>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</si>
  <si>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</si>
  <si>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</si>
  <si>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</si>
  <si>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</si>
  <si>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</si>
  <si>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</si>
  <si>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</si>
  <si>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</si>
  <si>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</si>
  <si>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</si>
  <si>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</si>
  <si>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</si>
  <si>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</si>
  <si>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</si>
  <si>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</si>
  <si>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</si>
  <si>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</si>
  <si>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</si>
  <si>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</si>
  <si>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</si>
  <si>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</si>
  <si>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</si>
  <si>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</si>
  <si>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</si>
  <si>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</si>
  <si>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</si>
  <si>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</si>
  <si>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</si>
  <si>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</si>
  <si>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</si>
  <si>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</si>
  <si>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</si>
  <si>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</si>
  <si>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</si>
  <si>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</si>
  <si>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</si>
  <si>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</si>
  <si>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</si>
  <si>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</si>
  <si>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</si>
  <si>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</si>
  <si>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</si>
  <si>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</si>
  <si>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</si>
  <si>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</si>
  <si>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</si>
  <si>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</si>
  <si>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</si>
  <si>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</si>
  <si>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</si>
  <si>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</si>
  <si>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</si>
  <si>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</si>
  <si>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</si>
  <si>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</si>
  <si>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</si>
  <si>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</si>
  <si>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</si>
  <si>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</si>
  <si>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</si>
  <si>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</si>
  <si>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</si>
  <si>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</si>
  <si>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</si>
  <si>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</si>
  <si>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</si>
  <si>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</si>
  <si>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</si>
  <si>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</si>
  <si>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</si>
  <si>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</si>
  <si>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</si>
  <si>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</si>
  <si>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</si>
  <si>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</si>
  <si>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</si>
  <si>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</si>
  <si>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</si>
  <si>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</si>
  <si>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</si>
  <si>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</si>
  <si>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</si>
  <si>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</si>
  <si>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</si>
  <si>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</si>
  <si>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</si>
  <si>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</si>
  <si>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</si>
  <si>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</si>
  <si>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</si>
  <si>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</si>
  <si>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</si>
  <si>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</si>
  <si>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</si>
  <si>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</si>
  <si>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</si>
  <si>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</si>
  <si>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FPS 1038-1</t>
  </si>
  <si>
    <t xml:space="preserve"> Shorting Cap 105/305V/1000W</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</si>
  <si>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</si>
  <si>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</si>
  <si>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</si>
  <si>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</si>
  <si>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</si>
  <si>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</si>
  <si>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</si>
  <si>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</si>
  <si>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</si>
  <si>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Square D #B150</t>
  </si>
  <si>
    <t xml:space="preserve"> THREADED CONDUIT HUB TO MATCH (FIT) BRAND OF LOAD CENTERS AND DISCONNECT SW.'S PURCHASED</t>
  </si>
  <si>
    <t>Square D #B200</t>
  </si>
  <si>
    <t>TC200</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</si>
  <si>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</si>
  <si>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</si>
  <si>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</si>
  <si>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</si>
  <si>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</si>
  <si>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</si>
  <si>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</si>
  <si>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</si>
  <si>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</si>
  <si>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</si>
  <si>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</si>
  <si>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</si>
  <si>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</si>
  <si>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</si>
  <si>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</si>
  <si>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</si>
  <si>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1-5/8 UNISTRUT GALZANIZED CHANNEL - 10 FT (SLOTTED HOLES)</t>
  </si>
  <si>
    <t>Disconnect Switch, 30 Amps, 250 Volts NEMA 3</t>
  </si>
  <si>
    <t>Disconnect Switch, 30 Amps, 600 Volts NEMA 3</t>
  </si>
  <si>
    <t>Disconnect Switch, 60 Amps, 250 Volts NEMA 3</t>
  </si>
  <si>
    <t>Disconnect Switch, 60 Amps, 600 Volts NEMA 3</t>
  </si>
  <si>
    <t>#DU321</t>
  </si>
  <si>
    <t>Safety Switch, 30 Amps, 250 Volts</t>
  </si>
  <si>
    <t>#HU361</t>
  </si>
  <si>
    <t>Safety Switch, 30 Amps, 600 Volts</t>
  </si>
  <si>
    <t>Heavy Duty Safety Switch, 100 Amps, 600 Volts, NEMA 3</t>
  </si>
  <si>
    <t>#DTU322</t>
  </si>
  <si>
    <t>Transfer Switch, 60 Amps, 250 Volts</t>
  </si>
  <si>
    <t>TC35322</t>
  </si>
  <si>
    <t>#DTU362</t>
  </si>
  <si>
    <t>Transfer Switch, 60 Amps, 600 Volts</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</si>
  <si>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</si>
  <si>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</si>
  <si>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</si>
  <si>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</si>
  <si>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</si>
  <si>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</si>
  <si>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</si>
  <si>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GENERAL ELECTRIC</t>
  </si>
  <si>
    <t>HUBBELL</t>
  </si>
  <si>
    <t>HUBBELL LTG</t>
  </si>
  <si>
    <t>THIRD</t>
  </si>
  <si>
    <t>PASS &amp; SEYMOUR</t>
  </si>
  <si>
    <t>LITHONIA</t>
  </si>
  <si>
    <t>WIREMOLD COMPANY</t>
  </si>
  <si>
    <t>BICC GENERAL CABLE IND.</t>
  </si>
  <si>
    <t>COOPER LIGHTING</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</si>
  <si>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</si>
  <si>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</si>
  <si>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</si>
  <si>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</si>
  <si>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</si>
  <si>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</si>
  <si>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</si>
  <si>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</si>
  <si>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</si>
  <si>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</si>
  <si>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</si>
  <si>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</si>
  <si>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</si>
  <si>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</si>
  <si>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</si>
  <si>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</si>
  <si>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</si>
  <si>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</si>
  <si>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</si>
  <si>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</si>
  <si>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</si>
  <si>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</si>
  <si>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</si>
  <si>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</si>
  <si>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</si>
  <si>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</si>
  <si>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FIREX</t>
  </si>
  <si>
    <t>LITTELFUSE</t>
  </si>
  <si>
    <t>ALLIED TUBE AND CONDUIT</t>
  </si>
  <si>
    <t>SANDERS ROE</t>
  </si>
  <si>
    <t>CARLON</t>
  </si>
  <si>
    <t>NUTONE</t>
  </si>
  <si>
    <t>FERRAZ SHAWMUT</t>
  </si>
  <si>
    <t>LEVITON</t>
  </si>
  <si>
    <t>GE INDUSTRIAL SYSTEMS</t>
  </si>
  <si>
    <t>WIDELITE</t>
  </si>
  <si>
    <t>METALLICS</t>
  </si>
  <si>
    <t>BUSSMAN</t>
  </si>
  <si>
    <t>ARLINGTON</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</si>
  <si>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</si>
  <si>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</si>
  <si>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</si>
  <si>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</si>
  <si>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</si>
  <si>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</si>
  <si>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</si>
  <si>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</si>
  <si>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</si>
  <si>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</si>
  <si>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</si>
  <si>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</si>
  <si>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</si>
  <si>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</si>
  <si>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</si>
  <si>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</si>
  <si>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</si>
  <si>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</si>
  <si>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</si>
  <si>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</si>
  <si>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</si>
  <si>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</si>
  <si>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</si>
  <si>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</si>
  <si>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</si>
  <si>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</si>
  <si>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</si>
  <si>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</si>
  <si>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</si>
  <si>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</si>
  <si>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</si>
  <si>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</si>
  <si>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</si>
  <si>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</si>
  <si>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</si>
  <si>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</si>
  <si>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</si>
  <si>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FLE13HT2/2/827</t>
  </si>
  <si>
    <t>FLE20HT3/2/827</t>
  </si>
  <si>
    <t>F13BX/841/ECO</t>
  </si>
  <si>
    <t>F18DBX/835/ECO4P</t>
  </si>
  <si>
    <t>F26DBX/835/ECO4P</t>
  </si>
  <si>
    <t>F42TBX/841/A/ECO</t>
  </si>
  <si>
    <t>F7BX/827/ECO</t>
  </si>
  <si>
    <t>F6T5/CW</t>
  </si>
  <si>
    <t>F54W/T5/835/ECO</t>
  </si>
  <si>
    <t>F15T8/CW</t>
  </si>
  <si>
    <t>F17T8/SPX35/ECO</t>
  </si>
  <si>
    <t>F25T8/SP35/ECO</t>
  </si>
  <si>
    <t>F20T12/CW/ECO</t>
  </si>
  <si>
    <t>F30T12/CW/RS/ECO</t>
  </si>
  <si>
    <t>LU250/H/ECO</t>
  </si>
  <si>
    <t>LU400/H/ECO</t>
  </si>
  <si>
    <t>MVR175/U/MED</t>
  </si>
  <si>
    <t>MVR175/U</t>
  </si>
  <si>
    <t>MVR250/U</t>
  </si>
  <si>
    <t>GRAYBAR</t>
  </si>
  <si>
    <t>9200-T</t>
  </si>
  <si>
    <t>Energy Saving Lamps</t>
  </si>
  <si>
    <t>LED Lamps</t>
  </si>
  <si>
    <t>ADVANCE</t>
  </si>
  <si>
    <t>ea</t>
  </si>
  <si>
    <t>J60060-2C</t>
  </si>
  <si>
    <t>FNQ-10</t>
  </si>
  <si>
    <t>FNM-10</t>
  </si>
  <si>
    <t>82-A1</t>
  </si>
  <si>
    <t>82-A2</t>
  </si>
  <si>
    <t>1-800-791-5454</t>
  </si>
  <si>
    <t>Matthew Marcaida</t>
  </si>
  <si>
    <t>Karen Janka</t>
  </si>
  <si>
    <t>1 day</t>
  </si>
  <si>
    <t>3 days to 3 weeks**</t>
  </si>
  <si>
    <t>302-324-3231</t>
  </si>
  <si>
    <t>SYLVANIA</t>
  </si>
  <si>
    <t>Trade Service</t>
  </si>
  <si>
    <t>Current</t>
  </si>
  <si>
    <t>Col 3</t>
  </si>
  <si>
    <t>See Compact Fluorescent or LED</t>
  </si>
  <si>
    <t>TS AT DATE OF ORDER</t>
  </si>
  <si>
    <t>10 Bellecor Drive, New Castle, DE 19720</t>
  </si>
  <si>
    <t>302-322-3333</t>
  </si>
  <si>
    <t>Bill Catalde</t>
  </si>
  <si>
    <t>552 S. Dupont Hwy, Dover, De 19901</t>
  </si>
  <si>
    <t>302-674-8351</t>
  </si>
  <si>
    <t>Jim Prevost</t>
  </si>
  <si>
    <t xml:space="preserve">27519 Hodges Lane, Bldg. P, Dagsboro, DE 19939 </t>
  </si>
  <si>
    <t>302-539-7541</t>
  </si>
  <si>
    <t>Nick Olone</t>
  </si>
  <si>
    <t>Judie Romano</t>
  </si>
  <si>
    <t>jromano@unitedelectric.com</t>
  </si>
  <si>
    <t>same day pick up or next day dely.</t>
  </si>
  <si>
    <t>same day pick up or next day dely</t>
  </si>
  <si>
    <t>factory stock - typically 2 week aro, non-stock at the factory is at their schedule</t>
  </si>
  <si>
    <t>John Fregapane</t>
  </si>
  <si>
    <t>302-655-9611</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</si>
  <si>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</si>
  <si>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</si>
  <si>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</si>
  <si>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</si>
  <si>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</si>
  <si>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</si>
  <si>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</si>
  <si>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</si>
  <si>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</si>
  <si>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</si>
  <si>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</si>
  <si>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</si>
  <si>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</si>
  <si>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</si>
  <si>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</si>
  <si>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</si>
  <si>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</si>
  <si>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</si>
  <si>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</si>
  <si>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</si>
  <si>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</si>
  <si>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</si>
  <si>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</si>
  <si>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</si>
  <si>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</si>
  <si>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</si>
  <si>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</si>
  <si>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</si>
  <si>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</si>
  <si>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</si>
  <si>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</si>
  <si>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</si>
  <si>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</si>
  <si>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</si>
  <si>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</si>
  <si>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</si>
  <si>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</si>
  <si>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</si>
  <si>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</si>
  <si>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</si>
  <si>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</si>
  <si>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</si>
  <si>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</si>
  <si>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</si>
  <si>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</si>
  <si>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</si>
  <si>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</si>
  <si>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</si>
  <si>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</si>
  <si>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</si>
  <si>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</si>
  <si>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</si>
  <si>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</si>
  <si>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</si>
  <si>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</si>
  <si>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</si>
  <si>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</si>
  <si>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</si>
  <si>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</si>
  <si>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</si>
  <si>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</si>
  <si>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</si>
  <si>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</si>
  <si>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</si>
  <si>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</si>
  <si>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</si>
  <si>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</si>
  <si>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</si>
  <si>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</si>
  <si>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</si>
  <si>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</si>
  <si>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</si>
  <si>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Fluorescent, 6W, T5 Shape</t>
  </si>
  <si>
    <t>Projector Bulb, 30W, 6.6V, T3.5 Shape</t>
  </si>
  <si>
    <t>16PAR38/END/F22</t>
  </si>
  <si>
    <t>LED, Narrow Flood, 16W, 120V, Par38 Shape</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</si>
  <si>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</si>
  <si>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</si>
  <si>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</si>
  <si>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</si>
  <si>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</si>
  <si>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</si>
  <si>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</si>
  <si>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</si>
  <si>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</si>
  <si>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</si>
  <si>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</si>
  <si>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</si>
  <si>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</si>
  <si>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</si>
  <si>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</si>
  <si>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</si>
  <si>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</si>
  <si>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</si>
  <si>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</si>
  <si>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</si>
  <si>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</si>
  <si>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</si>
  <si>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</si>
  <si>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</si>
  <si>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</si>
  <si>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</si>
  <si>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</si>
  <si>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</si>
  <si>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</si>
  <si>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</si>
  <si>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</si>
  <si>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</si>
  <si>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</si>
  <si>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</si>
  <si>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</si>
  <si>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</si>
  <si>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</si>
  <si>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</si>
  <si>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</si>
  <si>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</si>
  <si>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</si>
  <si>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</si>
  <si>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</si>
  <si>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</si>
  <si>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</si>
  <si>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</si>
  <si>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</si>
  <si>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</si>
  <si>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</si>
  <si>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</si>
  <si>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</si>
  <si>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</si>
  <si>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</si>
  <si>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</si>
  <si>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</si>
  <si>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</si>
  <si>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20A 125V Standard Duplex Receptacle</t>
  </si>
  <si>
    <t>CR20</t>
  </si>
  <si>
    <t>15A 120V Single Pole Toggle Switch</t>
  </si>
  <si>
    <t>Firex</t>
  </si>
  <si>
    <t>AC Smoke Detector w/battery back-up and False Alarm Control</t>
  </si>
  <si>
    <t>Kidde</t>
  </si>
  <si>
    <t>Hardwire Combination Carbon Monoxide and Smoke Alarm w/battery back-up and voice warning</t>
  </si>
  <si>
    <t>Itron</t>
  </si>
  <si>
    <t>981670000-000 CN1SR</t>
  </si>
  <si>
    <t>CENTRON C2SXD with Nighthawk</t>
  </si>
  <si>
    <t>ERW-0771-202 60W ERT</t>
  </si>
  <si>
    <t>COLEMAN</t>
  </si>
  <si>
    <t>ITRON</t>
  </si>
  <si>
    <t>WATTSTOPPER</t>
  </si>
  <si>
    <t>43 Boulden Blvd
New Castle, DE 19720</t>
  </si>
  <si>
    <t>SEE SOUTHWIRE</t>
  </si>
  <si>
    <t>7-10 days</t>
  </si>
  <si>
    <t>UNITED</t>
  </si>
  <si>
    <t>COL 3</t>
  </si>
  <si>
    <t>Jfregapane@wesco.com</t>
  </si>
  <si>
    <t>We can service the entire State of Delaware. (All Zones)</t>
  </si>
  <si>
    <t>UNITED ELECTRIC</t>
  </si>
  <si>
    <t>Vendor</t>
  </si>
  <si>
    <t>Lamps - Core Items</t>
  </si>
  <si>
    <t>Lamps - NonCore</t>
  </si>
  <si>
    <t>Ballast - Core</t>
  </si>
  <si>
    <t>Ballast -  NonCore</t>
  </si>
  <si>
    <t>N/A</t>
  </si>
  <si>
    <t>Electrical - Core</t>
  </si>
  <si>
    <t>Manufacturer Catalog
and Date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</si>
  <si>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</si>
  <si>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</si>
  <si>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</si>
  <si>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</si>
  <si>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</si>
  <si>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</si>
  <si>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</si>
  <si>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</si>
  <si>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United Electric</t>
  </si>
  <si>
    <t>Mailing Address</t>
  </si>
  <si>
    <t>401 E. Marsh Lane, Unit 2, Neport DE</t>
  </si>
  <si>
    <t>302.322.5441</t>
  </si>
  <si>
    <t>Sharon Thomas</t>
  </si>
  <si>
    <t>Joe Reber</t>
  </si>
  <si>
    <t>412-370-2838</t>
  </si>
  <si>
    <t>reberj@mscdirect.com</t>
  </si>
  <si>
    <t>1-2 days</t>
  </si>
  <si>
    <t>5-7 days</t>
  </si>
  <si>
    <t xml:space="preserve"> Five distrubiton centers with over 600K items iin stock.  Coverage is Nationwide.  Covering all Zones in requested.  </t>
  </si>
  <si>
    <t>MSC Industrial</t>
  </si>
  <si>
    <t>COLONIAL ELECTRIC</t>
  </si>
  <si>
    <t>218 S Maryland Ave</t>
  </si>
  <si>
    <t>Same</t>
  </si>
  <si>
    <t>302-998.9993</t>
  </si>
  <si>
    <t>Erik McLane</t>
  </si>
  <si>
    <t>Wilmington, DE 19804</t>
  </si>
  <si>
    <t>Will handle all 3 zones from one location</t>
  </si>
  <si>
    <t>302-998-9993</t>
  </si>
  <si>
    <t>erik.mclane@colonialelectric.com</t>
  </si>
  <si>
    <t>3 days up to 3 weeks</t>
  </si>
  <si>
    <t>Local stocking distributor serving all of Delaware, PA, NJ and parts of MD.  All zones are fully serviceable by Colonial.</t>
  </si>
  <si>
    <t>MSC INDUSTRIAL</t>
  </si>
  <si>
    <t>Phillips</t>
  </si>
  <si>
    <t>383257</t>
  </si>
  <si>
    <t>PL-C 13W/827/4P/ALTO 10PK</t>
  </si>
  <si>
    <t>10/pk</t>
  </si>
  <si>
    <t>417378</t>
  </si>
  <si>
    <t>EL/A SWP 14W 6/1</t>
  </si>
  <si>
    <t>157032</t>
  </si>
  <si>
    <t>EL/A 15W R30</t>
  </si>
  <si>
    <t>413996</t>
  </si>
  <si>
    <t>EL/mdTQ 13W T2</t>
  </si>
  <si>
    <t>414003</t>
  </si>
  <si>
    <t>EL/mdTQ 18W T2</t>
  </si>
  <si>
    <t>420034</t>
  </si>
  <si>
    <t>EL/mdT 20W 1% DIM 6/1</t>
  </si>
  <si>
    <t>146852</t>
  </si>
  <si>
    <t>PL-S 13W/841/2P/ALTO 10PK</t>
  </si>
  <si>
    <t>PL-C 18W/35/4P/ALTO 10PK</t>
  </si>
  <si>
    <t>PL-C 26W/35/4P/ALTO 10PK</t>
  </si>
  <si>
    <t>PL-T 32W/35/4P/ALTO 12PK</t>
  </si>
  <si>
    <t>12/pk</t>
  </si>
  <si>
    <t>PL-L 40W /35 /4P RS 1CT25</t>
  </si>
  <si>
    <t>433482</t>
  </si>
  <si>
    <t>PL-T 42W/841/4P</t>
  </si>
  <si>
    <t>PL-S 7W/827/2P/ALTO 10PK</t>
  </si>
  <si>
    <t>PL-S 9W/827/2P ALTO 10PK</t>
  </si>
  <si>
    <t>414011</t>
  </si>
  <si>
    <t>EL/mdTQ 23W T2</t>
  </si>
  <si>
    <t>414102</t>
  </si>
  <si>
    <t>EL/mdTQS 26W T2</t>
  </si>
  <si>
    <t>425207</t>
  </si>
  <si>
    <t>39PAR20/IRCE/FL25 120V 15/1</t>
  </si>
  <si>
    <t>293803</t>
  </si>
  <si>
    <t>65BR30/FL55 120/130V SP 12/1</t>
  </si>
  <si>
    <t>428938</t>
  </si>
  <si>
    <t>72PAR38/EVP/FL25 120V 12/1</t>
  </si>
  <si>
    <t>50/pk</t>
  </si>
  <si>
    <t>NA</t>
  </si>
  <si>
    <t>25/pk</t>
  </si>
  <si>
    <t>F54T5/835/HO/ALTO 40PK</t>
  </si>
  <si>
    <t>40/pk</t>
  </si>
  <si>
    <t>407197</t>
  </si>
  <si>
    <t>F15T8/CW 25PK</t>
  </si>
  <si>
    <t>281899</t>
  </si>
  <si>
    <t>F17T8/TL841/ALTO</t>
  </si>
  <si>
    <t>281907</t>
  </si>
  <si>
    <t>F25T8/TL835/ALTO</t>
  </si>
  <si>
    <t>FB31T8/TL835/ALTO 15/1</t>
  </si>
  <si>
    <t>281535</t>
  </si>
  <si>
    <t>F32T8/TL835/ALTO 30PK</t>
  </si>
  <si>
    <t>30/pk</t>
  </si>
  <si>
    <t>423087</t>
  </si>
  <si>
    <t>FB40/T12/CW SUPREME/6 12PK</t>
  </si>
  <si>
    <t>423194</t>
  </si>
  <si>
    <t>F96T12/CW SUPREME/ALTO 15PK</t>
  </si>
  <si>
    <t>15/pk</t>
  </si>
  <si>
    <t>381764</t>
  </si>
  <si>
    <t>F96T12/CW/HO-O ALTO 15PK</t>
  </si>
  <si>
    <t>C400S51/ALTO</t>
  </si>
  <si>
    <t>409821</t>
  </si>
  <si>
    <t>72A19/EV 120V 12/2</t>
  </si>
  <si>
    <t>299990</t>
  </si>
  <si>
    <t>BC-40A15/LL 120V 12/1 PS</t>
  </si>
  <si>
    <t>409847</t>
  </si>
  <si>
    <t>43A19/EV 120V 12/2</t>
  </si>
  <si>
    <t>455238</t>
  </si>
  <si>
    <t>53A19/EV 120V 12/2 TP</t>
  </si>
  <si>
    <t>426049</t>
  </si>
  <si>
    <t>72A19/EV 120V 6/4</t>
  </si>
  <si>
    <t>168252</t>
  </si>
  <si>
    <t>BC40B10-1/2C/CL/LL 120V 6/2TP</t>
  </si>
  <si>
    <t>203232</t>
  </si>
  <si>
    <t>45R20/LL 120V 12/1</t>
  </si>
  <si>
    <t>415836</t>
  </si>
  <si>
    <t>250R40/HR 120V 4/1 TP</t>
  </si>
  <si>
    <t>232801</t>
  </si>
  <si>
    <t>MS250/U/PS 12/1</t>
  </si>
  <si>
    <t>No Cross</t>
  </si>
  <si>
    <t>435396</t>
  </si>
  <si>
    <t>17PAR38/F25 3000 DIM AF SO</t>
  </si>
  <si>
    <t>Colonial Electric</t>
  </si>
  <si>
    <t>CFL DOUBLE BIAX
PLUG-IN T4</t>
  </si>
  <si>
    <t>COMPACT FLUOR
LAMP ELEC SELF
BALLASTED</t>
  </si>
  <si>
    <t>Obsolete no replacement</t>
  </si>
  <si>
    <t>FLE16/2/R30XL827</t>
  </si>
  <si>
    <t>LAMP CFL 16W R30
X-LONG LIFE</t>
  </si>
  <si>
    <t>COMPACT
FLUORESCENT
LAMP</t>
  </si>
  <si>
    <t>CFL LOW WATT
BIAX PLUG-IN T4</t>
  </si>
  <si>
    <t>COMPACT
FLUORESCENT ECO
LAMP</t>
  </si>
  <si>
    <t>F32TBX/835/A/ECO</t>
  </si>
  <si>
    <t>CFL TRIPLE BIAX
PLUG-IN T4</t>
  </si>
  <si>
    <t>F40/30BX/SPX35</t>
  </si>
  <si>
    <t>BIAX LAMP</t>
  </si>
  <si>
    <t>F9DBX23/827/ECO</t>
  </si>
  <si>
    <t>FLE23H/T3/2/827
NEW</t>
  </si>
  <si>
    <t>CFL E26 MED BASE
2700K</t>
  </si>
  <si>
    <t>38PAR20H/FL25</t>
  </si>
  <si>
    <t>69163 HALOGEN</t>
  </si>
  <si>
    <t>65BR30/PROLINE</t>
  </si>
  <si>
    <t>65W BR30 FLOOD
130V</t>
  </si>
  <si>
    <t>90PARH1500FL25TP</t>
  </si>
  <si>
    <t>HALOGEN PAR38
90W INDOOR
FLOOD</t>
  </si>
  <si>
    <t>Q50MR16/C/FL40</t>
  </si>
  <si>
    <t>EXN QTZ LMP</t>
  </si>
  <si>
    <t>4/6/8W FLUOR
STARTER</t>
  </si>
  <si>
    <t>9IN COOL WHITE
LAMP</t>
  </si>
  <si>
    <t>12IN COOL WHT
LAMP</t>
  </si>
  <si>
    <t>LAMP FLUOR T5 HO
ECO 3500K 54W</t>
  </si>
  <si>
    <t>18IN COOL WHT
LAMP</t>
  </si>
  <si>
    <t>FLUORESCENT
LAMP</t>
  </si>
  <si>
    <t>F31T8SPX35/U/ECO</t>
  </si>
  <si>
    <t>72118
FLUORESCENT</t>
  </si>
  <si>
    <t>F32T8/SPX35/ECO2</t>
  </si>
  <si>
    <t>T8 32W SPX35
ECOLUX</t>
  </si>
  <si>
    <t>FLUOR T12 20W CW
ECO</t>
  </si>
  <si>
    <t>FLUOR T12 30W CW
ECO</t>
  </si>
  <si>
    <t>F35/CX41/U6/WM</t>
  </si>
  <si>
    <t>LINEAR FLUOR
U-LAMP T12 35W
4100K</t>
  </si>
  <si>
    <t>F34/CW/C/WM/ECO</t>
  </si>
  <si>
    <t>LINEAR
FLUORESCENT ECO
LAMP</t>
  </si>
  <si>
    <t>F96T12/CW/C/WM</t>
  </si>
  <si>
    <t>96IN SLIM LINE
LINEAR FLUOR
LAMP</t>
  </si>
  <si>
    <t>F96T12/CW/HO/CT</t>
  </si>
  <si>
    <t>FLUOR LAMP</t>
  </si>
  <si>
    <t>HPS LUCALOX 250W
LOW MERC</t>
  </si>
  <si>
    <t>400W HPS LUCALOX
ECO LAMP</t>
  </si>
  <si>
    <t>25CAC 25PK</t>
  </si>
  <si>
    <t>CA10 CLEAR LAMP</t>
  </si>
  <si>
    <t>Luxrite</t>
  </si>
  <si>
    <t>20870 50R20/FL</t>
  </si>
  <si>
    <t>250R40/1 6PK</t>
  </si>
  <si>
    <t>INFRARED LAMP</t>
  </si>
  <si>
    <t>MULTI-VAPOR LAMP</t>
  </si>
  <si>
    <t>MULTI-VAPOR E28
CLR LMP</t>
  </si>
  <si>
    <t>EXL</t>
  </si>
  <si>
    <t>T-3-1/2 QUARTZLINE
LAMP</t>
  </si>
  <si>
    <t>LED12DP382W82725</t>
  </si>
  <si>
    <t>PAR38 12W MEDIUM</t>
  </si>
  <si>
    <t>PLC13W/27/USA</t>
  </si>
  <si>
    <t>EL/MDT2</t>
  </si>
  <si>
    <t>EL/A R30</t>
  </si>
  <si>
    <t>EL/MDT2  13W</t>
  </si>
  <si>
    <t>EL/MDT2  18W</t>
  </si>
  <si>
    <t>EL/MDT2 20W</t>
  </si>
  <si>
    <t>PLS13W/841</t>
  </si>
  <si>
    <t>PLC-18W/35/4P</t>
  </si>
  <si>
    <t>PLC26W/35/4P</t>
  </si>
  <si>
    <t>PLT32W/35/4P</t>
  </si>
  <si>
    <t>PLL40W835RSIS</t>
  </si>
  <si>
    <t>PLT42W841/4P/ALTO</t>
  </si>
  <si>
    <t>PLS7W8272P</t>
  </si>
  <si>
    <t>PLS9W8272P</t>
  </si>
  <si>
    <t>EL/MDT2  23W</t>
  </si>
  <si>
    <t>EL/MDT2  26W</t>
  </si>
  <si>
    <t>39PAR20EVFL25</t>
  </si>
  <si>
    <t>65BR30FL55</t>
  </si>
  <si>
    <t>70PAR38IRHALFL25</t>
  </si>
  <si>
    <t>USHIO</t>
  </si>
  <si>
    <t>EXN</t>
  </si>
  <si>
    <t>FS5</t>
  </si>
  <si>
    <t>F5T5CW</t>
  </si>
  <si>
    <t>F8T5CW</t>
  </si>
  <si>
    <t>F54T8/835/HO</t>
  </si>
  <si>
    <t>F15T8CW</t>
  </si>
  <si>
    <t>F17TLTL835</t>
  </si>
  <si>
    <t>F25T8TL835</t>
  </si>
  <si>
    <t>FB31T8TL835</t>
  </si>
  <si>
    <t>FB32T8TL835</t>
  </si>
  <si>
    <t>F20T12CWALTO</t>
  </si>
  <si>
    <t>F30T12CWRS</t>
  </si>
  <si>
    <t>FB40T12CW</t>
  </si>
  <si>
    <t>F40T12CW</t>
  </si>
  <si>
    <t>F96T12CW</t>
  </si>
  <si>
    <t>F96T12CWHOO</t>
  </si>
  <si>
    <t>C250S50ALTO</t>
  </si>
  <si>
    <t>C400S51ALTO</t>
  </si>
  <si>
    <t>C100S54M</t>
  </si>
  <si>
    <t>SATCO</t>
  </si>
  <si>
    <t>S3811</t>
  </si>
  <si>
    <t>S3952</t>
  </si>
  <si>
    <t>72A19EVCL   2PCPK</t>
  </si>
  <si>
    <t>BC40B101/2CLLL</t>
  </si>
  <si>
    <t>BC25B101/2CLLL</t>
  </si>
  <si>
    <t>BC40BA9CLL</t>
  </si>
  <si>
    <t>45R20</t>
  </si>
  <si>
    <t>BC60A15</t>
  </si>
  <si>
    <t>250R40/1</t>
  </si>
  <si>
    <t>MH175UM</t>
  </si>
  <si>
    <t>MH250U</t>
  </si>
  <si>
    <t>13PAR38/F25</t>
  </si>
  <si>
    <t>CF14EL/A19/830</t>
  </si>
  <si>
    <t>14W CF A19</t>
  </si>
  <si>
    <t>65BR30/FL/CVP-130V</t>
  </si>
  <si>
    <t>Flood, 65W,130V, BR30</t>
  </si>
  <si>
    <t>Fluor. Lamp Starter</t>
  </si>
  <si>
    <t>F6T5CW</t>
  </si>
  <si>
    <t>Fluor. 6W, T5</t>
  </si>
  <si>
    <t>LU250/ECO</t>
  </si>
  <si>
    <t>HID, HPS, 250W, ED18</t>
  </si>
  <si>
    <t>100A/RS/2/RP-130V</t>
  </si>
  <si>
    <t>Incandescent, 100W, Rough Service, 130V, A19</t>
  </si>
  <si>
    <t>40B10C/BL/2PK-120V</t>
  </si>
  <si>
    <t>Incandescent, 40W, 120V, CA10</t>
  </si>
  <si>
    <t>45R20-120V</t>
  </si>
  <si>
    <t>Incandescent, 45W, 120V, R20</t>
  </si>
  <si>
    <t>LED16PAR38/DIM/830/NFL25/G3</t>
  </si>
  <si>
    <t>LED, Narrow Flood, 16W, 120V, Par 38</t>
  </si>
  <si>
    <t>EIKO MINI-LAMPS</t>
  </si>
  <si>
    <t>QT13/27-4P</t>
  </si>
  <si>
    <t>EIKO QT13/27-4P 13W 2700K FLRLMP</t>
  </si>
  <si>
    <t>SP13A19/27K</t>
  </si>
  <si>
    <t>EIKO SP13A19/27K 13W/14W CFL LMP</t>
  </si>
  <si>
    <t>PHILIPS LIGHTING</t>
  </si>
  <si>
    <t>PHIL 157032 ELA15WR3061</t>
  </si>
  <si>
    <t>SP13/27K</t>
  </si>
  <si>
    <t>EIKO SP13/27K 13W 120V CFL LAMP</t>
  </si>
  <si>
    <t>SP19/27K</t>
  </si>
  <si>
    <t>EIKO SP19/27K 19W/20W 120V CFL LMP</t>
  </si>
  <si>
    <t>SP19/27K-DIM</t>
  </si>
  <si>
    <t>EIKO SP19/27K-DIM 19/20W CFL LMP</t>
  </si>
  <si>
    <t>DT13/41</t>
  </si>
  <si>
    <t>EIKO DT13/41 13W 4100K GX23 CFL LMP</t>
  </si>
  <si>
    <t>QT18/35-4P</t>
  </si>
  <si>
    <t>EIKO QT18/35-4P 18W 3500K FLRLMP</t>
  </si>
  <si>
    <t>QT26/35-4P</t>
  </si>
  <si>
    <t>EIKO QT26/35-4P 26W 3500K FLRLMP</t>
  </si>
  <si>
    <t>TT32/35</t>
  </si>
  <si>
    <t>EIKO TT32/35 3500K GX24Q-3 FLUORLMP</t>
  </si>
  <si>
    <t>DT40/35/RS</t>
  </si>
  <si>
    <t>EIKO DT40/35/RS 40W 3500K CFL LMP</t>
  </si>
  <si>
    <t>TT42/41</t>
  </si>
  <si>
    <t>EIKO TT42/41 4100K GX24Q-4 FLUORLMP</t>
  </si>
  <si>
    <t>DT7/27</t>
  </si>
  <si>
    <t>EIKO DT7/27 7W 2700K G23 CFL LMP</t>
  </si>
  <si>
    <t>DT9/27</t>
  </si>
  <si>
    <t>EIKO DT9/27 9W 2700K G23 CFL LMP</t>
  </si>
  <si>
    <t>SP23/35K</t>
  </si>
  <si>
    <t>EIKO SP23/35K 23W 120V CFL LAMP</t>
  </si>
  <si>
    <t>SP27/27K</t>
  </si>
  <si>
    <t>EIKO SP27/27K 27W 120V CFL LAMP</t>
  </si>
  <si>
    <t>39PAR20/IRC+/FL25-120V-15/1</t>
  </si>
  <si>
    <t>PHIL 39PAR20/IRC+/FL25-120V-15/1</t>
  </si>
  <si>
    <t>PHIL 293803 65BR30FL55120130VSP121</t>
  </si>
  <si>
    <t>EIKO EXN 12V 50W 38D MR16 HAL LAMP</t>
  </si>
  <si>
    <t>PASS  SEYMOUR/LEGRAND</t>
  </si>
  <si>
    <t>P&amp;S FS5 4/6/8W FLUOR STARTER</t>
  </si>
  <si>
    <t>EIKO F6T5/CW 6W 4100K T-5 G5 FLRLMP</t>
  </si>
  <si>
    <t>EIKO F8T5/CW 8W 4100K T-5 G5 FLRLMP</t>
  </si>
  <si>
    <t>PHIL 290288 F54T5835HOALTO40PK</t>
  </si>
  <si>
    <t>EIKO F15T8/CW 15W 4100K G13 FLRLMP</t>
  </si>
  <si>
    <t>F17T8/TL835/ALTO-30PK</t>
  </si>
  <si>
    <t>PHIL F17T8/TL835/ALTO-30PK 281881 F</t>
  </si>
  <si>
    <t>F25T8/TL835/ALTO--30PK</t>
  </si>
  <si>
    <t>PHIL F25T8/TL835/ALTO--30PK 281907</t>
  </si>
  <si>
    <t>F31T8/835/U</t>
  </si>
  <si>
    <t>EIKO F31T8/835/U 31W 3500K FLRLMP</t>
  </si>
  <si>
    <t>F32T8/TL835/ALTO-30PK</t>
  </si>
  <si>
    <t>PHIL F32T8/TL835/ALTO-30PK 281535 F</t>
  </si>
  <si>
    <t>F20T12/CW-ALTO-30PK</t>
  </si>
  <si>
    <t>PHIL F20T12/CW-ALTO-30PK 273326 F20</t>
  </si>
  <si>
    <t>F30T12/CW/RS-ALTO-30PK</t>
  </si>
  <si>
    <t>PHIL F30T12/CW/RS-ALTO-30PK 272427</t>
  </si>
  <si>
    <t>FB40/T12/CW-SUPREME/6-12PK</t>
  </si>
  <si>
    <t>PHIL FB40/T12/CW-SUPREME/6-12PK 423</t>
  </si>
  <si>
    <t>F40T12/CWSUPREME/ALTO</t>
  </si>
  <si>
    <t>PHIL F40T12/CWSUPREME/ALTO 423889 F</t>
  </si>
  <si>
    <t>F96T12/CW-SUPREME/ALTO-15PK</t>
  </si>
  <si>
    <t>PHIL F96T12/CW-SUPREME/ALTO-15PK 42</t>
  </si>
  <si>
    <t>PHIL 381764 F96T12CWHOOALTO15PK</t>
  </si>
  <si>
    <t>LU250</t>
  </si>
  <si>
    <t>EIKO LU250 250W ED-18 HPS LAMP</t>
  </si>
  <si>
    <t>LU400</t>
  </si>
  <si>
    <t>EIKO LU400 400W ED-18 HPS LAMP</t>
  </si>
  <si>
    <t>275693</t>
  </si>
  <si>
    <t>PHIL 275693 100ARSVSBR120130V60PK</t>
  </si>
  <si>
    <t>40A15-130V</t>
  </si>
  <si>
    <t>EIKO 40A15-130V 40W A15 INCAN LAMP</t>
  </si>
  <si>
    <t>50A/RS</t>
  </si>
  <si>
    <t>EIKO 50A/RS 130V 50W INCAN LAMP</t>
  </si>
  <si>
    <t>100A/RS</t>
  </si>
  <si>
    <t>EIKO 100A/RS 130V 100W INCAN LAMP</t>
  </si>
  <si>
    <t>PHIL 168252 BC40B1012CCLLL120V62TP</t>
  </si>
  <si>
    <t>PHIL 168245 BC25B1012CCLLL120V62TP</t>
  </si>
  <si>
    <t>168070</t>
  </si>
  <si>
    <t>PHIL 168070 BC40BA9CLL120V62</t>
  </si>
  <si>
    <t>50R20/LL-12/1</t>
  </si>
  <si>
    <t>PHIL 50R20/LL-12/1 120V R20 MED LMP</t>
  </si>
  <si>
    <t>168229</t>
  </si>
  <si>
    <t>PHIL 168229 BC60BA912CLLL62TP</t>
  </si>
  <si>
    <t>250R40/HR</t>
  </si>
  <si>
    <t>PHIL 250R40/HR 120V 4/1 TP</t>
  </si>
  <si>
    <t>MH175/U/MED</t>
  </si>
  <si>
    <t>EIKO MH175/U/MED 175W ED-17 MH LAMP</t>
  </si>
  <si>
    <t>MH175/U</t>
  </si>
  <si>
    <t>EIKO MH175/U 175W ED-28 MH LAMP</t>
  </si>
  <si>
    <t>MH250/U/12PK</t>
  </si>
  <si>
    <t>PHIL MH250/U/12PK BT28 MOG MH LAMP</t>
  </si>
  <si>
    <t>exact</t>
  </si>
  <si>
    <t>exacdt</t>
  </si>
  <si>
    <t>similar</t>
  </si>
  <si>
    <t xml:space="preserve">82% STANDARD LARGE LAMPS
48% EXCLUDED LAMPS
</t>
  </si>
  <si>
    <t>15-1 GOLD BOOK</t>
  </si>
  <si>
    <t>80% Standard / 40% Exlcuded</t>
  </si>
  <si>
    <t>PS100-U</t>
  </si>
  <si>
    <t>S</t>
  </si>
  <si>
    <t>72/cs</t>
  </si>
  <si>
    <t>12/cs</t>
  </si>
  <si>
    <t>10/cs</t>
  </si>
  <si>
    <t>Philips Advance</t>
  </si>
  <si>
    <t>165CC</t>
  </si>
  <si>
    <t>standard carton</t>
  </si>
  <si>
    <t>STD CARTON</t>
  </si>
  <si>
    <t>Std Price</t>
  </si>
  <si>
    <t xml:space="preserve">We are not a direct distributor for these items and will be unable to bid them. </t>
  </si>
  <si>
    <t xml:space="preserve">COLONIAL </t>
  </si>
  <si>
    <t>MSC</t>
  </si>
  <si>
    <t xml:space="preserve">  </t>
  </si>
  <si>
    <t>..065</t>
  </si>
  <si>
    <t>E</t>
  </si>
  <si>
    <t>6V-HD</t>
  </si>
  <si>
    <t>04-001-58</t>
  </si>
  <si>
    <t>5E-O4P24-BK-R-ESS-NR</t>
  </si>
  <si>
    <t>Belden</t>
  </si>
  <si>
    <t>RG59UNP/1P18CM-R-BED</t>
  </si>
  <si>
    <t>549945 0101000</t>
  </si>
  <si>
    <t>18-241-33</t>
  </si>
  <si>
    <t>3NP4P24-GY-P-ESS-PV</t>
  </si>
  <si>
    <t>51-240-25</t>
  </si>
  <si>
    <t>5ENP4P24-BL-P-ESS-PV</t>
  </si>
  <si>
    <t>Omni Cable</t>
  </si>
  <si>
    <t>J32401CC</t>
  </si>
  <si>
    <t>24/1P CROSS CONNECT BC SOLID    BLU/WHT-WHT/BLU 300V PVC</t>
  </si>
  <si>
    <t>Commscope</t>
  </si>
  <si>
    <t>RG6U-NP-60-FA-FN-R-CMS</t>
  </si>
  <si>
    <t>5730 BKRL RG6 60 1000 8202603/10</t>
  </si>
  <si>
    <t>Corning</t>
  </si>
  <si>
    <t>M-RO-12-DN-A-L-BK-SIC-CUT REEL</t>
  </si>
  <si>
    <t>012K8F-31130-29</t>
  </si>
  <si>
    <t>Thomas-Betts</t>
  </si>
  <si>
    <t>TY525M</t>
  </si>
  <si>
    <t>LOCKING CABLE TIE</t>
  </si>
  <si>
    <t>LOCKING CABLE
TIE-BULK</t>
  </si>
  <si>
    <t>TY527M</t>
  </si>
  <si>
    <t>D2AV2 MDR</t>
  </si>
  <si>
    <t>AVANTE
FLOURESCENT
FIXTURE DIFFUSOR</t>
  </si>
  <si>
    <t>Hapco</t>
  </si>
  <si>
    <t>R52BCNA1ADND150S
E</t>
  </si>
  <si>
    <t>PTH2720-P3A</t>
  </si>
  <si>
    <t>P2165-18A 41100027
T01000901</t>
  </si>
  <si>
    <t>Cooper Bussmann</t>
  </si>
  <si>
    <t>BUSS MIDGET FUSE</t>
  </si>
  <si>
    <t>FRS-R-100</t>
  </si>
  <si>
    <t>FUSETRON DUAL
ELEMENT FUSE
CLASS RK5</t>
  </si>
  <si>
    <t>General Cable</t>
  </si>
  <si>
    <t>XCW-1P24-BL/WH-S-GCC</t>
  </si>
  <si>
    <t>XCW-1P24-RD/WH-S-GCC</t>
  </si>
  <si>
    <t>TFFN-18-STR-BLK500S</t>
  </si>
  <si>
    <t>600V 90DEG CU</t>
  </si>
  <si>
    <t>LH Dottie</t>
  </si>
  <si>
    <t>1032G</t>
  </si>
  <si>
    <t>10/32X3/8 GROUND
SCREW</t>
  </si>
  <si>
    <t>SK 2E6 NON-INS
BUTT SPLICE 6-5
LEN</t>
  </si>
  <si>
    <t>2F-4</t>
  </si>
  <si>
    <t>SK 2F4 NON-INS
BUTT SPLICE 4-3
LEN</t>
  </si>
  <si>
    <t>2G21</t>
  </si>
  <si>
    <t>SK 2G21 NON-INS
BUTT SPLICE 2-1 LE</t>
  </si>
  <si>
    <t>KS26</t>
  </si>
  <si>
    <t>Crouse Hinds</t>
  </si>
  <si>
    <t>1-1/2 SNAP-IN KO
BLANK</t>
  </si>
  <si>
    <t>INLNE RSIN PWER
CBLE SPLICE KIT 2
AWG</t>
  </si>
  <si>
    <t>INLNE RSIN PWER
CBLE SPLC KIT 2-3/0
AWG</t>
  </si>
  <si>
    <t>30-C2016N</t>
  </si>
  <si>
    <t>30-C2216N</t>
  </si>
  <si>
    <t>Y-TAP BREAKAWAY
FUSED 2 WIRE 2-4
AWG 1 W</t>
  </si>
  <si>
    <t>1/2 INS BSHG 105
DEGREE C</t>
  </si>
  <si>
    <t>3/4 INS BSHG 105
DEGREE C</t>
  </si>
  <si>
    <t>RW57300</t>
  </si>
  <si>
    <t>WP HOOD 1G VERT
MULTI OPNG GY</t>
  </si>
  <si>
    <t>GF15LA</t>
  </si>
  <si>
    <t>15A 125V COMM
LED GFCI BR</t>
  </si>
  <si>
    <t>DUP RCPT COMM
GRD 15A 125V 5-15R
BR</t>
  </si>
  <si>
    <t>DUP RCPT COMM
GRD 20A 125V 5-20R
BR</t>
  </si>
  <si>
    <t>88-SUPER-3/4X66FT</t>
  </si>
  <si>
    <t>VINYL ELECTRICAL
TAPE 3/4 X 66</t>
  </si>
  <si>
    <t>88-SUPER-2X36YD</t>
  </si>
  <si>
    <t>VINYL ELECTRICAL
TAPE 2X 36YD</t>
  </si>
  <si>
    <t>130C-1-1/2X30FT</t>
  </si>
  <si>
    <t>LINERLESS
RUBBER TAPE 1 1/2
X 30</t>
  </si>
  <si>
    <t>130C-2X30FT</t>
  </si>
  <si>
    <t>LINERLESS
RUBBER TAPE 2X
30</t>
  </si>
  <si>
    <t>DU321RB</t>
  </si>
  <si>
    <t>SWITCH NOT
FUSIBLE GD 240V
30A 3P NEMA3R</t>
  </si>
  <si>
    <t>HU361RB</t>
  </si>
  <si>
    <t>SWITCH NOT
FUSIBLE HD 600V
30A 3P NEMA3R</t>
  </si>
  <si>
    <t>DU322RB</t>
  </si>
  <si>
    <t>SWITCH NOT
FUSIBLE GD 240V
60A 3P NEMA3R</t>
  </si>
  <si>
    <t>HU363RB</t>
  </si>
  <si>
    <t>SWITCH
NONFUSIBLE HD
600V 100A 3P
NEMA3R</t>
  </si>
  <si>
    <t>TP504</t>
  </si>
  <si>
    <t>4SQ CVR F/1SGL
RCPT&amp;1-SW</t>
  </si>
  <si>
    <t>HBL9431C</t>
  </si>
  <si>
    <t>PLUG 3P4W 30A
125/250V 14-30P</t>
  </si>
  <si>
    <t>HBL9430A</t>
  </si>
  <si>
    <t>RCPT 3P4W 30A
125/250V 14-30R</t>
  </si>
  <si>
    <t>6V SPRING</t>
  </si>
  <si>
    <t>9V</t>
  </si>
  <si>
    <t>AA</t>
  </si>
  <si>
    <t>AAA</t>
  </si>
  <si>
    <t>C</t>
  </si>
  <si>
    <t>D</t>
  </si>
  <si>
    <t>18/2 THERM WIRE</t>
  </si>
  <si>
    <t>THERMO WIRE</t>
  </si>
  <si>
    <t>18/2 SHEILD</t>
  </si>
  <si>
    <t>FPLP</t>
  </si>
  <si>
    <t>BURNDY</t>
  </si>
  <si>
    <t>YS10</t>
  </si>
  <si>
    <t>10 BUTT SPLICE</t>
  </si>
  <si>
    <t>YS8CL</t>
  </si>
  <si>
    <t>8 BUTT SLICE</t>
  </si>
  <si>
    <t>KS20</t>
  </si>
  <si>
    <t>6 SPLIT BOLT</t>
  </si>
  <si>
    <t>KS23</t>
  </si>
  <si>
    <t>4 SPLIT BOLT</t>
  </si>
  <si>
    <t>2 SPLIIT BOLT</t>
  </si>
  <si>
    <t>KING</t>
  </si>
  <si>
    <t>RP5</t>
  </si>
  <si>
    <t>STAPLES</t>
  </si>
  <si>
    <t>HUB</t>
  </si>
  <si>
    <t>TRANSFER SW</t>
  </si>
  <si>
    <t>LED Emergency light</t>
  </si>
  <si>
    <t>EU2LEDM12</t>
  </si>
  <si>
    <t>United</t>
  </si>
  <si>
    <t xml:space="preserve">Ideal </t>
  </si>
  <si>
    <t>30-C2016</t>
  </si>
  <si>
    <t xml:space="preserve">United </t>
  </si>
  <si>
    <t>BRK</t>
  </si>
  <si>
    <t>9120B</t>
  </si>
  <si>
    <t>SC9120B</t>
  </si>
  <si>
    <t>CUTLER-HAMMER MULTIPLE ME</t>
  </si>
  <si>
    <t>C25DND230B</t>
  </si>
  <si>
    <t>C-H C25DND230B DEFINITE PURPOSE CON</t>
  </si>
  <si>
    <t>CUTLER-HAMMER DISTRIBUTIO</t>
  </si>
  <si>
    <t>C25FNF260B</t>
  </si>
  <si>
    <t>C-H C25FNF260B DEFINITE PURPOSE CON</t>
  </si>
  <si>
    <t>C25DND230D</t>
  </si>
  <si>
    <t>C-H C25DND230D OPEN N-R 2P 30A DP C</t>
  </si>
  <si>
    <t>Colonial</t>
  </si>
  <si>
    <t>COOPER BUSSMANN</t>
  </si>
  <si>
    <t>BUSS J60060-2C 60A 600V FUSE BLK</t>
  </si>
  <si>
    <t>LEVITON MANUFACTURING COM</t>
  </si>
  <si>
    <t>5266-C</t>
  </si>
  <si>
    <t>LEV 5266-C BLK PLUG-N5-15P</t>
  </si>
  <si>
    <t>5369-C</t>
  </si>
  <si>
    <t>LEV 5369-C BLK CONN-N5-20R</t>
  </si>
  <si>
    <t>3764C</t>
  </si>
  <si>
    <t>LEV 3764C 50A POWR LOCK CONN</t>
  </si>
  <si>
    <t>3765C</t>
  </si>
  <si>
    <t>LEV 3765C 50A POWER LOCK PLUG</t>
  </si>
  <si>
    <t>5269-C</t>
  </si>
  <si>
    <t>LEV 5269-C BLK CONN-N5-15R</t>
  </si>
  <si>
    <t>5366-C</t>
  </si>
  <si>
    <t>LEV 5366-C BLK PLUG-N5-20P</t>
  </si>
  <si>
    <t xml:space="preserve">Colonial </t>
  </si>
  <si>
    <t>3BR3030N100R &amp; BR2100</t>
  </si>
  <si>
    <t>DG321UGB</t>
  </si>
  <si>
    <t>C-H DG321UGB GENERAL DUTY NON-FUSIB</t>
  </si>
  <si>
    <t>DT362UGK</t>
  </si>
  <si>
    <t>C-H DT362UGK HEAVY DUTY DOUBLE-THRO</t>
  </si>
  <si>
    <t>DT400BK</t>
  </si>
  <si>
    <t>C-H DT400BK NEUTRAL BONDING KIT</t>
  </si>
  <si>
    <t>Trade Service at date of order</t>
  </si>
  <si>
    <t xml:space="preserve"> Col 3</t>
  </si>
  <si>
    <t xml:space="preserve">See Square D </t>
  </si>
  <si>
    <t>See Square D</t>
  </si>
  <si>
    <t>List</t>
  </si>
  <si>
    <t>Quote on Request</t>
  </si>
  <si>
    <t>variable</t>
  </si>
  <si>
    <t>0-60 variable%**</t>
  </si>
  <si>
    <t>** Square D has multiple discounts for each of several hundred product groups.  Discounts range from 10% to as much as 60% depending upon type of product purchased.</t>
  </si>
  <si>
    <t>**Discounts quoted above are minimum discounts.  When Graybar Electric can purchase at a better cost due to either the size of your order of the overall quantity purchases we make for stock, the savings can be passed on to the State in the form of a larger discount from the trade price.</t>
  </si>
  <si>
    <t>TRADE SERIVE</t>
  </si>
  <si>
    <t>SEE COLUMBIA</t>
  </si>
  <si>
    <t>NET</t>
  </si>
  <si>
    <t>SEE RAYOVAC</t>
  </si>
  <si>
    <t>SOUTHWIRE</t>
  </si>
  <si>
    <t>TRADE SERVICE 6/1/15</t>
  </si>
  <si>
    <t>3 Commodity priced</t>
  </si>
  <si>
    <t>DOTTIE FASTENERS</t>
  </si>
  <si>
    <t>MILWAUKEE TOOLS</t>
  </si>
  <si>
    <t>MSC Big Book  2014/15</t>
  </si>
  <si>
    <t>Std Catalog</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</si>
  <si>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t>
  </si>
  <si>
    <t xml:space="preserve"> We now have sixteen locations in five states, Delaware, New Jersey, Maryland, Pennsylvania and Virginia.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</si>
</sst>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 numFmtId="171" formatCode="&quot;$&quot;#,##0.000"/>
  </numFmts>
  <fonts count="71">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b/>
      <sz val="8"/>
      <color indexed="8"/>
      <name val="Arial"/>
      <family val="2"/>
    </font>
    <font>
      <sz val="10"/>
      <name val="Times New Roman"/>
      <family val="1"/>
    </font>
    <font>
      <b/>
      <sz val="9"/>
      <name val="Tahoma"/>
      <family val="2"/>
    </font>
    <font>
      <sz val="9"/>
      <name val="Tahoma"/>
      <family val="2"/>
    </font>
    <font>
      <sz val="8.25"/>
      <color indexed="8"/>
      <name val="Arial"/>
      <family val="2"/>
    </font>
    <font>
      <strike/>
      <sz val="8"/>
      <color indexed="8"/>
      <name val="Arial"/>
      <family val="2"/>
    </font>
    <font>
      <b/>
      <sz val="12"/>
      <name val="Arial"/>
      <family val="2"/>
    </font>
    <font>
      <b/>
      <sz val="12"/>
      <color indexed="10"/>
      <name val="Arial"/>
      <family val="2"/>
    </font>
    <font>
      <sz val="11"/>
      <name val="Calibri"/>
      <family val="2"/>
    </font>
    <font>
      <b/>
      <sz val="10"/>
      <color indexed="8"/>
      <name val="Arial"/>
      <family val="2"/>
    </font>
    <font>
      <sz val="10"/>
      <color indexed="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Calibri"/>
      <family val="2"/>
    </font>
    <font>
      <b/>
      <sz val="12"/>
      <color indexed="8"/>
      <name val="Arial"/>
      <family val="2"/>
    </font>
    <font>
      <u val="single"/>
      <sz val="8"/>
      <color indexed="12"/>
      <name val="Arial"/>
      <family val="2"/>
    </font>
    <font>
      <b/>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b/>
      <sz val="10"/>
      <color theme="1"/>
      <name val="Arial"/>
      <family val="2"/>
    </font>
    <font>
      <u val="single"/>
      <sz val="8"/>
      <color theme="10"/>
      <name val="Arial"/>
      <family val="2"/>
    </font>
    <font>
      <b/>
      <sz val="12"/>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13"/>
        <bgColor indexed="64"/>
      </patternFill>
    </fill>
    <fill>
      <patternFill patternType="solid">
        <fgColor rgb="FFC0C0C0"/>
        <bgColor indexed="64"/>
      </patternFill>
    </fill>
    <fill>
      <patternFill patternType="solid">
        <fgColor rgb="FFFFFF00"/>
        <bgColor indexed="64"/>
      </patternFill>
    </fill>
    <fill>
      <patternFill patternType="solid">
        <fgColor rgb="FF9A8CFE"/>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style="thin"/>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right style="medium"/>
      <top>
        <color indexed="63"/>
      </top>
      <bottom style="medium"/>
    </border>
    <border>
      <left>
        <color indexed="63"/>
      </left>
      <right style="thin"/>
      <top>
        <color indexed="63"/>
      </top>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medium">
        <color indexed="8"/>
      </right>
      <top style="thin">
        <color indexed="8"/>
      </top>
      <bottom style="thin">
        <color indexed="8"/>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top style="thin">
        <color indexed="8"/>
      </top>
      <bottom/>
    </border>
    <border>
      <left style="thin"/>
      <right>
        <color indexed="63"/>
      </right>
      <top style="thin"/>
      <bottom style="mediu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style="thin">
        <color indexed="8"/>
      </left>
      <right style="medium"/>
      <top style="thin">
        <color indexed="8"/>
      </top>
      <bottom style="medium"/>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color indexed="8"/>
      </left>
      <right style="thin">
        <color indexed="8"/>
      </right>
      <top/>
      <bottom style="thin">
        <color indexed="8"/>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medium">
        <color rgb="FF000000"/>
      </top>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2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6">
    <xf numFmtId="0" fontId="0" fillId="0" borderId="0" xfId="0" applyFont="1" applyAlignment="1">
      <alignment/>
    </xf>
    <xf numFmtId="0" fontId="0" fillId="0" borderId="0" xfId="0" applyAlignment="1">
      <alignment/>
    </xf>
    <xf numFmtId="0" fontId="60" fillId="0" borderId="0" xfId="0" applyFont="1" applyAlignment="1">
      <alignment/>
    </xf>
    <xf numFmtId="0" fontId="4" fillId="0" borderId="10" xfId="0" applyFont="1" applyBorder="1" applyAlignment="1">
      <alignment horizontal="left"/>
    </xf>
    <xf numFmtId="37" fontId="4" fillId="0" borderId="10" xfId="66" applyNumberFormat="1" applyFont="1" applyFill="1" applyBorder="1" applyAlignment="1">
      <alignment horizontal="center"/>
    </xf>
    <xf numFmtId="0" fontId="4" fillId="0" borderId="10" xfId="159" applyFont="1" applyFill="1" applyBorder="1" applyAlignment="1">
      <alignment horizontal="center"/>
      <protection/>
    </xf>
    <xf numFmtId="49" fontId="4" fillId="0" borderId="10" xfId="0" applyNumberFormat="1" applyFont="1" applyBorder="1" applyAlignment="1">
      <alignment horizontal="left"/>
    </xf>
    <xf numFmtId="0" fontId="4" fillId="0" borderId="10" xfId="159" applyFont="1" applyBorder="1" applyAlignment="1">
      <alignment horizontal="center"/>
      <protection/>
    </xf>
    <xf numFmtId="37" fontId="4" fillId="0" borderId="10" xfId="66" applyNumberFormat="1" applyFont="1" applyBorder="1" applyAlignment="1">
      <alignment horizontal="center"/>
    </xf>
    <xf numFmtId="0" fontId="4" fillId="0" borderId="11" xfId="167" applyFont="1" applyBorder="1">
      <alignment/>
      <protection/>
    </xf>
    <xf numFmtId="0" fontId="4" fillId="0" borderId="10" xfId="167" applyFont="1" applyBorder="1" applyAlignment="1">
      <alignment vertical="top" wrapText="1"/>
      <protection/>
    </xf>
    <xf numFmtId="0" fontId="4" fillId="0" borderId="12" xfId="167" applyFont="1" applyBorder="1" applyAlignment="1">
      <alignment vertical="top" wrapText="1"/>
      <protection/>
    </xf>
    <xf numFmtId="0" fontId="4" fillId="0" borderId="10" xfId="92" applyFont="1" applyFill="1" applyBorder="1">
      <alignment/>
      <protection/>
    </xf>
    <xf numFmtId="9" fontId="4" fillId="0" borderId="10" xfId="188" applyFont="1" applyFill="1" applyBorder="1" applyAlignment="1">
      <alignment horizontal="center"/>
    </xf>
    <xf numFmtId="0" fontId="4" fillId="0" borderId="10" xfId="0" applyFont="1" applyFill="1" applyBorder="1" applyAlignment="1">
      <alignment/>
    </xf>
    <xf numFmtId="1" fontId="4" fillId="0" borderId="10" xfId="48" applyNumberFormat="1" applyFont="1" applyFill="1" applyBorder="1" applyAlignment="1">
      <alignment horizontal="center"/>
    </xf>
    <xf numFmtId="9" fontId="4" fillId="0" borderId="13" xfId="188" applyFont="1" applyFill="1" applyBorder="1" applyAlignment="1">
      <alignment horizontal="center"/>
    </xf>
    <xf numFmtId="0" fontId="60" fillId="0" borderId="0" xfId="0" applyFont="1" applyAlignment="1">
      <alignment horizontal="center"/>
    </xf>
    <xf numFmtId="0" fontId="4" fillId="0" borderId="11" xfId="96" applyFont="1" applyBorder="1">
      <alignment/>
      <protection/>
    </xf>
    <xf numFmtId="0" fontId="4" fillId="0" borderId="12" xfId="96" applyFont="1" applyBorder="1" applyAlignment="1">
      <alignment wrapText="1"/>
      <protection/>
    </xf>
    <xf numFmtId="0" fontId="6" fillId="0" borderId="0" xfId="0" applyFont="1" applyAlignment="1">
      <alignment/>
    </xf>
    <xf numFmtId="170" fontId="6" fillId="0" borderId="0" xfId="0" applyNumberFormat="1" applyFont="1" applyAlignment="1">
      <alignment/>
    </xf>
    <xf numFmtId="170" fontId="6" fillId="0" borderId="0" xfId="0" applyNumberFormat="1" applyFont="1" applyFill="1" applyAlignment="1">
      <alignment horizontal="center"/>
    </xf>
    <xf numFmtId="0" fontId="4" fillId="0" borderId="10" xfId="109" applyFont="1" applyFill="1" applyBorder="1">
      <alignment/>
      <protection/>
    </xf>
    <xf numFmtId="0" fontId="4" fillId="0" borderId="10" xfId="109"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109" applyNumberFormat="1" applyFont="1" applyFill="1" applyBorder="1" applyAlignment="1">
      <alignment horizontal="center"/>
      <protection/>
    </xf>
    <xf numFmtId="0" fontId="4" fillId="0" borderId="10" xfId="0" applyFont="1" applyFill="1" applyBorder="1" applyAlignment="1">
      <alignment wrapText="1"/>
    </xf>
    <xf numFmtId="0" fontId="4" fillId="0" borderId="10" xfId="174" applyFont="1" applyFill="1" applyBorder="1" applyAlignment="1">
      <alignment horizontal="left"/>
      <protection/>
    </xf>
    <xf numFmtId="3" fontId="4" fillId="0" borderId="10" xfId="174"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174" applyFont="1" applyFill="1" applyBorder="1" applyAlignment="1">
      <alignment horizontal="left" wrapText="1"/>
      <protection/>
    </xf>
    <xf numFmtId="8" fontId="4" fillId="0" borderId="10" xfId="109"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60" applyNumberFormat="1" applyFont="1" applyFill="1" applyBorder="1" applyAlignment="1">
      <alignment horizontal="center"/>
    </xf>
    <xf numFmtId="9" fontId="4" fillId="0" borderId="10" xfId="203" applyFont="1" applyFill="1" applyBorder="1" applyAlignment="1">
      <alignment horizontal="center"/>
    </xf>
    <xf numFmtId="3" fontId="4" fillId="0" borderId="10" xfId="174" applyNumberFormat="1" applyFont="1" applyFill="1" applyBorder="1" applyAlignment="1">
      <alignment horizontal="center" wrapText="1"/>
      <protection/>
    </xf>
    <xf numFmtId="0" fontId="4" fillId="0" borderId="10" xfId="99" applyFont="1" applyFill="1" applyBorder="1">
      <alignment/>
      <protection/>
    </xf>
    <xf numFmtId="0" fontId="4" fillId="0" borderId="10" xfId="114" applyFont="1" applyFill="1" applyBorder="1">
      <alignment/>
      <protection/>
    </xf>
    <xf numFmtId="0" fontId="4" fillId="0" borderId="10" xfId="175" applyFont="1" applyFill="1" applyBorder="1" applyAlignment="1">
      <alignment horizontal="left" wrapText="1"/>
      <protection/>
    </xf>
    <xf numFmtId="3" fontId="4" fillId="0" borderId="10" xfId="52"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104" applyFont="1" applyFill="1" applyBorder="1">
      <alignment/>
      <protection/>
    </xf>
    <xf numFmtId="0" fontId="4" fillId="0" borderId="0" xfId="0" applyFont="1" applyFill="1" applyAlignment="1">
      <alignment wrapText="1"/>
    </xf>
    <xf numFmtId="3" fontId="4" fillId="0" borderId="10" xfId="56"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6" fillId="0" borderId="0" xfId="0" applyFont="1" applyAlignment="1">
      <alignment wrapText="1"/>
    </xf>
    <xf numFmtId="0" fontId="3" fillId="33" borderId="15" xfId="122" applyFont="1" applyFill="1" applyBorder="1" applyAlignment="1">
      <alignment horizontal="center" wrapText="1"/>
      <protection/>
    </xf>
    <xf numFmtId="0" fontId="3" fillId="33" borderId="16" xfId="122" applyFont="1" applyFill="1" applyBorder="1" applyAlignment="1">
      <alignment horizontal="center" wrapText="1"/>
      <protection/>
    </xf>
    <xf numFmtId="0" fontId="3" fillId="33" borderId="17" xfId="122" applyFont="1" applyFill="1" applyBorder="1" applyAlignment="1">
      <alignment horizontal="center" wrapText="1"/>
      <protection/>
    </xf>
    <xf numFmtId="0" fontId="4" fillId="0" borderId="11" xfId="122" applyFont="1" applyBorder="1">
      <alignment/>
      <protection/>
    </xf>
    <xf numFmtId="0" fontId="3" fillId="33" borderId="11" xfId="122" applyFont="1" applyFill="1" applyBorder="1" applyAlignment="1">
      <alignment horizontal="center" wrapText="1"/>
      <protection/>
    </xf>
    <xf numFmtId="0" fontId="3" fillId="33" borderId="10" xfId="122" applyFont="1" applyFill="1" applyBorder="1" applyAlignment="1">
      <alignment horizontal="center" wrapText="1"/>
      <protection/>
    </xf>
    <xf numFmtId="0" fontId="4" fillId="0" borderId="11" xfId="171" applyFont="1" applyBorder="1" applyAlignment="1">
      <alignment/>
      <protection/>
    </xf>
    <xf numFmtId="0" fontId="4" fillId="0" borderId="18" xfId="171" applyFont="1" applyBorder="1" applyAlignment="1">
      <alignment/>
      <protection/>
    </xf>
    <xf numFmtId="0" fontId="4" fillId="0" borderId="10" xfId="167" applyFont="1" applyFill="1" applyBorder="1" applyAlignment="1">
      <alignment vertical="top" wrapText="1"/>
      <protection/>
    </xf>
    <xf numFmtId="0" fontId="60" fillId="0" borderId="0" xfId="0" applyFont="1" applyAlignment="1">
      <alignment horizontal="left"/>
    </xf>
    <xf numFmtId="0" fontId="0" fillId="34" borderId="13" xfId="0" applyFill="1" applyBorder="1" applyAlignment="1">
      <alignment/>
    </xf>
    <xf numFmtId="0" fontId="0" fillId="34" borderId="19" xfId="0" applyFill="1" applyBorder="1" applyAlignment="1">
      <alignment/>
    </xf>
    <xf numFmtId="0" fontId="4" fillId="0" borderId="10" xfId="88" applyFont="1" applyFill="1" applyBorder="1">
      <alignment/>
      <protection/>
    </xf>
    <xf numFmtId="49" fontId="4" fillId="0" borderId="13" xfId="0" applyNumberFormat="1" applyFont="1" applyFill="1" applyBorder="1" applyAlignment="1">
      <alignment horizontal="left"/>
    </xf>
    <xf numFmtId="0" fontId="0" fillId="0" borderId="0" xfId="0" applyAlignment="1">
      <alignment wrapText="1"/>
    </xf>
    <xf numFmtId="0" fontId="3" fillId="35" borderId="10" xfId="177" applyFont="1" applyFill="1" applyBorder="1" applyAlignment="1">
      <alignment horizontal="center" wrapText="1"/>
      <protection/>
    </xf>
    <xf numFmtId="0" fontId="60" fillId="0" borderId="10" xfId="0" applyFont="1" applyBorder="1" applyAlignment="1">
      <alignment horizontal="left"/>
    </xf>
    <xf numFmtId="0" fontId="60" fillId="0" borderId="10" xfId="0" applyFont="1" applyFill="1" applyBorder="1" applyAlignment="1">
      <alignment horizontal="left"/>
    </xf>
    <xf numFmtId="49" fontId="60" fillId="0" borderId="10" xfId="0" applyNumberFormat="1" applyFont="1" applyFill="1" applyBorder="1" applyAlignment="1">
      <alignment horizontal="left"/>
    </xf>
    <xf numFmtId="1" fontId="60" fillId="0" borderId="10" xfId="0" applyNumberFormat="1" applyFont="1" applyFill="1" applyBorder="1" applyAlignment="1">
      <alignment horizontal="center"/>
    </xf>
    <xf numFmtId="0" fontId="3" fillId="35" borderId="10" xfId="173" applyFont="1" applyFill="1" applyBorder="1" applyAlignment="1">
      <alignment horizontal="center" wrapText="1"/>
      <protection/>
    </xf>
    <xf numFmtId="3" fontId="3" fillId="35" borderId="10" xfId="173" applyNumberFormat="1" applyFont="1" applyFill="1" applyBorder="1" applyAlignment="1">
      <alignment horizontal="center" wrapText="1"/>
      <protection/>
    </xf>
    <xf numFmtId="0" fontId="3" fillId="35" borderId="14" xfId="173" applyFont="1" applyFill="1" applyBorder="1" applyAlignment="1">
      <alignment horizontal="center" wrapText="1"/>
      <protection/>
    </xf>
    <xf numFmtId="0" fontId="4" fillId="0" borderId="0" xfId="122" applyFont="1" applyBorder="1">
      <alignment/>
      <protection/>
    </xf>
    <xf numFmtId="0" fontId="4" fillId="0" borderId="0" xfId="122" applyFont="1" applyFill="1" applyBorder="1" applyProtection="1">
      <alignment/>
      <protection locked="0"/>
    </xf>
    <xf numFmtId="0" fontId="0" fillId="0" borderId="0" xfId="0" applyAlignment="1">
      <alignment horizontal="center"/>
    </xf>
    <xf numFmtId="0" fontId="60" fillId="36" borderId="0" xfId="0" applyFont="1" applyFill="1" applyAlignment="1">
      <alignment/>
    </xf>
    <xf numFmtId="170" fontId="6" fillId="0" borderId="0" xfId="0" applyNumberFormat="1"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xf>
    <xf numFmtId="0" fontId="6" fillId="0" borderId="0" xfId="0" applyFont="1" applyFill="1" applyBorder="1" applyAlignment="1">
      <alignment wrapText="1"/>
    </xf>
    <xf numFmtId="0" fontId="0" fillId="34" borderId="20" xfId="0" applyFill="1" applyBorder="1" applyAlignment="1">
      <alignment/>
    </xf>
    <xf numFmtId="0" fontId="3" fillId="35" borderId="10" xfId="177" applyFont="1" applyFill="1" applyBorder="1" applyAlignment="1">
      <alignment horizontal="left" wrapText="1"/>
      <protection/>
    </xf>
    <xf numFmtId="0" fontId="4" fillId="0" borderId="10" xfId="159" applyFont="1" applyBorder="1" applyAlignment="1">
      <alignment horizontal="left"/>
      <protection/>
    </xf>
    <xf numFmtId="0" fontId="4" fillId="0" borderId="10" xfId="159" applyFont="1" applyFill="1" applyBorder="1" applyAlignment="1">
      <alignment horizontal="left"/>
      <protection/>
    </xf>
    <xf numFmtId="0" fontId="3" fillId="11" borderId="10" xfId="177" applyFont="1" applyFill="1" applyBorder="1" applyAlignment="1">
      <alignment horizontal="center" wrapText="1"/>
      <protection/>
    </xf>
    <xf numFmtId="0" fontId="3" fillId="11" borderId="10" xfId="178" applyFont="1" applyFill="1" applyBorder="1" applyAlignment="1">
      <alignment horizontal="center" wrapText="1"/>
      <protection/>
    </xf>
    <xf numFmtId="0" fontId="60" fillId="0" borderId="0" xfId="0" applyFont="1" applyFill="1" applyAlignment="1">
      <alignment/>
    </xf>
    <xf numFmtId="0" fontId="4" fillId="37" borderId="10" xfId="159" applyFont="1" applyFill="1" applyBorder="1" applyAlignment="1">
      <alignment horizontal="left"/>
      <protection/>
    </xf>
    <xf numFmtId="0" fontId="4" fillId="37" borderId="10" xfId="0" applyFont="1" applyFill="1" applyBorder="1" applyAlignment="1">
      <alignment horizontal="left"/>
    </xf>
    <xf numFmtId="37" fontId="4" fillId="37" borderId="10" xfId="66" applyNumberFormat="1" applyFont="1" applyFill="1" applyBorder="1" applyAlignment="1">
      <alignment horizontal="center"/>
    </xf>
    <xf numFmtId="0" fontId="4" fillId="37" borderId="10" xfId="159" applyFont="1" applyFill="1" applyBorder="1" applyAlignment="1">
      <alignment horizontal="center"/>
      <protection/>
    </xf>
    <xf numFmtId="49" fontId="4" fillId="37" borderId="10" xfId="0" applyNumberFormat="1" applyFont="1" applyFill="1" applyBorder="1" applyAlignment="1">
      <alignment horizontal="left"/>
    </xf>
    <xf numFmtId="49" fontId="60" fillId="37" borderId="10" xfId="0" applyNumberFormat="1" applyFont="1" applyFill="1" applyBorder="1" applyAlignment="1">
      <alignment horizontal="left"/>
    </xf>
    <xf numFmtId="0" fontId="0" fillId="36" borderId="19" xfId="0" applyFill="1" applyBorder="1" applyAlignment="1">
      <alignment/>
    </xf>
    <xf numFmtId="0" fontId="60" fillId="0" borderId="0" xfId="0" applyFont="1" applyFill="1" applyAlignment="1">
      <alignment horizontal="left"/>
    </xf>
    <xf numFmtId="0" fontId="61" fillId="36" borderId="21" xfId="0" applyFont="1" applyFill="1" applyBorder="1" applyAlignment="1">
      <alignment/>
    </xf>
    <xf numFmtId="0" fontId="3" fillId="9" borderId="10" xfId="178" applyFont="1" applyFill="1" applyBorder="1" applyAlignment="1">
      <alignment horizontal="center" wrapText="1"/>
      <protection/>
    </xf>
    <xf numFmtId="0" fontId="3" fillId="10" borderId="10" xfId="178" applyFont="1" applyFill="1" applyBorder="1" applyAlignment="1">
      <alignment horizontal="center" wrapText="1"/>
      <protection/>
    </xf>
    <xf numFmtId="2" fontId="3" fillId="10" borderId="10" xfId="178" applyNumberFormat="1" applyFont="1" applyFill="1" applyBorder="1" applyAlignment="1">
      <alignment horizontal="center" wrapText="1"/>
      <protection/>
    </xf>
    <xf numFmtId="0" fontId="3" fillId="12" borderId="10" xfId="178" applyFont="1" applyFill="1" applyBorder="1" applyAlignment="1">
      <alignment horizontal="center" wrapText="1"/>
      <protection/>
    </xf>
    <xf numFmtId="0" fontId="3" fillId="13" borderId="10" xfId="178" applyFont="1" applyFill="1" applyBorder="1" applyAlignment="1">
      <alignment horizontal="center" wrapText="1"/>
      <protection/>
    </xf>
    <xf numFmtId="0" fontId="0" fillId="34" borderId="0" xfId="0" applyFill="1" applyBorder="1" applyAlignment="1">
      <alignment/>
    </xf>
    <xf numFmtId="0" fontId="60" fillId="0" borderId="0" xfId="0" applyFont="1" applyAlignment="1">
      <alignment/>
    </xf>
    <xf numFmtId="0" fontId="0" fillId="36" borderId="13" xfId="0" applyFill="1" applyBorder="1" applyAlignment="1">
      <alignment/>
    </xf>
    <xf numFmtId="0" fontId="0" fillId="36" borderId="19" xfId="0" applyFill="1" applyBorder="1" applyAlignment="1">
      <alignment horizontal="center"/>
    </xf>
    <xf numFmtId="0" fontId="0" fillId="36" borderId="0" xfId="0" applyFill="1" applyBorder="1" applyAlignment="1">
      <alignment/>
    </xf>
    <xf numFmtId="0" fontId="0" fillId="0" borderId="0" xfId="0" applyFill="1" applyAlignment="1">
      <alignment/>
    </xf>
    <xf numFmtId="0" fontId="0" fillId="0" borderId="0" xfId="0" applyFill="1" applyBorder="1" applyAlignment="1">
      <alignment/>
    </xf>
    <xf numFmtId="0" fontId="4" fillId="0" borderId="0" xfId="167" applyFont="1" applyFill="1" applyBorder="1" applyAlignment="1" applyProtection="1">
      <alignment horizontal="left"/>
      <protection locked="0"/>
    </xf>
    <xf numFmtId="9" fontId="4" fillId="0" borderId="0" xfId="211" applyFont="1" applyFill="1" applyBorder="1" applyAlignment="1" applyProtection="1">
      <alignment horizontal="center"/>
      <protection locked="0"/>
    </xf>
    <xf numFmtId="0" fontId="4" fillId="0" borderId="18" xfId="167" applyFont="1" applyFill="1" applyBorder="1">
      <alignment/>
      <protection/>
    </xf>
    <xf numFmtId="0" fontId="4" fillId="0" borderId="22" xfId="167" applyFont="1" applyFill="1" applyBorder="1" applyAlignment="1">
      <alignment vertical="top" wrapText="1"/>
      <protection/>
    </xf>
    <xf numFmtId="0" fontId="4" fillId="0" borderId="11" xfId="167" applyFont="1" applyFill="1" applyBorder="1">
      <alignment/>
      <protection/>
    </xf>
    <xf numFmtId="0" fontId="4" fillId="0" borderId="23" xfId="167" applyFont="1" applyBorder="1">
      <alignment/>
      <protection/>
    </xf>
    <xf numFmtId="0" fontId="3" fillId="33" borderId="24" xfId="179" applyFont="1" applyFill="1" applyBorder="1" applyAlignment="1">
      <alignment horizontal="center" wrapText="1"/>
      <protection/>
    </xf>
    <xf numFmtId="0" fontId="3" fillId="33" borderId="25" xfId="179" applyFont="1" applyFill="1" applyBorder="1" applyAlignment="1">
      <alignment horizontal="center" wrapText="1"/>
      <protection/>
    </xf>
    <xf numFmtId="0" fontId="3" fillId="33" borderId="26" xfId="179" applyFont="1" applyFill="1" applyBorder="1" applyAlignment="1">
      <alignment horizontal="center" wrapText="1"/>
      <protection/>
    </xf>
    <xf numFmtId="0" fontId="3" fillId="33" borderId="27" xfId="179" applyFont="1" applyFill="1" applyBorder="1" applyAlignment="1">
      <alignment horizontal="center" wrapText="1"/>
      <protection/>
    </xf>
    <xf numFmtId="0" fontId="4" fillId="0" borderId="0" xfId="167" applyFont="1" applyFill="1" applyBorder="1">
      <alignment/>
      <protection/>
    </xf>
    <xf numFmtId="0" fontId="4" fillId="0" borderId="0" xfId="167" applyFont="1" applyFill="1" applyBorder="1" applyAlignment="1">
      <alignment vertical="top" wrapText="1"/>
      <protection/>
    </xf>
    <xf numFmtId="14" fontId="4" fillId="0" borderId="0" xfId="167" applyNumberFormat="1" applyFont="1" applyFill="1" applyBorder="1" applyAlignment="1" applyProtection="1">
      <alignment horizontal="left"/>
      <protection locked="0"/>
    </xf>
    <xf numFmtId="0" fontId="4" fillId="0" borderId="18" xfId="167" applyFont="1" applyBorder="1">
      <alignment/>
      <protection/>
    </xf>
    <xf numFmtId="0" fontId="4" fillId="0" borderId="22" xfId="167" applyFont="1" applyBorder="1" applyAlignment="1">
      <alignment vertical="top" wrapText="1"/>
      <protection/>
    </xf>
    <xf numFmtId="0" fontId="60" fillId="0" borderId="0" xfId="0" applyFont="1" applyFill="1" applyBorder="1" applyAlignment="1">
      <alignment/>
    </xf>
    <xf numFmtId="9" fontId="60" fillId="0" borderId="0" xfId="0" applyNumberFormat="1" applyFont="1" applyFill="1" applyBorder="1" applyAlignment="1">
      <alignment horizontal="center"/>
    </xf>
    <xf numFmtId="0" fontId="60" fillId="36" borderId="10" xfId="0" applyFont="1" applyFill="1" applyBorder="1" applyAlignment="1">
      <alignment/>
    </xf>
    <xf numFmtId="0" fontId="6" fillId="36" borderId="10" xfId="0" applyFont="1" applyFill="1" applyBorder="1" applyAlignment="1">
      <alignment/>
    </xf>
    <xf numFmtId="0" fontId="4" fillId="37" borderId="11" xfId="88" applyFont="1" applyFill="1" applyBorder="1">
      <alignment/>
      <protection/>
    </xf>
    <xf numFmtId="0" fontId="4" fillId="37" borderId="10" xfId="92" applyFont="1" applyFill="1" applyBorder="1">
      <alignment/>
      <protection/>
    </xf>
    <xf numFmtId="0" fontId="4" fillId="37" borderId="10" xfId="0" applyFont="1" applyFill="1" applyBorder="1" applyAlignment="1">
      <alignment/>
    </xf>
    <xf numFmtId="1" fontId="4" fillId="37" borderId="10" xfId="48" applyNumberFormat="1" applyFont="1" applyFill="1" applyBorder="1" applyAlignment="1">
      <alignment horizontal="center"/>
    </xf>
    <xf numFmtId="9" fontId="4" fillId="37" borderId="10" xfId="184" applyFont="1" applyFill="1" applyBorder="1" applyAlignment="1">
      <alignment horizontal="center"/>
    </xf>
    <xf numFmtId="0" fontId="60" fillId="37" borderId="10" xfId="0" applyFont="1" applyFill="1" applyBorder="1" applyAlignment="1">
      <alignment horizontal="left"/>
    </xf>
    <xf numFmtId="0" fontId="62" fillId="37" borderId="10" xfId="0" applyFont="1" applyFill="1" applyBorder="1" applyAlignment="1">
      <alignment/>
    </xf>
    <xf numFmtId="1" fontId="60" fillId="37" borderId="10" xfId="0" applyNumberFormat="1" applyFont="1" applyFill="1" applyBorder="1" applyAlignment="1">
      <alignment horizontal="center"/>
    </xf>
    <xf numFmtId="9" fontId="4" fillId="37" borderId="10" xfId="188" applyFont="1" applyFill="1" applyBorder="1" applyAlignment="1">
      <alignment horizontal="center"/>
    </xf>
    <xf numFmtId="0" fontId="4" fillId="37" borderId="10" xfId="88" applyFont="1" applyFill="1" applyBorder="1">
      <alignment/>
      <protection/>
    </xf>
    <xf numFmtId="1" fontId="4" fillId="37" borderId="10" xfId="44" applyNumberFormat="1" applyFont="1" applyFill="1" applyBorder="1" applyAlignment="1">
      <alignment horizontal="center"/>
    </xf>
    <xf numFmtId="0" fontId="4" fillId="0" borderId="11" xfId="88" applyFont="1" applyFill="1" applyBorder="1">
      <alignment/>
      <protection/>
    </xf>
    <xf numFmtId="9" fontId="4" fillId="0" borderId="10" xfId="184" applyFont="1" applyFill="1" applyBorder="1" applyAlignment="1">
      <alignment horizontal="center"/>
    </xf>
    <xf numFmtId="1" fontId="4" fillId="0" borderId="10" xfId="44" applyNumberFormat="1" applyFont="1" applyFill="1" applyBorder="1" applyAlignment="1">
      <alignment horizontal="center"/>
    </xf>
    <xf numFmtId="0" fontId="4" fillId="0" borderId="13" xfId="92" applyFont="1" applyFill="1" applyBorder="1">
      <alignment/>
      <protection/>
    </xf>
    <xf numFmtId="1" fontId="4" fillId="0" borderId="13" xfId="48" applyNumberFormat="1" applyFont="1" applyFill="1" applyBorder="1" applyAlignment="1">
      <alignment horizontal="center"/>
    </xf>
    <xf numFmtId="0" fontId="3" fillId="9" borderId="10" xfId="180" applyFont="1" applyFill="1" applyBorder="1" applyAlignment="1">
      <alignment horizontal="center" wrapText="1"/>
      <protection/>
    </xf>
    <xf numFmtId="0" fontId="3" fillId="10" borderId="10" xfId="180" applyFont="1" applyFill="1" applyBorder="1" applyAlignment="1">
      <alignment horizontal="center" wrapText="1"/>
      <protection/>
    </xf>
    <xf numFmtId="2" fontId="3" fillId="10" borderId="10" xfId="180" applyNumberFormat="1" applyFont="1" applyFill="1" applyBorder="1" applyAlignment="1">
      <alignment horizontal="center" wrapText="1"/>
      <protection/>
    </xf>
    <xf numFmtId="0" fontId="3" fillId="12" borderId="10" xfId="180" applyFont="1" applyFill="1" applyBorder="1" applyAlignment="1">
      <alignment horizontal="center" wrapText="1"/>
      <protection/>
    </xf>
    <xf numFmtId="0" fontId="3" fillId="13" borderId="10" xfId="180" applyFont="1" applyFill="1" applyBorder="1" applyAlignment="1">
      <alignment horizontal="center" wrapText="1"/>
      <protection/>
    </xf>
    <xf numFmtId="0" fontId="4" fillId="0" borderId="0" xfId="96" applyFont="1" applyFill="1" applyBorder="1">
      <alignment/>
      <protection/>
    </xf>
    <xf numFmtId="15" fontId="4" fillId="0" borderId="0" xfId="96" applyNumberFormat="1" applyFont="1" applyFill="1" applyBorder="1" applyAlignment="1" applyProtection="1">
      <alignment horizontal="left"/>
      <protection locked="0"/>
    </xf>
    <xf numFmtId="0" fontId="4" fillId="0" borderId="0" xfId="96" applyFont="1" applyFill="1" applyBorder="1" applyAlignment="1" applyProtection="1">
      <alignment horizontal="left"/>
      <protection locked="0"/>
    </xf>
    <xf numFmtId="14" fontId="4" fillId="0" borderId="0" xfId="96" applyNumberFormat="1" applyFont="1" applyFill="1" applyBorder="1" applyAlignment="1" applyProtection="1">
      <alignment horizontal="left"/>
      <protection locked="0"/>
    </xf>
    <xf numFmtId="9" fontId="4" fillId="0" borderId="0" xfId="192" applyFont="1" applyFill="1" applyBorder="1" applyAlignment="1" applyProtection="1">
      <alignment horizontal="center"/>
      <protection locked="0"/>
    </xf>
    <xf numFmtId="0" fontId="4" fillId="0" borderId="23" xfId="96" applyFont="1" applyBorder="1">
      <alignment/>
      <protection/>
    </xf>
    <xf numFmtId="0" fontId="3" fillId="33" borderId="24" xfId="172" applyFont="1" applyFill="1" applyBorder="1" applyAlignment="1">
      <alignment horizontal="center" wrapText="1"/>
      <protection/>
    </xf>
    <xf numFmtId="0" fontId="3" fillId="33" borderId="25" xfId="172" applyFont="1" applyFill="1" applyBorder="1" applyAlignment="1">
      <alignment horizontal="center" wrapText="1"/>
      <protection/>
    </xf>
    <xf numFmtId="0" fontId="3" fillId="33" borderId="26" xfId="172" applyFont="1" applyFill="1" applyBorder="1" applyAlignment="1">
      <alignment horizontal="center" wrapText="1"/>
      <protection/>
    </xf>
    <xf numFmtId="0" fontId="3" fillId="33" borderId="27" xfId="172" applyFont="1" applyFill="1" applyBorder="1" applyAlignment="1">
      <alignment horizontal="center" wrapText="1"/>
      <protection/>
    </xf>
    <xf numFmtId="0" fontId="4" fillId="0" borderId="28" xfId="96" applyFont="1" applyFill="1" applyBorder="1">
      <alignment/>
      <protection/>
    </xf>
    <xf numFmtId="0" fontId="4" fillId="0" borderId="0" xfId="0" applyFont="1" applyAlignment="1">
      <alignment/>
    </xf>
    <xf numFmtId="0" fontId="4" fillId="0" borderId="29" xfId="96" applyFont="1" applyFill="1" applyBorder="1" applyAlignment="1">
      <alignment wrapText="1"/>
      <protection/>
    </xf>
    <xf numFmtId="0" fontId="4" fillId="0" borderId="0" xfId="96" applyFont="1" applyFill="1" applyBorder="1" applyAlignment="1">
      <alignment wrapText="1"/>
      <protection/>
    </xf>
    <xf numFmtId="0" fontId="6" fillId="0" borderId="0" xfId="0" applyFont="1" applyFill="1" applyAlignment="1">
      <alignment/>
    </xf>
    <xf numFmtId="9" fontId="4" fillId="0" borderId="10" xfId="195" applyFont="1" applyFill="1" applyBorder="1" applyAlignment="1">
      <alignment horizontal="center"/>
    </xf>
    <xf numFmtId="0" fontId="4" fillId="0" borderId="14" xfId="0" applyFont="1" applyFill="1" applyBorder="1" applyAlignment="1">
      <alignment horizontal="left" wrapText="1"/>
    </xf>
    <xf numFmtId="9" fontId="4" fillId="0" borderId="10" xfId="199" applyFont="1" applyFill="1" applyBorder="1" applyAlignment="1">
      <alignment horizontal="center"/>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16" fillId="0" borderId="0" xfId="0" applyFont="1" applyAlignment="1">
      <alignment/>
    </xf>
    <xf numFmtId="0" fontId="16" fillId="0" borderId="0" xfId="0" applyFont="1" applyAlignment="1">
      <alignment wrapText="1"/>
    </xf>
    <xf numFmtId="3" fontId="16" fillId="0" borderId="0" xfId="0" applyNumberFormat="1" applyFont="1" applyAlignment="1">
      <alignment/>
    </xf>
    <xf numFmtId="0" fontId="4" fillId="36" borderId="10" xfId="109" applyFont="1" applyFill="1" applyBorder="1">
      <alignment/>
      <protection/>
    </xf>
    <xf numFmtId="0" fontId="4" fillId="36" borderId="0" xfId="99" applyFont="1" applyFill="1">
      <alignment/>
      <protection/>
    </xf>
    <xf numFmtId="0" fontId="6" fillId="36" borderId="0" xfId="0" applyFont="1" applyFill="1" applyAlignment="1">
      <alignment/>
    </xf>
    <xf numFmtId="0" fontId="4" fillId="36" borderId="0" xfId="104" applyFont="1" applyFill="1">
      <alignment/>
      <protection/>
    </xf>
    <xf numFmtId="0" fontId="4" fillId="36" borderId="0" xfId="113" applyFont="1" applyFill="1">
      <alignment/>
      <protection/>
    </xf>
    <xf numFmtId="0" fontId="4" fillId="36" borderId="0" xfId="113" applyFont="1" applyFill="1" applyBorder="1">
      <alignment/>
      <protection/>
    </xf>
    <xf numFmtId="0" fontId="4" fillId="37" borderId="10" xfId="109" applyFont="1" applyFill="1" applyBorder="1">
      <alignment/>
      <protection/>
    </xf>
    <xf numFmtId="0" fontId="4" fillId="37" borderId="10" xfId="109" applyFont="1" applyFill="1" applyBorder="1" applyAlignment="1">
      <alignment wrapText="1"/>
      <protection/>
    </xf>
    <xf numFmtId="0" fontId="4" fillId="37" borderId="10" xfId="0" applyFont="1" applyFill="1" applyBorder="1" applyAlignment="1">
      <alignment wrapText="1"/>
    </xf>
    <xf numFmtId="3" fontId="4" fillId="37" borderId="10" xfId="109" applyNumberFormat="1" applyFont="1" applyFill="1" applyBorder="1" applyAlignment="1">
      <alignment horizontal="center"/>
      <protection/>
    </xf>
    <xf numFmtId="8" fontId="4" fillId="37" borderId="10" xfId="109" applyNumberFormat="1" applyFont="1" applyFill="1" applyBorder="1" applyAlignment="1">
      <alignment horizontal="center"/>
      <protection/>
    </xf>
    <xf numFmtId="0" fontId="4" fillId="37" borderId="10" xfId="174" applyFont="1" applyFill="1" applyBorder="1" applyAlignment="1">
      <alignment horizontal="left"/>
      <protection/>
    </xf>
    <xf numFmtId="3" fontId="4" fillId="37" borderId="10" xfId="174" applyNumberFormat="1" applyFont="1" applyFill="1" applyBorder="1" applyAlignment="1">
      <alignment horizontal="center"/>
      <protection/>
    </xf>
    <xf numFmtId="49" fontId="4" fillId="37" borderId="10" xfId="0" applyNumberFormat="1" applyFont="1" applyFill="1" applyBorder="1" applyAlignment="1">
      <alignment/>
    </xf>
    <xf numFmtId="49" fontId="4" fillId="37" borderId="10" xfId="0" applyNumberFormat="1" applyFont="1" applyFill="1" applyBorder="1" applyAlignment="1">
      <alignment wrapText="1"/>
    </xf>
    <xf numFmtId="0" fontId="4" fillId="37" borderId="10" xfId="174" applyFont="1" applyFill="1" applyBorder="1" applyAlignment="1">
      <alignment horizontal="left" wrapText="1"/>
      <protection/>
    </xf>
    <xf numFmtId="0" fontId="4" fillId="37" borderId="10" xfId="0" applyFont="1" applyFill="1" applyBorder="1" applyAlignment="1">
      <alignment horizontal="left" wrapText="1"/>
    </xf>
    <xf numFmtId="3" fontId="4" fillId="37" borderId="10" xfId="174" applyNumberFormat="1" applyFont="1" applyFill="1" applyBorder="1" applyAlignment="1">
      <alignment horizontal="center" wrapText="1"/>
      <protection/>
    </xf>
    <xf numFmtId="0" fontId="4" fillId="37" borderId="10" xfId="99" applyFont="1" applyFill="1" applyBorder="1">
      <alignment/>
      <protection/>
    </xf>
    <xf numFmtId="3" fontId="4" fillId="37" borderId="10" xfId="52" applyNumberFormat="1" applyFont="1" applyFill="1" applyBorder="1" applyAlignment="1">
      <alignment horizontal="center"/>
    </xf>
    <xf numFmtId="9" fontId="4" fillId="37" borderId="10" xfId="195" applyFont="1" applyFill="1" applyBorder="1" applyAlignment="1">
      <alignment horizontal="center"/>
    </xf>
    <xf numFmtId="0" fontId="4" fillId="37" borderId="10" xfId="114" applyFont="1" applyFill="1" applyBorder="1">
      <alignment/>
      <protection/>
    </xf>
    <xf numFmtId="0" fontId="4" fillId="37" borderId="10" xfId="175" applyFont="1" applyFill="1" applyBorder="1" applyAlignment="1">
      <alignment horizontal="left" wrapText="1"/>
      <protection/>
    </xf>
    <xf numFmtId="16" fontId="4" fillId="37" borderId="0" xfId="0" applyNumberFormat="1" applyFont="1" applyFill="1" applyAlignment="1">
      <alignment horizontal="left" wrapText="1"/>
    </xf>
    <xf numFmtId="3" fontId="4" fillId="37" borderId="10" xfId="0" applyNumberFormat="1" applyFont="1" applyFill="1" applyBorder="1" applyAlignment="1">
      <alignment horizontal="center"/>
    </xf>
    <xf numFmtId="0" fontId="4" fillId="37" borderId="10" xfId="0" applyFont="1" applyFill="1" applyBorder="1" applyAlignment="1">
      <alignment horizontal="center"/>
    </xf>
    <xf numFmtId="0" fontId="4" fillId="37" borderId="14" xfId="0" applyFont="1" applyFill="1" applyBorder="1" applyAlignment="1">
      <alignment horizontal="left" wrapText="1"/>
    </xf>
    <xf numFmtId="0" fontId="4" fillId="37" borderId="10" xfId="109" applyFont="1" applyFill="1" applyBorder="1" applyAlignment="1">
      <alignment horizontal="left"/>
      <protection/>
    </xf>
    <xf numFmtId="3" fontId="4" fillId="37" borderId="10" xfId="60" applyNumberFormat="1" applyFont="1" applyFill="1" applyBorder="1" applyAlignment="1">
      <alignment horizontal="center"/>
    </xf>
    <xf numFmtId="9" fontId="4" fillId="37" borderId="10" xfId="203" applyFont="1" applyFill="1" applyBorder="1" applyAlignment="1">
      <alignment horizontal="center"/>
    </xf>
    <xf numFmtId="49" fontId="4" fillId="37" borderId="0" xfId="0" applyNumberFormat="1" applyFont="1" applyFill="1" applyAlignment="1">
      <alignment wrapText="1"/>
    </xf>
    <xf numFmtId="0" fontId="4" fillId="37" borderId="10" xfId="0" applyFont="1" applyFill="1" applyBorder="1" applyAlignment="1">
      <alignment/>
    </xf>
    <xf numFmtId="0" fontId="4" fillId="37" borderId="10" xfId="104" applyFont="1" applyFill="1" applyBorder="1">
      <alignment/>
      <protection/>
    </xf>
    <xf numFmtId="3" fontId="4" fillId="37" borderId="10" xfId="56" applyNumberFormat="1" applyFont="1" applyFill="1" applyBorder="1" applyAlignment="1">
      <alignment horizontal="center"/>
    </xf>
    <xf numFmtId="9" fontId="4" fillId="37" borderId="10" xfId="199" applyFont="1" applyFill="1" applyBorder="1" applyAlignment="1">
      <alignment horizontal="center"/>
    </xf>
    <xf numFmtId="0" fontId="4" fillId="37" borderId="0" xfId="0" applyFont="1" applyFill="1" applyAlignment="1">
      <alignment wrapText="1"/>
    </xf>
    <xf numFmtId="0" fontId="4" fillId="37" borderId="14" xfId="0" applyFont="1" applyFill="1" applyBorder="1" applyAlignment="1">
      <alignment wrapText="1"/>
    </xf>
    <xf numFmtId="0" fontId="4" fillId="37" borderId="13" xfId="0" applyFont="1" applyFill="1" applyBorder="1" applyAlignment="1">
      <alignment/>
    </xf>
    <xf numFmtId="0" fontId="4" fillId="37" borderId="13" xfId="104" applyFont="1" applyFill="1" applyBorder="1">
      <alignment/>
      <protection/>
    </xf>
    <xf numFmtId="0" fontId="4" fillId="37" borderId="13" xfId="0" applyFont="1" applyFill="1" applyBorder="1" applyAlignment="1">
      <alignment/>
    </xf>
    <xf numFmtId="0" fontId="4" fillId="37" borderId="13" xfId="0" applyFont="1" applyFill="1" applyBorder="1" applyAlignment="1">
      <alignment wrapText="1"/>
    </xf>
    <xf numFmtId="3" fontId="4" fillId="37" borderId="13" xfId="0" applyNumberFormat="1" applyFont="1" applyFill="1" applyBorder="1" applyAlignment="1">
      <alignment horizontal="center"/>
    </xf>
    <xf numFmtId="0" fontId="4" fillId="37" borderId="13" xfId="0" applyFont="1" applyFill="1" applyBorder="1" applyAlignment="1">
      <alignment horizontal="center"/>
    </xf>
    <xf numFmtId="0" fontId="4" fillId="37" borderId="14" xfId="0" applyFont="1" applyFill="1" applyBorder="1" applyAlignment="1">
      <alignment vertical="top" wrapText="1"/>
    </xf>
    <xf numFmtId="0" fontId="3" fillId="36" borderId="0" xfId="99" applyFont="1" applyFill="1" applyBorder="1" applyAlignment="1">
      <alignment horizontal="centerContinuous"/>
      <protection/>
    </xf>
    <xf numFmtId="0" fontId="3" fillId="36" borderId="0" xfId="173" applyFont="1" applyFill="1" applyBorder="1" applyAlignment="1">
      <alignment horizontal="center" wrapText="1"/>
      <protection/>
    </xf>
    <xf numFmtId="0" fontId="4" fillId="36" borderId="0" xfId="109" applyFont="1" applyFill="1">
      <alignment/>
      <protection/>
    </xf>
    <xf numFmtId="0" fontId="7" fillId="36" borderId="0" xfId="113" applyFont="1" applyFill="1">
      <alignment/>
      <protection/>
    </xf>
    <xf numFmtId="0" fontId="4" fillId="36" borderId="0" xfId="113" applyFont="1" applyFill="1" applyBorder="1" applyAlignment="1">
      <alignment/>
      <protection/>
    </xf>
    <xf numFmtId="0" fontId="4" fillId="36" borderId="0" xfId="109" applyFont="1" applyFill="1" applyBorder="1">
      <alignment/>
      <protection/>
    </xf>
    <xf numFmtId="0" fontId="4" fillId="36" borderId="0" xfId="109" applyFont="1" applyFill="1" applyBorder="1" applyAlignment="1">
      <alignment/>
      <protection/>
    </xf>
    <xf numFmtId="164" fontId="6" fillId="0" borderId="0" xfId="0" applyNumberFormat="1" applyFont="1" applyAlignment="1">
      <alignment horizontal="right"/>
    </xf>
    <xf numFmtId="164" fontId="0" fillId="0" borderId="0" xfId="0" applyNumberFormat="1" applyAlignment="1">
      <alignment horizontal="right"/>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6" fillId="0" borderId="0" xfId="0" applyNumberFormat="1" applyFont="1" applyFill="1" applyAlignment="1">
      <alignment horizontal="right"/>
    </xf>
    <xf numFmtId="0" fontId="6" fillId="0" borderId="0" xfId="0" applyFont="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36" borderId="14" xfId="0" applyFont="1" applyFill="1" applyBorder="1" applyAlignment="1">
      <alignment/>
    </xf>
    <xf numFmtId="0" fontId="4" fillId="36" borderId="14" xfId="109" applyFont="1" applyFill="1" applyBorder="1">
      <alignment/>
      <protection/>
    </xf>
    <xf numFmtId="164" fontId="3" fillId="0" borderId="10" xfId="103" applyNumberFormat="1" applyFont="1" applyFill="1" applyBorder="1" applyAlignment="1" applyProtection="1">
      <alignment horizontal="right"/>
      <protection locked="0"/>
    </xf>
    <xf numFmtId="164" fontId="3" fillId="0" borderId="10" xfId="104" applyNumberFormat="1" applyFont="1" applyFill="1" applyBorder="1" applyAlignment="1" applyProtection="1">
      <alignment horizontal="right"/>
      <protection locked="0"/>
    </xf>
    <xf numFmtId="164" fontId="3" fillId="0" borderId="10" xfId="109" applyNumberFormat="1" applyFont="1" applyFill="1" applyBorder="1" applyAlignment="1" applyProtection="1">
      <alignment horizontal="right"/>
      <protection locked="0"/>
    </xf>
    <xf numFmtId="164" fontId="3" fillId="0" borderId="10" xfId="113" applyNumberFormat="1" applyFont="1" applyFill="1" applyBorder="1" applyAlignment="1" applyProtection="1">
      <alignment horizontal="right"/>
      <protection locked="0"/>
    </xf>
    <xf numFmtId="164" fontId="8" fillId="0" borderId="10" xfId="0" applyNumberFormat="1" applyFont="1" applyFill="1" applyBorder="1" applyAlignment="1">
      <alignment horizontal="right"/>
    </xf>
    <xf numFmtId="0" fontId="3" fillId="0" borderId="10" xfId="109" applyFont="1" applyFill="1" applyBorder="1" applyAlignment="1" applyProtection="1">
      <alignment horizontal="right"/>
      <protection locked="0"/>
    </xf>
    <xf numFmtId="0" fontId="58" fillId="0" borderId="0" xfId="0" applyFont="1" applyAlignment="1">
      <alignment horizontal="right"/>
    </xf>
    <xf numFmtId="0" fontId="8" fillId="0" borderId="0" xfId="0" applyFont="1" applyFill="1" applyBorder="1" applyAlignment="1">
      <alignment horizontal="right" wrapText="1"/>
    </xf>
    <xf numFmtId="170" fontId="8" fillId="0" borderId="0" xfId="0" applyNumberFormat="1" applyFont="1" applyFill="1" applyBorder="1" applyAlignment="1">
      <alignment horizontal="right"/>
    </xf>
    <xf numFmtId="170" fontId="8" fillId="0" borderId="0" xfId="0" applyNumberFormat="1" applyFont="1" applyFill="1" applyAlignment="1">
      <alignment horizontal="right"/>
    </xf>
    <xf numFmtId="0" fontId="3" fillId="9" borderId="15" xfId="173" applyFont="1" applyFill="1" applyBorder="1" applyAlignment="1">
      <alignment horizontal="center" wrapText="1"/>
      <protection/>
    </xf>
    <xf numFmtId="164" fontId="3" fillId="9" borderId="16" xfId="173" applyNumberFormat="1" applyFont="1" applyFill="1" applyBorder="1" applyAlignment="1">
      <alignment horizontal="center" wrapText="1"/>
      <protection/>
    </xf>
    <xf numFmtId="164" fontId="3" fillId="9" borderId="17" xfId="173" applyNumberFormat="1" applyFont="1" applyFill="1" applyBorder="1" applyAlignment="1">
      <alignment horizontal="center" wrapText="1"/>
      <protection/>
    </xf>
    <xf numFmtId="0" fontId="3" fillId="10" borderId="15" xfId="173" applyFont="1" applyFill="1" applyBorder="1" applyAlignment="1">
      <alignment horizontal="center" wrapText="1"/>
      <protection/>
    </xf>
    <xf numFmtId="164" fontId="3" fillId="10" borderId="16" xfId="173" applyNumberFormat="1" applyFont="1" applyFill="1" applyBorder="1" applyAlignment="1">
      <alignment horizontal="center" wrapText="1"/>
      <protection/>
    </xf>
    <xf numFmtId="164" fontId="3" fillId="10" borderId="17" xfId="173" applyNumberFormat="1" applyFont="1" applyFill="1" applyBorder="1" applyAlignment="1">
      <alignment horizontal="center" wrapText="1"/>
      <protection/>
    </xf>
    <xf numFmtId="0" fontId="3" fillId="12" borderId="15" xfId="173" applyFont="1" applyFill="1" applyBorder="1" applyAlignment="1">
      <alignment horizontal="center" wrapText="1"/>
      <protection/>
    </xf>
    <xf numFmtId="164" fontId="3" fillId="12" borderId="16" xfId="173" applyNumberFormat="1" applyFont="1" applyFill="1" applyBorder="1" applyAlignment="1">
      <alignment horizontal="center" wrapText="1"/>
      <protection/>
    </xf>
    <xf numFmtId="164" fontId="3" fillId="12" borderId="17" xfId="173" applyNumberFormat="1" applyFont="1" applyFill="1" applyBorder="1" applyAlignment="1">
      <alignment horizontal="center" wrapText="1"/>
      <protection/>
    </xf>
    <xf numFmtId="1" fontId="3" fillId="13" borderId="15" xfId="173" applyNumberFormat="1" applyFont="1" applyFill="1" applyBorder="1" applyAlignment="1">
      <alignment horizontal="center" wrapText="1"/>
      <protection/>
    </xf>
    <xf numFmtId="0" fontId="3" fillId="13" borderId="16" xfId="173" applyFont="1" applyFill="1" applyBorder="1" applyAlignment="1">
      <alignment horizontal="center" wrapText="1"/>
      <protection/>
    </xf>
    <xf numFmtId="0" fontId="3" fillId="13" borderId="17" xfId="173" applyFont="1" applyFill="1" applyBorder="1" applyAlignment="1">
      <alignment horizontal="center" wrapText="1"/>
      <protection/>
    </xf>
    <xf numFmtId="0" fontId="3" fillId="11" borderId="12" xfId="173" applyFont="1" applyFill="1" applyBorder="1" applyAlignment="1">
      <alignment horizontal="center" wrapText="1"/>
      <protection/>
    </xf>
    <xf numFmtId="0" fontId="3" fillId="33" borderId="24" xfId="176" applyFont="1" applyFill="1" applyBorder="1" applyAlignment="1">
      <alignment horizontal="center" wrapText="1"/>
      <protection/>
    </xf>
    <xf numFmtId="0" fontId="3" fillId="33" borderId="26" xfId="176" applyFont="1" applyFill="1" applyBorder="1" applyAlignment="1">
      <alignment horizontal="center" wrapText="1"/>
      <protection/>
    </xf>
    <xf numFmtId="0" fontId="3" fillId="33" borderId="27" xfId="176" applyFont="1" applyFill="1" applyBorder="1" applyAlignment="1">
      <alignment horizontal="center" wrapText="1"/>
      <protection/>
    </xf>
    <xf numFmtId="0" fontId="4" fillId="0" borderId="0" xfId="118" applyFont="1" applyFill="1" applyBorder="1" applyAlignment="1" applyProtection="1">
      <alignment vertical="top" wrapText="1"/>
      <protection locked="0"/>
    </xf>
    <xf numFmtId="0" fontId="4" fillId="0" borderId="0" xfId="171" applyFont="1" applyBorder="1" applyAlignment="1">
      <alignment/>
      <protection/>
    </xf>
    <xf numFmtId="0" fontId="4" fillId="0" borderId="18" xfId="122" applyFont="1" applyBorder="1">
      <alignment/>
      <protection/>
    </xf>
    <xf numFmtId="0" fontId="63" fillId="0" borderId="0" xfId="0" applyFont="1" applyAlignment="1">
      <alignment/>
    </xf>
    <xf numFmtId="0" fontId="2" fillId="0" borderId="0" xfId="122" applyFont="1" applyBorder="1" applyAlignment="1">
      <alignment/>
      <protection/>
    </xf>
    <xf numFmtId="0" fontId="2" fillId="0" borderId="15" xfId="122" applyFont="1" applyBorder="1">
      <alignment/>
      <protection/>
    </xf>
    <xf numFmtId="0" fontId="4" fillId="0" borderId="15" xfId="122" applyFont="1" applyBorder="1" applyAlignment="1">
      <alignment/>
      <protection/>
    </xf>
    <xf numFmtId="0" fontId="4" fillId="0" borderId="11" xfId="122" applyFont="1" applyBorder="1" applyAlignment="1">
      <alignment/>
      <protection/>
    </xf>
    <xf numFmtId="0" fontId="4" fillId="0" borderId="18" xfId="122" applyFont="1" applyBorder="1" applyAlignment="1">
      <alignment/>
      <protection/>
    </xf>
    <xf numFmtId="0" fontId="64" fillId="0" borderId="0" xfId="0" applyFont="1" applyAlignment="1">
      <alignment/>
    </xf>
    <xf numFmtId="0" fontId="4" fillId="0" borderId="18" xfId="171" applyFont="1" applyBorder="1" applyAlignment="1">
      <alignment vertical="top"/>
      <protection/>
    </xf>
    <xf numFmtId="0" fontId="65" fillId="0" borderId="0" xfId="0" applyFont="1" applyAlignment="1">
      <alignment/>
    </xf>
    <xf numFmtId="0" fontId="4" fillId="9" borderId="10" xfId="171" applyFont="1" applyFill="1" applyBorder="1" applyAlignment="1" applyProtection="1">
      <alignment horizontal="center"/>
      <protection locked="0"/>
    </xf>
    <xf numFmtId="0" fontId="4" fillId="9" borderId="22" xfId="171" applyFont="1" applyFill="1" applyBorder="1" applyAlignment="1" applyProtection="1">
      <alignment horizontal="center"/>
      <protection locked="0"/>
    </xf>
    <xf numFmtId="0" fontId="4" fillId="10" borderId="10" xfId="122" applyFont="1" applyFill="1" applyBorder="1" applyAlignment="1" applyProtection="1">
      <alignment wrapText="1"/>
      <protection locked="0"/>
    </xf>
    <xf numFmtId="0" fontId="4" fillId="10" borderId="10" xfId="122" applyFont="1" applyFill="1" applyBorder="1" applyProtection="1">
      <alignment/>
      <protection locked="0"/>
    </xf>
    <xf numFmtId="0" fontId="4" fillId="10" borderId="30" xfId="122" applyFont="1" applyFill="1" applyBorder="1" applyProtection="1">
      <alignment/>
      <protection locked="0"/>
    </xf>
    <xf numFmtId="0" fontId="4" fillId="10" borderId="22" xfId="122" applyFont="1" applyFill="1" applyBorder="1" applyAlignment="1" applyProtection="1">
      <alignment wrapText="1"/>
      <protection locked="0"/>
    </xf>
    <xf numFmtId="0" fontId="4" fillId="10" borderId="22" xfId="122" applyFont="1" applyFill="1" applyBorder="1" applyProtection="1">
      <alignment/>
      <protection locked="0"/>
    </xf>
    <xf numFmtId="0" fontId="4" fillId="10" borderId="31" xfId="122" applyFont="1" applyFill="1" applyBorder="1" applyProtection="1">
      <alignment/>
      <protection locked="0"/>
    </xf>
    <xf numFmtId="0" fontId="4" fillId="10" borderId="18" xfId="122" applyFont="1" applyFill="1" applyBorder="1" applyProtection="1">
      <alignment/>
      <protection locked="0"/>
    </xf>
    <xf numFmtId="0" fontId="4" fillId="10" borderId="10" xfId="171" applyFont="1" applyFill="1" applyBorder="1" applyAlignment="1" applyProtection="1">
      <alignment horizontal="center"/>
      <protection locked="0"/>
    </xf>
    <xf numFmtId="16" fontId="4" fillId="10" borderId="22" xfId="171" applyNumberFormat="1" applyFont="1" applyFill="1" applyBorder="1" applyAlignment="1" applyProtection="1">
      <alignment horizontal="center"/>
      <protection locked="0"/>
    </xf>
    <xf numFmtId="0" fontId="4" fillId="12" borderId="10" xfId="122" applyFont="1" applyFill="1" applyBorder="1" applyProtection="1">
      <alignment/>
      <protection locked="0"/>
    </xf>
    <xf numFmtId="0" fontId="4" fillId="12" borderId="30" xfId="122" applyFont="1" applyFill="1" applyBorder="1" applyProtection="1">
      <alignment/>
      <protection locked="0"/>
    </xf>
    <xf numFmtId="0" fontId="4" fillId="12" borderId="22" xfId="122" applyFont="1" applyFill="1" applyBorder="1" applyProtection="1">
      <alignment/>
      <protection locked="0"/>
    </xf>
    <xf numFmtId="0" fontId="4" fillId="12" borderId="31" xfId="122" applyFont="1" applyFill="1" applyBorder="1" applyProtection="1">
      <alignment/>
      <protection locked="0"/>
    </xf>
    <xf numFmtId="0" fontId="4" fillId="12" borderId="10" xfId="171" applyFont="1" applyFill="1" applyBorder="1" applyAlignment="1" applyProtection="1">
      <alignment horizontal="left"/>
      <protection locked="0"/>
    </xf>
    <xf numFmtId="0" fontId="4" fillId="12" borderId="22" xfId="171" applyFont="1" applyFill="1" applyBorder="1" applyAlignment="1" applyProtection="1">
      <alignment horizontal="left" vertical="top" wrapText="1"/>
      <protection locked="0"/>
    </xf>
    <xf numFmtId="0" fontId="4" fillId="13" borderId="22" xfId="122" applyFont="1" applyFill="1" applyBorder="1" applyProtection="1">
      <alignment/>
      <protection locked="0"/>
    </xf>
    <xf numFmtId="0" fontId="4" fillId="13" borderId="31" xfId="122" applyFont="1" applyFill="1" applyBorder="1" applyProtection="1">
      <alignment/>
      <protection locked="0"/>
    </xf>
    <xf numFmtId="0" fontId="4" fillId="13" borderId="10" xfId="171" applyFont="1" applyFill="1" applyBorder="1" applyAlignment="1" applyProtection="1">
      <alignment horizontal="center"/>
      <protection locked="0"/>
    </xf>
    <xf numFmtId="0" fontId="4" fillId="13" borderId="22" xfId="171" applyFont="1" applyFill="1" applyBorder="1" applyAlignment="1" applyProtection="1">
      <alignment horizontal="center"/>
      <protection locked="0"/>
    </xf>
    <xf numFmtId="0" fontId="4" fillId="0" borderId="13" xfId="159" applyFont="1" applyFill="1" applyBorder="1" applyAlignment="1">
      <alignment horizontal="center"/>
      <protection/>
    </xf>
    <xf numFmtId="37" fontId="4" fillId="0" borderId="13" xfId="66" applyNumberFormat="1" applyFont="1" applyFill="1" applyBorder="1" applyAlignment="1">
      <alignment horizontal="center"/>
    </xf>
    <xf numFmtId="0" fontId="4" fillId="0" borderId="13" xfId="0" applyFont="1" applyBorder="1" applyAlignment="1">
      <alignment horizontal="left"/>
    </xf>
    <xf numFmtId="0" fontId="62" fillId="0" borderId="13" xfId="0" applyFont="1" applyBorder="1" applyAlignment="1">
      <alignment horizontal="left"/>
    </xf>
    <xf numFmtId="0" fontId="4" fillId="0" borderId="13" xfId="159" applyFont="1" applyFill="1" applyBorder="1" applyAlignment="1">
      <alignment horizontal="left"/>
      <protection/>
    </xf>
    <xf numFmtId="0" fontId="4" fillId="0" borderId="13" xfId="159" applyFont="1" applyBorder="1" applyAlignment="1">
      <alignment horizontal="left"/>
      <protection/>
    </xf>
    <xf numFmtId="49" fontId="4" fillId="0" borderId="13" xfId="0" applyNumberFormat="1" applyFont="1" applyBorder="1" applyAlignment="1">
      <alignment horizontal="left"/>
    </xf>
    <xf numFmtId="0" fontId="4" fillId="0" borderId="13" xfId="159" applyFont="1" applyBorder="1" applyAlignment="1">
      <alignment horizontal="center"/>
      <protection/>
    </xf>
    <xf numFmtId="37" fontId="4" fillId="0" borderId="13" xfId="66" applyNumberFormat="1" applyFont="1" applyBorder="1" applyAlignment="1">
      <alignment horizontal="center"/>
    </xf>
    <xf numFmtId="0" fontId="4" fillId="37" borderId="13" xfId="159" applyFont="1" applyFill="1" applyBorder="1" applyAlignment="1">
      <alignment horizontal="center"/>
      <protection/>
    </xf>
    <xf numFmtId="37" fontId="4" fillId="37" borderId="13" xfId="66" applyNumberFormat="1" applyFont="1" applyFill="1" applyBorder="1" applyAlignment="1">
      <alignment horizontal="center"/>
    </xf>
    <xf numFmtId="0" fontId="4" fillId="37" borderId="13" xfId="0" applyFont="1" applyFill="1" applyBorder="1" applyAlignment="1">
      <alignment horizontal="left"/>
    </xf>
    <xf numFmtId="0" fontId="4" fillId="37" borderId="13" xfId="159" applyFont="1" applyFill="1" applyBorder="1" applyAlignment="1">
      <alignment horizontal="left"/>
      <protection/>
    </xf>
    <xf numFmtId="0" fontId="4" fillId="37" borderId="13" xfId="0" applyFont="1" applyFill="1" applyBorder="1" applyAlignment="1">
      <alignment horizontal="left" wrapText="1"/>
    </xf>
    <xf numFmtId="0" fontId="66" fillId="0" borderId="0" xfId="0" applyFont="1" applyAlignment="1">
      <alignment horizontal="left"/>
    </xf>
    <xf numFmtId="0" fontId="4" fillId="0" borderId="13" xfId="0" applyFont="1" applyBorder="1" applyAlignment="1">
      <alignment horizontal="left" wrapText="1"/>
    </xf>
    <xf numFmtId="0" fontId="4" fillId="0" borderId="10" xfId="0" applyFont="1" applyBorder="1" applyAlignment="1">
      <alignment horizontal="left" wrapText="1"/>
    </xf>
    <xf numFmtId="0" fontId="60" fillId="0" borderId="0" xfId="0" applyFont="1" applyAlignment="1">
      <alignment horizontal="left" wrapText="1"/>
    </xf>
    <xf numFmtId="0" fontId="3" fillId="33" borderId="30" xfId="122" applyFont="1" applyFill="1" applyBorder="1" applyAlignment="1">
      <alignment horizontal="center" wrapText="1"/>
      <protection/>
    </xf>
    <xf numFmtId="49" fontId="60" fillId="0" borderId="13" xfId="0" applyNumberFormat="1" applyFont="1" applyBorder="1" applyAlignment="1">
      <alignment horizontal="left"/>
    </xf>
    <xf numFmtId="0" fontId="60" fillId="0" borderId="10" xfId="0" applyFont="1" applyBorder="1" applyAlignment="1">
      <alignment horizontal="left"/>
    </xf>
    <xf numFmtId="0" fontId="4" fillId="37" borderId="13" xfId="159" applyFont="1" applyFill="1" applyBorder="1" applyAlignment="1">
      <alignment horizontal="center"/>
      <protection/>
    </xf>
    <xf numFmtId="37" fontId="4" fillId="37" borderId="13" xfId="66" applyNumberFormat="1" applyFont="1" applyFill="1" applyBorder="1" applyAlignment="1">
      <alignment horizontal="center"/>
    </xf>
    <xf numFmtId="0" fontId="4" fillId="37" borderId="13" xfId="0" applyFont="1" applyFill="1" applyBorder="1" applyAlignment="1">
      <alignment horizontal="left" wrapText="1"/>
    </xf>
    <xf numFmtId="0" fontId="60" fillId="37" borderId="13" xfId="0" applyFont="1" applyFill="1" applyBorder="1" applyAlignment="1">
      <alignment horizontal="left"/>
    </xf>
    <xf numFmtId="0" fontId="4" fillId="37" borderId="13" xfId="159" applyFont="1" applyFill="1" applyBorder="1" applyAlignment="1">
      <alignment horizontal="left"/>
      <protection/>
    </xf>
    <xf numFmtId="0" fontId="4" fillId="0" borderId="13" xfId="109" applyFont="1" applyFill="1" applyBorder="1" applyAlignment="1">
      <alignment horizontal="right"/>
      <protection/>
    </xf>
    <xf numFmtId="0" fontId="4" fillId="37" borderId="13" xfId="109" applyFont="1" applyFill="1" applyBorder="1" applyAlignment="1">
      <alignment horizontal="left" wrapText="1"/>
      <protection/>
    </xf>
    <xf numFmtId="0" fontId="4" fillId="37" borderId="13" xfId="109" applyFont="1" applyFill="1" applyBorder="1" applyAlignment="1">
      <alignment horizontal="left"/>
      <protection/>
    </xf>
    <xf numFmtId="0" fontId="4" fillId="0" borderId="13" xfId="109" applyFont="1" applyFill="1" applyBorder="1" applyAlignment="1">
      <alignment horizontal="left" wrapText="1"/>
      <protection/>
    </xf>
    <xf numFmtId="0" fontId="4" fillId="0" borderId="13" xfId="109" applyFont="1" applyFill="1" applyBorder="1" applyAlignment="1">
      <alignment horizontal="left"/>
      <protection/>
    </xf>
    <xf numFmtId="8" fontId="4" fillId="0" borderId="13" xfId="109" applyNumberFormat="1" applyFont="1" applyFill="1" applyBorder="1" applyAlignment="1">
      <alignment horizontal="center"/>
      <protection/>
    </xf>
    <xf numFmtId="3" fontId="4" fillId="0" borderId="13" xfId="109" applyNumberFormat="1" applyFont="1" applyFill="1" applyBorder="1" applyAlignment="1">
      <alignment horizontal="center"/>
      <protection/>
    </xf>
    <xf numFmtId="8" fontId="4" fillId="37" borderId="13" xfId="109" applyNumberFormat="1" applyFont="1" applyFill="1" applyBorder="1" applyAlignment="1">
      <alignment horizontal="center"/>
      <protection/>
    </xf>
    <xf numFmtId="3" fontId="4" fillId="37" borderId="13" xfId="109" applyNumberFormat="1" applyFont="1" applyFill="1" applyBorder="1" applyAlignment="1">
      <alignment horizontal="center"/>
      <protection/>
    </xf>
    <xf numFmtId="0" fontId="4" fillId="37" borderId="13" xfId="0" applyFont="1" applyFill="1" applyBorder="1" applyAlignment="1">
      <alignment horizontal="left"/>
    </xf>
    <xf numFmtId="0" fontId="4" fillId="37" borderId="13" xfId="109" applyFont="1" applyFill="1" applyBorder="1" applyAlignment="1">
      <alignment horizontal="right"/>
      <protection/>
    </xf>
    <xf numFmtId="3" fontId="4" fillId="37" borderId="13" xfId="174" applyNumberFormat="1" applyFont="1" applyFill="1" applyBorder="1" applyAlignment="1">
      <alignment horizontal="center"/>
      <protection/>
    </xf>
    <xf numFmtId="0" fontId="4" fillId="37" borderId="13" xfId="174" applyFont="1" applyFill="1" applyBorder="1" applyAlignment="1">
      <alignment horizontal="left"/>
      <protection/>
    </xf>
    <xf numFmtId="0" fontId="4" fillId="37" borderId="13" xfId="0" applyFont="1" applyFill="1" applyBorder="1" applyAlignment="1">
      <alignment horizontal="center"/>
    </xf>
    <xf numFmtId="3" fontId="4" fillId="37" borderId="13" xfId="0" applyNumberFormat="1" applyFont="1" applyFill="1" applyBorder="1" applyAlignment="1">
      <alignment horizontal="center"/>
    </xf>
    <xf numFmtId="0" fontId="4" fillId="38" borderId="10" xfId="122" applyFont="1" applyFill="1" applyBorder="1" applyProtection="1">
      <alignment/>
      <protection locked="0"/>
    </xf>
    <xf numFmtId="0" fontId="4" fillId="38" borderId="30" xfId="122" applyFont="1" applyFill="1" applyBorder="1" applyProtection="1">
      <alignment/>
      <protection locked="0"/>
    </xf>
    <xf numFmtId="0" fontId="2" fillId="0" borderId="15" xfId="122" applyBorder="1">
      <alignment/>
      <protection/>
    </xf>
    <xf numFmtId="0" fontId="4" fillId="38" borderId="10" xfId="171" applyFont="1" applyFill="1" applyBorder="1" applyAlignment="1" applyProtection="1">
      <alignment horizontal="center"/>
      <protection locked="0"/>
    </xf>
    <xf numFmtId="0" fontId="4" fillId="38" borderId="30" xfId="171" applyFont="1" applyFill="1" applyBorder="1" applyAlignment="1" applyProtection="1">
      <alignment/>
      <protection locked="0"/>
    </xf>
    <xf numFmtId="0" fontId="4" fillId="38" borderId="22" xfId="171" applyFont="1" applyFill="1" applyBorder="1" applyAlignment="1" applyProtection="1">
      <alignment horizontal="center"/>
      <protection locked="0"/>
    </xf>
    <xf numFmtId="0" fontId="4" fillId="38" borderId="31" xfId="171" applyFont="1" applyFill="1" applyBorder="1" applyAlignment="1" applyProtection="1">
      <alignment/>
      <protection locked="0"/>
    </xf>
    <xf numFmtId="0" fontId="0" fillId="0" borderId="0" xfId="0" applyFont="1" applyAlignment="1">
      <alignment/>
    </xf>
    <xf numFmtId="0" fontId="3" fillId="39" borderId="32" xfId="0" applyFont="1" applyFill="1" applyBorder="1" applyAlignment="1">
      <alignment horizontal="center" wrapText="1"/>
    </xf>
    <xf numFmtId="0" fontId="3" fillId="39" borderId="33" xfId="0" applyFont="1" applyFill="1" applyBorder="1" applyAlignment="1">
      <alignment horizontal="center" wrapText="1"/>
    </xf>
    <xf numFmtId="0" fontId="3" fillId="39" borderId="34" xfId="0" applyFont="1" applyFill="1" applyBorder="1" applyAlignment="1">
      <alignment horizontal="center" wrapText="1"/>
    </xf>
    <xf numFmtId="0" fontId="4" fillId="0" borderId="35" xfId="0" applyFont="1" applyBorder="1" applyAlignment="1">
      <alignment/>
    </xf>
    <xf numFmtId="0" fontId="4" fillId="40" borderId="36" xfId="0" applyFont="1" applyFill="1" applyBorder="1" applyAlignment="1">
      <alignment/>
    </xf>
    <xf numFmtId="0" fontId="4" fillId="40" borderId="37" xfId="0" applyFont="1" applyFill="1" applyBorder="1" applyAlignment="1">
      <alignment/>
    </xf>
    <xf numFmtId="0" fontId="4" fillId="40" borderId="36" xfId="0" applyFont="1" applyFill="1" applyBorder="1" applyAlignment="1">
      <alignment/>
    </xf>
    <xf numFmtId="0" fontId="4" fillId="40" borderId="37" xfId="0" applyFont="1" applyFill="1" applyBorder="1" applyAlignment="1">
      <alignment/>
    </xf>
    <xf numFmtId="0" fontId="2" fillId="0" borderId="32" xfId="0" applyFont="1" applyBorder="1" applyAlignment="1">
      <alignment/>
    </xf>
    <xf numFmtId="0" fontId="0" fillId="0" borderId="0" xfId="0" applyFont="1" applyAlignment="1">
      <alignment/>
    </xf>
    <xf numFmtId="0" fontId="3" fillId="39" borderId="35" xfId="0" applyFont="1" applyFill="1" applyBorder="1" applyAlignment="1">
      <alignment horizontal="center" wrapText="1"/>
    </xf>
    <xf numFmtId="0" fontId="3" fillId="39" borderId="36" xfId="0" applyFont="1" applyFill="1" applyBorder="1" applyAlignment="1">
      <alignment horizontal="center" wrapText="1"/>
    </xf>
    <xf numFmtId="0" fontId="3" fillId="39" borderId="37" xfId="0" applyFont="1" applyFill="1" applyBorder="1" applyAlignment="1">
      <alignment horizontal="center" wrapText="1"/>
    </xf>
    <xf numFmtId="0" fontId="4" fillId="40" borderId="36" xfId="0" applyFont="1" applyFill="1" applyBorder="1" applyAlignment="1">
      <alignment horizontal="center"/>
    </xf>
    <xf numFmtId="0" fontId="4" fillId="0" borderId="38" xfId="0" applyFont="1" applyBorder="1" applyAlignment="1">
      <alignment/>
    </xf>
    <xf numFmtId="0" fontId="4" fillId="40" borderId="39" xfId="0" applyFont="1" applyFill="1" applyBorder="1" applyAlignment="1">
      <alignment horizontal="center"/>
    </xf>
    <xf numFmtId="0" fontId="3" fillId="6" borderId="10" xfId="178" applyFont="1" applyFill="1" applyBorder="1" applyAlignment="1">
      <alignment horizontal="center" wrapText="1"/>
      <protection/>
    </xf>
    <xf numFmtId="0" fontId="3" fillId="41" borderId="10" xfId="178" applyFont="1" applyFill="1" applyBorder="1" applyAlignment="1">
      <alignment horizontal="center" wrapText="1"/>
      <protection/>
    </xf>
    <xf numFmtId="49" fontId="0" fillId="0" borderId="10" xfId="0" applyNumberFormat="1" applyFill="1" applyBorder="1" applyAlignment="1">
      <alignment horizontal="center"/>
    </xf>
    <xf numFmtId="0" fontId="3" fillId="41" borderId="10" xfId="180" applyFont="1" applyFill="1" applyBorder="1" applyAlignment="1">
      <alignment horizontal="center" wrapText="1"/>
      <protection/>
    </xf>
    <xf numFmtId="164" fontId="4" fillId="0" borderId="10" xfId="162" applyNumberFormat="1" applyFont="1" applyFill="1" applyBorder="1" applyProtection="1">
      <alignment/>
      <protection locked="0"/>
    </xf>
    <xf numFmtId="0" fontId="3" fillId="6" borderId="10" xfId="180" applyFont="1" applyFill="1" applyBorder="1" applyAlignment="1">
      <alignment horizontal="center" wrapText="1"/>
      <protection/>
    </xf>
    <xf numFmtId="164" fontId="7" fillId="0" borderId="10" xfId="110" applyNumberFormat="1" applyFont="1" applyFill="1" applyBorder="1" applyProtection="1">
      <alignment/>
      <protection locked="0"/>
    </xf>
    <xf numFmtId="0" fontId="3" fillId="6" borderId="17" xfId="173" applyFont="1" applyFill="1" applyBorder="1" applyAlignment="1">
      <alignment horizontal="center" wrapText="1"/>
      <protection/>
    </xf>
    <xf numFmtId="0" fontId="3" fillId="6" borderId="16" xfId="173" applyFont="1" applyFill="1" applyBorder="1" applyAlignment="1">
      <alignment horizontal="center" wrapText="1"/>
      <protection/>
    </xf>
    <xf numFmtId="1" fontId="3" fillId="6" borderId="15" xfId="173" applyNumberFormat="1" applyFont="1" applyFill="1" applyBorder="1" applyAlignment="1">
      <alignment horizontal="center" wrapText="1"/>
      <protection/>
    </xf>
    <xf numFmtId="0" fontId="3" fillId="41" borderId="17" xfId="173" applyFont="1" applyFill="1" applyBorder="1" applyAlignment="1">
      <alignment horizontal="center" wrapText="1"/>
      <protection/>
    </xf>
    <xf numFmtId="0" fontId="3" fillId="41" borderId="16" xfId="173" applyFont="1" applyFill="1" applyBorder="1" applyAlignment="1">
      <alignment horizontal="center" wrapText="1"/>
      <protection/>
    </xf>
    <xf numFmtId="1" fontId="3" fillId="41" borderId="15" xfId="173" applyNumberFormat="1" applyFont="1" applyFill="1" applyBorder="1" applyAlignment="1">
      <alignment horizontal="center" wrapText="1"/>
      <protection/>
    </xf>
    <xf numFmtId="0" fontId="0" fillId="0" borderId="10" xfId="0" applyFill="1" applyBorder="1" applyAlignment="1">
      <alignment/>
    </xf>
    <xf numFmtId="0" fontId="4" fillId="0" borderId="10" xfId="168" applyFont="1" applyFill="1" applyBorder="1" applyAlignment="1" applyProtection="1">
      <alignment horizontal="left"/>
      <protection locked="0"/>
    </xf>
    <xf numFmtId="0" fontId="4" fillId="0" borderId="14" xfId="168" applyFont="1" applyFill="1" applyBorder="1" applyAlignment="1" applyProtection="1">
      <alignment horizontal="left"/>
      <protection locked="0"/>
    </xf>
    <xf numFmtId="9" fontId="4" fillId="0" borderId="30" xfId="212" applyFont="1" applyFill="1" applyBorder="1" applyAlignment="1" applyProtection="1">
      <alignment horizontal="center" wrapText="1"/>
      <protection locked="0"/>
    </xf>
    <xf numFmtId="9" fontId="4" fillId="0" borderId="30" xfId="212" applyFont="1" applyFill="1" applyBorder="1" applyAlignment="1" applyProtection="1">
      <alignment horizontal="center"/>
      <protection locked="0"/>
    </xf>
    <xf numFmtId="9"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left"/>
    </xf>
    <xf numFmtId="9" fontId="0" fillId="0" borderId="10" xfId="209" applyFont="1" applyFill="1" applyBorder="1" applyAlignment="1">
      <alignment horizontal="center"/>
    </xf>
    <xf numFmtId="0" fontId="0" fillId="0" borderId="10" xfId="0" applyFill="1" applyBorder="1" applyAlignment="1">
      <alignment/>
    </xf>
    <xf numFmtId="0" fontId="4" fillId="0" borderId="11" xfId="168" applyFont="1" applyBorder="1">
      <alignment/>
      <protection/>
    </xf>
    <xf numFmtId="0" fontId="4" fillId="0" borderId="12" xfId="168" applyFont="1" applyBorder="1" applyAlignment="1">
      <alignment vertical="top" wrapText="1"/>
      <protection/>
    </xf>
    <xf numFmtId="0" fontId="4" fillId="0" borderId="18" xfId="168" applyFont="1" applyFill="1" applyBorder="1">
      <alignment/>
      <protection/>
    </xf>
    <xf numFmtId="0" fontId="4" fillId="0" borderId="22" xfId="168" applyFont="1" applyFill="1" applyBorder="1" applyAlignment="1">
      <alignment vertical="top" wrapText="1"/>
      <protection/>
    </xf>
    <xf numFmtId="0" fontId="4" fillId="0" borderId="23" xfId="168" applyFont="1" applyBorder="1">
      <alignment/>
      <protection/>
    </xf>
    <xf numFmtId="0" fontId="3" fillId="33" borderId="40" xfId="179" applyFont="1" applyFill="1" applyBorder="1" applyAlignment="1">
      <alignment horizontal="center" wrapText="1"/>
      <protection/>
    </xf>
    <xf numFmtId="0" fontId="3" fillId="33" borderId="29" xfId="179" applyFont="1" applyFill="1" applyBorder="1" applyAlignment="1">
      <alignment horizontal="center" wrapText="1"/>
      <protection/>
    </xf>
    <xf numFmtId="0" fontId="3" fillId="33" borderId="41" xfId="179" applyFont="1" applyFill="1" applyBorder="1" applyAlignment="1">
      <alignment horizontal="center" wrapText="1"/>
      <protection/>
    </xf>
    <xf numFmtId="0" fontId="3" fillId="33" borderId="28" xfId="179" applyFont="1" applyFill="1" applyBorder="1" applyAlignment="1">
      <alignment horizontal="center" wrapText="1"/>
      <protection/>
    </xf>
    <xf numFmtId="0" fontId="4" fillId="0" borderId="42" xfId="130" applyFont="1" applyFill="1" applyBorder="1" applyAlignment="1">
      <alignment horizontal="left"/>
      <protection/>
    </xf>
    <xf numFmtId="14" fontId="4" fillId="0" borderId="42" xfId="130" applyNumberFormat="1" applyFont="1" applyFill="1" applyBorder="1" applyAlignment="1">
      <alignment horizontal="left"/>
      <protection/>
    </xf>
    <xf numFmtId="0" fontId="4" fillId="0" borderId="43" xfId="130" applyFont="1" applyFill="1" applyBorder="1" applyAlignment="1">
      <alignment horizontal="left"/>
      <protection/>
    </xf>
    <xf numFmtId="0" fontId="4" fillId="0" borderId="44" xfId="130" applyFont="1" applyFill="1" applyBorder="1" applyAlignment="1">
      <alignment horizontal="center"/>
      <protection/>
    </xf>
    <xf numFmtId="9" fontId="4" fillId="0" borderId="44" xfId="130" applyNumberFormat="1" applyFont="1" applyFill="1" applyBorder="1" applyAlignment="1">
      <alignment horizontal="center"/>
      <protection/>
    </xf>
    <xf numFmtId="0" fontId="6" fillId="0" borderId="10" xfId="0" applyFont="1" applyFill="1" applyBorder="1" applyAlignment="1">
      <alignment/>
    </xf>
    <xf numFmtId="9" fontId="6" fillId="0" borderId="10" xfId="0" applyNumberFormat="1" applyFont="1" applyFill="1" applyBorder="1" applyAlignment="1">
      <alignment horizontal="center"/>
    </xf>
    <xf numFmtId="164" fontId="4" fillId="0" borderId="10" xfId="129" applyNumberFormat="1" applyFont="1" applyFill="1" applyBorder="1" applyAlignment="1">
      <alignment/>
      <protection/>
    </xf>
    <xf numFmtId="1" fontId="4" fillId="0" borderId="10" xfId="129" applyNumberFormat="1" applyFont="1" applyFill="1" applyBorder="1" applyAlignment="1">
      <alignment/>
      <protection/>
    </xf>
    <xf numFmtId="0" fontId="4" fillId="0" borderId="10" xfId="128" applyFont="1" applyFill="1" applyBorder="1" applyAlignment="1">
      <alignment/>
      <protection/>
    </xf>
    <xf numFmtId="164" fontId="4" fillId="0" borderId="10" xfId="129" applyNumberFormat="1" applyFont="1" applyFill="1" applyBorder="1">
      <alignment/>
      <protection/>
    </xf>
    <xf numFmtId="1" fontId="4" fillId="0" borderId="10" xfId="129" applyNumberFormat="1" applyFont="1" applyFill="1" applyBorder="1">
      <alignment/>
      <protection/>
    </xf>
    <xf numFmtId="0" fontId="4" fillId="0" borderId="10" xfId="128" applyFont="1" applyFill="1" applyBorder="1">
      <alignment/>
      <protection/>
    </xf>
    <xf numFmtId="164" fontId="4" fillId="0" borderId="10" xfId="0" applyNumberFormat="1" applyFont="1" applyFill="1" applyBorder="1" applyAlignment="1">
      <alignment/>
    </xf>
    <xf numFmtId="164" fontId="4" fillId="0" borderId="10" xfId="155" applyNumberFormat="1" applyFont="1" applyFill="1" applyBorder="1" applyAlignment="1">
      <alignment/>
      <protection/>
    </xf>
    <xf numFmtId="0" fontId="4" fillId="0" borderId="10" xfId="155" applyFont="1" applyFill="1" applyBorder="1" applyAlignment="1">
      <alignment/>
      <protection/>
    </xf>
    <xf numFmtId="164" fontId="4" fillId="0" borderId="10" xfId="162" applyNumberFormat="1" applyFont="1" applyFill="1" applyBorder="1" applyAlignment="1" applyProtection="1">
      <alignment wrapText="1"/>
      <protection locked="0"/>
    </xf>
    <xf numFmtId="0" fontId="0" fillId="0" borderId="10" xfId="0" applyFill="1" applyBorder="1" applyAlignment="1">
      <alignment/>
    </xf>
    <xf numFmtId="0" fontId="4" fillId="0" borderId="10" xfId="89" applyFont="1" applyFill="1" applyBorder="1" applyProtection="1">
      <alignment/>
      <protection locked="0"/>
    </xf>
    <xf numFmtId="164" fontId="4" fillId="0" borderId="10" xfId="89" applyNumberFormat="1" applyFont="1" applyFill="1" applyBorder="1" applyProtection="1">
      <alignment/>
      <protection locked="0"/>
    </xf>
    <xf numFmtId="164" fontId="4" fillId="0" borderId="14" xfId="89" applyNumberFormat="1" applyFont="1" applyFill="1" applyBorder="1" applyProtection="1">
      <alignment/>
      <protection locked="0"/>
    </xf>
    <xf numFmtId="0" fontId="4" fillId="0" borderId="10" xfId="93" applyFont="1" applyFill="1" applyBorder="1" applyProtection="1">
      <alignment/>
      <protection locked="0"/>
    </xf>
    <xf numFmtId="164" fontId="4" fillId="0" borderId="10" xfId="93" applyNumberFormat="1" applyFont="1" applyFill="1" applyBorder="1" applyProtection="1">
      <alignment/>
      <protection locked="0"/>
    </xf>
    <xf numFmtId="164" fontId="4" fillId="0" borderId="14" xfId="93" applyNumberFormat="1" applyFont="1" applyFill="1" applyBorder="1" applyProtection="1">
      <alignment/>
      <protection locked="0"/>
    </xf>
    <xf numFmtId="164" fontId="0" fillId="0" borderId="10" xfId="0" applyNumberFormat="1" applyFill="1" applyBorder="1" applyAlignment="1">
      <alignment/>
    </xf>
    <xf numFmtId="0" fontId="4" fillId="0" borderId="13" xfId="93" applyFont="1" applyFill="1" applyBorder="1" applyProtection="1">
      <alignment/>
      <protection locked="0"/>
    </xf>
    <xf numFmtId="164" fontId="4" fillId="0" borderId="13" xfId="93" applyNumberFormat="1" applyFont="1" applyFill="1" applyBorder="1" applyProtection="1">
      <alignment/>
      <protection locked="0"/>
    </xf>
    <xf numFmtId="164" fontId="4" fillId="0" borderId="45" xfId="93" applyNumberFormat="1" applyFont="1" applyFill="1" applyBorder="1" applyProtection="1">
      <alignment/>
      <protection locked="0"/>
    </xf>
    <xf numFmtId="0" fontId="0" fillId="0" borderId="10" xfId="0" applyFill="1" applyBorder="1" applyAlignment="1">
      <alignment/>
    </xf>
    <xf numFmtId="164" fontId="0" fillId="0" borderId="10" xfId="0" applyNumberFormat="1" applyFill="1" applyBorder="1" applyAlignment="1">
      <alignment/>
    </xf>
    <xf numFmtId="0" fontId="0" fillId="0" borderId="10" xfId="0" applyFill="1" applyBorder="1" applyAlignment="1">
      <alignment/>
    </xf>
    <xf numFmtId="164" fontId="0" fillId="0" borderId="10" xfId="0" applyNumberFormat="1" applyFill="1" applyBorder="1" applyAlignment="1">
      <alignment/>
    </xf>
    <xf numFmtId="0" fontId="0" fillId="0" borderId="10" xfId="0" applyFill="1" applyBorder="1" applyAlignment="1">
      <alignment/>
    </xf>
    <xf numFmtId="164" fontId="6" fillId="0" borderId="10" xfId="0" applyNumberFormat="1" applyFont="1" applyFill="1" applyBorder="1" applyAlignment="1">
      <alignment/>
    </xf>
    <xf numFmtId="164" fontId="0" fillId="0" borderId="10" xfId="0" applyNumberFormat="1" applyFill="1" applyBorder="1" applyAlignment="1">
      <alignment/>
    </xf>
    <xf numFmtId="44" fontId="0" fillId="0" borderId="10" xfId="0" applyNumberFormat="1"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xf>
    <xf numFmtId="0" fontId="4" fillId="0" borderId="10" xfId="164" applyFont="1" applyFill="1" applyBorder="1" applyAlignment="1" applyProtection="1">
      <alignment horizontal="left"/>
      <protection locked="0"/>
    </xf>
    <xf numFmtId="0" fontId="6" fillId="0" borderId="10" xfId="0" applyFont="1" applyFill="1" applyBorder="1" applyAlignment="1">
      <alignment horizontal="center"/>
    </xf>
    <xf numFmtId="164" fontId="0" fillId="0" borderId="10" xfId="0" applyNumberFormat="1" applyFill="1" applyBorder="1" applyAlignment="1">
      <alignment/>
    </xf>
    <xf numFmtId="0" fontId="4" fillId="0" borderId="42" xfId="131" applyFont="1" applyFill="1" applyBorder="1" applyAlignment="1">
      <alignment/>
      <protection/>
    </xf>
    <xf numFmtId="164" fontId="4" fillId="0" borderId="42" xfId="131" applyNumberFormat="1" applyFont="1" applyFill="1" applyBorder="1" applyAlignment="1">
      <alignment/>
      <protection/>
    </xf>
    <xf numFmtId="164" fontId="4" fillId="0" borderId="43" xfId="131" applyNumberFormat="1" applyFont="1" applyFill="1" applyBorder="1" applyAlignment="1">
      <alignment/>
      <protection/>
    </xf>
    <xf numFmtId="0" fontId="1" fillId="0" borderId="42" xfId="131" applyFont="1" applyFill="1" applyBorder="1" applyAlignment="1">
      <alignment/>
      <protection/>
    </xf>
    <xf numFmtId="164" fontId="1" fillId="0" borderId="42" xfId="131" applyNumberFormat="1" applyFont="1" applyFill="1" applyBorder="1" applyAlignment="1">
      <alignment/>
      <protection/>
    </xf>
    <xf numFmtId="0" fontId="4" fillId="0" borderId="46" xfId="131" applyFont="1" applyFill="1" applyBorder="1" applyAlignment="1">
      <alignment/>
      <protection/>
    </xf>
    <xf numFmtId="164" fontId="4" fillId="0" borderId="46" xfId="131" applyNumberFormat="1" applyFont="1" applyFill="1" applyBorder="1" applyAlignment="1">
      <alignment/>
      <protection/>
    </xf>
    <xf numFmtId="164" fontId="4" fillId="0" borderId="47" xfId="131" applyNumberFormat="1" applyFont="1" applyFill="1" applyBorder="1" applyAlignment="1">
      <alignment/>
      <protection/>
    </xf>
    <xf numFmtId="0" fontId="4" fillId="0" borderId="10" xfId="160" applyFont="1" applyFill="1" applyBorder="1" applyProtection="1">
      <alignment/>
      <protection locked="0"/>
    </xf>
    <xf numFmtId="164" fontId="4" fillId="0" borderId="10" xfId="160" applyNumberFormat="1" applyFont="1" applyFill="1" applyBorder="1" applyProtection="1">
      <alignment/>
      <protection locked="0"/>
    </xf>
    <xf numFmtId="0" fontId="4" fillId="0" borderId="10" xfId="164" applyFont="1" applyFill="1" applyBorder="1" applyProtection="1">
      <alignment/>
      <protection locked="0"/>
    </xf>
    <xf numFmtId="1" fontId="4" fillId="0" borderId="10" xfId="164" applyNumberFormat="1" applyFont="1" applyFill="1" applyBorder="1" applyProtection="1">
      <alignment/>
      <protection locked="0"/>
    </xf>
    <xf numFmtId="164" fontId="4" fillId="0" borderId="10" xfId="164" applyNumberFormat="1" applyFont="1" applyFill="1" applyBorder="1" applyProtection="1">
      <alignment/>
      <protection locked="0"/>
    </xf>
    <xf numFmtId="49" fontId="4" fillId="0" borderId="10" xfId="160" applyNumberFormat="1" applyFont="1" applyFill="1" applyBorder="1" applyProtection="1">
      <alignment/>
      <protection locked="0"/>
    </xf>
    <xf numFmtId="49" fontId="18" fillId="0" borderId="10" xfId="0" applyNumberFormat="1" applyFont="1" applyFill="1" applyBorder="1" applyAlignment="1">
      <alignment wrapText="1"/>
    </xf>
    <xf numFmtId="49" fontId="19" fillId="0" borderId="10" xfId="0" applyNumberFormat="1" applyFont="1" applyFill="1" applyBorder="1" applyAlignment="1">
      <alignment wrapText="1"/>
    </xf>
    <xf numFmtId="0" fontId="4" fillId="0" borderId="10" xfId="164" applyFont="1" applyFill="1" applyBorder="1" applyAlignment="1" applyProtection="1">
      <alignment wrapText="1"/>
      <protection locked="0"/>
    </xf>
    <xf numFmtId="1" fontId="4" fillId="0" borderId="10" xfId="164" applyNumberFormat="1" applyFont="1" applyFill="1" applyBorder="1" applyAlignment="1" applyProtection="1">
      <alignment wrapText="1"/>
      <protection locked="0"/>
    </xf>
    <xf numFmtId="0" fontId="4" fillId="0" borderId="10" xfId="97" applyFont="1" applyFill="1" applyBorder="1" applyAlignment="1" applyProtection="1">
      <alignment horizontal="left"/>
      <protection locked="0"/>
    </xf>
    <xf numFmtId="14" fontId="4" fillId="0" borderId="10" xfId="97" applyNumberFormat="1" applyFont="1" applyFill="1" applyBorder="1" applyAlignment="1" applyProtection="1">
      <alignment horizontal="left"/>
      <protection locked="0"/>
    </xf>
    <xf numFmtId="0" fontId="4" fillId="0" borderId="14" xfId="97" applyFont="1" applyFill="1" applyBorder="1" applyAlignment="1" applyProtection="1">
      <alignment horizontal="left"/>
      <protection locked="0"/>
    </xf>
    <xf numFmtId="9" fontId="4" fillId="0" borderId="30" xfId="193" applyFont="1" applyFill="1" applyBorder="1" applyAlignment="1" applyProtection="1">
      <alignment horizontal="center"/>
      <protection locked="0"/>
    </xf>
    <xf numFmtId="0" fontId="4" fillId="0" borderId="22" xfId="97" applyFont="1" applyFill="1" applyBorder="1" applyAlignment="1" applyProtection="1">
      <alignment horizontal="left"/>
      <protection locked="0"/>
    </xf>
    <xf numFmtId="0" fontId="0" fillId="0" borderId="22" xfId="0" applyFill="1" applyBorder="1" applyAlignment="1">
      <alignment/>
    </xf>
    <xf numFmtId="14" fontId="4" fillId="0" borderId="22" xfId="97" applyNumberFormat="1" applyFont="1" applyFill="1" applyBorder="1" applyAlignment="1" applyProtection="1">
      <alignment horizontal="left"/>
      <protection locked="0"/>
    </xf>
    <xf numFmtId="9" fontId="0" fillId="0" borderId="31" xfId="0" applyNumberFormat="1" applyFill="1" applyBorder="1" applyAlignment="1">
      <alignment/>
    </xf>
    <xf numFmtId="0" fontId="0" fillId="0" borderId="22" xfId="0" applyFill="1" applyBorder="1" applyAlignment="1">
      <alignment/>
    </xf>
    <xf numFmtId="14" fontId="0" fillId="0" borderId="22" xfId="0" applyNumberFormat="1" applyFill="1" applyBorder="1" applyAlignment="1">
      <alignment horizontal="left"/>
    </xf>
    <xf numFmtId="9" fontId="0" fillId="0" borderId="31" xfId="209" applyFont="1" applyFill="1" applyBorder="1" applyAlignment="1">
      <alignment horizontal="center"/>
    </xf>
    <xf numFmtId="0" fontId="4" fillId="0" borderId="48" xfId="97" applyFont="1" applyFill="1" applyBorder="1" applyAlignment="1" applyProtection="1">
      <alignment horizontal="left"/>
      <protection locked="0"/>
    </xf>
    <xf numFmtId="9" fontId="4" fillId="0" borderId="31" xfId="193" applyFont="1" applyFill="1" applyBorder="1" applyAlignment="1" applyProtection="1">
      <alignment horizontal="center"/>
      <protection locked="0"/>
    </xf>
    <xf numFmtId="0" fontId="0" fillId="0" borderId="22" xfId="0" applyFill="1" applyBorder="1" applyAlignment="1">
      <alignment/>
    </xf>
    <xf numFmtId="0" fontId="4" fillId="0" borderId="42" xfId="132" applyFont="1" applyFill="1" applyBorder="1" applyAlignment="1">
      <alignment horizontal="left"/>
      <protection/>
    </xf>
    <xf numFmtId="14" fontId="4" fillId="0" borderId="42" xfId="132" applyNumberFormat="1" applyFont="1" applyFill="1" applyBorder="1" applyAlignment="1">
      <alignment horizontal="left"/>
      <protection/>
    </xf>
    <xf numFmtId="0" fontId="4" fillId="0" borderId="43" xfId="132" applyFont="1" applyFill="1" applyBorder="1" applyAlignment="1">
      <alignment horizontal="left"/>
      <protection/>
    </xf>
    <xf numFmtId="9" fontId="4" fillId="0" borderId="49" xfId="132" applyNumberFormat="1" applyFont="1" applyFill="1" applyBorder="1" applyAlignment="1">
      <alignment horizontal="center"/>
      <protection/>
    </xf>
    <xf numFmtId="0" fontId="4" fillId="0" borderId="50" xfId="132" applyFont="1" applyFill="1" applyBorder="1" applyAlignment="1">
      <alignment horizontal="left"/>
      <protection/>
    </xf>
    <xf numFmtId="14" fontId="4" fillId="0" borderId="50" xfId="132" applyNumberFormat="1" applyFont="1" applyFill="1" applyBorder="1" applyAlignment="1">
      <alignment horizontal="left"/>
      <protection/>
    </xf>
    <xf numFmtId="0" fontId="4" fillId="0" borderId="51" xfId="132" applyFont="1" applyFill="1" applyBorder="1" applyAlignment="1">
      <alignment horizontal="left"/>
      <protection/>
    </xf>
    <xf numFmtId="9" fontId="4" fillId="0" borderId="52" xfId="132" applyNumberFormat="1" applyFont="1" applyFill="1" applyBorder="1" applyAlignment="1">
      <alignment horizontal="center"/>
      <protection/>
    </xf>
    <xf numFmtId="0" fontId="4" fillId="0" borderId="12" xfId="97" applyFont="1" applyFill="1" applyBorder="1" applyAlignment="1" applyProtection="1">
      <alignment horizontal="left"/>
      <protection locked="0"/>
    </xf>
    <xf numFmtId="14" fontId="4" fillId="0" borderId="12" xfId="97" applyNumberFormat="1" applyFont="1" applyFill="1" applyBorder="1" applyAlignment="1" applyProtection="1">
      <alignment horizontal="left"/>
      <protection locked="0"/>
    </xf>
    <xf numFmtId="0" fontId="4" fillId="0" borderId="53" xfId="97" applyFont="1" applyFill="1" applyBorder="1" applyAlignment="1" applyProtection="1">
      <alignment horizontal="left"/>
      <protection locked="0"/>
    </xf>
    <xf numFmtId="9" fontId="4" fillId="0" borderId="54" xfId="193" applyFont="1" applyFill="1" applyBorder="1" applyAlignment="1" applyProtection="1">
      <alignment horizontal="center"/>
      <protection locked="0"/>
    </xf>
    <xf numFmtId="0" fontId="4" fillId="0" borderId="29" xfId="97" applyFont="1" applyFill="1" applyBorder="1" applyAlignment="1" applyProtection="1">
      <alignment horizontal="left"/>
      <protection locked="0"/>
    </xf>
    <xf numFmtId="0" fontId="4" fillId="0" borderId="55" xfId="97" applyFont="1" applyFill="1" applyBorder="1" applyAlignment="1" applyProtection="1">
      <alignment horizontal="left"/>
      <protection locked="0"/>
    </xf>
    <xf numFmtId="0" fontId="4" fillId="0" borderId="13" xfId="0" applyFont="1" applyFill="1" applyBorder="1" applyAlignment="1">
      <alignment horizontal="left" wrapText="1"/>
    </xf>
    <xf numFmtId="0" fontId="4" fillId="0" borderId="13" xfId="0" applyFont="1" applyFill="1" applyBorder="1" applyAlignment="1">
      <alignment horizontal="left"/>
    </xf>
    <xf numFmtId="3" fontId="4" fillId="0" borderId="13" xfId="174" applyNumberFormat="1" applyFont="1" applyFill="1" applyBorder="1" applyAlignment="1">
      <alignment horizontal="center"/>
      <protection/>
    </xf>
    <xf numFmtId="0" fontId="4" fillId="0" borderId="13" xfId="174" applyFont="1" applyFill="1" applyBorder="1" applyAlignment="1">
      <alignment horizontal="left"/>
      <protection/>
    </xf>
    <xf numFmtId="3" fontId="4" fillId="0" borderId="13" xfId="0" applyNumberFormat="1" applyFont="1" applyFill="1" applyBorder="1" applyAlignment="1">
      <alignment horizontal="center"/>
    </xf>
    <xf numFmtId="0" fontId="4" fillId="0" borderId="13" xfId="0" applyFont="1" applyFill="1" applyBorder="1" applyAlignment="1">
      <alignment horizontal="center"/>
    </xf>
    <xf numFmtId="0" fontId="0" fillId="0" borderId="0" xfId="0" applyAlignment="1">
      <alignment/>
    </xf>
    <xf numFmtId="0" fontId="0" fillId="0" borderId="0" xfId="0" applyFill="1" applyAlignment="1">
      <alignment/>
    </xf>
    <xf numFmtId="0" fontId="0" fillId="0" borderId="0" xfId="0" applyAlignment="1">
      <alignment/>
    </xf>
    <xf numFmtId="0" fontId="4" fillId="0" borderId="42" xfId="133" applyFont="1" applyFill="1" applyBorder="1" applyAlignment="1">
      <alignment/>
      <protection/>
    </xf>
    <xf numFmtId="0" fontId="4" fillId="0" borderId="46" xfId="133" applyFont="1" applyFill="1" applyBorder="1">
      <alignment/>
      <protection/>
    </xf>
    <xf numFmtId="0" fontId="4" fillId="0" borderId="10" xfId="110" applyFont="1" applyFill="1" applyBorder="1" applyAlignment="1" applyProtection="1">
      <alignment/>
      <protection locked="0"/>
    </xf>
    <xf numFmtId="164" fontId="4" fillId="0" borderId="10" xfId="100" applyNumberFormat="1" applyFont="1" applyFill="1" applyBorder="1" applyProtection="1">
      <alignment/>
      <protection locked="0"/>
    </xf>
    <xf numFmtId="164" fontId="4" fillId="0" borderId="10" xfId="105" applyNumberFormat="1" applyFont="1" applyFill="1" applyBorder="1" applyProtection="1">
      <alignment/>
      <protection locked="0"/>
    </xf>
    <xf numFmtId="0" fontId="4" fillId="0" borderId="10" xfId="110" applyFont="1" applyFill="1" applyBorder="1" applyProtection="1">
      <alignment/>
      <protection locked="0"/>
    </xf>
    <xf numFmtId="164" fontId="4" fillId="0" borderId="10" xfId="110" applyNumberFormat="1" applyFont="1" applyFill="1" applyBorder="1" applyAlignment="1" applyProtection="1">
      <alignment/>
      <protection locked="0"/>
    </xf>
    <xf numFmtId="0" fontId="4" fillId="0" borderId="13" xfId="110" applyFont="1" applyFill="1" applyBorder="1" applyProtection="1">
      <alignment/>
      <protection locked="0"/>
    </xf>
    <xf numFmtId="171" fontId="4" fillId="0" borderId="10" xfId="110" applyNumberFormat="1" applyFont="1" applyFill="1" applyBorder="1" applyProtection="1">
      <alignment/>
      <protection locked="0"/>
    </xf>
    <xf numFmtId="164" fontId="6" fillId="0" borderId="0" xfId="74" applyNumberFormat="1" applyFont="1" applyFill="1" applyAlignment="1">
      <alignment/>
    </xf>
    <xf numFmtId="0" fontId="4" fillId="0" borderId="56" xfId="133" applyFont="1" applyFill="1" applyBorder="1" applyAlignment="1">
      <alignment/>
      <protection/>
    </xf>
    <xf numFmtId="164" fontId="4" fillId="0" borderId="12" xfId="100" applyNumberFormat="1" applyFont="1" applyFill="1" applyBorder="1" applyProtection="1">
      <alignment/>
      <protection locked="0"/>
    </xf>
    <xf numFmtId="0" fontId="4" fillId="0" borderId="12" xfId="100" applyFont="1" applyFill="1" applyBorder="1" applyProtection="1">
      <alignment/>
      <protection locked="0"/>
    </xf>
    <xf numFmtId="0" fontId="4" fillId="0" borderId="10" xfId="100" applyFont="1" applyFill="1" applyBorder="1" applyProtection="1">
      <alignment/>
      <protection locked="0"/>
    </xf>
    <xf numFmtId="0" fontId="4" fillId="0" borderId="10" xfId="105" applyFont="1" applyFill="1" applyBorder="1" applyProtection="1">
      <alignment/>
      <protection locked="0"/>
    </xf>
    <xf numFmtId="164" fontId="6" fillId="0" borderId="12" xfId="103" applyNumberFormat="1" applyFont="1" applyFill="1" applyBorder="1" applyAlignment="1" applyProtection="1">
      <alignment horizontal="right"/>
      <protection locked="0"/>
    </xf>
    <xf numFmtId="2" fontId="6" fillId="0" borderId="10" xfId="150" applyNumberFormat="1" applyFont="1" applyFill="1" applyBorder="1" applyAlignment="1">
      <alignment horizontal="right"/>
      <protection/>
    </xf>
    <xf numFmtId="164" fontId="6" fillId="0" borderId="10" xfId="103" applyNumberFormat="1" applyFont="1" applyFill="1" applyBorder="1" applyAlignment="1" applyProtection="1">
      <alignment horizontal="right"/>
      <protection locked="0"/>
    </xf>
    <xf numFmtId="164" fontId="4" fillId="0" borderId="10" xfId="110" applyNumberFormat="1" applyFont="1" applyFill="1" applyBorder="1" applyProtection="1">
      <alignment/>
      <protection locked="0"/>
    </xf>
    <xf numFmtId="164" fontId="6" fillId="0" borderId="10" xfId="108" applyNumberFormat="1" applyFont="1" applyFill="1" applyBorder="1" applyAlignment="1" applyProtection="1">
      <alignment horizontal="right"/>
      <protection locked="0"/>
    </xf>
    <xf numFmtId="0" fontId="6" fillId="0" borderId="10" xfId="150" applyFont="1" applyFill="1" applyBorder="1" applyAlignment="1">
      <alignment horizontal="right"/>
      <protection/>
    </xf>
    <xf numFmtId="0" fontId="4" fillId="0" borderId="42" xfId="133" applyFont="1" applyFill="1" applyBorder="1">
      <alignment/>
      <protection/>
    </xf>
    <xf numFmtId="164" fontId="4" fillId="0" borderId="42" xfId="133" applyNumberFormat="1" applyFont="1" applyFill="1" applyBorder="1">
      <alignment/>
      <protection/>
    </xf>
    <xf numFmtId="164" fontId="6" fillId="0" borderId="10" xfId="113" applyNumberFormat="1" applyFont="1" applyFill="1" applyBorder="1" applyAlignment="1" applyProtection="1">
      <alignment horizontal="right"/>
      <protection locked="0"/>
    </xf>
    <xf numFmtId="164" fontId="13" fillId="0" borderId="10" xfId="113" applyNumberFormat="1" applyFont="1" applyFill="1" applyBorder="1" applyAlignment="1" applyProtection="1">
      <alignment horizontal="right"/>
      <protection locked="0"/>
    </xf>
    <xf numFmtId="164" fontId="6" fillId="0" borderId="10" xfId="110" applyNumberFormat="1" applyFont="1" applyFill="1" applyBorder="1" applyAlignment="1" applyProtection="1">
      <alignment horizontal="right"/>
      <protection locked="0"/>
    </xf>
    <xf numFmtId="2" fontId="4" fillId="0" borderId="10" xfId="150" applyNumberFormat="1" applyFont="1" applyFill="1" applyBorder="1" applyAlignment="1">
      <alignment horizontal="right"/>
      <protection/>
    </xf>
    <xf numFmtId="0" fontId="4" fillId="0" borderId="10" xfId="150" applyFont="1" applyFill="1" applyBorder="1" applyAlignment="1">
      <alignment horizontal="right"/>
      <protection/>
    </xf>
    <xf numFmtId="4" fontId="6" fillId="0" borderId="10" xfId="121" applyNumberFormat="1" applyFont="1" applyFill="1" applyBorder="1" applyAlignment="1">
      <alignment horizontal="right"/>
      <protection/>
    </xf>
    <xf numFmtId="164" fontId="4" fillId="0" borderId="13" xfId="110" applyNumberFormat="1" applyFont="1" applyFill="1" applyBorder="1" applyProtection="1">
      <alignment/>
      <protection locked="0"/>
    </xf>
    <xf numFmtId="0" fontId="2" fillId="0" borderId="10" xfId="110" applyFont="1" applyFill="1" applyBorder="1" applyProtection="1">
      <alignment/>
      <protection locked="0"/>
    </xf>
    <xf numFmtId="164" fontId="2" fillId="0" borderId="10" xfId="110" applyNumberFormat="1" applyFont="1" applyFill="1" applyBorder="1" applyProtection="1">
      <alignment/>
      <protection locked="0"/>
    </xf>
    <xf numFmtId="0" fontId="0" fillId="0" borderId="0" xfId="0" applyAlignment="1">
      <alignment/>
    </xf>
    <xf numFmtId="0" fontId="2" fillId="0" borderId="10" xfId="100" applyFont="1" applyFill="1" applyBorder="1" applyProtection="1">
      <alignment/>
      <protection locked="0"/>
    </xf>
    <xf numFmtId="164" fontId="2" fillId="0" borderId="10" xfId="100" applyNumberFormat="1" applyFont="1" applyFill="1" applyBorder="1" applyProtection="1">
      <alignment/>
      <protection locked="0"/>
    </xf>
    <xf numFmtId="0" fontId="2" fillId="0" borderId="10" xfId="105" applyFont="1" applyFill="1" applyBorder="1" applyProtection="1">
      <alignment/>
      <protection locked="0"/>
    </xf>
    <xf numFmtId="164" fontId="2" fillId="0" borderId="10" xfId="105" applyNumberFormat="1" applyFont="1" applyFill="1" applyBorder="1" applyProtection="1">
      <alignment/>
      <protection locked="0"/>
    </xf>
    <xf numFmtId="0" fontId="5" fillId="0" borderId="10" xfId="0" applyFont="1" applyFill="1" applyBorder="1" applyAlignment="1">
      <alignment/>
    </xf>
    <xf numFmtId="164" fontId="5" fillId="0" borderId="10" xfId="0" applyNumberFormat="1" applyFont="1" applyFill="1" applyBorder="1" applyAlignment="1">
      <alignment/>
    </xf>
    <xf numFmtId="0" fontId="2" fillId="0" borderId="10" xfId="110" applyFont="1" applyFill="1" applyBorder="1" applyAlignment="1" applyProtection="1">
      <alignment wrapText="1"/>
      <protection locked="0"/>
    </xf>
    <xf numFmtId="0" fontId="2" fillId="0" borderId="10" xfId="110" applyFont="1" applyFill="1" applyBorder="1" applyAlignment="1" applyProtection="1">
      <alignment/>
      <protection locked="0"/>
    </xf>
    <xf numFmtId="164" fontId="2" fillId="0" borderId="10" xfId="110" applyNumberFormat="1" applyFont="1" applyFill="1" applyBorder="1" applyAlignment="1" applyProtection="1">
      <alignment/>
      <protection locked="0"/>
    </xf>
    <xf numFmtId="11" fontId="2" fillId="0" borderId="10" xfId="110" applyNumberFormat="1" applyFont="1" applyFill="1" applyBorder="1" applyProtection="1">
      <alignment/>
      <protection locked="0"/>
    </xf>
    <xf numFmtId="44" fontId="2" fillId="0" borderId="10" xfId="74" applyFont="1" applyFill="1" applyBorder="1" applyAlignment="1" applyProtection="1">
      <alignment/>
      <protection locked="0"/>
    </xf>
    <xf numFmtId="0" fontId="4" fillId="0" borderId="10" xfId="135" applyFont="1" applyFill="1" applyBorder="1" applyAlignment="1">
      <alignment horizontal="center"/>
      <protection/>
    </xf>
    <xf numFmtId="9" fontId="4" fillId="0" borderId="10" xfId="135" applyNumberFormat="1" applyFont="1" applyFill="1" applyBorder="1" applyAlignment="1">
      <alignment horizontal="center"/>
      <protection/>
    </xf>
    <xf numFmtId="0" fontId="4" fillId="0" borderId="10" xfId="135" applyFont="1" applyFill="1" applyBorder="1" applyAlignment="1">
      <alignment horizontal="left"/>
      <protection/>
    </xf>
    <xf numFmtId="0" fontId="3" fillId="33" borderId="57" xfId="176" applyFont="1" applyFill="1" applyBorder="1" applyAlignment="1">
      <alignment horizontal="center" wrapText="1"/>
      <protection/>
    </xf>
    <xf numFmtId="0" fontId="3" fillId="33" borderId="58" xfId="176" applyFont="1" applyFill="1" applyBorder="1" applyAlignment="1">
      <alignment horizontal="center" wrapText="1"/>
      <protection/>
    </xf>
    <xf numFmtId="0" fontId="3" fillId="33" borderId="59" xfId="176" applyFont="1" applyFill="1" applyBorder="1" applyAlignment="1">
      <alignment horizontal="center" wrapText="1"/>
      <protection/>
    </xf>
    <xf numFmtId="0" fontId="4" fillId="0" borderId="10" xfId="119" applyFont="1" applyFill="1" applyBorder="1" applyAlignment="1" applyProtection="1">
      <alignment horizontal="left" vertical="top" wrapText="1"/>
      <protection locked="0"/>
    </xf>
    <xf numFmtId="0" fontId="6" fillId="0" borderId="10" xfId="0" applyFont="1" applyBorder="1" applyAlignment="1">
      <alignment horizontal="left"/>
    </xf>
    <xf numFmtId="0" fontId="4" fillId="0" borderId="10" xfId="119" applyFont="1" applyBorder="1">
      <alignment/>
      <protection/>
    </xf>
    <xf numFmtId="0" fontId="4" fillId="0" borderId="10" xfId="119" applyFont="1" applyFill="1" applyBorder="1" applyAlignment="1" applyProtection="1">
      <alignment horizontal="left"/>
      <protection locked="0"/>
    </xf>
    <xf numFmtId="10" fontId="3" fillId="33" borderId="57" xfId="176" applyNumberFormat="1" applyFont="1" applyFill="1" applyBorder="1" applyAlignment="1">
      <alignment horizontal="center" wrapText="1"/>
      <protection/>
    </xf>
    <xf numFmtId="0" fontId="4" fillId="0" borderId="10" xfId="119" applyFont="1" applyFill="1" applyBorder="1" applyAlignment="1" applyProtection="1">
      <alignment horizontal="right"/>
      <protection locked="0"/>
    </xf>
    <xf numFmtId="0" fontId="4" fillId="0" borderId="10" xfId="119" applyFont="1" applyFill="1" applyBorder="1" applyAlignment="1">
      <alignment horizontal="right"/>
      <protection/>
    </xf>
    <xf numFmtId="0" fontId="4" fillId="0" borderId="10" xfId="119" applyFont="1" applyFill="1" applyBorder="1">
      <alignment/>
      <protection/>
    </xf>
    <xf numFmtId="0" fontId="4" fillId="0" borderId="11" xfId="119" applyFont="1" applyFill="1" applyBorder="1">
      <alignment/>
      <protection/>
    </xf>
    <xf numFmtId="0" fontId="4" fillId="0" borderId="10" xfId="136" applyFont="1" applyFill="1" applyBorder="1" applyAlignment="1">
      <alignment horizontal="left"/>
      <protection/>
    </xf>
    <xf numFmtId="9" fontId="4" fillId="0" borderId="10" xfId="208" applyFont="1" applyFill="1" applyBorder="1" applyAlignment="1" applyProtection="1">
      <alignment horizontal="center"/>
      <protection locked="0"/>
    </xf>
    <xf numFmtId="0" fontId="0" fillId="0" borderId="10" xfId="0" applyBorder="1" applyAlignment="1">
      <alignment/>
    </xf>
    <xf numFmtId="0" fontId="4" fillId="0" borderId="14" xfId="119" applyFont="1" applyFill="1" applyBorder="1" applyAlignment="1" applyProtection="1">
      <alignment horizontal="left"/>
      <protection locked="0"/>
    </xf>
    <xf numFmtId="9" fontId="4" fillId="0" borderId="30" xfId="208" applyFont="1" applyFill="1" applyBorder="1" applyAlignment="1" applyProtection="1">
      <alignment horizontal="center"/>
      <protection locked="0"/>
    </xf>
    <xf numFmtId="0" fontId="4" fillId="0" borderId="10" xfId="119" applyFont="1" applyFill="1" applyBorder="1" applyAlignment="1" applyProtection="1">
      <alignment horizontal="center"/>
      <protection locked="0"/>
    </xf>
    <xf numFmtId="0" fontId="3" fillId="35" borderId="14" xfId="159" applyFont="1" applyFill="1" applyBorder="1" applyAlignment="1">
      <alignment horizontal="center"/>
      <protection/>
    </xf>
    <xf numFmtId="0" fontId="3" fillId="35" borderId="60" xfId="159" applyFont="1" applyFill="1" applyBorder="1" applyAlignment="1">
      <alignment horizontal="center"/>
      <protection/>
    </xf>
    <xf numFmtId="0" fontId="3" fillId="35" borderId="61" xfId="159" applyFont="1" applyFill="1" applyBorder="1" applyAlignment="1">
      <alignment horizontal="center"/>
      <protection/>
    </xf>
    <xf numFmtId="0" fontId="3" fillId="9" borderId="14" xfId="163" applyFont="1" applyFill="1" applyBorder="1" applyAlignment="1">
      <alignment horizontal="center"/>
      <protection/>
    </xf>
    <xf numFmtId="0" fontId="3" fillId="9" borderId="60" xfId="163" applyFont="1" applyFill="1" applyBorder="1" applyAlignment="1">
      <alignment horizontal="center"/>
      <protection/>
    </xf>
    <xf numFmtId="0" fontId="3" fillId="9" borderId="61" xfId="163" applyFont="1" applyFill="1" applyBorder="1" applyAlignment="1">
      <alignment horizontal="center"/>
      <protection/>
    </xf>
    <xf numFmtId="0" fontId="3" fillId="10" borderId="14" xfId="163" applyFont="1" applyFill="1" applyBorder="1" applyAlignment="1">
      <alignment horizontal="center"/>
      <protection/>
    </xf>
    <xf numFmtId="0" fontId="3" fillId="10" borderId="60" xfId="163" applyFont="1" applyFill="1" applyBorder="1" applyAlignment="1">
      <alignment horizontal="center"/>
      <protection/>
    </xf>
    <xf numFmtId="0" fontId="3" fillId="10" borderId="61" xfId="163" applyFont="1" applyFill="1" applyBorder="1" applyAlignment="1">
      <alignment horizontal="center"/>
      <protection/>
    </xf>
    <xf numFmtId="0" fontId="65" fillId="0" borderId="21" xfId="0" applyFont="1" applyFill="1" applyBorder="1" applyAlignment="1">
      <alignment horizontal="center"/>
    </xf>
    <xf numFmtId="0" fontId="3" fillId="12" borderId="14" xfId="163" applyFont="1" applyFill="1" applyBorder="1" applyAlignment="1">
      <alignment horizontal="center"/>
      <protection/>
    </xf>
    <xf numFmtId="0" fontId="3" fillId="12" borderId="60" xfId="163" applyFont="1" applyFill="1" applyBorder="1" applyAlignment="1">
      <alignment horizontal="center"/>
      <protection/>
    </xf>
    <xf numFmtId="0" fontId="3" fillId="12" borderId="61" xfId="163" applyFont="1" applyFill="1" applyBorder="1" applyAlignment="1">
      <alignment horizontal="center"/>
      <protection/>
    </xf>
    <xf numFmtId="0" fontId="3" fillId="11" borderId="10" xfId="159" applyFont="1" applyFill="1" applyBorder="1" applyAlignment="1">
      <alignment horizontal="center" wrapText="1"/>
      <protection/>
    </xf>
    <xf numFmtId="0" fontId="61" fillId="0" borderId="21" xfId="0" applyFont="1" applyFill="1" applyBorder="1" applyAlignment="1">
      <alignment horizontal="center"/>
    </xf>
    <xf numFmtId="0" fontId="60" fillId="0" borderId="21" xfId="0" applyFont="1" applyFill="1" applyBorder="1" applyAlignment="1">
      <alignment horizontal="center"/>
    </xf>
    <xf numFmtId="0" fontId="3" fillId="13" borderId="14" xfId="163" applyFont="1" applyFill="1" applyBorder="1" applyAlignment="1">
      <alignment horizontal="center"/>
      <protection/>
    </xf>
    <xf numFmtId="0" fontId="3" fillId="13" borderId="60" xfId="163" applyFont="1" applyFill="1" applyBorder="1" applyAlignment="1">
      <alignment horizontal="center"/>
      <protection/>
    </xf>
    <xf numFmtId="0" fontId="3" fillId="13" borderId="61" xfId="163" applyFont="1" applyFill="1" applyBorder="1" applyAlignment="1">
      <alignment horizontal="center"/>
      <protection/>
    </xf>
    <xf numFmtId="0" fontId="3" fillId="10" borderId="14" xfId="178" applyFont="1" applyFill="1" applyBorder="1" applyAlignment="1">
      <alignment horizontal="center" wrapText="1"/>
      <protection/>
    </xf>
    <xf numFmtId="0" fontId="3" fillId="10" borderId="60" xfId="178" applyFont="1" applyFill="1" applyBorder="1" applyAlignment="1">
      <alignment horizontal="center" wrapText="1"/>
      <protection/>
    </xf>
    <xf numFmtId="0" fontId="3" fillId="10" borderId="61" xfId="178" applyFont="1" applyFill="1" applyBorder="1" applyAlignment="1">
      <alignment horizontal="center" wrapText="1"/>
      <protection/>
    </xf>
    <xf numFmtId="0" fontId="3" fillId="6" borderId="14" xfId="163" applyFont="1" applyFill="1" applyBorder="1" applyAlignment="1">
      <alignment horizontal="center"/>
      <protection/>
    </xf>
    <xf numFmtId="0" fontId="3" fillId="6" borderId="60" xfId="163" applyFont="1" applyFill="1" applyBorder="1" applyAlignment="1">
      <alignment horizontal="center"/>
      <protection/>
    </xf>
    <xf numFmtId="0" fontId="3" fillId="6" borderId="61" xfId="163" applyFont="1" applyFill="1" applyBorder="1" applyAlignment="1">
      <alignment horizontal="center"/>
      <protection/>
    </xf>
    <xf numFmtId="0" fontId="3" fillId="41" borderId="14" xfId="163" applyFont="1" applyFill="1" applyBorder="1" applyAlignment="1">
      <alignment horizontal="center"/>
      <protection/>
    </xf>
    <xf numFmtId="0" fontId="3" fillId="41" borderId="60" xfId="163" applyFont="1" applyFill="1" applyBorder="1" applyAlignment="1">
      <alignment horizontal="center"/>
      <protection/>
    </xf>
    <xf numFmtId="0" fontId="3" fillId="41" borderId="61" xfId="163" applyFont="1" applyFill="1" applyBorder="1" applyAlignment="1">
      <alignment horizontal="center"/>
      <protection/>
    </xf>
    <xf numFmtId="0" fontId="65" fillId="0" borderId="0" xfId="0" applyFont="1" applyAlignment="1">
      <alignment horizontal="center"/>
    </xf>
    <xf numFmtId="0" fontId="17" fillId="41" borderId="24" xfId="0" applyFont="1" applyFill="1" applyBorder="1" applyAlignment="1">
      <alignment horizontal="center"/>
    </xf>
    <xf numFmtId="0" fontId="17" fillId="41" borderId="26" xfId="0" applyFont="1" applyFill="1" applyBorder="1" applyAlignment="1">
      <alignment horizontal="center"/>
    </xf>
    <xf numFmtId="0" fontId="17" fillId="41" borderId="27" xfId="0" applyFont="1" applyFill="1" applyBorder="1" applyAlignment="1">
      <alignment horizontal="center"/>
    </xf>
    <xf numFmtId="0" fontId="17" fillId="6" borderId="24" xfId="0" applyFont="1" applyFill="1" applyBorder="1" applyAlignment="1">
      <alignment horizontal="center"/>
    </xf>
    <xf numFmtId="0" fontId="17" fillId="6" borderId="26" xfId="0" applyFont="1" applyFill="1" applyBorder="1" applyAlignment="1">
      <alignment horizontal="center"/>
    </xf>
    <xf numFmtId="0" fontId="17" fillId="6" borderId="27" xfId="0" applyFont="1" applyFill="1" applyBorder="1" applyAlignment="1">
      <alignment horizontal="center"/>
    </xf>
    <xf numFmtId="0" fontId="67" fillId="10" borderId="62" xfId="0" applyFont="1" applyFill="1" applyBorder="1" applyAlignment="1">
      <alignment horizontal="center"/>
    </xf>
    <xf numFmtId="0" fontId="67" fillId="10" borderId="63" xfId="0" applyFont="1" applyFill="1" applyBorder="1" applyAlignment="1">
      <alignment horizontal="center"/>
    </xf>
    <xf numFmtId="0" fontId="67" fillId="10" borderId="64" xfId="0" applyFont="1" applyFill="1" applyBorder="1" applyAlignment="1">
      <alignment horizontal="center"/>
    </xf>
    <xf numFmtId="0" fontId="67" fillId="12" borderId="62" xfId="0" applyFont="1" applyFill="1" applyBorder="1" applyAlignment="1">
      <alignment horizontal="center"/>
    </xf>
    <xf numFmtId="0" fontId="67" fillId="12" borderId="63" xfId="0" applyFont="1" applyFill="1" applyBorder="1" applyAlignment="1">
      <alignment horizontal="center"/>
    </xf>
    <xf numFmtId="0" fontId="67" fillId="12" borderId="64" xfId="0" applyFont="1" applyFill="1" applyBorder="1" applyAlignment="1">
      <alignment horizontal="center"/>
    </xf>
    <xf numFmtId="0" fontId="67" fillId="9" borderId="62" xfId="0" applyFont="1" applyFill="1" applyBorder="1" applyAlignment="1">
      <alignment horizontal="center"/>
    </xf>
    <xf numFmtId="0" fontId="67" fillId="9" borderId="63" xfId="0" applyFont="1" applyFill="1" applyBorder="1" applyAlignment="1">
      <alignment horizontal="center"/>
    </xf>
    <xf numFmtId="0" fontId="67" fillId="9" borderId="64" xfId="0" applyFont="1" applyFill="1" applyBorder="1" applyAlignment="1">
      <alignment horizontal="center"/>
    </xf>
    <xf numFmtId="0" fontId="67" fillId="13" borderId="62" xfId="0" applyFont="1" applyFill="1" applyBorder="1" applyAlignment="1">
      <alignment horizontal="center"/>
    </xf>
    <xf numFmtId="0" fontId="67" fillId="13" borderId="63" xfId="0" applyFont="1" applyFill="1" applyBorder="1" applyAlignment="1">
      <alignment horizontal="center"/>
    </xf>
    <xf numFmtId="0" fontId="67" fillId="13" borderId="64" xfId="0" applyFont="1" applyFill="1" applyBorder="1" applyAlignment="1">
      <alignment horizontal="center"/>
    </xf>
    <xf numFmtId="0" fontId="61" fillId="0" borderId="10" xfId="0" applyFont="1" applyBorder="1" applyAlignment="1">
      <alignment horizontal="center"/>
    </xf>
    <xf numFmtId="0" fontId="3" fillId="6" borderId="10" xfId="159" applyFont="1" applyFill="1" applyBorder="1" applyAlignment="1">
      <alignment horizontal="center" wrapText="1"/>
      <protection/>
    </xf>
    <xf numFmtId="0" fontId="3" fillId="41" borderId="10" xfId="159" applyFont="1" applyFill="1" applyBorder="1" applyAlignment="1">
      <alignment horizontal="center" wrapText="1"/>
      <protection/>
    </xf>
    <xf numFmtId="0" fontId="3" fillId="13" borderId="10" xfId="159" applyFont="1" applyFill="1" applyBorder="1" applyAlignment="1">
      <alignment horizontal="center" wrapText="1"/>
      <protection/>
    </xf>
    <xf numFmtId="0" fontId="3" fillId="35" borderId="10" xfId="159" applyFont="1" applyFill="1" applyBorder="1" applyAlignment="1">
      <alignment horizontal="center"/>
      <protection/>
    </xf>
    <xf numFmtId="0" fontId="3" fillId="9" borderId="10" xfId="159" applyFont="1" applyFill="1" applyBorder="1" applyAlignment="1">
      <alignment horizontal="center" wrapText="1"/>
      <protection/>
    </xf>
    <xf numFmtId="0" fontId="3" fillId="10" borderId="10" xfId="159" applyFont="1" applyFill="1" applyBorder="1" applyAlignment="1">
      <alignment horizontal="center" wrapText="1"/>
      <protection/>
    </xf>
    <xf numFmtId="0" fontId="3" fillId="12" borderId="10" xfId="159" applyFont="1" applyFill="1" applyBorder="1" applyAlignment="1">
      <alignment horizontal="center" wrapText="1"/>
      <protection/>
    </xf>
    <xf numFmtId="0" fontId="65" fillId="0" borderId="21" xfId="0" applyFont="1" applyBorder="1" applyAlignment="1">
      <alignment horizontal="center"/>
    </xf>
    <xf numFmtId="0" fontId="65" fillId="0" borderId="65" xfId="0" applyFont="1" applyBorder="1" applyAlignment="1">
      <alignment horizontal="center"/>
    </xf>
    <xf numFmtId="0" fontId="3" fillId="11" borderId="62" xfId="88" applyFont="1" applyFill="1" applyBorder="1" applyAlignment="1">
      <alignment horizontal="center"/>
      <protection/>
    </xf>
    <xf numFmtId="0" fontId="3" fillId="11" borderId="63" xfId="88" applyFont="1" applyFill="1" applyBorder="1" applyAlignment="1">
      <alignment horizontal="center"/>
      <protection/>
    </xf>
    <xf numFmtId="0" fontId="3" fillId="11" borderId="64" xfId="88" applyFont="1" applyFill="1" applyBorder="1" applyAlignment="1">
      <alignment horizontal="center"/>
      <protection/>
    </xf>
    <xf numFmtId="0" fontId="8" fillId="0" borderId="65" xfId="0" applyFont="1" applyBorder="1" applyAlignment="1">
      <alignment horizontal="center"/>
    </xf>
    <xf numFmtId="0" fontId="3" fillId="10" borderId="15" xfId="159" applyFont="1" applyFill="1" applyBorder="1" applyAlignment="1">
      <alignment horizontal="center" wrapText="1"/>
      <protection/>
    </xf>
    <xf numFmtId="0" fontId="3" fillId="10" borderId="16" xfId="159" applyFont="1" applyFill="1" applyBorder="1" applyAlignment="1">
      <alignment horizontal="center" wrapText="1"/>
      <protection/>
    </xf>
    <xf numFmtId="0" fontId="3" fillId="10" borderId="17" xfId="159" applyFont="1" applyFill="1" applyBorder="1" applyAlignment="1">
      <alignment horizontal="center" wrapText="1"/>
      <protection/>
    </xf>
    <xf numFmtId="170" fontId="8" fillId="0" borderId="65" xfId="0" applyNumberFormat="1" applyFont="1" applyFill="1" applyBorder="1" applyAlignment="1">
      <alignment horizontal="center"/>
    </xf>
    <xf numFmtId="0" fontId="3" fillId="9" borderId="15" xfId="159" applyFont="1" applyFill="1" applyBorder="1" applyAlignment="1">
      <alignment horizontal="center" wrapText="1"/>
      <protection/>
    </xf>
    <xf numFmtId="0" fontId="3" fillId="9" borderId="16" xfId="159" applyFont="1" applyFill="1" applyBorder="1" applyAlignment="1">
      <alignment horizontal="center" wrapText="1"/>
      <protection/>
    </xf>
    <xf numFmtId="0" fontId="3" fillId="9" borderId="17" xfId="159" applyFont="1" applyFill="1" applyBorder="1" applyAlignment="1">
      <alignment horizontal="center" wrapText="1"/>
      <protection/>
    </xf>
    <xf numFmtId="0" fontId="3" fillId="12" borderId="15" xfId="159" applyFont="1" applyFill="1" applyBorder="1" applyAlignment="1">
      <alignment horizontal="center" wrapText="1"/>
      <protection/>
    </xf>
    <xf numFmtId="0" fontId="3" fillId="12" borderId="16" xfId="159" applyFont="1" applyFill="1" applyBorder="1" applyAlignment="1">
      <alignment horizontal="center" wrapText="1"/>
      <protection/>
    </xf>
    <xf numFmtId="0" fontId="3" fillId="12" borderId="17" xfId="159" applyFont="1" applyFill="1" applyBorder="1" applyAlignment="1">
      <alignment horizontal="center" wrapText="1"/>
      <protection/>
    </xf>
    <xf numFmtId="0" fontId="3" fillId="41" borderId="15" xfId="159" applyFont="1" applyFill="1" applyBorder="1" applyAlignment="1">
      <alignment horizontal="center" wrapText="1"/>
      <protection/>
    </xf>
    <xf numFmtId="0" fontId="3" fillId="41" borderId="16" xfId="159" applyFont="1" applyFill="1" applyBorder="1" applyAlignment="1">
      <alignment horizontal="center" wrapText="1"/>
      <protection/>
    </xf>
    <xf numFmtId="0" fontId="3" fillId="41" borderId="17" xfId="159" applyFont="1" applyFill="1" applyBorder="1" applyAlignment="1">
      <alignment horizontal="center" wrapText="1"/>
      <protection/>
    </xf>
    <xf numFmtId="0" fontId="3" fillId="6" borderId="15" xfId="159" applyFont="1" applyFill="1" applyBorder="1" applyAlignment="1">
      <alignment horizontal="center" wrapText="1"/>
      <protection/>
    </xf>
    <xf numFmtId="0" fontId="3" fillId="6" borderId="16" xfId="159" applyFont="1" applyFill="1" applyBorder="1" applyAlignment="1">
      <alignment horizontal="center" wrapText="1"/>
      <protection/>
    </xf>
    <xf numFmtId="0" fontId="3" fillId="6" borderId="17" xfId="159" applyFont="1" applyFill="1" applyBorder="1" applyAlignment="1">
      <alignment horizontal="center" wrapText="1"/>
      <protection/>
    </xf>
    <xf numFmtId="0" fontId="16" fillId="35" borderId="10" xfId="0" applyFont="1" applyFill="1" applyBorder="1" applyAlignment="1">
      <alignment/>
    </xf>
    <xf numFmtId="0" fontId="16" fillId="35" borderId="14" xfId="0" applyFont="1" applyFill="1" applyBorder="1" applyAlignment="1">
      <alignment/>
    </xf>
    <xf numFmtId="0" fontId="14" fillId="0" borderId="21" xfId="0" applyFont="1" applyBorder="1" applyAlignment="1">
      <alignment horizontal="center"/>
    </xf>
    <xf numFmtId="0" fontId="3" fillId="13" borderId="15" xfId="159" applyFont="1" applyFill="1" applyBorder="1" applyAlignment="1">
      <alignment horizontal="center" wrapText="1"/>
      <protection/>
    </xf>
    <xf numFmtId="0" fontId="3" fillId="13" borderId="16" xfId="159" applyFont="1" applyFill="1" applyBorder="1" applyAlignment="1">
      <alignment horizontal="center" wrapText="1"/>
      <protection/>
    </xf>
    <xf numFmtId="0" fontId="3" fillId="13" borderId="17" xfId="159" applyFont="1" applyFill="1" applyBorder="1" applyAlignment="1">
      <alignment horizontal="center" wrapText="1"/>
      <protection/>
    </xf>
    <xf numFmtId="0" fontId="4" fillId="0" borderId="10" xfId="119" applyFont="1" applyFill="1" applyBorder="1" applyAlignment="1" applyProtection="1">
      <alignment horizontal="center" wrapText="1"/>
      <protection locked="0"/>
    </xf>
    <xf numFmtId="0" fontId="67" fillId="41" borderId="62" xfId="0" applyFont="1" applyFill="1" applyBorder="1" applyAlignment="1">
      <alignment horizontal="center"/>
    </xf>
    <xf numFmtId="0" fontId="67" fillId="41" borderId="63" xfId="0" applyFont="1" applyFill="1" applyBorder="1" applyAlignment="1">
      <alignment horizontal="center"/>
    </xf>
    <xf numFmtId="0" fontId="67" fillId="41" borderId="64" xfId="0" applyFont="1" applyFill="1" applyBorder="1" applyAlignment="1">
      <alignment horizontal="center"/>
    </xf>
    <xf numFmtId="0" fontId="67" fillId="6" borderId="62" xfId="0" applyFont="1" applyFill="1" applyBorder="1" applyAlignment="1">
      <alignment horizontal="center"/>
    </xf>
    <xf numFmtId="0" fontId="67" fillId="6" borderId="63" xfId="0" applyFont="1" applyFill="1" applyBorder="1" applyAlignment="1">
      <alignment horizontal="center"/>
    </xf>
    <xf numFmtId="0" fontId="67" fillId="6" borderId="64" xfId="0" applyFont="1" applyFill="1" applyBorder="1" applyAlignment="1">
      <alignment horizontal="center"/>
    </xf>
    <xf numFmtId="0" fontId="4" fillId="9" borderId="10" xfId="125" applyFont="1" applyFill="1" applyBorder="1" applyAlignment="1">
      <alignment horizontal="left"/>
      <protection/>
    </xf>
    <xf numFmtId="0" fontId="4" fillId="9" borderId="30" xfId="125" applyFont="1" applyFill="1" applyBorder="1" applyAlignment="1">
      <alignment horizontal="left"/>
      <protection/>
    </xf>
    <xf numFmtId="0" fontId="68" fillId="9" borderId="22" xfId="84" applyFont="1" applyFill="1" applyBorder="1" applyAlignment="1" applyProtection="1">
      <alignment horizontal="left"/>
      <protection/>
    </xf>
    <xf numFmtId="0" fontId="68" fillId="9" borderId="31" xfId="84" applyFont="1" applyFill="1" applyBorder="1" applyAlignment="1" applyProtection="1">
      <alignment horizontal="left"/>
      <protection/>
    </xf>
    <xf numFmtId="0" fontId="15" fillId="0" borderId="0" xfId="122" applyFont="1" applyAlignment="1">
      <alignment horizontal="center"/>
      <protection/>
    </xf>
    <xf numFmtId="0" fontId="15" fillId="0" borderId="0" xfId="159" applyFont="1" applyBorder="1" applyAlignment="1">
      <alignment horizontal="center"/>
      <protection/>
    </xf>
    <xf numFmtId="0" fontId="12" fillId="9" borderId="10"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4" fillId="9" borderId="10" xfId="125" applyFont="1" applyFill="1" applyBorder="1" applyAlignment="1" applyProtection="1">
      <alignment horizontal="center" vertical="center"/>
      <protection locked="0"/>
    </xf>
    <xf numFmtId="0" fontId="4" fillId="9" borderId="22" xfId="125" applyFont="1" applyFill="1" applyBorder="1" applyAlignment="1" applyProtection="1">
      <alignment horizontal="center" vertical="center"/>
      <protection locked="0"/>
    </xf>
    <xf numFmtId="0" fontId="4" fillId="9" borderId="30" xfId="125" applyFont="1" applyFill="1" applyBorder="1" applyAlignment="1" applyProtection="1">
      <alignment horizontal="center" vertical="center" wrapText="1"/>
      <protection locked="0"/>
    </xf>
    <xf numFmtId="0" fontId="4" fillId="9" borderId="31" xfId="125" applyFont="1" applyFill="1" applyBorder="1" applyAlignment="1" applyProtection="1">
      <alignment horizontal="center" vertical="center" wrapText="1"/>
      <protection locked="0"/>
    </xf>
    <xf numFmtId="0" fontId="4" fillId="9" borderId="16" xfId="125" applyFont="1" applyFill="1" applyBorder="1" applyAlignment="1">
      <alignment horizontal="left"/>
      <protection/>
    </xf>
    <xf numFmtId="0" fontId="4" fillId="9" borderId="17" xfId="125" applyFont="1" applyFill="1" applyBorder="1" applyAlignment="1">
      <alignment horizontal="left"/>
      <protection/>
    </xf>
    <xf numFmtId="0" fontId="4" fillId="9" borderId="22" xfId="171" applyFont="1" applyFill="1" applyBorder="1" applyAlignment="1" applyProtection="1">
      <alignment horizontal="center"/>
      <protection locked="0"/>
    </xf>
    <xf numFmtId="0" fontId="4" fillId="9" borderId="31" xfId="171" applyFont="1" applyFill="1" applyBorder="1" applyAlignment="1" applyProtection="1">
      <alignment horizontal="center"/>
      <protection locked="0"/>
    </xf>
    <xf numFmtId="0" fontId="4" fillId="9" borderId="10" xfId="171" applyFont="1" applyFill="1" applyBorder="1" applyAlignment="1" applyProtection="1">
      <alignment horizontal="center"/>
      <protection locked="0"/>
    </xf>
    <xf numFmtId="0" fontId="4" fillId="9" borderId="30" xfId="171" applyFont="1" applyFill="1" applyBorder="1" applyAlignment="1" applyProtection="1">
      <alignment horizontal="center"/>
      <protection locked="0"/>
    </xf>
    <xf numFmtId="0" fontId="3" fillId="33" borderId="10" xfId="122" applyFont="1" applyFill="1" applyBorder="1" applyAlignment="1">
      <alignment horizontal="center" wrapText="1"/>
      <protection/>
    </xf>
    <xf numFmtId="0" fontId="3" fillId="33" borderId="30" xfId="122" applyFont="1" applyFill="1" applyBorder="1" applyAlignment="1">
      <alignment horizontal="center" wrapText="1"/>
      <protection/>
    </xf>
    <xf numFmtId="0" fontId="4" fillId="9" borderId="62" xfId="125" applyFont="1" applyFill="1" applyBorder="1" applyAlignment="1" applyProtection="1">
      <alignment horizontal="left" vertical="top" wrapText="1"/>
      <protection locked="0"/>
    </xf>
    <xf numFmtId="0" fontId="4" fillId="9" borderId="63" xfId="125" applyFont="1" applyFill="1" applyBorder="1" applyAlignment="1" applyProtection="1">
      <alignment horizontal="left" vertical="top" wrapText="1"/>
      <protection locked="0"/>
    </xf>
    <xf numFmtId="0" fontId="4" fillId="9" borderId="64" xfId="125" applyFont="1" applyFill="1" applyBorder="1" applyAlignment="1" applyProtection="1">
      <alignment horizontal="left" vertical="top" wrapText="1"/>
      <protection locked="0"/>
    </xf>
    <xf numFmtId="0" fontId="15" fillId="0" borderId="0" xfId="171" applyFont="1" applyBorder="1" applyAlignment="1">
      <alignment horizontal="center"/>
      <protection/>
    </xf>
    <xf numFmtId="0" fontId="15" fillId="0" borderId="0" xfId="122" applyFont="1" applyBorder="1" applyAlignment="1">
      <alignment horizontal="center"/>
      <protection/>
    </xf>
    <xf numFmtId="0" fontId="3" fillId="33" borderId="66" xfId="122" applyFont="1" applyFill="1" applyBorder="1" applyAlignment="1">
      <alignment horizontal="center"/>
      <protection/>
    </xf>
    <xf numFmtId="0" fontId="3" fillId="33" borderId="67" xfId="122" applyFont="1" applyFill="1" applyBorder="1" applyAlignment="1">
      <alignment horizontal="center"/>
      <protection/>
    </xf>
    <xf numFmtId="0" fontId="3" fillId="33" borderId="68" xfId="122" applyFont="1" applyFill="1" applyBorder="1" applyAlignment="1">
      <alignment horizontal="center"/>
      <protection/>
    </xf>
    <xf numFmtId="0" fontId="3" fillId="33" borderId="16" xfId="122" applyFont="1" applyFill="1" applyBorder="1" applyAlignment="1">
      <alignment horizontal="center"/>
      <protection/>
    </xf>
    <xf numFmtId="0" fontId="3" fillId="33" borderId="17" xfId="122" applyFont="1" applyFill="1" applyBorder="1" applyAlignment="1">
      <alignment horizontal="center"/>
      <protection/>
    </xf>
    <xf numFmtId="0" fontId="4" fillId="10" borderId="62" xfId="122" applyFont="1" applyFill="1" applyBorder="1" applyAlignment="1" applyProtection="1">
      <alignment horizontal="left" vertical="top" wrapText="1"/>
      <protection locked="0"/>
    </xf>
    <xf numFmtId="0" fontId="4" fillId="10" borderId="63" xfId="122" applyFont="1" applyFill="1" applyBorder="1" applyAlignment="1" applyProtection="1">
      <alignment horizontal="left" vertical="top" wrapText="1"/>
      <protection locked="0"/>
    </xf>
    <xf numFmtId="0" fontId="4" fillId="10" borderId="64" xfId="122" applyFont="1" applyFill="1" applyBorder="1" applyAlignment="1" applyProtection="1">
      <alignment horizontal="left" vertical="top" wrapText="1"/>
      <protection locked="0"/>
    </xf>
    <xf numFmtId="0" fontId="2" fillId="0" borderId="0" xfId="122" applyFont="1" applyBorder="1" applyAlignment="1">
      <alignment horizontal="center"/>
      <protection/>
    </xf>
    <xf numFmtId="0" fontId="4" fillId="0" borderId="0" xfId="171" applyFont="1" applyBorder="1" applyAlignment="1">
      <alignment horizontal="center"/>
      <protection/>
    </xf>
    <xf numFmtId="0" fontId="68" fillId="10" borderId="22" xfId="84" applyFont="1" applyFill="1" applyBorder="1" applyAlignment="1" applyProtection="1">
      <alignment horizontal="left"/>
      <protection/>
    </xf>
    <xf numFmtId="0" fontId="68" fillId="10" borderId="31" xfId="84" applyFont="1" applyFill="1" applyBorder="1" applyAlignment="1" applyProtection="1">
      <alignment horizontal="left"/>
      <protection/>
    </xf>
    <xf numFmtId="0" fontId="4" fillId="10" borderId="10" xfId="122" applyFont="1" applyFill="1" applyBorder="1" applyAlignment="1">
      <alignment horizontal="left"/>
      <protection/>
    </xf>
    <xf numFmtId="0" fontId="4" fillId="10" borderId="30" xfId="122" applyFont="1" applyFill="1" applyBorder="1" applyAlignment="1">
      <alignment horizontal="left"/>
      <protection/>
    </xf>
    <xf numFmtId="0" fontId="4" fillId="10" borderId="16" xfId="122" applyFont="1" applyFill="1" applyBorder="1" applyAlignment="1">
      <alignment horizontal="left"/>
      <protection/>
    </xf>
    <xf numFmtId="0" fontId="4" fillId="10" borderId="17" xfId="122" applyFont="1" applyFill="1" applyBorder="1" applyAlignment="1">
      <alignment horizontal="left"/>
      <protection/>
    </xf>
    <xf numFmtId="16" fontId="4" fillId="10" borderId="22" xfId="171" applyNumberFormat="1" applyFont="1" applyFill="1" applyBorder="1" applyAlignment="1" applyProtection="1">
      <alignment horizontal="center"/>
      <protection locked="0"/>
    </xf>
    <xf numFmtId="16" fontId="4" fillId="10" borderId="31" xfId="171" applyNumberFormat="1" applyFont="1" applyFill="1" applyBorder="1" applyAlignment="1" applyProtection="1">
      <alignment horizontal="center"/>
      <protection locked="0"/>
    </xf>
    <xf numFmtId="0" fontId="4" fillId="10" borderId="10" xfId="171" applyFont="1" applyFill="1" applyBorder="1" applyAlignment="1" applyProtection="1">
      <alignment horizontal="center"/>
      <protection locked="0"/>
    </xf>
    <xf numFmtId="0" fontId="4" fillId="10" borderId="30" xfId="171" applyFont="1" applyFill="1" applyBorder="1" applyAlignment="1" applyProtection="1">
      <alignment horizontal="center"/>
      <protection locked="0"/>
    </xf>
    <xf numFmtId="0" fontId="68" fillId="12" borderId="22" xfId="84" applyFont="1" applyFill="1" applyBorder="1" applyAlignment="1" applyProtection="1">
      <alignment horizontal="left"/>
      <protection/>
    </xf>
    <xf numFmtId="0" fontId="68" fillId="12" borderId="31" xfId="84" applyFont="1" applyFill="1" applyBorder="1" applyAlignment="1" applyProtection="1">
      <alignment horizontal="left"/>
      <protection/>
    </xf>
    <xf numFmtId="0" fontId="4" fillId="12" borderId="10" xfId="122" applyFont="1" applyFill="1" applyBorder="1" applyAlignment="1">
      <alignment horizontal="left"/>
      <protection/>
    </xf>
    <xf numFmtId="0" fontId="4" fillId="12" borderId="30" xfId="122" applyFont="1" applyFill="1" applyBorder="1" applyAlignment="1">
      <alignment horizontal="left"/>
      <protection/>
    </xf>
    <xf numFmtId="0" fontId="4" fillId="12" borderId="16" xfId="122" applyFont="1" applyFill="1" applyBorder="1" applyAlignment="1">
      <alignment horizontal="left"/>
      <protection/>
    </xf>
    <xf numFmtId="0" fontId="4" fillId="12" borderId="17" xfId="122" applyFont="1" applyFill="1" applyBorder="1" applyAlignment="1">
      <alignment horizontal="left"/>
      <protection/>
    </xf>
    <xf numFmtId="0" fontId="4" fillId="12" borderId="62" xfId="122" applyFont="1" applyFill="1" applyBorder="1" applyAlignment="1" applyProtection="1">
      <alignment horizontal="left" vertical="top" wrapText="1"/>
      <protection locked="0"/>
    </xf>
    <xf numFmtId="0" fontId="4" fillId="12" borderId="63" xfId="122" applyFont="1" applyFill="1" applyBorder="1" applyAlignment="1" applyProtection="1">
      <alignment horizontal="left" vertical="top" wrapText="1"/>
      <protection locked="0"/>
    </xf>
    <xf numFmtId="0" fontId="4" fillId="12" borderId="64" xfId="122" applyFont="1" applyFill="1" applyBorder="1" applyAlignment="1" applyProtection="1">
      <alignment horizontal="left" vertical="top" wrapText="1"/>
      <protection locked="0"/>
    </xf>
    <xf numFmtId="0" fontId="4" fillId="12" borderId="22" xfId="171" applyFont="1" applyFill="1" applyBorder="1" applyAlignment="1" applyProtection="1">
      <alignment horizontal="left" vertical="top" wrapText="1"/>
      <protection locked="0"/>
    </xf>
    <xf numFmtId="0" fontId="4" fillId="12" borderId="31" xfId="171" applyFont="1" applyFill="1" applyBorder="1" applyAlignment="1" applyProtection="1">
      <alignment horizontal="left" vertical="top" wrapText="1"/>
      <protection locked="0"/>
    </xf>
    <xf numFmtId="0" fontId="4" fillId="12" borderId="10" xfId="171" applyFont="1" applyFill="1" applyBorder="1" applyAlignment="1" applyProtection="1">
      <alignment horizontal="left"/>
      <protection locked="0"/>
    </xf>
    <xf numFmtId="0" fontId="4" fillId="12" borderId="30" xfId="171" applyFont="1" applyFill="1" applyBorder="1" applyAlignment="1" applyProtection="1">
      <alignment horizontal="left"/>
      <protection locked="0"/>
    </xf>
    <xf numFmtId="0" fontId="4" fillId="13" borderId="10" xfId="171" applyFont="1" applyFill="1" applyBorder="1" applyAlignment="1" applyProtection="1">
      <alignment horizontal="center"/>
      <protection locked="0"/>
    </xf>
    <xf numFmtId="0" fontId="4" fillId="13" borderId="30" xfId="171" applyFont="1" applyFill="1" applyBorder="1" applyAlignment="1" applyProtection="1">
      <alignment horizontal="center"/>
      <protection locked="0"/>
    </xf>
    <xf numFmtId="0" fontId="4" fillId="13" borderId="62" xfId="122" applyFont="1" applyFill="1" applyBorder="1" applyAlignment="1" applyProtection="1">
      <alignment horizontal="left" vertical="top" wrapText="1"/>
      <protection locked="0"/>
    </xf>
    <xf numFmtId="0" fontId="4" fillId="13" borderId="63" xfId="122" applyFont="1" applyFill="1" applyBorder="1" applyAlignment="1" applyProtection="1">
      <alignment horizontal="left" vertical="top" wrapText="1"/>
      <protection locked="0"/>
    </xf>
    <xf numFmtId="0" fontId="4" fillId="13" borderId="64" xfId="122" applyFont="1" applyFill="1" applyBorder="1" applyAlignment="1" applyProtection="1">
      <alignment horizontal="left" vertical="top" wrapText="1"/>
      <protection locked="0"/>
    </xf>
    <xf numFmtId="0" fontId="4" fillId="13" borderId="22" xfId="171" applyFont="1" applyFill="1" applyBorder="1" applyAlignment="1" applyProtection="1">
      <alignment horizontal="center"/>
      <protection locked="0"/>
    </xf>
    <xf numFmtId="0" fontId="4" fillId="13" borderId="31" xfId="171" applyFont="1" applyFill="1" applyBorder="1" applyAlignment="1" applyProtection="1">
      <alignment horizontal="center"/>
      <protection locked="0"/>
    </xf>
    <xf numFmtId="0" fontId="68" fillId="13" borderId="22" xfId="84" applyFont="1" applyFill="1" applyBorder="1" applyAlignment="1" applyProtection="1">
      <alignment horizontal="left"/>
      <protection/>
    </xf>
    <xf numFmtId="0" fontId="68" fillId="13" borderId="31" xfId="84" applyFont="1" applyFill="1" applyBorder="1" applyAlignment="1" applyProtection="1">
      <alignment horizontal="left"/>
      <protection/>
    </xf>
    <xf numFmtId="0" fontId="4" fillId="13" borderId="10" xfId="122" applyFont="1" applyFill="1" applyBorder="1" applyAlignment="1">
      <alignment horizontal="left"/>
      <protection/>
    </xf>
    <xf numFmtId="0" fontId="4" fillId="13" borderId="30" xfId="122" applyFont="1" applyFill="1" applyBorder="1" applyAlignment="1">
      <alignment horizontal="left"/>
      <protection/>
    </xf>
    <xf numFmtId="0" fontId="4" fillId="13" borderId="16" xfId="122" applyFont="1" applyFill="1" applyBorder="1" applyAlignment="1">
      <alignment horizontal="left"/>
      <protection/>
    </xf>
    <xf numFmtId="0" fontId="4" fillId="13" borderId="17" xfId="122" applyFont="1" applyFill="1" applyBorder="1" applyAlignment="1">
      <alignment horizontal="left"/>
      <protection/>
    </xf>
    <xf numFmtId="0" fontId="2" fillId="0" borderId="67" xfId="122" applyBorder="1" applyAlignment="1">
      <alignment horizontal="center"/>
      <protection/>
    </xf>
    <xf numFmtId="0" fontId="69" fillId="0" borderId="0" xfId="122" applyFont="1" applyBorder="1" applyAlignment="1">
      <alignment horizontal="center"/>
      <protection/>
    </xf>
    <xf numFmtId="0" fontId="69" fillId="0" borderId="0" xfId="122" applyFont="1" applyAlignment="1">
      <alignment horizontal="center"/>
      <protection/>
    </xf>
    <xf numFmtId="0" fontId="2" fillId="0" borderId="15" xfId="122" applyBorder="1" applyAlignment="1">
      <alignment horizontal="left"/>
      <protection/>
    </xf>
    <xf numFmtId="0" fontId="2" fillId="0" borderId="16" xfId="122" applyBorder="1" applyAlignment="1">
      <alignment horizontal="left"/>
      <protection/>
    </xf>
    <xf numFmtId="0" fontId="2" fillId="42" borderId="16" xfId="122" applyFont="1" applyFill="1" applyBorder="1" applyAlignment="1">
      <alignment horizontal="left"/>
      <protection/>
    </xf>
    <xf numFmtId="0" fontId="2" fillId="42" borderId="16" xfId="122" applyFill="1" applyBorder="1" applyAlignment="1">
      <alignment horizontal="left"/>
      <protection/>
    </xf>
    <xf numFmtId="0" fontId="2" fillId="42" borderId="17" xfId="122" applyFill="1" applyBorder="1" applyAlignment="1">
      <alignment horizontal="left"/>
      <protection/>
    </xf>
    <xf numFmtId="0" fontId="69" fillId="0" borderId="0" xfId="171" applyFont="1" applyBorder="1" applyAlignment="1">
      <alignment horizontal="center"/>
      <protection/>
    </xf>
    <xf numFmtId="0" fontId="4" fillId="38" borderId="10" xfId="122" applyFont="1" applyFill="1" applyBorder="1" applyAlignment="1" applyProtection="1">
      <alignment horizontal="center" vertical="top" wrapText="1"/>
      <protection locked="0"/>
    </xf>
    <xf numFmtId="0" fontId="2" fillId="0" borderId="11" xfId="122" applyBorder="1" applyAlignment="1">
      <alignment horizontal="left"/>
      <protection/>
    </xf>
    <xf numFmtId="0" fontId="2" fillId="0" borderId="10" xfId="122" applyBorder="1" applyAlignment="1">
      <alignment horizontal="left"/>
      <protection/>
    </xf>
    <xf numFmtId="0" fontId="2" fillId="42" borderId="10" xfId="122" applyFont="1" applyFill="1" applyBorder="1" applyAlignment="1">
      <alignment horizontal="left"/>
      <protection/>
    </xf>
    <xf numFmtId="0" fontId="2" fillId="42" borderId="10" xfId="122" applyFill="1" applyBorder="1" applyAlignment="1">
      <alignment horizontal="left"/>
      <protection/>
    </xf>
    <xf numFmtId="0" fontId="2" fillId="42" borderId="30" xfId="122" applyFill="1" applyBorder="1" applyAlignment="1">
      <alignment horizontal="left"/>
      <protection/>
    </xf>
    <xf numFmtId="0" fontId="2" fillId="0" borderId="18" xfId="122" applyBorder="1" applyAlignment="1">
      <alignment horizontal="left"/>
      <protection/>
    </xf>
    <xf numFmtId="0" fontId="2" fillId="0" borderId="22" xfId="122" applyBorder="1" applyAlignment="1">
      <alignment horizontal="left"/>
      <protection/>
    </xf>
    <xf numFmtId="0" fontId="51" fillId="42" borderId="22" xfId="84" applyFill="1" applyBorder="1" applyAlignment="1" applyProtection="1">
      <alignment horizontal="left"/>
      <protection/>
    </xf>
    <xf numFmtId="0" fontId="2" fillId="42" borderId="22" xfId="122" applyFill="1" applyBorder="1" applyAlignment="1">
      <alignment horizontal="left"/>
      <protection/>
    </xf>
    <xf numFmtId="0" fontId="2" fillId="42" borderId="31" xfId="122" applyFill="1" applyBorder="1" applyAlignment="1">
      <alignment horizontal="left"/>
      <protection/>
    </xf>
    <xf numFmtId="0" fontId="2" fillId="0" borderId="69" xfId="0" applyFont="1" applyBorder="1" applyAlignment="1">
      <alignment horizontal="center"/>
    </xf>
    <xf numFmtId="0" fontId="16" fillId="0" borderId="69" xfId="0" applyFont="1" applyBorder="1" applyAlignment="1">
      <alignment/>
    </xf>
    <xf numFmtId="0" fontId="69" fillId="0" borderId="0" xfId="0" applyFont="1" applyAlignment="1">
      <alignment horizontal="center"/>
    </xf>
    <xf numFmtId="0" fontId="0" fillId="0" borderId="0" xfId="0" applyFont="1" applyAlignment="1">
      <alignment/>
    </xf>
    <xf numFmtId="0" fontId="2" fillId="0" borderId="70" xfId="0" applyFont="1" applyBorder="1" applyAlignment="1">
      <alignment horizontal="left"/>
    </xf>
    <xf numFmtId="0" fontId="16" fillId="0" borderId="71" xfId="0" applyFont="1" applyBorder="1" applyAlignment="1">
      <alignment/>
    </xf>
    <xf numFmtId="0" fontId="2" fillId="40" borderId="72" xfId="0" applyFont="1" applyFill="1" applyBorder="1" applyAlignment="1">
      <alignment horizontal="left"/>
    </xf>
    <xf numFmtId="0" fontId="16" fillId="0" borderId="73" xfId="0" applyFont="1" applyBorder="1" applyAlignment="1">
      <alignment/>
    </xf>
    <xf numFmtId="0" fontId="16" fillId="0" borderId="74" xfId="0" applyFont="1" applyBorder="1" applyAlignment="1">
      <alignment/>
    </xf>
    <xf numFmtId="0" fontId="2" fillId="0" borderId="75" xfId="0" applyFont="1" applyBorder="1" applyAlignment="1">
      <alignment horizontal="left"/>
    </xf>
    <xf numFmtId="0" fontId="16" fillId="0" borderId="76" xfId="0" applyFont="1" applyBorder="1" applyAlignment="1">
      <alignment/>
    </xf>
    <xf numFmtId="0" fontId="2" fillId="40" borderId="77" xfId="0" applyFont="1" applyFill="1" applyBorder="1" applyAlignment="1">
      <alignment horizontal="left"/>
    </xf>
    <xf numFmtId="0" fontId="16" fillId="0" borderId="78" xfId="0" applyFont="1" applyBorder="1" applyAlignment="1">
      <alignment/>
    </xf>
    <xf numFmtId="0" fontId="16" fillId="0" borderId="79" xfId="0" applyFont="1" applyBorder="1" applyAlignment="1">
      <alignment/>
    </xf>
    <xf numFmtId="0" fontId="4" fillId="0" borderId="0" xfId="0" applyFont="1" applyAlignment="1">
      <alignment horizontal="center"/>
    </xf>
    <xf numFmtId="0" fontId="4" fillId="40" borderId="77" xfId="0" applyFont="1" applyFill="1" applyBorder="1" applyAlignment="1">
      <alignment horizontal="center" vertical="top" wrapText="1"/>
    </xf>
    <xf numFmtId="0" fontId="2" fillId="0" borderId="80" xfId="0" applyFont="1" applyBorder="1" applyAlignment="1">
      <alignment horizontal="left"/>
    </xf>
    <xf numFmtId="0" fontId="16" fillId="0" borderId="81" xfId="0" applyFont="1" applyBorder="1" applyAlignment="1">
      <alignment/>
    </xf>
    <xf numFmtId="0" fontId="2" fillId="40" borderId="82" xfId="0" applyFont="1" applyFill="1" applyBorder="1" applyAlignment="1">
      <alignment horizontal="left"/>
    </xf>
    <xf numFmtId="0" fontId="16" fillId="0" borderId="83" xfId="0" applyFont="1" applyBorder="1" applyAlignment="1">
      <alignment/>
    </xf>
    <xf numFmtId="0" fontId="16" fillId="0" borderId="84" xfId="0" applyFont="1" applyBorder="1" applyAlignment="1">
      <alignment/>
    </xf>
    <xf numFmtId="0" fontId="3" fillId="39" borderId="72" xfId="0" applyFont="1" applyFill="1" applyBorder="1" applyAlignment="1">
      <alignment horizontal="center"/>
    </xf>
  </cellXfs>
  <cellStyles count="2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1" xfId="48"/>
    <cellStyle name="Comma 11 2" xfId="49"/>
    <cellStyle name="Comma 11 3" xfId="50"/>
    <cellStyle name="Comma 11 4" xfId="51"/>
    <cellStyle name="Comma 13" xfId="52"/>
    <cellStyle name="Comma 13 2" xfId="53"/>
    <cellStyle name="Comma 13 3" xfId="54"/>
    <cellStyle name="Comma 13 4" xfId="55"/>
    <cellStyle name="Comma 14" xfId="56"/>
    <cellStyle name="Comma 14 2" xfId="57"/>
    <cellStyle name="Comma 14 3" xfId="58"/>
    <cellStyle name="Comma 14 4" xfId="59"/>
    <cellStyle name="Comma 15" xfId="60"/>
    <cellStyle name="Comma 15 2" xfId="61"/>
    <cellStyle name="Comma 15 3" xfId="62"/>
    <cellStyle name="Comma 15 4" xfId="63"/>
    <cellStyle name="Comma 5" xfId="64"/>
    <cellStyle name="Comma 5 2" xfId="65"/>
    <cellStyle name="Comma 6" xfId="66"/>
    <cellStyle name="Comma 6 2" xfId="67"/>
    <cellStyle name="Comma 6 3" xfId="68"/>
    <cellStyle name="Comma 6 4" xfId="69"/>
    <cellStyle name="Currency" xfId="70"/>
    <cellStyle name="Currency [0]" xfId="71"/>
    <cellStyle name="Currency 13" xfId="72"/>
    <cellStyle name="Currency 13 2" xfId="73"/>
    <cellStyle name="Currency 2" xfId="74"/>
    <cellStyle name="Currency 3" xfId="75"/>
    <cellStyle name="Currency 4" xfId="76"/>
    <cellStyle name="Currency 5" xfId="77"/>
    <cellStyle name="Explanatory Text" xfId="78"/>
    <cellStyle name="Good" xfId="79"/>
    <cellStyle name="Heading 1" xfId="80"/>
    <cellStyle name="Heading 2" xfId="81"/>
    <cellStyle name="Heading 3" xfId="82"/>
    <cellStyle name="Heading 4" xfId="83"/>
    <cellStyle name="Hyperlink" xfId="84"/>
    <cellStyle name="Input" xfId="85"/>
    <cellStyle name="Linked Cell" xfId="86"/>
    <cellStyle name="Neutral" xfId="87"/>
    <cellStyle name="Normal 10" xfId="88"/>
    <cellStyle name="Normal 10 2" xfId="89"/>
    <cellStyle name="Normal 10 3" xfId="90"/>
    <cellStyle name="Normal 10 4" xfId="91"/>
    <cellStyle name="Normal 11" xfId="92"/>
    <cellStyle name="Normal 11 2" xfId="93"/>
    <cellStyle name="Normal 11 3" xfId="94"/>
    <cellStyle name="Normal 11 4" xfId="95"/>
    <cellStyle name="Normal 12" xfId="96"/>
    <cellStyle name="Normal 12 2" xfId="97"/>
    <cellStyle name="Normal 12 3" xfId="98"/>
    <cellStyle name="Normal 13" xfId="99"/>
    <cellStyle name="Normal 13 2" xfId="100"/>
    <cellStyle name="Normal 13 3" xfId="101"/>
    <cellStyle name="Normal 13 4" xfId="102"/>
    <cellStyle name="Normal 13_GSS_11491Electrical_AppendixA (2) PM CHANGES" xfId="103"/>
    <cellStyle name="Normal 14" xfId="104"/>
    <cellStyle name="Normal 14 2" xfId="105"/>
    <cellStyle name="Normal 14 3" xfId="106"/>
    <cellStyle name="Normal 14 4" xfId="107"/>
    <cellStyle name="Normal 14_GSS_11491Electrical_AppendixA (2) PM CHANGES" xfId="108"/>
    <cellStyle name="Normal 15" xfId="109"/>
    <cellStyle name="Normal 15 2" xfId="110"/>
    <cellStyle name="Normal 15 3" xfId="111"/>
    <cellStyle name="Normal 15 4" xfId="112"/>
    <cellStyle name="Normal 15_GSS_11491Electrical_AppendixA (2) PM CHANGES" xfId="113"/>
    <cellStyle name="Normal 16" xfId="114"/>
    <cellStyle name="Normal 16 2" xfId="115"/>
    <cellStyle name="Normal 16 3" xfId="116"/>
    <cellStyle name="Normal 16 4" xfId="117"/>
    <cellStyle name="Normal 17" xfId="118"/>
    <cellStyle name="Normal 17 2" xfId="119"/>
    <cellStyle name="Normal 17 3" xfId="120"/>
    <cellStyle name="Normal 18" xfId="121"/>
    <cellStyle name="Normal 19" xfId="122"/>
    <cellStyle name="Normal 19 2" xfId="123"/>
    <cellStyle name="Normal 19 3" xfId="124"/>
    <cellStyle name="Normal 19_GSS_11491Electrical_AppendixA_03212011 (2)" xfId="125"/>
    <cellStyle name="Normal 2" xfId="126"/>
    <cellStyle name="Normal 2 2" xfId="127"/>
    <cellStyle name="Normal 20" xfId="128"/>
    <cellStyle name="Normal 21" xfId="129"/>
    <cellStyle name="Normal 22" xfId="130"/>
    <cellStyle name="Normal 23" xfId="131"/>
    <cellStyle name="Normal 24" xfId="132"/>
    <cellStyle name="Normal 25" xfId="133"/>
    <cellStyle name="Normal 26" xfId="134"/>
    <cellStyle name="Normal 27" xfId="135"/>
    <cellStyle name="Normal 28" xfId="136"/>
    <cellStyle name="Normal 29" xfId="137"/>
    <cellStyle name="Normal 3" xfId="138"/>
    <cellStyle name="Normal 3 2" xfId="139"/>
    <cellStyle name="Normal 30" xfId="140"/>
    <cellStyle name="Normal 31" xfId="141"/>
    <cellStyle name="Normal 32" xfId="142"/>
    <cellStyle name="Normal 33" xfId="143"/>
    <cellStyle name="Normal 34" xfId="144"/>
    <cellStyle name="Normal 35" xfId="145"/>
    <cellStyle name="Normal 36" xfId="146"/>
    <cellStyle name="Normal 37" xfId="147"/>
    <cellStyle name="Normal 38" xfId="148"/>
    <cellStyle name="Normal 39" xfId="149"/>
    <cellStyle name="Normal 4" xfId="150"/>
    <cellStyle name="Normal 40" xfId="151"/>
    <cellStyle name="Normal 41" xfId="152"/>
    <cellStyle name="Normal 42" xfId="153"/>
    <cellStyle name="Normal 43" xfId="154"/>
    <cellStyle name="Normal 44" xfId="155"/>
    <cellStyle name="Normal 5" xfId="156"/>
    <cellStyle name="Normal 5 2" xfId="157"/>
    <cellStyle name="Normal 5 3" xfId="158"/>
    <cellStyle name="Normal 6" xfId="159"/>
    <cellStyle name="Normal 6 2" xfId="160"/>
    <cellStyle name="Normal 6 3" xfId="161"/>
    <cellStyle name="Normal 6 4" xfId="162"/>
    <cellStyle name="Normal 7" xfId="163"/>
    <cellStyle name="Normal 7 2" xfId="164"/>
    <cellStyle name="Normal 7 3" xfId="165"/>
    <cellStyle name="Normal 7 4" xfId="166"/>
    <cellStyle name="Normal 8" xfId="167"/>
    <cellStyle name="Normal 8 2" xfId="168"/>
    <cellStyle name="Normal 8 3" xfId="169"/>
    <cellStyle name="Normal 9" xfId="170"/>
    <cellStyle name="Normal_DE - Paper Pricing Grids 17" xfId="171"/>
    <cellStyle name="Normal_Sheet1 10" xfId="172"/>
    <cellStyle name="Normal_Sheet1 11" xfId="173"/>
    <cellStyle name="Normal_Sheet1 13" xfId="174"/>
    <cellStyle name="Normal_Sheet1 14" xfId="175"/>
    <cellStyle name="Normal_Sheet1 15" xfId="176"/>
    <cellStyle name="Normal_Sheet1 4" xfId="177"/>
    <cellStyle name="Normal_Sheet1 5" xfId="178"/>
    <cellStyle name="Normal_Sheet1 6" xfId="179"/>
    <cellStyle name="Normal_Sheet1 8" xfId="180"/>
    <cellStyle name="Note" xfId="181"/>
    <cellStyle name="Output" xfId="182"/>
    <cellStyle name="Percent" xfId="183"/>
    <cellStyle name="Percent 10" xfId="184"/>
    <cellStyle name="Percent 10 2" xfId="185"/>
    <cellStyle name="Percent 10 3" xfId="186"/>
    <cellStyle name="Percent 10 4" xfId="187"/>
    <cellStyle name="Percent 11" xfId="188"/>
    <cellStyle name="Percent 11 2" xfId="189"/>
    <cellStyle name="Percent 11 3" xfId="190"/>
    <cellStyle name="Percent 11 4" xfId="191"/>
    <cellStyle name="Percent 12" xfId="192"/>
    <cellStyle name="Percent 12 2" xfId="193"/>
    <cellStyle name="Percent 12 3" xfId="194"/>
    <cellStyle name="Percent 13" xfId="195"/>
    <cellStyle name="Percent 13 2" xfId="196"/>
    <cellStyle name="Percent 13 3" xfId="197"/>
    <cellStyle name="Percent 13 4" xfId="198"/>
    <cellStyle name="Percent 14" xfId="199"/>
    <cellStyle name="Percent 14 2" xfId="200"/>
    <cellStyle name="Percent 14 3" xfId="201"/>
    <cellStyle name="Percent 14 4" xfId="202"/>
    <cellStyle name="Percent 15" xfId="203"/>
    <cellStyle name="Percent 15 2" xfId="204"/>
    <cellStyle name="Percent 15 3" xfId="205"/>
    <cellStyle name="Percent 15 4" xfId="206"/>
    <cellStyle name="Percent 17" xfId="207"/>
    <cellStyle name="Percent 17 2" xfId="208"/>
    <cellStyle name="Percent 2" xfId="209"/>
    <cellStyle name="Percent 3" xfId="210"/>
    <cellStyle name="Percent 8" xfId="211"/>
    <cellStyle name="Percent 8 2" xfId="212"/>
    <cellStyle name="Percent 8 3" xfId="213"/>
    <cellStyle name="Title" xfId="214"/>
    <cellStyle name="Total" xfId="215"/>
    <cellStyle name="Warning Text" xfId="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reberj@mscdirect.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romano@unitedelectric.co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B58"/>
  <sheetViews>
    <sheetView zoomScaleSheetLayoutView="100" zoomScalePageLayoutView="0" workbookViewId="0" topLeftCell="A34">
      <selection activeCell="AW12" sqref="AW12"/>
    </sheetView>
  </sheetViews>
  <sheetFormatPr defaultColWidth="9.140625" defaultRowHeight="15"/>
  <cols>
    <col min="1" max="1" width="5.140625" style="61" customWidth="1"/>
    <col min="2" max="2" width="8.7109375" style="61" bestFit="1" customWidth="1"/>
    <col min="3" max="3" width="26.8515625" style="61" bestFit="1" customWidth="1"/>
    <col min="4" max="4" width="37.140625" style="312" customWidth="1"/>
    <col min="5" max="5" width="6.57421875" style="2" customWidth="1"/>
    <col min="6" max="6" width="4.57421875" style="2" customWidth="1"/>
    <col min="7" max="7" width="2.00390625" style="2" customWidth="1"/>
    <col min="8" max="8" width="8.421875" style="17" customWidth="1"/>
    <col min="9" max="11" width="8.421875" style="2" customWidth="1"/>
    <col min="12" max="12" width="2.7109375" style="2" customWidth="1"/>
    <col min="13" max="14" width="5.8515625" style="105" customWidth="1"/>
    <col min="15" max="15" width="18.28125" style="105" customWidth="1"/>
    <col min="16" max="16" width="7.57421875" style="17" bestFit="1" customWidth="1"/>
    <col min="17" max="17" width="8.421875" style="17" customWidth="1"/>
    <col min="18" max="18" width="7.8515625" style="17" bestFit="1" customWidth="1"/>
    <col min="19" max="19" width="2.00390625" style="2" customWidth="1"/>
    <col min="20" max="20" width="6.421875" style="61" customWidth="1"/>
    <col min="21" max="21" width="9.28125" style="61" customWidth="1"/>
    <col min="22" max="22" width="28.28125" style="61" customWidth="1"/>
    <col min="23" max="23" width="7.57421875" style="17" bestFit="1" customWidth="1"/>
    <col min="24" max="24" width="8.421875" style="17" customWidth="1"/>
    <col min="25" max="25" width="7.8515625" style="17" bestFit="1" customWidth="1"/>
    <col min="26" max="26" width="2.00390625" style="2" customWidth="1"/>
    <col min="27" max="27" width="8.7109375" style="61" customWidth="1"/>
    <col min="28" max="28" width="5.8515625" style="61" customWidth="1"/>
    <col min="29" max="29" width="8.7109375" style="61" customWidth="1"/>
    <col min="30" max="30" width="7.57421875" style="17" customWidth="1"/>
    <col min="31" max="31" width="8.421875" style="17" customWidth="1"/>
    <col min="32" max="32" width="7.8515625" style="17" customWidth="1"/>
    <col min="33" max="33" width="2.00390625" style="2" customWidth="1"/>
    <col min="34" max="34" width="6.140625" style="61" customWidth="1"/>
    <col min="35" max="35" width="14.7109375" style="61" customWidth="1"/>
    <col min="36" max="36" width="31.28125" style="61" customWidth="1"/>
    <col min="37" max="37" width="7.57421875" style="17" bestFit="1" customWidth="1"/>
    <col min="38" max="38" width="8.421875" style="17" customWidth="1"/>
    <col min="39" max="39" width="7.8515625" style="17" bestFit="1" customWidth="1"/>
    <col min="40" max="40" width="2.00390625" style="2" customWidth="1"/>
    <col min="41" max="46" width="9.140625" style="2" customWidth="1"/>
    <col min="47" max="47" width="2.00390625" style="2" customWidth="1"/>
    <col min="48" max="53" width="9.140625" style="2" customWidth="1"/>
    <col min="54" max="54" width="2.00390625" style="2" customWidth="1"/>
    <col min="55" max="16384" width="9.140625" style="2" customWidth="1"/>
  </cols>
  <sheetData>
    <row r="1" spans="1:54" s="89" customFormat="1" ht="15.75">
      <c r="A1" s="562" t="s">
        <v>842</v>
      </c>
      <c r="B1" s="562"/>
      <c r="C1" s="562"/>
      <c r="D1" s="562"/>
      <c r="E1" s="562"/>
      <c r="F1" s="562"/>
      <c r="G1" s="78"/>
      <c r="H1" s="568"/>
      <c r="I1" s="568"/>
      <c r="J1" s="568"/>
      <c r="K1" s="568"/>
      <c r="L1" s="98"/>
      <c r="M1" s="567" t="s">
        <v>648</v>
      </c>
      <c r="N1" s="567"/>
      <c r="O1" s="567"/>
      <c r="P1" s="567"/>
      <c r="Q1" s="567"/>
      <c r="R1" s="567"/>
      <c r="S1" s="78"/>
      <c r="T1" s="567" t="s">
        <v>152</v>
      </c>
      <c r="U1" s="567"/>
      <c r="V1" s="567"/>
      <c r="W1" s="567"/>
      <c r="X1" s="567"/>
      <c r="Y1" s="567"/>
      <c r="Z1" s="78"/>
      <c r="AA1" s="567" t="s">
        <v>840</v>
      </c>
      <c r="AB1" s="567"/>
      <c r="AC1" s="567"/>
      <c r="AD1" s="567"/>
      <c r="AE1" s="567"/>
      <c r="AF1" s="567"/>
      <c r="AG1" s="78"/>
      <c r="AH1" s="567" t="s">
        <v>687</v>
      </c>
      <c r="AI1" s="567"/>
      <c r="AJ1" s="567"/>
      <c r="AK1" s="567"/>
      <c r="AL1" s="567"/>
      <c r="AM1" s="567"/>
      <c r="AN1" s="78"/>
      <c r="AO1" s="567" t="s">
        <v>880</v>
      </c>
      <c r="AP1" s="567"/>
      <c r="AQ1" s="567"/>
      <c r="AR1" s="567"/>
      <c r="AS1" s="567"/>
      <c r="AT1" s="567"/>
      <c r="AU1" s="78"/>
      <c r="AV1" s="567" t="s">
        <v>869</v>
      </c>
      <c r="AW1" s="567"/>
      <c r="AX1" s="567"/>
      <c r="AY1" s="567"/>
      <c r="AZ1" s="567"/>
      <c r="BA1" s="567"/>
      <c r="BB1" s="78"/>
    </row>
    <row r="2" spans="1:54" ht="15" customHeight="1">
      <c r="A2" s="553" t="s">
        <v>5</v>
      </c>
      <c r="B2" s="554"/>
      <c r="C2" s="554"/>
      <c r="D2" s="554"/>
      <c r="E2" s="554"/>
      <c r="F2" s="555"/>
      <c r="G2" s="62"/>
      <c r="H2" s="566" t="s">
        <v>6</v>
      </c>
      <c r="I2" s="566"/>
      <c r="J2" s="566"/>
      <c r="K2" s="566"/>
      <c r="L2" s="62"/>
      <c r="M2" s="556" t="s">
        <v>7</v>
      </c>
      <c r="N2" s="557"/>
      <c r="O2" s="557"/>
      <c r="P2" s="557"/>
      <c r="Q2" s="557"/>
      <c r="R2" s="558"/>
      <c r="S2" s="106"/>
      <c r="T2" s="559" t="s">
        <v>7</v>
      </c>
      <c r="U2" s="560"/>
      <c r="V2" s="560"/>
      <c r="W2" s="560"/>
      <c r="X2" s="560"/>
      <c r="Y2" s="561"/>
      <c r="Z2" s="106"/>
      <c r="AA2" s="563" t="s">
        <v>7</v>
      </c>
      <c r="AB2" s="564"/>
      <c r="AC2" s="564"/>
      <c r="AD2" s="564"/>
      <c r="AE2" s="564"/>
      <c r="AF2" s="565"/>
      <c r="AG2" s="106"/>
      <c r="AH2" s="569" t="s">
        <v>7</v>
      </c>
      <c r="AI2" s="570"/>
      <c r="AJ2" s="570"/>
      <c r="AK2" s="570"/>
      <c r="AL2" s="570"/>
      <c r="AM2" s="571"/>
      <c r="AN2" s="106"/>
      <c r="AO2" s="575" t="s">
        <v>7</v>
      </c>
      <c r="AP2" s="576"/>
      <c r="AQ2" s="576"/>
      <c r="AR2" s="576"/>
      <c r="AS2" s="576"/>
      <c r="AT2" s="577"/>
      <c r="AU2" s="106"/>
      <c r="AV2" s="578" t="s">
        <v>7</v>
      </c>
      <c r="AW2" s="579"/>
      <c r="AX2" s="579"/>
      <c r="AY2" s="579"/>
      <c r="AZ2" s="579"/>
      <c r="BA2" s="580"/>
      <c r="BB2" s="106"/>
    </row>
    <row r="3" spans="1:54" ht="34.5" customHeight="1">
      <c r="A3" s="84" t="s">
        <v>8</v>
      </c>
      <c r="B3" s="84" t="s">
        <v>9</v>
      </c>
      <c r="C3" s="84" t="s">
        <v>10</v>
      </c>
      <c r="D3" s="84" t="s">
        <v>11</v>
      </c>
      <c r="E3" s="67" t="s">
        <v>12</v>
      </c>
      <c r="F3" s="67" t="s">
        <v>13</v>
      </c>
      <c r="G3" s="63"/>
      <c r="H3" s="87" t="s">
        <v>14</v>
      </c>
      <c r="I3" s="88" t="s">
        <v>15</v>
      </c>
      <c r="J3" s="88" t="s">
        <v>16</v>
      </c>
      <c r="K3" s="88" t="s">
        <v>841</v>
      </c>
      <c r="L3" s="63"/>
      <c r="M3" s="99" t="s">
        <v>17</v>
      </c>
      <c r="N3" s="99" t="s">
        <v>18</v>
      </c>
      <c r="O3" s="99" t="s">
        <v>19</v>
      </c>
      <c r="P3" s="99" t="s">
        <v>14</v>
      </c>
      <c r="Q3" s="99" t="s">
        <v>15</v>
      </c>
      <c r="R3" s="99" t="s">
        <v>16</v>
      </c>
      <c r="S3" s="96"/>
      <c r="T3" s="572" t="s">
        <v>17</v>
      </c>
      <c r="U3" s="573"/>
      <c r="V3" s="574"/>
      <c r="W3" s="100" t="s">
        <v>14</v>
      </c>
      <c r="X3" s="101" t="s">
        <v>15</v>
      </c>
      <c r="Y3" s="101" t="s">
        <v>16</v>
      </c>
      <c r="Z3" s="96"/>
      <c r="AA3" s="102" t="s">
        <v>17</v>
      </c>
      <c r="AB3" s="102" t="s">
        <v>18</v>
      </c>
      <c r="AC3" s="102" t="s">
        <v>19</v>
      </c>
      <c r="AD3" s="102" t="s">
        <v>14</v>
      </c>
      <c r="AE3" s="102" t="s">
        <v>15</v>
      </c>
      <c r="AF3" s="102" t="s">
        <v>16</v>
      </c>
      <c r="AG3" s="107"/>
      <c r="AH3" s="103" t="s">
        <v>17</v>
      </c>
      <c r="AI3" s="103" t="s">
        <v>18</v>
      </c>
      <c r="AJ3" s="103" t="s">
        <v>19</v>
      </c>
      <c r="AK3" s="103" t="s">
        <v>14</v>
      </c>
      <c r="AL3" s="103" t="s">
        <v>15</v>
      </c>
      <c r="AM3" s="103" t="s">
        <v>16</v>
      </c>
      <c r="AN3" s="107"/>
      <c r="AO3" s="360" t="s">
        <v>17</v>
      </c>
      <c r="AP3" s="360" t="s">
        <v>18</v>
      </c>
      <c r="AQ3" s="360" t="s">
        <v>19</v>
      </c>
      <c r="AR3" s="360" t="s">
        <v>14</v>
      </c>
      <c r="AS3" s="360" t="s">
        <v>15</v>
      </c>
      <c r="AT3" s="360" t="s">
        <v>16</v>
      </c>
      <c r="AU3" s="107"/>
      <c r="AV3" s="361" t="s">
        <v>17</v>
      </c>
      <c r="AW3" s="361" t="s">
        <v>18</v>
      </c>
      <c r="AX3" s="361" t="s">
        <v>19</v>
      </c>
      <c r="AY3" s="361" t="s">
        <v>14</v>
      </c>
      <c r="AZ3" s="361" t="s">
        <v>15</v>
      </c>
      <c r="BA3" s="361" t="s">
        <v>16</v>
      </c>
      <c r="BB3" s="107"/>
    </row>
    <row r="4" spans="1:54" ht="23.25">
      <c r="A4" s="90">
        <v>1</v>
      </c>
      <c r="B4" s="90" t="s">
        <v>20</v>
      </c>
      <c r="C4" s="91" t="s">
        <v>21</v>
      </c>
      <c r="D4" s="191" t="s">
        <v>22</v>
      </c>
      <c r="E4" s="92">
        <v>50</v>
      </c>
      <c r="F4" s="93" t="s">
        <v>23</v>
      </c>
      <c r="G4" s="63"/>
      <c r="H4" s="441">
        <v>1</v>
      </c>
      <c r="I4" s="442">
        <v>33.68</v>
      </c>
      <c r="J4" s="442">
        <v>2.24</v>
      </c>
      <c r="K4" s="408" t="s">
        <v>857</v>
      </c>
      <c r="L4" s="104"/>
      <c r="M4" s="443" t="s">
        <v>501</v>
      </c>
      <c r="N4" s="443" t="s">
        <v>628</v>
      </c>
      <c r="O4" s="449" t="s">
        <v>961</v>
      </c>
      <c r="P4" s="444">
        <v>1</v>
      </c>
      <c r="Q4" s="445">
        <v>48.03</v>
      </c>
      <c r="R4" s="445">
        <v>3.86</v>
      </c>
      <c r="S4" s="108"/>
      <c r="T4" s="443" t="s">
        <v>161</v>
      </c>
      <c r="U4" s="430"/>
      <c r="V4" s="443" t="s">
        <v>1018</v>
      </c>
      <c r="W4" s="444" t="s">
        <v>23</v>
      </c>
      <c r="X4" s="445">
        <v>26.09</v>
      </c>
      <c r="Y4" s="445">
        <v>3.48</v>
      </c>
      <c r="Z4" s="108"/>
      <c r="AA4" s="443"/>
      <c r="AB4" s="443"/>
      <c r="AC4" s="443"/>
      <c r="AD4" s="444"/>
      <c r="AE4" s="445"/>
      <c r="AF4" s="445"/>
      <c r="AG4" s="108"/>
      <c r="AH4" s="443" t="s">
        <v>1087</v>
      </c>
      <c r="AI4" s="443" t="s">
        <v>1088</v>
      </c>
      <c r="AJ4" s="443" t="s">
        <v>1089</v>
      </c>
      <c r="AK4" s="444">
        <v>1</v>
      </c>
      <c r="AL4" s="445">
        <v>1.98</v>
      </c>
      <c r="AM4" s="445">
        <v>1.8</v>
      </c>
      <c r="AN4" s="108"/>
      <c r="AO4" s="443" t="s">
        <v>881</v>
      </c>
      <c r="AP4" s="446" t="s">
        <v>882</v>
      </c>
      <c r="AQ4" s="442" t="s">
        <v>883</v>
      </c>
      <c r="AR4" s="444" t="s">
        <v>884</v>
      </c>
      <c r="AS4" s="445">
        <v>42.36</v>
      </c>
      <c r="AT4" s="445">
        <v>3.7605</v>
      </c>
      <c r="AU4" s="108"/>
      <c r="AV4" s="404"/>
      <c r="AW4" s="404"/>
      <c r="AX4" s="404"/>
      <c r="AY4" s="403"/>
      <c r="AZ4" s="402"/>
      <c r="BA4" s="402"/>
      <c r="BB4" s="108"/>
    </row>
    <row r="5" spans="1:54" ht="34.5">
      <c r="A5" s="300">
        <v>2</v>
      </c>
      <c r="B5" s="299" t="s">
        <v>58</v>
      </c>
      <c r="C5" s="298" t="s">
        <v>752</v>
      </c>
      <c r="D5" s="310" t="s">
        <v>753</v>
      </c>
      <c r="E5" s="296">
        <v>50</v>
      </c>
      <c r="F5" s="295" t="s">
        <v>23</v>
      </c>
      <c r="G5" s="63"/>
      <c r="H5" s="441"/>
      <c r="I5" s="442"/>
      <c r="J5" s="442"/>
      <c r="K5" s="364"/>
      <c r="L5" s="104"/>
      <c r="M5" s="443" t="s">
        <v>501</v>
      </c>
      <c r="N5" s="443" t="s">
        <v>629</v>
      </c>
      <c r="O5" s="449" t="s">
        <v>962</v>
      </c>
      <c r="P5" s="444">
        <v>1</v>
      </c>
      <c r="Q5" s="445">
        <v>68.1</v>
      </c>
      <c r="R5" s="445">
        <v>2.93</v>
      </c>
      <c r="S5" s="108"/>
      <c r="T5" s="443" t="s">
        <v>161</v>
      </c>
      <c r="U5" s="430"/>
      <c r="V5" s="443" t="s">
        <v>1019</v>
      </c>
      <c r="W5" s="444" t="s">
        <v>23</v>
      </c>
      <c r="X5" s="445">
        <v>56.36</v>
      </c>
      <c r="Y5" s="445">
        <v>2.86</v>
      </c>
      <c r="Z5" s="108"/>
      <c r="AA5" s="443" t="s">
        <v>20</v>
      </c>
      <c r="AB5" s="443" t="s">
        <v>1070</v>
      </c>
      <c r="AC5" s="443" t="s">
        <v>1071</v>
      </c>
      <c r="AD5" s="444">
        <v>1</v>
      </c>
      <c r="AE5" s="445">
        <v>48.32</v>
      </c>
      <c r="AF5" s="445">
        <v>3.56</v>
      </c>
      <c r="AG5" s="108"/>
      <c r="AH5" s="443" t="s">
        <v>1087</v>
      </c>
      <c r="AI5" s="443" t="s">
        <v>1090</v>
      </c>
      <c r="AJ5" s="443" t="s">
        <v>1091</v>
      </c>
      <c r="AK5" s="444">
        <v>1</v>
      </c>
      <c r="AL5" s="445">
        <v>11.7</v>
      </c>
      <c r="AM5" s="445">
        <v>3.25</v>
      </c>
      <c r="AN5" s="108"/>
      <c r="AO5" s="443" t="s">
        <v>881</v>
      </c>
      <c r="AP5" s="447" t="s">
        <v>885</v>
      </c>
      <c r="AQ5" s="442" t="s">
        <v>886</v>
      </c>
      <c r="AR5" s="444"/>
      <c r="AS5" s="445">
        <v>98.73</v>
      </c>
      <c r="AT5" s="445">
        <v>3.6225</v>
      </c>
      <c r="AU5" s="108"/>
      <c r="AV5" s="401" t="s">
        <v>20</v>
      </c>
      <c r="AW5" s="401">
        <v>29468</v>
      </c>
      <c r="AX5" s="401" t="s">
        <v>1177</v>
      </c>
      <c r="AY5" s="400">
        <v>6</v>
      </c>
      <c r="AZ5" s="399">
        <v>48.32</v>
      </c>
      <c r="BA5" s="399">
        <v>3.99</v>
      </c>
      <c r="BB5" s="108"/>
    </row>
    <row r="6" spans="1:54" ht="23.25">
      <c r="A6" s="90">
        <v>3</v>
      </c>
      <c r="B6" s="90" t="s">
        <v>20</v>
      </c>
      <c r="C6" s="94" t="s">
        <v>25</v>
      </c>
      <c r="D6" s="191" t="s">
        <v>26</v>
      </c>
      <c r="E6" s="92">
        <v>300</v>
      </c>
      <c r="F6" s="93" t="s">
        <v>23</v>
      </c>
      <c r="G6" s="63"/>
      <c r="H6" s="441">
        <v>1</v>
      </c>
      <c r="I6" s="442">
        <v>67.43</v>
      </c>
      <c r="J6" s="442">
        <v>5.06</v>
      </c>
      <c r="K6" s="408" t="s">
        <v>857</v>
      </c>
      <c r="L6" s="104"/>
      <c r="M6" s="441" t="s">
        <v>963</v>
      </c>
      <c r="N6" s="443"/>
      <c r="O6" s="443"/>
      <c r="P6" s="444"/>
      <c r="Q6" s="445"/>
      <c r="R6" s="445"/>
      <c r="S6" s="108"/>
      <c r="T6" s="443" t="s">
        <v>161</v>
      </c>
      <c r="U6" s="430"/>
      <c r="V6" s="443" t="s">
        <v>1020</v>
      </c>
      <c r="W6" s="444" t="s">
        <v>23</v>
      </c>
      <c r="X6" s="445">
        <v>85.62</v>
      </c>
      <c r="Y6" s="445">
        <v>6.53</v>
      </c>
      <c r="Z6" s="108"/>
      <c r="AA6" s="443"/>
      <c r="AB6" s="443"/>
      <c r="AC6" s="443"/>
      <c r="AD6" s="444"/>
      <c r="AE6" s="445"/>
      <c r="AF6" s="445"/>
      <c r="AG6" s="108"/>
      <c r="AH6" s="443" t="s">
        <v>1092</v>
      </c>
      <c r="AI6" s="443" t="s">
        <v>887</v>
      </c>
      <c r="AJ6" s="443" t="s">
        <v>1093</v>
      </c>
      <c r="AK6" s="444">
        <v>1</v>
      </c>
      <c r="AL6" s="445">
        <v>69.65</v>
      </c>
      <c r="AM6" s="445">
        <v>4.47</v>
      </c>
      <c r="AN6" s="108"/>
      <c r="AO6" s="443" t="s">
        <v>881</v>
      </c>
      <c r="AP6" s="446" t="s">
        <v>887</v>
      </c>
      <c r="AQ6" s="442" t="s">
        <v>888</v>
      </c>
      <c r="AR6" s="444"/>
      <c r="AS6" s="445">
        <v>119.53</v>
      </c>
      <c r="AT6" s="445">
        <v>4.8875</v>
      </c>
      <c r="AU6" s="108"/>
      <c r="AV6" s="404"/>
      <c r="AW6" s="404"/>
      <c r="AX6" s="404"/>
      <c r="AY6" s="403"/>
      <c r="AZ6" s="402"/>
      <c r="BA6" s="402"/>
      <c r="BB6" s="108"/>
    </row>
    <row r="7" spans="1:54" ht="23.25">
      <c r="A7" s="300">
        <v>4</v>
      </c>
      <c r="B7" s="299" t="s">
        <v>20</v>
      </c>
      <c r="C7" s="297" t="s">
        <v>27</v>
      </c>
      <c r="D7" s="310" t="s">
        <v>28</v>
      </c>
      <c r="E7" s="296">
        <v>100</v>
      </c>
      <c r="F7" s="295" t="s">
        <v>23</v>
      </c>
      <c r="G7" s="63"/>
      <c r="H7" s="441">
        <v>1</v>
      </c>
      <c r="I7" s="442">
        <v>40.63</v>
      </c>
      <c r="J7" s="442">
        <v>1.8</v>
      </c>
      <c r="K7" s="408" t="s">
        <v>857</v>
      </c>
      <c r="L7" s="104"/>
      <c r="M7" s="443" t="s">
        <v>501</v>
      </c>
      <c r="N7" s="443" t="s">
        <v>964</v>
      </c>
      <c r="O7" s="449" t="s">
        <v>965</v>
      </c>
      <c r="P7" s="444">
        <v>1</v>
      </c>
      <c r="Q7" s="445">
        <v>88.81</v>
      </c>
      <c r="R7" s="445">
        <v>5.53</v>
      </c>
      <c r="S7" s="108"/>
      <c r="T7" s="443" t="s">
        <v>161</v>
      </c>
      <c r="U7" s="430"/>
      <c r="V7" s="443" t="s">
        <v>1021</v>
      </c>
      <c r="W7" s="444" t="s">
        <v>23</v>
      </c>
      <c r="X7" s="445">
        <v>56.36</v>
      </c>
      <c r="Y7" s="445">
        <v>2.86</v>
      </c>
      <c r="Z7" s="108"/>
      <c r="AA7" s="443"/>
      <c r="AB7" s="443"/>
      <c r="AC7" s="443"/>
      <c r="AD7" s="444"/>
      <c r="AE7" s="445"/>
      <c r="AF7" s="445"/>
      <c r="AG7" s="108"/>
      <c r="AH7" s="443" t="s">
        <v>1087</v>
      </c>
      <c r="AI7" s="443" t="s">
        <v>1094</v>
      </c>
      <c r="AJ7" s="443" t="s">
        <v>1095</v>
      </c>
      <c r="AK7" s="444">
        <v>1</v>
      </c>
      <c r="AL7" s="445">
        <v>5.57</v>
      </c>
      <c r="AM7" s="445">
        <v>2</v>
      </c>
      <c r="AN7" s="108"/>
      <c r="AO7" s="443" t="s">
        <v>881</v>
      </c>
      <c r="AP7" s="448" t="s">
        <v>889</v>
      </c>
      <c r="AQ7" s="442" t="s">
        <v>890</v>
      </c>
      <c r="AR7" s="444"/>
      <c r="AS7" s="445">
        <v>70.04</v>
      </c>
      <c r="AT7" s="445">
        <v>2.875</v>
      </c>
      <c r="AU7" s="108"/>
      <c r="AV7" s="404"/>
      <c r="AW7" s="404"/>
      <c r="AX7" s="404"/>
      <c r="AY7" s="403"/>
      <c r="AZ7" s="402"/>
      <c r="BA7" s="402"/>
      <c r="BB7" s="108"/>
    </row>
    <row r="8" spans="1:54" ht="34.5">
      <c r="A8" s="90">
        <v>5</v>
      </c>
      <c r="B8" s="90" t="s">
        <v>20</v>
      </c>
      <c r="C8" s="94" t="s">
        <v>29</v>
      </c>
      <c r="D8" s="191" t="s">
        <v>754</v>
      </c>
      <c r="E8" s="92">
        <v>1000</v>
      </c>
      <c r="F8" s="93" t="s">
        <v>23</v>
      </c>
      <c r="G8" s="63"/>
      <c r="H8" s="441">
        <v>1</v>
      </c>
      <c r="I8" s="442">
        <v>42.41</v>
      </c>
      <c r="J8" s="442">
        <v>2.56</v>
      </c>
      <c r="K8" s="408" t="s">
        <v>857</v>
      </c>
      <c r="L8" s="104"/>
      <c r="M8" s="443" t="s">
        <v>501</v>
      </c>
      <c r="N8" s="443" t="s">
        <v>630</v>
      </c>
      <c r="O8" s="449" t="s">
        <v>966</v>
      </c>
      <c r="P8" s="444">
        <v>1</v>
      </c>
      <c r="Q8" s="445">
        <v>58</v>
      </c>
      <c r="R8" s="445">
        <v>2.35</v>
      </c>
      <c r="S8" s="108"/>
      <c r="T8" s="443" t="s">
        <v>161</v>
      </c>
      <c r="U8" s="430"/>
      <c r="V8" s="443" t="s">
        <v>1022</v>
      </c>
      <c r="W8" s="444" t="s">
        <v>23</v>
      </c>
      <c r="X8" s="445">
        <v>60.05</v>
      </c>
      <c r="Y8" s="445">
        <v>4.71</v>
      </c>
      <c r="Z8" s="108"/>
      <c r="AA8" s="443"/>
      <c r="AB8" s="443"/>
      <c r="AC8" s="443"/>
      <c r="AD8" s="444"/>
      <c r="AE8" s="445"/>
      <c r="AF8" s="445"/>
      <c r="AG8" s="108"/>
      <c r="AH8" s="443" t="s">
        <v>1087</v>
      </c>
      <c r="AI8" s="443" t="s">
        <v>1096</v>
      </c>
      <c r="AJ8" s="443" t="s">
        <v>1097</v>
      </c>
      <c r="AK8" s="444">
        <v>1</v>
      </c>
      <c r="AL8" s="445">
        <v>6.8</v>
      </c>
      <c r="AM8" s="445">
        <v>2.47</v>
      </c>
      <c r="AN8" s="108"/>
      <c r="AO8" s="443" t="s">
        <v>881</v>
      </c>
      <c r="AP8" s="448" t="s">
        <v>891</v>
      </c>
      <c r="AQ8" s="442" t="s">
        <v>892</v>
      </c>
      <c r="AR8" s="444"/>
      <c r="AS8" s="445">
        <v>74.64</v>
      </c>
      <c r="AT8" s="445">
        <v>3.128</v>
      </c>
      <c r="AU8" s="108"/>
      <c r="AV8" s="404"/>
      <c r="AW8" s="404"/>
      <c r="AX8" s="404"/>
      <c r="AY8" s="403"/>
      <c r="AZ8" s="402"/>
      <c r="BA8" s="402"/>
      <c r="BB8" s="108"/>
    </row>
    <row r="9" spans="1:54" ht="23.25">
      <c r="A9" s="300">
        <v>6</v>
      </c>
      <c r="B9" s="299" t="s">
        <v>755</v>
      </c>
      <c r="C9" s="301" t="s">
        <v>756</v>
      </c>
      <c r="D9" s="310" t="s">
        <v>757</v>
      </c>
      <c r="E9" s="296">
        <v>100</v>
      </c>
      <c r="F9" s="295" t="s">
        <v>23</v>
      </c>
      <c r="G9" s="63"/>
      <c r="H9" s="441"/>
      <c r="I9" s="442"/>
      <c r="J9" s="442"/>
      <c r="K9" s="364"/>
      <c r="L9" s="104"/>
      <c r="M9" s="443"/>
      <c r="N9" s="443"/>
      <c r="O9" s="443"/>
      <c r="P9" s="444"/>
      <c r="Q9" s="445"/>
      <c r="R9" s="445"/>
      <c r="S9" s="108"/>
      <c r="T9" s="443" t="s">
        <v>161</v>
      </c>
      <c r="U9" s="430"/>
      <c r="V9" s="443" t="s">
        <v>1023</v>
      </c>
      <c r="W9" s="444" t="s">
        <v>23</v>
      </c>
      <c r="X9" s="445">
        <v>39.25</v>
      </c>
      <c r="Y9" s="445">
        <v>13.86</v>
      </c>
      <c r="Z9" s="108"/>
      <c r="AA9" s="443"/>
      <c r="AB9" s="443"/>
      <c r="AC9" s="443"/>
      <c r="AD9" s="444"/>
      <c r="AE9" s="445"/>
      <c r="AF9" s="445"/>
      <c r="AG9" s="108"/>
      <c r="AH9" s="443" t="s">
        <v>1087</v>
      </c>
      <c r="AI9" s="443" t="s">
        <v>1098</v>
      </c>
      <c r="AJ9" s="443" t="s">
        <v>1099</v>
      </c>
      <c r="AK9" s="444">
        <v>1</v>
      </c>
      <c r="AL9" s="445">
        <v>21.52</v>
      </c>
      <c r="AM9" s="445">
        <v>6.65</v>
      </c>
      <c r="AN9" s="108"/>
      <c r="AO9" s="443" t="s">
        <v>881</v>
      </c>
      <c r="AP9" s="446" t="s">
        <v>893</v>
      </c>
      <c r="AQ9" s="442" t="s">
        <v>894</v>
      </c>
      <c r="AR9" s="444"/>
      <c r="AS9" s="445">
        <v>96.06</v>
      </c>
      <c r="AT9" s="445">
        <v>7.751</v>
      </c>
      <c r="AU9" s="108"/>
      <c r="AV9" s="404"/>
      <c r="AW9" s="404"/>
      <c r="AX9" s="404"/>
      <c r="AY9" s="403"/>
      <c r="AZ9" s="402"/>
      <c r="BA9" s="402"/>
      <c r="BB9" s="108"/>
    </row>
    <row r="10" spans="1:54" ht="23.25">
      <c r="A10" s="90">
        <v>7</v>
      </c>
      <c r="B10" s="90" t="s">
        <v>20</v>
      </c>
      <c r="C10" s="94" t="s">
        <v>30</v>
      </c>
      <c r="D10" s="191" t="s">
        <v>758</v>
      </c>
      <c r="E10" s="92">
        <v>50</v>
      </c>
      <c r="F10" s="93" t="s">
        <v>23</v>
      </c>
      <c r="G10" s="63"/>
      <c r="H10" s="441">
        <v>1</v>
      </c>
      <c r="I10" s="405">
        <v>11.66</v>
      </c>
      <c r="J10" s="405">
        <v>1.09</v>
      </c>
      <c r="K10" s="408" t="s">
        <v>857</v>
      </c>
      <c r="L10" s="104"/>
      <c r="M10" s="443" t="s">
        <v>501</v>
      </c>
      <c r="N10" s="443" t="s">
        <v>631</v>
      </c>
      <c r="O10" s="449" t="s">
        <v>967</v>
      </c>
      <c r="P10" s="444">
        <v>1</v>
      </c>
      <c r="Q10" s="445">
        <v>21.5</v>
      </c>
      <c r="R10" s="445">
        <v>3.81</v>
      </c>
      <c r="S10" s="108"/>
      <c r="T10" s="443" t="s">
        <v>161</v>
      </c>
      <c r="U10" s="430"/>
      <c r="V10" s="443" t="s">
        <v>1024</v>
      </c>
      <c r="W10" s="444" t="s">
        <v>23</v>
      </c>
      <c r="X10" s="445">
        <v>13.72</v>
      </c>
      <c r="Y10" s="445">
        <v>1.29</v>
      </c>
      <c r="Z10" s="108"/>
      <c r="AA10" s="443"/>
      <c r="AB10" s="443"/>
      <c r="AC10" s="443"/>
      <c r="AD10" s="444"/>
      <c r="AE10" s="445"/>
      <c r="AF10" s="445"/>
      <c r="AG10" s="108"/>
      <c r="AH10" s="443" t="s">
        <v>1087</v>
      </c>
      <c r="AI10" s="443" t="s">
        <v>1100</v>
      </c>
      <c r="AJ10" s="443" t="s">
        <v>1101</v>
      </c>
      <c r="AK10" s="444">
        <v>1</v>
      </c>
      <c r="AL10" s="445"/>
      <c r="AM10" s="445">
        <v>1.25</v>
      </c>
      <c r="AN10" s="108"/>
      <c r="AO10" s="443" t="s">
        <v>881</v>
      </c>
      <c r="AP10" s="446" t="s">
        <v>895</v>
      </c>
      <c r="AQ10" s="442" t="s">
        <v>896</v>
      </c>
      <c r="AR10" s="444" t="s">
        <v>884</v>
      </c>
      <c r="AS10" s="445">
        <v>18.87</v>
      </c>
      <c r="AT10" s="445">
        <v>1.8975</v>
      </c>
      <c r="AU10" s="108"/>
      <c r="AV10" s="404"/>
      <c r="AW10" s="404"/>
      <c r="AX10" s="404"/>
      <c r="AY10" s="403"/>
      <c r="AZ10" s="402"/>
      <c r="BA10" s="402"/>
      <c r="BB10" s="108"/>
    </row>
    <row r="11" spans="1:54" ht="23.25">
      <c r="A11" s="85">
        <v>8</v>
      </c>
      <c r="B11" s="86" t="s">
        <v>20</v>
      </c>
      <c r="C11" s="6" t="s">
        <v>32</v>
      </c>
      <c r="D11" s="311" t="s">
        <v>33</v>
      </c>
      <c r="E11" s="4">
        <v>100</v>
      </c>
      <c r="F11" s="7" t="s">
        <v>23</v>
      </c>
      <c r="G11" s="63"/>
      <c r="H11" s="441">
        <v>1</v>
      </c>
      <c r="I11" s="405">
        <v>34.5</v>
      </c>
      <c r="J11" s="405">
        <v>2.6399999999999997</v>
      </c>
      <c r="K11" s="408" t="s">
        <v>857</v>
      </c>
      <c r="L11" s="104"/>
      <c r="M11" s="443" t="s">
        <v>501</v>
      </c>
      <c r="N11" s="443" t="s">
        <v>632</v>
      </c>
      <c r="O11" s="449" t="s">
        <v>961</v>
      </c>
      <c r="P11" s="444">
        <v>1</v>
      </c>
      <c r="Q11" s="445">
        <v>62.07</v>
      </c>
      <c r="R11" s="445">
        <v>3.81</v>
      </c>
      <c r="S11" s="108"/>
      <c r="T11" s="443" t="s">
        <v>161</v>
      </c>
      <c r="U11" s="430"/>
      <c r="V11" s="443" t="s">
        <v>1025</v>
      </c>
      <c r="W11" s="444" t="s">
        <v>23</v>
      </c>
      <c r="X11" s="445">
        <v>43.18</v>
      </c>
      <c r="Y11" s="445">
        <v>4.88</v>
      </c>
      <c r="Z11" s="108"/>
      <c r="AA11" s="443"/>
      <c r="AB11" s="443"/>
      <c r="AC11" s="443"/>
      <c r="AD11" s="444"/>
      <c r="AE11" s="445"/>
      <c r="AF11" s="445"/>
      <c r="AG11" s="108"/>
      <c r="AH11" s="443" t="s">
        <v>1087</v>
      </c>
      <c r="AI11" s="443" t="s">
        <v>1102</v>
      </c>
      <c r="AJ11" s="443" t="s">
        <v>1103</v>
      </c>
      <c r="AK11" s="444">
        <v>1</v>
      </c>
      <c r="AL11" s="445">
        <v>2.23</v>
      </c>
      <c r="AM11" s="445">
        <v>1.86</v>
      </c>
      <c r="AN11" s="108"/>
      <c r="AO11" s="443" t="s">
        <v>881</v>
      </c>
      <c r="AP11" s="446" t="s">
        <v>34</v>
      </c>
      <c r="AQ11" s="442" t="s">
        <v>897</v>
      </c>
      <c r="AR11" s="444" t="s">
        <v>884</v>
      </c>
      <c r="AS11" s="445">
        <v>54.73</v>
      </c>
      <c r="AT11" s="445">
        <v>4.025</v>
      </c>
      <c r="AU11" s="108"/>
      <c r="AV11" s="404"/>
      <c r="AW11" s="404"/>
      <c r="AX11" s="404"/>
      <c r="AY11" s="403"/>
      <c r="AZ11" s="402"/>
      <c r="BA11" s="402"/>
      <c r="BB11" s="108"/>
    </row>
    <row r="12" spans="1:54" ht="34.5">
      <c r="A12" s="90">
        <v>9</v>
      </c>
      <c r="B12" s="90" t="s">
        <v>20</v>
      </c>
      <c r="C12" s="91" t="s">
        <v>35</v>
      </c>
      <c r="D12" s="191" t="s">
        <v>36</v>
      </c>
      <c r="E12" s="92">
        <v>100</v>
      </c>
      <c r="F12" s="93" t="s">
        <v>23</v>
      </c>
      <c r="G12" s="63"/>
      <c r="H12" s="441">
        <v>1</v>
      </c>
      <c r="I12" s="405">
        <v>34.5</v>
      </c>
      <c r="J12" s="405">
        <v>2.6399999999999997</v>
      </c>
      <c r="K12" s="408" t="s">
        <v>857</v>
      </c>
      <c r="L12" s="104"/>
      <c r="M12" s="443" t="s">
        <v>501</v>
      </c>
      <c r="N12" s="443" t="s">
        <v>633</v>
      </c>
      <c r="O12" s="449" t="s">
        <v>968</v>
      </c>
      <c r="P12" s="444">
        <v>1</v>
      </c>
      <c r="Q12" s="445">
        <v>63.91</v>
      </c>
      <c r="R12" s="445">
        <v>3.81</v>
      </c>
      <c r="S12" s="108"/>
      <c r="T12" s="443" t="s">
        <v>161</v>
      </c>
      <c r="U12" s="430"/>
      <c r="V12" s="443" t="s">
        <v>1026</v>
      </c>
      <c r="W12" s="444" t="s">
        <v>23</v>
      </c>
      <c r="X12" s="445">
        <v>44.52</v>
      </c>
      <c r="Y12" s="445">
        <v>3.48</v>
      </c>
      <c r="Z12" s="108"/>
      <c r="AA12" s="443"/>
      <c r="AB12" s="443"/>
      <c r="AC12" s="443"/>
      <c r="AD12" s="444"/>
      <c r="AE12" s="445"/>
      <c r="AF12" s="445"/>
      <c r="AG12" s="108"/>
      <c r="AH12" s="443" t="s">
        <v>1087</v>
      </c>
      <c r="AI12" s="443" t="s">
        <v>1104</v>
      </c>
      <c r="AJ12" s="443" t="s">
        <v>1105</v>
      </c>
      <c r="AK12" s="444">
        <v>1</v>
      </c>
      <c r="AL12" s="445">
        <v>2.36</v>
      </c>
      <c r="AM12" s="445">
        <v>1.9</v>
      </c>
      <c r="AN12" s="108"/>
      <c r="AO12" s="443" t="s">
        <v>881</v>
      </c>
      <c r="AP12" s="446" t="s">
        <v>37</v>
      </c>
      <c r="AQ12" s="442" t="s">
        <v>898</v>
      </c>
      <c r="AR12" s="444" t="s">
        <v>884</v>
      </c>
      <c r="AS12" s="445">
        <v>56.45</v>
      </c>
      <c r="AT12" s="445">
        <v>4.2780000000000005</v>
      </c>
      <c r="AU12" s="108"/>
      <c r="AV12" s="404"/>
      <c r="AW12" s="404"/>
      <c r="AX12" s="404"/>
      <c r="AY12" s="403"/>
      <c r="AZ12" s="402"/>
      <c r="BA12" s="402"/>
      <c r="BB12" s="108"/>
    </row>
    <row r="13" spans="1:54" ht="23.25">
      <c r="A13" s="85">
        <v>10</v>
      </c>
      <c r="B13" s="86" t="s">
        <v>20</v>
      </c>
      <c r="C13" s="3" t="s">
        <v>38</v>
      </c>
      <c r="D13" s="311" t="s">
        <v>39</v>
      </c>
      <c r="E13" s="8">
        <v>100</v>
      </c>
      <c r="F13" s="7" t="s">
        <v>23</v>
      </c>
      <c r="G13" s="63"/>
      <c r="H13" s="441">
        <v>1</v>
      </c>
      <c r="I13" s="405">
        <v>39.48</v>
      </c>
      <c r="J13" s="405">
        <v>3.8099999999999996</v>
      </c>
      <c r="K13" s="408" t="s">
        <v>857</v>
      </c>
      <c r="L13" s="104"/>
      <c r="M13" s="443" t="s">
        <v>501</v>
      </c>
      <c r="N13" s="443" t="s">
        <v>969</v>
      </c>
      <c r="O13" s="449" t="s">
        <v>970</v>
      </c>
      <c r="P13" s="444">
        <v>1</v>
      </c>
      <c r="Q13" s="445">
        <v>71.87</v>
      </c>
      <c r="R13" s="445">
        <v>8.92</v>
      </c>
      <c r="S13" s="108"/>
      <c r="T13" s="443" t="s">
        <v>161</v>
      </c>
      <c r="U13" s="430"/>
      <c r="V13" s="443" t="s">
        <v>1027</v>
      </c>
      <c r="W13" s="444" t="s">
        <v>23</v>
      </c>
      <c r="X13" s="445">
        <v>43.98</v>
      </c>
      <c r="Y13" s="445">
        <v>5.23</v>
      </c>
      <c r="Z13" s="108"/>
      <c r="AA13" s="443"/>
      <c r="AB13" s="443"/>
      <c r="AC13" s="443"/>
      <c r="AD13" s="444"/>
      <c r="AE13" s="445"/>
      <c r="AF13" s="445"/>
      <c r="AG13" s="108"/>
      <c r="AH13" s="443" t="s">
        <v>1087</v>
      </c>
      <c r="AI13" s="443" t="s">
        <v>1106</v>
      </c>
      <c r="AJ13" s="443" t="s">
        <v>1107</v>
      </c>
      <c r="AK13" s="444">
        <v>1</v>
      </c>
      <c r="AL13" s="445">
        <v>3.82</v>
      </c>
      <c r="AM13" s="445">
        <v>2.86</v>
      </c>
      <c r="AN13" s="108"/>
      <c r="AO13" s="443" t="s">
        <v>881</v>
      </c>
      <c r="AP13" s="446" t="s">
        <v>40</v>
      </c>
      <c r="AQ13" s="442" t="s">
        <v>899</v>
      </c>
      <c r="AR13" s="444" t="s">
        <v>900</v>
      </c>
      <c r="AS13" s="445">
        <v>55.7</v>
      </c>
      <c r="AT13" s="445">
        <v>4.944999999999999</v>
      </c>
      <c r="AU13" s="108"/>
      <c r="AV13" s="404"/>
      <c r="AW13" s="404"/>
      <c r="AX13" s="404"/>
      <c r="AY13" s="403"/>
      <c r="AZ13" s="402"/>
      <c r="BA13" s="402"/>
      <c r="BB13" s="108"/>
    </row>
    <row r="14" spans="1:54" ht="23.25">
      <c r="A14" s="90">
        <v>11</v>
      </c>
      <c r="B14" s="90" t="s">
        <v>20</v>
      </c>
      <c r="C14" s="94" t="s">
        <v>41</v>
      </c>
      <c r="D14" s="191" t="s">
        <v>42</v>
      </c>
      <c r="E14" s="92">
        <v>100</v>
      </c>
      <c r="F14" s="93" t="s">
        <v>23</v>
      </c>
      <c r="G14" s="63"/>
      <c r="H14" s="441">
        <v>1</v>
      </c>
      <c r="I14" s="405">
        <v>27.74</v>
      </c>
      <c r="J14" s="405">
        <v>4.35</v>
      </c>
      <c r="K14" s="408" t="s">
        <v>857</v>
      </c>
      <c r="L14" s="104"/>
      <c r="M14" s="443" t="s">
        <v>501</v>
      </c>
      <c r="N14" s="443" t="s">
        <v>971</v>
      </c>
      <c r="O14" s="443" t="s">
        <v>972</v>
      </c>
      <c r="P14" s="444">
        <v>1</v>
      </c>
      <c r="Q14" s="445">
        <v>45.65</v>
      </c>
      <c r="R14" s="445">
        <v>5.85</v>
      </c>
      <c r="S14" s="108"/>
      <c r="T14" s="443" t="s">
        <v>161</v>
      </c>
      <c r="U14" s="430"/>
      <c r="V14" s="443" t="s">
        <v>1028</v>
      </c>
      <c r="W14" s="444" t="s">
        <v>23</v>
      </c>
      <c r="X14" s="445">
        <v>32.5</v>
      </c>
      <c r="Y14" s="445">
        <v>5.37</v>
      </c>
      <c r="Z14" s="108"/>
      <c r="AA14" s="443"/>
      <c r="AB14" s="443"/>
      <c r="AC14" s="443"/>
      <c r="AD14" s="444"/>
      <c r="AE14" s="445"/>
      <c r="AF14" s="445"/>
      <c r="AG14" s="108"/>
      <c r="AH14" s="443" t="s">
        <v>1087</v>
      </c>
      <c r="AI14" s="443" t="s">
        <v>1108</v>
      </c>
      <c r="AJ14" s="443" t="s">
        <v>1109</v>
      </c>
      <c r="AK14" s="444">
        <v>1</v>
      </c>
      <c r="AL14" s="445">
        <v>4.47</v>
      </c>
      <c r="AM14" s="445">
        <v>3</v>
      </c>
      <c r="AN14" s="108"/>
      <c r="AO14" s="443" t="s">
        <v>881</v>
      </c>
      <c r="AP14" s="446" t="s">
        <v>43</v>
      </c>
      <c r="AQ14" s="442" t="s">
        <v>901</v>
      </c>
      <c r="AR14" s="444"/>
      <c r="AS14" s="445">
        <v>39.1</v>
      </c>
      <c r="AT14" s="445">
        <v>4.025</v>
      </c>
      <c r="AU14" s="108"/>
      <c r="AV14" s="404"/>
      <c r="AW14" s="404"/>
      <c r="AX14" s="404"/>
      <c r="AY14" s="403"/>
      <c r="AZ14" s="402"/>
      <c r="BA14" s="402"/>
      <c r="BB14" s="108"/>
    </row>
    <row r="15" spans="1:54" ht="23.25">
      <c r="A15" s="85">
        <v>12</v>
      </c>
      <c r="B15" s="86" t="s">
        <v>20</v>
      </c>
      <c r="C15" s="3" t="s">
        <v>44</v>
      </c>
      <c r="D15" s="311" t="s">
        <v>45</v>
      </c>
      <c r="E15" s="8">
        <v>500</v>
      </c>
      <c r="F15" s="7" t="s">
        <v>23</v>
      </c>
      <c r="G15" s="63"/>
      <c r="H15" s="441">
        <v>1</v>
      </c>
      <c r="I15" s="405">
        <v>39.66</v>
      </c>
      <c r="J15" s="405">
        <v>3.34</v>
      </c>
      <c r="K15" s="408" t="s">
        <v>857</v>
      </c>
      <c r="L15" s="104"/>
      <c r="M15" s="443" t="s">
        <v>501</v>
      </c>
      <c r="N15" s="443" t="s">
        <v>634</v>
      </c>
      <c r="O15" s="449" t="s">
        <v>970</v>
      </c>
      <c r="P15" s="444">
        <v>1</v>
      </c>
      <c r="Q15" s="445">
        <v>77.9</v>
      </c>
      <c r="R15" s="445">
        <v>5.28</v>
      </c>
      <c r="S15" s="108"/>
      <c r="T15" s="443" t="s">
        <v>161</v>
      </c>
      <c r="U15" s="430"/>
      <c r="V15" s="443" t="s">
        <v>1029</v>
      </c>
      <c r="W15" s="444" t="s">
        <v>23</v>
      </c>
      <c r="X15" s="445">
        <v>59.49</v>
      </c>
      <c r="Y15" s="445">
        <v>5.23</v>
      </c>
      <c r="Z15" s="108"/>
      <c r="AA15" s="443"/>
      <c r="AB15" s="443"/>
      <c r="AC15" s="443"/>
      <c r="AD15" s="444"/>
      <c r="AE15" s="445"/>
      <c r="AF15" s="445"/>
      <c r="AG15" s="108"/>
      <c r="AH15" s="443" t="s">
        <v>1087</v>
      </c>
      <c r="AI15" s="443" t="s">
        <v>1110</v>
      </c>
      <c r="AJ15" s="443" t="s">
        <v>1111</v>
      </c>
      <c r="AK15" s="444">
        <v>1</v>
      </c>
      <c r="AL15" s="445">
        <v>10.62</v>
      </c>
      <c r="AM15" s="445">
        <v>3</v>
      </c>
      <c r="AN15" s="108"/>
      <c r="AO15" s="443" t="s">
        <v>881</v>
      </c>
      <c r="AP15" s="446" t="s">
        <v>902</v>
      </c>
      <c r="AQ15" s="442" t="s">
        <v>903</v>
      </c>
      <c r="AR15" s="444"/>
      <c r="AS15" s="445">
        <v>75.41</v>
      </c>
      <c r="AT15" s="445">
        <v>4.8875</v>
      </c>
      <c r="AU15" s="108"/>
      <c r="AV15" s="404"/>
      <c r="AW15" s="404"/>
      <c r="AX15" s="404"/>
      <c r="AY15" s="403"/>
      <c r="AZ15" s="402"/>
      <c r="BA15" s="402"/>
      <c r="BB15" s="108"/>
    </row>
    <row r="16" spans="1:54" ht="23.25">
      <c r="A16" s="90">
        <v>13</v>
      </c>
      <c r="B16" s="90" t="s">
        <v>20</v>
      </c>
      <c r="C16" s="95" t="s">
        <v>46</v>
      </c>
      <c r="D16" s="191" t="s">
        <v>47</v>
      </c>
      <c r="E16" s="92">
        <v>75</v>
      </c>
      <c r="F16" s="93" t="s">
        <v>23</v>
      </c>
      <c r="G16" s="63"/>
      <c r="H16" s="441">
        <v>1</v>
      </c>
      <c r="I16" s="405">
        <v>12.66</v>
      </c>
      <c r="J16" s="405">
        <v>1.18</v>
      </c>
      <c r="K16" s="408" t="s">
        <v>857</v>
      </c>
      <c r="L16" s="104"/>
      <c r="M16" s="443" t="s">
        <v>501</v>
      </c>
      <c r="N16" s="443" t="s">
        <v>969</v>
      </c>
      <c r="O16" s="449" t="s">
        <v>970</v>
      </c>
      <c r="P16" s="444">
        <v>1</v>
      </c>
      <c r="Q16" s="445">
        <v>71.87</v>
      </c>
      <c r="R16" s="445">
        <v>5.28</v>
      </c>
      <c r="S16" s="108"/>
      <c r="T16" s="443" t="s">
        <v>161</v>
      </c>
      <c r="U16" s="430"/>
      <c r="V16" s="443" t="s">
        <v>1030</v>
      </c>
      <c r="W16" s="444" t="s">
        <v>23</v>
      </c>
      <c r="X16" s="445">
        <v>13.01</v>
      </c>
      <c r="Y16" s="445">
        <v>1.29</v>
      </c>
      <c r="Z16" s="108"/>
      <c r="AA16" s="443"/>
      <c r="AB16" s="443"/>
      <c r="AC16" s="443"/>
      <c r="AD16" s="444"/>
      <c r="AE16" s="445"/>
      <c r="AF16" s="445"/>
      <c r="AG16" s="108"/>
      <c r="AH16" s="443" t="s">
        <v>1087</v>
      </c>
      <c r="AI16" s="443" t="s">
        <v>1112</v>
      </c>
      <c r="AJ16" s="443" t="s">
        <v>1113</v>
      </c>
      <c r="AK16" s="444">
        <v>1</v>
      </c>
      <c r="AL16" s="445"/>
      <c r="AM16" s="445">
        <v>1.25</v>
      </c>
      <c r="AN16" s="108"/>
      <c r="AO16" s="443" t="s">
        <v>881</v>
      </c>
      <c r="AP16" s="446" t="s">
        <v>48</v>
      </c>
      <c r="AQ16" s="442" t="s">
        <v>904</v>
      </c>
      <c r="AR16" s="444" t="s">
        <v>884</v>
      </c>
      <c r="AS16" s="445">
        <v>19.59</v>
      </c>
      <c r="AT16" s="445">
        <v>1.8975</v>
      </c>
      <c r="AU16" s="108"/>
      <c r="AV16" s="404"/>
      <c r="AW16" s="404"/>
      <c r="AX16" s="404"/>
      <c r="AY16" s="403"/>
      <c r="AZ16" s="402"/>
      <c r="BA16" s="402"/>
      <c r="BB16" s="108"/>
    </row>
    <row r="17" spans="1:54" ht="23.25">
      <c r="A17" s="85">
        <v>14</v>
      </c>
      <c r="B17" s="86" t="s">
        <v>20</v>
      </c>
      <c r="C17" s="3" t="s">
        <v>49</v>
      </c>
      <c r="D17" s="311" t="s">
        <v>50</v>
      </c>
      <c r="E17" s="8">
        <v>750</v>
      </c>
      <c r="F17" s="7" t="s">
        <v>23</v>
      </c>
      <c r="G17" s="63"/>
      <c r="H17" s="441">
        <v>1</v>
      </c>
      <c r="I17" s="405">
        <v>12.66</v>
      </c>
      <c r="J17" s="405">
        <v>1.18</v>
      </c>
      <c r="K17" s="408" t="s">
        <v>857</v>
      </c>
      <c r="L17" s="104"/>
      <c r="M17" s="443" t="s">
        <v>501</v>
      </c>
      <c r="N17" s="443" t="s">
        <v>635</v>
      </c>
      <c r="O17" s="449" t="s">
        <v>967</v>
      </c>
      <c r="P17" s="444">
        <v>1</v>
      </c>
      <c r="Q17" s="445">
        <v>20.07</v>
      </c>
      <c r="R17" s="445">
        <v>1.53</v>
      </c>
      <c r="S17" s="108"/>
      <c r="T17" s="443" t="s">
        <v>161</v>
      </c>
      <c r="U17" s="430"/>
      <c r="V17" s="443" t="s">
        <v>1031</v>
      </c>
      <c r="W17" s="444" t="s">
        <v>23</v>
      </c>
      <c r="X17" s="445">
        <v>13.01</v>
      </c>
      <c r="Y17" s="445">
        <v>1.29</v>
      </c>
      <c r="Z17" s="108"/>
      <c r="AA17" s="443"/>
      <c r="AB17" s="443"/>
      <c r="AC17" s="443"/>
      <c r="AD17" s="444"/>
      <c r="AE17" s="445"/>
      <c r="AF17" s="445"/>
      <c r="AG17" s="108"/>
      <c r="AH17" s="443" t="s">
        <v>1087</v>
      </c>
      <c r="AI17" s="443" t="s">
        <v>1114</v>
      </c>
      <c r="AJ17" s="443" t="s">
        <v>1115</v>
      </c>
      <c r="AK17" s="444">
        <v>1</v>
      </c>
      <c r="AL17" s="445"/>
      <c r="AM17" s="445">
        <v>1.15</v>
      </c>
      <c r="AN17" s="108"/>
      <c r="AO17" s="443" t="s">
        <v>881</v>
      </c>
      <c r="AP17" s="446" t="s">
        <v>51</v>
      </c>
      <c r="AQ17" s="442" t="s">
        <v>905</v>
      </c>
      <c r="AR17" s="444" t="s">
        <v>884</v>
      </c>
      <c r="AS17" s="445">
        <v>19.59</v>
      </c>
      <c r="AT17" s="445">
        <v>1.8975</v>
      </c>
      <c r="AU17" s="108"/>
      <c r="AV17" s="404"/>
      <c r="AW17" s="404"/>
      <c r="AX17" s="404"/>
      <c r="AY17" s="403"/>
      <c r="AZ17" s="402"/>
      <c r="BA17" s="402"/>
      <c r="BB17" s="108"/>
    </row>
    <row r="18" spans="1:54" ht="23.25">
      <c r="A18" s="307">
        <v>15</v>
      </c>
      <c r="B18" s="307" t="s">
        <v>20</v>
      </c>
      <c r="C18" s="306" t="s">
        <v>52</v>
      </c>
      <c r="D18" s="308" t="s">
        <v>53</v>
      </c>
      <c r="E18" s="305">
        <v>100</v>
      </c>
      <c r="F18" s="304" t="s">
        <v>23</v>
      </c>
      <c r="G18" s="63"/>
      <c r="H18" s="441">
        <v>1</v>
      </c>
      <c r="I18" s="405">
        <v>42.41</v>
      </c>
      <c r="J18" s="405">
        <v>2.5599999999999996</v>
      </c>
      <c r="K18" s="408" t="s">
        <v>857</v>
      </c>
      <c r="L18" s="104"/>
      <c r="M18" s="443" t="s">
        <v>501</v>
      </c>
      <c r="N18" s="443" t="s">
        <v>973</v>
      </c>
      <c r="O18" s="449" t="s">
        <v>961</v>
      </c>
      <c r="P18" s="444">
        <v>1</v>
      </c>
      <c r="Q18" s="445">
        <v>38.13</v>
      </c>
      <c r="R18" s="445">
        <v>1.65</v>
      </c>
      <c r="S18" s="108"/>
      <c r="T18" s="443" t="s">
        <v>161</v>
      </c>
      <c r="U18" s="430"/>
      <c r="V18" s="443" t="s">
        <v>1032</v>
      </c>
      <c r="W18" s="444" t="s">
        <v>23</v>
      </c>
      <c r="X18" s="445">
        <v>60.5</v>
      </c>
      <c r="Y18" s="445">
        <v>3.57</v>
      </c>
      <c r="Z18" s="108"/>
      <c r="AA18" s="443"/>
      <c r="AB18" s="443"/>
      <c r="AC18" s="443"/>
      <c r="AD18" s="444"/>
      <c r="AE18" s="445"/>
      <c r="AF18" s="445"/>
      <c r="AG18" s="108"/>
      <c r="AH18" s="443" t="s">
        <v>1087</v>
      </c>
      <c r="AI18" s="443" t="s">
        <v>1116</v>
      </c>
      <c r="AJ18" s="443" t="s">
        <v>1117</v>
      </c>
      <c r="AK18" s="444">
        <v>1</v>
      </c>
      <c r="AL18" s="445">
        <v>7.35</v>
      </c>
      <c r="AM18" s="445">
        <v>2.9</v>
      </c>
      <c r="AN18" s="108"/>
      <c r="AO18" s="443" t="s">
        <v>881</v>
      </c>
      <c r="AP18" s="446" t="s">
        <v>906</v>
      </c>
      <c r="AQ18" s="442" t="s">
        <v>907</v>
      </c>
      <c r="AR18" s="444"/>
      <c r="AS18" s="445">
        <v>73.7</v>
      </c>
      <c r="AT18" s="445">
        <v>3.565</v>
      </c>
      <c r="AU18" s="108"/>
      <c r="AV18" s="404"/>
      <c r="AW18" s="404"/>
      <c r="AX18" s="404"/>
      <c r="AY18" s="403"/>
      <c r="AZ18" s="402"/>
      <c r="BA18" s="402"/>
      <c r="BB18" s="108"/>
    </row>
    <row r="19" spans="1:54" ht="45.75">
      <c r="A19" s="300">
        <v>16</v>
      </c>
      <c r="B19" s="299" t="s">
        <v>20</v>
      </c>
      <c r="C19" s="297" t="s">
        <v>54</v>
      </c>
      <c r="D19" s="310" t="s">
        <v>55</v>
      </c>
      <c r="E19" s="303">
        <v>75</v>
      </c>
      <c r="F19" s="302" t="s">
        <v>23</v>
      </c>
      <c r="G19" s="63"/>
      <c r="H19" s="407">
        <v>6</v>
      </c>
      <c r="I19" s="406">
        <v>63.29</v>
      </c>
      <c r="J19" s="406">
        <v>6.22</v>
      </c>
      <c r="K19" s="408" t="s">
        <v>960</v>
      </c>
      <c r="L19" s="104"/>
      <c r="M19" s="443" t="s">
        <v>501</v>
      </c>
      <c r="N19" s="449" t="s">
        <v>974</v>
      </c>
      <c r="O19" s="449" t="s">
        <v>975</v>
      </c>
      <c r="P19" s="444">
        <v>1</v>
      </c>
      <c r="Q19" s="445">
        <v>62.02</v>
      </c>
      <c r="R19" s="445">
        <v>3.66</v>
      </c>
      <c r="S19" s="108"/>
      <c r="T19" s="443" t="s">
        <v>161</v>
      </c>
      <c r="U19" s="430"/>
      <c r="V19" s="443" t="s">
        <v>1033</v>
      </c>
      <c r="W19" s="444" t="s">
        <v>23</v>
      </c>
      <c r="X19" s="445">
        <v>61.21</v>
      </c>
      <c r="Y19" s="445">
        <v>3.41</v>
      </c>
      <c r="Z19" s="108"/>
      <c r="AA19" s="443"/>
      <c r="AB19" s="443"/>
      <c r="AC19" s="443"/>
      <c r="AD19" s="444"/>
      <c r="AE19" s="445"/>
      <c r="AF19" s="445"/>
      <c r="AG19" s="108"/>
      <c r="AH19" s="443" t="s">
        <v>1087</v>
      </c>
      <c r="AI19" s="443" t="s">
        <v>1118</v>
      </c>
      <c r="AJ19" s="443" t="s">
        <v>1119</v>
      </c>
      <c r="AK19" s="444">
        <v>1</v>
      </c>
      <c r="AL19" s="445">
        <v>8.25</v>
      </c>
      <c r="AM19" s="445">
        <v>3.4</v>
      </c>
      <c r="AN19" s="108"/>
      <c r="AO19" s="443" t="s">
        <v>881</v>
      </c>
      <c r="AP19" s="446" t="s">
        <v>908</v>
      </c>
      <c r="AQ19" s="442" t="s">
        <v>909</v>
      </c>
      <c r="AR19" s="444"/>
      <c r="AS19" s="445">
        <v>76.07</v>
      </c>
      <c r="AT19" s="445">
        <v>3.91</v>
      </c>
      <c r="AU19" s="108"/>
      <c r="AV19" s="404"/>
      <c r="AW19" s="404"/>
      <c r="AX19" s="404"/>
      <c r="AY19" s="403"/>
      <c r="AZ19" s="402"/>
      <c r="BA19" s="402"/>
      <c r="BB19" s="108"/>
    </row>
    <row r="20" spans="1:54" ht="23.25">
      <c r="A20" s="90">
        <v>17</v>
      </c>
      <c r="B20" s="90" t="s">
        <v>20</v>
      </c>
      <c r="C20" s="94" t="s">
        <v>56</v>
      </c>
      <c r="D20" s="191" t="s">
        <v>57</v>
      </c>
      <c r="E20" s="92">
        <v>500</v>
      </c>
      <c r="F20" s="93" t="s">
        <v>23</v>
      </c>
      <c r="G20" s="63"/>
      <c r="H20" s="441">
        <v>1</v>
      </c>
      <c r="I20" s="405">
        <v>22.86</v>
      </c>
      <c r="J20" s="405">
        <v>2.2899999999999996</v>
      </c>
      <c r="K20" s="408" t="s">
        <v>857</v>
      </c>
      <c r="L20" s="104"/>
      <c r="M20" s="443" t="s">
        <v>501</v>
      </c>
      <c r="N20" s="443" t="s">
        <v>976</v>
      </c>
      <c r="O20" s="443" t="s">
        <v>977</v>
      </c>
      <c r="P20" s="444">
        <v>1</v>
      </c>
      <c r="Q20" s="445">
        <v>33.33</v>
      </c>
      <c r="R20" s="445">
        <v>3.52</v>
      </c>
      <c r="S20" s="108"/>
      <c r="T20" s="443" t="s">
        <v>161</v>
      </c>
      <c r="U20" s="430"/>
      <c r="V20" s="443" t="s">
        <v>1034</v>
      </c>
      <c r="W20" s="444" t="s">
        <v>23</v>
      </c>
      <c r="X20" s="445">
        <v>23.41</v>
      </c>
      <c r="Y20" s="445">
        <v>1.94</v>
      </c>
      <c r="Z20" s="108"/>
      <c r="AA20" s="443"/>
      <c r="AB20" s="443"/>
      <c r="AC20" s="443"/>
      <c r="AD20" s="444"/>
      <c r="AE20" s="445"/>
      <c r="AF20" s="445"/>
      <c r="AG20" s="108"/>
      <c r="AH20" s="443" t="s">
        <v>1092</v>
      </c>
      <c r="AI20" s="443" t="s">
        <v>1120</v>
      </c>
      <c r="AJ20" s="443" t="s">
        <v>1121</v>
      </c>
      <c r="AK20" s="444">
        <v>1</v>
      </c>
      <c r="AL20" s="445"/>
      <c r="AM20" s="445">
        <v>2.73</v>
      </c>
      <c r="AN20" s="108"/>
      <c r="AO20" s="443" t="s">
        <v>881</v>
      </c>
      <c r="AP20" s="446" t="s">
        <v>910</v>
      </c>
      <c r="AQ20" s="442" t="s">
        <v>911</v>
      </c>
      <c r="AR20" s="444"/>
      <c r="AS20" s="445">
        <v>12.05</v>
      </c>
      <c r="AT20" s="445">
        <v>3.013</v>
      </c>
      <c r="AU20" s="108"/>
      <c r="AV20" s="404"/>
      <c r="AW20" s="404"/>
      <c r="AX20" s="404"/>
      <c r="AY20" s="403"/>
      <c r="AZ20" s="402"/>
      <c r="BA20" s="402"/>
      <c r="BB20" s="108"/>
    </row>
    <row r="21" spans="1:54" ht="23.25">
      <c r="A21" s="85">
        <v>18</v>
      </c>
      <c r="B21" s="86" t="s">
        <v>58</v>
      </c>
      <c r="C21" s="3" t="s">
        <v>59</v>
      </c>
      <c r="D21" s="311" t="s">
        <v>60</v>
      </c>
      <c r="E21" s="8">
        <v>50</v>
      </c>
      <c r="F21" s="7" t="s">
        <v>23</v>
      </c>
      <c r="G21" s="63"/>
      <c r="H21" s="441"/>
      <c r="I21" s="442"/>
      <c r="J21" s="442"/>
      <c r="K21" s="364"/>
      <c r="L21" s="104"/>
      <c r="M21" s="443" t="s">
        <v>501</v>
      </c>
      <c r="N21" s="443" t="s">
        <v>978</v>
      </c>
      <c r="O21" s="449" t="s">
        <v>979</v>
      </c>
      <c r="P21" s="444">
        <v>1</v>
      </c>
      <c r="Q21" s="445">
        <v>24.65</v>
      </c>
      <c r="R21" s="445">
        <v>1.21</v>
      </c>
      <c r="S21" s="108"/>
      <c r="T21" s="443" t="s">
        <v>161</v>
      </c>
      <c r="U21" s="430"/>
      <c r="V21" s="443" t="s">
        <v>1035</v>
      </c>
      <c r="W21" s="444" t="s">
        <v>23</v>
      </c>
      <c r="X21" s="445">
        <v>14.02</v>
      </c>
      <c r="Y21" s="445">
        <v>1.21</v>
      </c>
      <c r="Z21" s="108"/>
      <c r="AA21" s="443" t="s">
        <v>20</v>
      </c>
      <c r="AB21" s="443" t="s">
        <v>1072</v>
      </c>
      <c r="AC21" s="443" t="s">
        <v>1073</v>
      </c>
      <c r="AD21" s="444">
        <v>1</v>
      </c>
      <c r="AE21" s="445">
        <v>19.37</v>
      </c>
      <c r="AF21" s="445">
        <v>0.87</v>
      </c>
      <c r="AG21" s="108"/>
      <c r="AH21" s="443" t="s">
        <v>1092</v>
      </c>
      <c r="AI21" s="443" t="s">
        <v>912</v>
      </c>
      <c r="AJ21" s="443" t="s">
        <v>1122</v>
      </c>
      <c r="AK21" s="444">
        <v>1</v>
      </c>
      <c r="AL21" s="445">
        <v>22</v>
      </c>
      <c r="AM21" s="445">
        <v>1.03</v>
      </c>
      <c r="AN21" s="108"/>
      <c r="AO21" s="443" t="s">
        <v>881</v>
      </c>
      <c r="AP21" s="446" t="s">
        <v>912</v>
      </c>
      <c r="AQ21" s="442" t="s">
        <v>913</v>
      </c>
      <c r="AR21" s="444"/>
      <c r="AS21" s="445">
        <v>26.12</v>
      </c>
      <c r="AT21" s="445">
        <v>1.127</v>
      </c>
      <c r="AU21" s="108"/>
      <c r="AV21" s="401" t="s">
        <v>20</v>
      </c>
      <c r="AW21" s="401">
        <v>15172</v>
      </c>
      <c r="AX21" s="401" t="s">
        <v>1177</v>
      </c>
      <c r="AY21" s="400">
        <v>6</v>
      </c>
      <c r="AZ21" s="399">
        <v>19.37</v>
      </c>
      <c r="BA21" s="399">
        <v>0.95</v>
      </c>
      <c r="BB21" s="108"/>
    </row>
    <row r="22" spans="1:54" ht="34.5">
      <c r="A22" s="90">
        <v>19</v>
      </c>
      <c r="B22" s="90" t="s">
        <v>20</v>
      </c>
      <c r="C22" s="91" t="s">
        <v>61</v>
      </c>
      <c r="D22" s="191" t="s">
        <v>62</v>
      </c>
      <c r="E22" s="92">
        <v>400</v>
      </c>
      <c r="F22" s="93" t="s">
        <v>23</v>
      </c>
      <c r="G22" s="63"/>
      <c r="H22" s="441">
        <v>1</v>
      </c>
      <c r="I22" s="442">
        <v>19.43</v>
      </c>
      <c r="J22" s="442">
        <v>3.4</v>
      </c>
      <c r="K22" s="364" t="s">
        <v>687</v>
      </c>
      <c r="L22" s="104"/>
      <c r="M22" s="443" t="s">
        <v>501</v>
      </c>
      <c r="N22" s="443" t="s">
        <v>980</v>
      </c>
      <c r="O22" s="449" t="s">
        <v>981</v>
      </c>
      <c r="P22" s="450">
        <v>1</v>
      </c>
      <c r="Q22" s="445">
        <v>50.42</v>
      </c>
      <c r="R22" s="445">
        <v>4.4</v>
      </c>
      <c r="S22" s="108"/>
      <c r="T22" s="443" t="s">
        <v>161</v>
      </c>
      <c r="U22" s="430"/>
      <c r="V22" s="443" t="s">
        <v>1036</v>
      </c>
      <c r="W22" s="444" t="s">
        <v>23</v>
      </c>
      <c r="X22" s="445">
        <v>25.17</v>
      </c>
      <c r="Y22" s="445">
        <v>5.73</v>
      </c>
      <c r="Z22" s="108"/>
      <c r="AA22" s="443"/>
      <c r="AB22" s="443"/>
      <c r="AC22" s="443"/>
      <c r="AD22" s="444"/>
      <c r="AE22" s="445"/>
      <c r="AF22" s="445"/>
      <c r="AG22" s="108"/>
      <c r="AH22" s="443"/>
      <c r="AI22" s="443"/>
      <c r="AJ22" s="443"/>
      <c r="AK22" s="444"/>
      <c r="AL22" s="445"/>
      <c r="AM22" s="445"/>
      <c r="AN22" s="108"/>
      <c r="AO22" s="443" t="s">
        <v>881</v>
      </c>
      <c r="AP22" s="446" t="s">
        <v>914</v>
      </c>
      <c r="AQ22" s="442" t="s">
        <v>915</v>
      </c>
      <c r="AR22" s="444"/>
      <c r="AS22" s="445">
        <v>19.44</v>
      </c>
      <c r="AT22" s="445">
        <v>3.7375</v>
      </c>
      <c r="AU22" s="108"/>
      <c r="AV22" s="404"/>
      <c r="AW22" s="404"/>
      <c r="AX22" s="404"/>
      <c r="AY22" s="403"/>
      <c r="AZ22" s="402"/>
      <c r="BA22" s="402"/>
      <c r="BB22" s="108"/>
    </row>
    <row r="23" spans="1:54" ht="23.25">
      <c r="A23" s="85">
        <v>20</v>
      </c>
      <c r="B23" s="86" t="s">
        <v>20</v>
      </c>
      <c r="C23" s="3" t="s">
        <v>63</v>
      </c>
      <c r="D23" s="311" t="s">
        <v>64</v>
      </c>
      <c r="E23" s="8">
        <v>100</v>
      </c>
      <c r="F23" s="7" t="s">
        <v>23</v>
      </c>
      <c r="G23" s="63"/>
      <c r="H23" s="441">
        <v>1</v>
      </c>
      <c r="I23" s="405">
        <v>18.76</v>
      </c>
      <c r="J23" s="405">
        <v>1.08</v>
      </c>
      <c r="K23" s="408" t="s">
        <v>857</v>
      </c>
      <c r="L23" s="104"/>
      <c r="M23" s="443" t="s">
        <v>501</v>
      </c>
      <c r="N23" s="443" t="s">
        <v>982</v>
      </c>
      <c r="O23" s="443" t="s">
        <v>983</v>
      </c>
      <c r="P23" s="444">
        <v>1</v>
      </c>
      <c r="Q23" s="445">
        <v>35.38</v>
      </c>
      <c r="R23" s="445">
        <v>3.96</v>
      </c>
      <c r="S23" s="108"/>
      <c r="T23" s="443" t="s">
        <v>1037</v>
      </c>
      <c r="U23" s="430"/>
      <c r="V23" s="443" t="s">
        <v>1038</v>
      </c>
      <c r="W23" s="444" t="s">
        <v>23</v>
      </c>
      <c r="X23" s="445">
        <v>23.84</v>
      </c>
      <c r="Y23" s="445">
        <v>1.99</v>
      </c>
      <c r="Z23" s="108"/>
      <c r="AA23" s="443"/>
      <c r="AB23" s="443"/>
      <c r="AC23" s="443"/>
      <c r="AD23" s="444"/>
      <c r="AE23" s="445"/>
      <c r="AF23" s="445"/>
      <c r="AG23" s="108"/>
      <c r="AH23" s="443" t="s">
        <v>1087</v>
      </c>
      <c r="AI23" s="443" t="s">
        <v>1038</v>
      </c>
      <c r="AJ23" s="443" t="s">
        <v>1123</v>
      </c>
      <c r="AK23" s="444">
        <v>1</v>
      </c>
      <c r="AL23" s="445"/>
      <c r="AM23" s="445">
        <v>1</v>
      </c>
      <c r="AN23" s="108"/>
      <c r="AO23" s="443" t="s">
        <v>881</v>
      </c>
      <c r="AP23" s="446" t="s">
        <v>65</v>
      </c>
      <c r="AQ23" s="442" t="s">
        <v>66</v>
      </c>
      <c r="AR23" s="444" t="s">
        <v>916</v>
      </c>
      <c r="AS23" s="445">
        <v>24.55</v>
      </c>
      <c r="AT23" s="445">
        <v>1.8975</v>
      </c>
      <c r="AU23" s="108"/>
      <c r="AV23" s="404"/>
      <c r="AW23" s="404"/>
      <c r="AX23" s="404"/>
      <c r="AY23" s="403"/>
      <c r="AZ23" s="402"/>
      <c r="BA23" s="402"/>
      <c r="BB23" s="108"/>
    </row>
    <row r="24" spans="1:54" ht="23.25">
      <c r="A24" s="90">
        <v>21</v>
      </c>
      <c r="B24" s="90" t="s">
        <v>67</v>
      </c>
      <c r="C24" s="91" t="s">
        <v>68</v>
      </c>
      <c r="D24" s="191" t="s">
        <v>69</v>
      </c>
      <c r="E24" s="92">
        <v>75</v>
      </c>
      <c r="F24" s="93" t="s">
        <v>23</v>
      </c>
      <c r="G24" s="96"/>
      <c r="H24" s="407">
        <v>1</v>
      </c>
      <c r="I24" s="406">
        <v>4.25</v>
      </c>
      <c r="J24" s="406">
        <v>2.75</v>
      </c>
      <c r="K24" s="408" t="s">
        <v>960</v>
      </c>
      <c r="L24" s="104"/>
      <c r="M24" s="443" t="s">
        <v>501</v>
      </c>
      <c r="N24" s="443" t="s">
        <v>68</v>
      </c>
      <c r="O24" s="449" t="s">
        <v>984</v>
      </c>
      <c r="P24" s="444">
        <v>1</v>
      </c>
      <c r="Q24" s="445">
        <v>3</v>
      </c>
      <c r="R24" s="445">
        <v>1.85</v>
      </c>
      <c r="S24" s="108"/>
      <c r="T24" s="443" t="s">
        <v>449</v>
      </c>
      <c r="U24" s="430"/>
      <c r="V24" s="443" t="s">
        <v>1039</v>
      </c>
      <c r="W24" s="444" t="s">
        <v>23</v>
      </c>
      <c r="X24" s="445">
        <v>7.1</v>
      </c>
      <c r="Y24" s="445">
        <v>3.18</v>
      </c>
      <c r="Z24" s="108"/>
      <c r="AA24" s="443" t="s">
        <v>20</v>
      </c>
      <c r="AB24" s="443" t="s">
        <v>68</v>
      </c>
      <c r="AC24" s="443" t="s">
        <v>1074</v>
      </c>
      <c r="AD24" s="444">
        <v>1</v>
      </c>
      <c r="AE24" s="445">
        <v>2.43</v>
      </c>
      <c r="AF24" s="445">
        <v>0.31</v>
      </c>
      <c r="AG24" s="108"/>
      <c r="AH24" s="443" t="s">
        <v>1124</v>
      </c>
      <c r="AI24" s="443" t="s">
        <v>1039</v>
      </c>
      <c r="AJ24" s="443" t="s">
        <v>1125</v>
      </c>
      <c r="AK24" s="444">
        <v>1</v>
      </c>
      <c r="AL24" s="445">
        <v>4.44</v>
      </c>
      <c r="AM24" s="445">
        <v>1.3</v>
      </c>
      <c r="AN24" s="108"/>
      <c r="AO24" s="443"/>
      <c r="AP24" s="446" t="s">
        <v>917</v>
      </c>
      <c r="AQ24" s="442" t="e">
        <v>#N/A</v>
      </c>
      <c r="AR24" s="444"/>
      <c r="AS24" s="445"/>
      <c r="AT24" s="445" t="e">
        <v>#N/A</v>
      </c>
      <c r="AU24" s="108"/>
      <c r="AV24" s="404"/>
      <c r="AW24" s="404"/>
      <c r="AX24" s="404"/>
      <c r="AY24" s="403"/>
      <c r="AZ24" s="402"/>
      <c r="BA24" s="402"/>
      <c r="BB24" s="108"/>
    </row>
    <row r="25" spans="1:54" ht="23.25">
      <c r="A25" s="85">
        <v>22</v>
      </c>
      <c r="B25" s="86" t="s">
        <v>58</v>
      </c>
      <c r="C25" s="6" t="s">
        <v>70</v>
      </c>
      <c r="D25" s="311" t="s">
        <v>759</v>
      </c>
      <c r="E25" s="4">
        <v>100</v>
      </c>
      <c r="F25" s="5" t="s">
        <v>23</v>
      </c>
      <c r="G25" s="63"/>
      <c r="H25" s="441"/>
      <c r="I25" s="442"/>
      <c r="J25" s="442"/>
      <c r="K25" s="364"/>
      <c r="L25" s="104"/>
      <c r="M25" s="443" t="s">
        <v>501</v>
      </c>
      <c r="N25" s="443" t="s">
        <v>636</v>
      </c>
      <c r="O25" s="449" t="s">
        <v>985</v>
      </c>
      <c r="P25" s="444">
        <v>1</v>
      </c>
      <c r="Q25" s="445">
        <v>22.57</v>
      </c>
      <c r="R25" s="445">
        <v>2.08</v>
      </c>
      <c r="S25" s="108"/>
      <c r="T25" s="443" t="s">
        <v>161</v>
      </c>
      <c r="U25" s="430"/>
      <c r="V25" s="443" t="s">
        <v>1040</v>
      </c>
      <c r="W25" s="444" t="s">
        <v>23</v>
      </c>
      <c r="X25" s="445">
        <v>14.76</v>
      </c>
      <c r="Y25" s="445">
        <v>1.93</v>
      </c>
      <c r="Z25" s="108"/>
      <c r="AA25" s="443" t="s">
        <v>20</v>
      </c>
      <c r="AB25" s="443" t="s">
        <v>1075</v>
      </c>
      <c r="AC25" s="443" t="s">
        <v>1076</v>
      </c>
      <c r="AD25" s="444">
        <v>1</v>
      </c>
      <c r="AE25" s="445">
        <v>13.79</v>
      </c>
      <c r="AF25" s="445">
        <v>1.44</v>
      </c>
      <c r="AG25" s="108"/>
      <c r="AH25" s="443" t="s">
        <v>1087</v>
      </c>
      <c r="AI25" s="443" t="s">
        <v>636</v>
      </c>
      <c r="AJ25" s="443" t="s">
        <v>1126</v>
      </c>
      <c r="AK25" s="444">
        <v>1</v>
      </c>
      <c r="AL25" s="445">
        <v>1.9</v>
      </c>
      <c r="AM25" s="445">
        <v>1</v>
      </c>
      <c r="AN25" s="108"/>
      <c r="AO25" s="443" t="s">
        <v>881</v>
      </c>
      <c r="AP25" s="446" t="s">
        <v>72</v>
      </c>
      <c r="AQ25" s="442" t="s">
        <v>73</v>
      </c>
      <c r="AR25" s="444" t="s">
        <v>918</v>
      </c>
      <c r="AS25" s="445">
        <v>24.59</v>
      </c>
      <c r="AT25" s="445">
        <v>1.9435</v>
      </c>
      <c r="AU25" s="108"/>
      <c r="AV25" s="401" t="s">
        <v>20</v>
      </c>
      <c r="AW25" s="401">
        <v>21365</v>
      </c>
      <c r="AX25" s="401" t="s">
        <v>1177</v>
      </c>
      <c r="AY25" s="400">
        <v>25</v>
      </c>
      <c r="AZ25" s="399">
        <v>13.79</v>
      </c>
      <c r="BA25" s="399">
        <v>1.75</v>
      </c>
      <c r="BB25" s="108"/>
    </row>
    <row r="26" spans="1:54" ht="23.25">
      <c r="A26" s="90">
        <v>23</v>
      </c>
      <c r="B26" s="90" t="s">
        <v>20</v>
      </c>
      <c r="C26" s="95" t="s">
        <v>74</v>
      </c>
      <c r="D26" s="191" t="s">
        <v>75</v>
      </c>
      <c r="E26" s="92">
        <v>300</v>
      </c>
      <c r="F26" s="93" t="s">
        <v>23</v>
      </c>
      <c r="G26" s="63"/>
      <c r="H26" s="441">
        <v>1</v>
      </c>
      <c r="I26" s="405">
        <v>12.75</v>
      </c>
      <c r="J26" s="405">
        <v>1.42</v>
      </c>
      <c r="K26" s="408" t="s">
        <v>857</v>
      </c>
      <c r="L26" s="104"/>
      <c r="M26" s="443" t="s">
        <v>501</v>
      </c>
      <c r="N26" s="443" t="s">
        <v>74</v>
      </c>
      <c r="O26" s="449" t="s">
        <v>986</v>
      </c>
      <c r="P26" s="444">
        <v>1</v>
      </c>
      <c r="Q26" s="445">
        <v>20.34</v>
      </c>
      <c r="R26" s="445">
        <v>1.89</v>
      </c>
      <c r="S26" s="108"/>
      <c r="T26" s="443" t="s">
        <v>161</v>
      </c>
      <c r="U26" s="430"/>
      <c r="V26" s="443" t="s">
        <v>1041</v>
      </c>
      <c r="W26" s="444" t="s">
        <v>23</v>
      </c>
      <c r="X26" s="445">
        <v>13.92</v>
      </c>
      <c r="Y26" s="445">
        <v>2.18</v>
      </c>
      <c r="Z26" s="108"/>
      <c r="AA26" s="443"/>
      <c r="AB26" s="443"/>
      <c r="AC26" s="443"/>
      <c r="AD26" s="444"/>
      <c r="AE26" s="445"/>
      <c r="AF26" s="445"/>
      <c r="AG26" s="108"/>
      <c r="AH26" s="443" t="s">
        <v>1087</v>
      </c>
      <c r="AI26" s="443" t="s">
        <v>74</v>
      </c>
      <c r="AJ26" s="443" t="s">
        <v>1127</v>
      </c>
      <c r="AK26" s="444">
        <v>1</v>
      </c>
      <c r="AL26" s="445">
        <v>1.72</v>
      </c>
      <c r="AM26" s="445">
        <v>1</v>
      </c>
      <c r="AN26" s="108"/>
      <c r="AO26" s="443" t="s">
        <v>881</v>
      </c>
      <c r="AP26" s="446" t="s">
        <v>76</v>
      </c>
      <c r="AQ26" s="442" t="s">
        <v>77</v>
      </c>
      <c r="AR26" s="444" t="s">
        <v>918</v>
      </c>
      <c r="AS26" s="445">
        <v>23.19</v>
      </c>
      <c r="AT26" s="445">
        <v>2.346</v>
      </c>
      <c r="AU26" s="108"/>
      <c r="AV26" s="404"/>
      <c r="AW26" s="404"/>
      <c r="AX26" s="404"/>
      <c r="AY26" s="403"/>
      <c r="AZ26" s="402"/>
      <c r="BA26" s="402"/>
      <c r="BB26" s="108"/>
    </row>
    <row r="27" spans="1:54" ht="23.25">
      <c r="A27" s="85">
        <v>24</v>
      </c>
      <c r="B27" s="86" t="s">
        <v>20</v>
      </c>
      <c r="C27" s="6" t="s">
        <v>78</v>
      </c>
      <c r="D27" s="311" t="s">
        <v>79</v>
      </c>
      <c r="E27" s="4">
        <v>100</v>
      </c>
      <c r="F27" s="5" t="s">
        <v>23</v>
      </c>
      <c r="G27" s="63"/>
      <c r="H27" s="441">
        <v>1</v>
      </c>
      <c r="I27" s="405">
        <v>24.1</v>
      </c>
      <c r="J27" s="405">
        <v>2.67</v>
      </c>
      <c r="K27" s="408" t="s">
        <v>857</v>
      </c>
      <c r="L27" s="104"/>
      <c r="M27" s="443" t="s">
        <v>501</v>
      </c>
      <c r="N27" s="443" t="s">
        <v>637</v>
      </c>
      <c r="O27" s="449" t="s">
        <v>987</v>
      </c>
      <c r="P27" s="444">
        <v>1</v>
      </c>
      <c r="Q27" s="445">
        <v>47.85</v>
      </c>
      <c r="R27" s="445">
        <v>3.81</v>
      </c>
      <c r="S27" s="108"/>
      <c r="T27" s="443" t="s">
        <v>161</v>
      </c>
      <c r="U27" s="430"/>
      <c r="V27" s="443" t="s">
        <v>1042</v>
      </c>
      <c r="W27" s="444" t="s">
        <v>23</v>
      </c>
      <c r="X27" s="445">
        <v>28.95</v>
      </c>
      <c r="Y27" s="445">
        <v>4.99</v>
      </c>
      <c r="Z27" s="108"/>
      <c r="AA27" s="443"/>
      <c r="AB27" s="443"/>
      <c r="AC27" s="443"/>
      <c r="AD27" s="444"/>
      <c r="AE27" s="445"/>
      <c r="AF27" s="445"/>
      <c r="AG27" s="108"/>
      <c r="AH27" s="443" t="s">
        <v>1092</v>
      </c>
      <c r="AI27" s="443" t="s">
        <v>80</v>
      </c>
      <c r="AJ27" s="443" t="s">
        <v>1128</v>
      </c>
      <c r="AK27" s="444">
        <v>1</v>
      </c>
      <c r="AL27" s="445">
        <v>28.4</v>
      </c>
      <c r="AM27" s="445">
        <v>3.68</v>
      </c>
      <c r="AN27" s="108"/>
      <c r="AO27" s="443" t="s">
        <v>881</v>
      </c>
      <c r="AP27" s="446" t="s">
        <v>80</v>
      </c>
      <c r="AQ27" s="442" t="s">
        <v>919</v>
      </c>
      <c r="AR27" s="444" t="s">
        <v>920</v>
      </c>
      <c r="AS27" s="445">
        <v>41.06</v>
      </c>
      <c r="AT27" s="445">
        <v>4.025</v>
      </c>
      <c r="AU27" s="108"/>
      <c r="AV27" s="404"/>
      <c r="AW27" s="404"/>
      <c r="AX27" s="404"/>
      <c r="AY27" s="403"/>
      <c r="AZ27" s="402"/>
      <c r="BA27" s="402"/>
      <c r="BB27" s="108"/>
    </row>
    <row r="28" spans="1:54" ht="23.25">
      <c r="A28" s="90">
        <v>25</v>
      </c>
      <c r="B28" s="90" t="s">
        <v>20</v>
      </c>
      <c r="C28" s="91" t="s">
        <v>81</v>
      </c>
      <c r="D28" s="191" t="s">
        <v>82</v>
      </c>
      <c r="E28" s="92">
        <v>75</v>
      </c>
      <c r="F28" s="93" t="s">
        <v>23</v>
      </c>
      <c r="G28" s="63"/>
      <c r="H28" s="441">
        <v>1</v>
      </c>
      <c r="I28" s="405">
        <v>11.49</v>
      </c>
      <c r="J28" s="405">
        <v>0.99</v>
      </c>
      <c r="K28" s="408" t="s">
        <v>857</v>
      </c>
      <c r="L28" s="104"/>
      <c r="M28" s="443" t="s">
        <v>501</v>
      </c>
      <c r="N28" s="443" t="s">
        <v>638</v>
      </c>
      <c r="O28" s="449" t="s">
        <v>988</v>
      </c>
      <c r="P28" s="444">
        <v>1</v>
      </c>
      <c r="Q28" s="445">
        <v>19.09</v>
      </c>
      <c r="R28" s="445">
        <v>1.42</v>
      </c>
      <c r="S28" s="108"/>
      <c r="T28" s="443" t="s">
        <v>161</v>
      </c>
      <c r="U28" s="430"/>
      <c r="V28" s="443" t="s">
        <v>1043</v>
      </c>
      <c r="W28" s="444" t="s">
        <v>23</v>
      </c>
      <c r="X28" s="445">
        <v>13.22</v>
      </c>
      <c r="Y28" s="445">
        <v>2.27</v>
      </c>
      <c r="Z28" s="108"/>
      <c r="AA28" s="443"/>
      <c r="AB28" s="443"/>
      <c r="AC28" s="443"/>
      <c r="AD28" s="444"/>
      <c r="AE28" s="445"/>
      <c r="AF28" s="445"/>
      <c r="AG28" s="108"/>
      <c r="AH28" s="443" t="s">
        <v>1087</v>
      </c>
      <c r="AI28" s="443" t="s">
        <v>638</v>
      </c>
      <c r="AJ28" s="443" t="s">
        <v>1129</v>
      </c>
      <c r="AK28" s="444">
        <v>1</v>
      </c>
      <c r="AL28" s="445">
        <v>2.85</v>
      </c>
      <c r="AM28" s="445">
        <v>1.11</v>
      </c>
      <c r="AN28" s="108"/>
      <c r="AO28" s="443" t="s">
        <v>881</v>
      </c>
      <c r="AP28" s="446" t="s">
        <v>921</v>
      </c>
      <c r="AQ28" s="442" t="s">
        <v>922</v>
      </c>
      <c r="AR28" s="444" t="s">
        <v>918</v>
      </c>
      <c r="AS28" s="445">
        <v>24.05</v>
      </c>
      <c r="AT28" s="445">
        <v>2.76</v>
      </c>
      <c r="AU28" s="108"/>
      <c r="AV28" s="404"/>
      <c r="AW28" s="404"/>
      <c r="AX28" s="404"/>
      <c r="AY28" s="403"/>
      <c r="AZ28" s="402"/>
      <c r="BA28" s="402"/>
      <c r="BB28" s="108"/>
    </row>
    <row r="29" spans="1:54" ht="23.25">
      <c r="A29" s="85">
        <v>26</v>
      </c>
      <c r="B29" s="86" t="s">
        <v>20</v>
      </c>
      <c r="C29" s="3" t="s">
        <v>83</v>
      </c>
      <c r="D29" s="311" t="s">
        <v>84</v>
      </c>
      <c r="E29" s="8">
        <v>100</v>
      </c>
      <c r="F29" s="5" t="s">
        <v>23</v>
      </c>
      <c r="G29" s="63"/>
      <c r="H29" s="441">
        <v>1</v>
      </c>
      <c r="I29" s="405">
        <v>21.76</v>
      </c>
      <c r="J29" s="405">
        <v>1.64</v>
      </c>
      <c r="K29" s="408" t="s">
        <v>857</v>
      </c>
      <c r="L29" s="104"/>
      <c r="M29" s="443" t="s">
        <v>501</v>
      </c>
      <c r="N29" s="443" t="s">
        <v>639</v>
      </c>
      <c r="O29" s="449" t="s">
        <v>989</v>
      </c>
      <c r="P29" s="444">
        <v>1</v>
      </c>
      <c r="Q29" s="445">
        <v>43.86</v>
      </c>
      <c r="R29" s="445">
        <v>2.82</v>
      </c>
      <c r="S29" s="108"/>
      <c r="T29" s="443" t="s">
        <v>161</v>
      </c>
      <c r="U29" s="430"/>
      <c r="V29" s="443" t="s">
        <v>1044</v>
      </c>
      <c r="W29" s="444" t="s">
        <v>23</v>
      </c>
      <c r="X29" s="445">
        <v>21.97</v>
      </c>
      <c r="Y29" s="445">
        <v>2.67</v>
      </c>
      <c r="Z29" s="108"/>
      <c r="AA29" s="443"/>
      <c r="AB29" s="443"/>
      <c r="AC29" s="443"/>
      <c r="AD29" s="444"/>
      <c r="AE29" s="445"/>
      <c r="AF29" s="445"/>
      <c r="AG29" s="108"/>
      <c r="AH29" s="443" t="s">
        <v>1092</v>
      </c>
      <c r="AI29" s="443" t="s">
        <v>1130</v>
      </c>
      <c r="AJ29" s="443" t="s">
        <v>1131</v>
      </c>
      <c r="AK29" s="444">
        <v>1</v>
      </c>
      <c r="AL29" s="445">
        <v>33.94</v>
      </c>
      <c r="AM29" s="445">
        <v>1.86</v>
      </c>
      <c r="AN29" s="108"/>
      <c r="AO29" s="443" t="s">
        <v>881</v>
      </c>
      <c r="AP29" s="446" t="s">
        <v>923</v>
      </c>
      <c r="AQ29" s="442" t="s">
        <v>924</v>
      </c>
      <c r="AR29" s="444"/>
      <c r="AS29" s="445">
        <v>40.28</v>
      </c>
      <c r="AT29" s="445">
        <v>2.0125</v>
      </c>
      <c r="AU29" s="108"/>
      <c r="AV29" s="404"/>
      <c r="AW29" s="404"/>
      <c r="AX29" s="404"/>
      <c r="AY29" s="403"/>
      <c r="AZ29" s="402"/>
      <c r="BA29" s="402"/>
      <c r="BB29" s="108"/>
    </row>
    <row r="30" spans="1:54" ht="23.25">
      <c r="A30" s="90">
        <v>27</v>
      </c>
      <c r="B30" s="90" t="s">
        <v>20</v>
      </c>
      <c r="C30" s="95" t="s">
        <v>85</v>
      </c>
      <c r="D30" s="191" t="s">
        <v>86</v>
      </c>
      <c r="E30" s="92">
        <v>50</v>
      </c>
      <c r="F30" s="93" t="s">
        <v>23</v>
      </c>
      <c r="G30" s="63"/>
      <c r="H30" s="441">
        <v>1</v>
      </c>
      <c r="I30" s="405">
        <v>12.83</v>
      </c>
      <c r="J30" s="405">
        <v>1.42</v>
      </c>
      <c r="K30" s="408" t="s">
        <v>857</v>
      </c>
      <c r="L30" s="104"/>
      <c r="M30" s="443" t="s">
        <v>501</v>
      </c>
      <c r="N30" s="443" t="s">
        <v>640</v>
      </c>
      <c r="O30" s="449" t="s">
        <v>989</v>
      </c>
      <c r="P30" s="444">
        <v>1</v>
      </c>
      <c r="Q30" s="445">
        <v>30.12</v>
      </c>
      <c r="R30" s="445">
        <v>2.46</v>
      </c>
      <c r="S30" s="108"/>
      <c r="T30" s="443" t="s">
        <v>161</v>
      </c>
      <c r="U30" s="430"/>
      <c r="V30" s="443" t="s">
        <v>1045</v>
      </c>
      <c r="W30" s="444" t="s">
        <v>23</v>
      </c>
      <c r="X30" s="445">
        <v>15.25</v>
      </c>
      <c r="Y30" s="445">
        <v>2.57</v>
      </c>
      <c r="Z30" s="108"/>
      <c r="AA30" s="443"/>
      <c r="AB30" s="443"/>
      <c r="AC30" s="443"/>
      <c r="AD30" s="444"/>
      <c r="AE30" s="445"/>
      <c r="AF30" s="445"/>
      <c r="AG30" s="108"/>
      <c r="AH30" s="443" t="s">
        <v>1092</v>
      </c>
      <c r="AI30" s="443" t="s">
        <v>1132</v>
      </c>
      <c r="AJ30" s="443" t="s">
        <v>1133</v>
      </c>
      <c r="AK30" s="444">
        <v>1</v>
      </c>
      <c r="AL30" s="445">
        <v>37.07</v>
      </c>
      <c r="AM30" s="445">
        <v>1.86</v>
      </c>
      <c r="AN30" s="108"/>
      <c r="AO30" s="443" t="s">
        <v>881</v>
      </c>
      <c r="AP30" s="446" t="s">
        <v>925</v>
      </c>
      <c r="AQ30" s="442" t="s">
        <v>926</v>
      </c>
      <c r="AR30" s="444"/>
      <c r="AS30" s="445">
        <v>37.08</v>
      </c>
      <c r="AT30" s="445">
        <v>2.0125</v>
      </c>
      <c r="AU30" s="108"/>
      <c r="AV30" s="404"/>
      <c r="AW30" s="404"/>
      <c r="AX30" s="404"/>
      <c r="AY30" s="403"/>
      <c r="AZ30" s="402"/>
      <c r="BA30" s="402"/>
      <c r="BB30" s="108"/>
    </row>
    <row r="31" spans="1:54" ht="23.25">
      <c r="A31" s="85">
        <v>28</v>
      </c>
      <c r="B31" s="86" t="s">
        <v>20</v>
      </c>
      <c r="C31" s="6" t="s">
        <v>87</v>
      </c>
      <c r="D31" s="311" t="s">
        <v>88</v>
      </c>
      <c r="E31" s="4">
        <v>400</v>
      </c>
      <c r="F31" s="5" t="s">
        <v>23</v>
      </c>
      <c r="G31" s="63"/>
      <c r="H31" s="441">
        <v>1</v>
      </c>
      <c r="I31" s="405">
        <v>26.05</v>
      </c>
      <c r="J31" s="405">
        <v>5.02</v>
      </c>
      <c r="K31" s="408" t="s">
        <v>857</v>
      </c>
      <c r="L31" s="104"/>
      <c r="M31" s="443" t="s">
        <v>501</v>
      </c>
      <c r="N31" s="443" t="s">
        <v>990</v>
      </c>
      <c r="O31" s="449" t="s">
        <v>991</v>
      </c>
      <c r="P31" s="444">
        <v>1</v>
      </c>
      <c r="Q31" s="445">
        <v>58.44</v>
      </c>
      <c r="R31" s="445">
        <v>11.37</v>
      </c>
      <c r="S31" s="108"/>
      <c r="T31" s="443" t="s">
        <v>161</v>
      </c>
      <c r="U31" s="430"/>
      <c r="V31" s="443" t="s">
        <v>1046</v>
      </c>
      <c r="W31" s="444" t="s">
        <v>23</v>
      </c>
      <c r="X31" s="445">
        <v>29.31</v>
      </c>
      <c r="Y31" s="445">
        <v>7.25</v>
      </c>
      <c r="Z31" s="108"/>
      <c r="AA31" s="443"/>
      <c r="AB31" s="443"/>
      <c r="AC31" s="443"/>
      <c r="AD31" s="444"/>
      <c r="AE31" s="445"/>
      <c r="AF31" s="445"/>
      <c r="AG31" s="108"/>
      <c r="AH31" s="443" t="s">
        <v>1087</v>
      </c>
      <c r="AI31" s="443" t="s">
        <v>1134</v>
      </c>
      <c r="AJ31" s="443" t="s">
        <v>1135</v>
      </c>
      <c r="AK31" s="444">
        <v>1</v>
      </c>
      <c r="AL31" s="445">
        <v>16.65</v>
      </c>
      <c r="AM31" s="445">
        <v>5.25</v>
      </c>
      <c r="AN31" s="108"/>
      <c r="AO31" s="443" t="s">
        <v>881</v>
      </c>
      <c r="AP31" s="446" t="s">
        <v>89</v>
      </c>
      <c r="AQ31" s="442" t="s">
        <v>927</v>
      </c>
      <c r="AR31" s="444"/>
      <c r="AS31" s="445">
        <v>36.38</v>
      </c>
      <c r="AT31" s="445">
        <v>6.0375</v>
      </c>
      <c r="AU31" s="108"/>
      <c r="AV31" s="404"/>
      <c r="AW31" s="404"/>
      <c r="AX31" s="404"/>
      <c r="AY31" s="403"/>
      <c r="AZ31" s="402"/>
      <c r="BA31" s="402"/>
      <c r="BB31" s="108"/>
    </row>
    <row r="32" spans="1:54" ht="23.25">
      <c r="A32" s="90">
        <v>29</v>
      </c>
      <c r="B32" s="90" t="s">
        <v>20</v>
      </c>
      <c r="C32" s="91" t="s">
        <v>90</v>
      </c>
      <c r="D32" s="191" t="s">
        <v>91</v>
      </c>
      <c r="E32" s="92">
        <v>100</v>
      </c>
      <c r="F32" s="93" t="s">
        <v>23</v>
      </c>
      <c r="G32" s="63"/>
      <c r="H32" s="441">
        <v>1</v>
      </c>
      <c r="I32" s="405">
        <v>17.76</v>
      </c>
      <c r="J32" s="405">
        <v>1.69</v>
      </c>
      <c r="K32" s="408" t="s">
        <v>857</v>
      </c>
      <c r="L32" s="104"/>
      <c r="M32" s="443" t="s">
        <v>501</v>
      </c>
      <c r="N32" s="443" t="s">
        <v>992</v>
      </c>
      <c r="O32" s="449" t="s">
        <v>993</v>
      </c>
      <c r="P32" s="444">
        <v>1</v>
      </c>
      <c r="Q32" s="445">
        <v>34.95</v>
      </c>
      <c r="R32" s="445">
        <v>3.11</v>
      </c>
      <c r="S32" s="108"/>
      <c r="T32" s="443" t="s">
        <v>161</v>
      </c>
      <c r="U32" s="430"/>
      <c r="V32" s="443" t="s">
        <v>1047</v>
      </c>
      <c r="W32" s="444" t="s">
        <v>23</v>
      </c>
      <c r="X32" s="445">
        <v>14.68</v>
      </c>
      <c r="Y32" s="445">
        <v>2.29</v>
      </c>
      <c r="Z32" s="108"/>
      <c r="AA32" s="443"/>
      <c r="AB32" s="443"/>
      <c r="AC32" s="443"/>
      <c r="AD32" s="444"/>
      <c r="AE32" s="445"/>
      <c r="AF32" s="445"/>
      <c r="AG32" s="108"/>
      <c r="AH32" s="443" t="s">
        <v>1092</v>
      </c>
      <c r="AI32" s="443" t="s">
        <v>1136</v>
      </c>
      <c r="AJ32" s="443" t="s">
        <v>1137</v>
      </c>
      <c r="AK32" s="444">
        <v>1</v>
      </c>
      <c r="AL32" s="445">
        <v>24.59</v>
      </c>
      <c r="AM32" s="445">
        <v>1.56</v>
      </c>
      <c r="AN32" s="108"/>
      <c r="AO32" s="443" t="s">
        <v>881</v>
      </c>
      <c r="AP32" s="446" t="s">
        <v>928</v>
      </c>
      <c r="AQ32" s="442" t="s">
        <v>929</v>
      </c>
      <c r="AR32" s="444" t="s">
        <v>930</v>
      </c>
      <c r="AS32" s="445">
        <v>24.6</v>
      </c>
      <c r="AT32" s="445">
        <v>1.725</v>
      </c>
      <c r="AU32" s="108"/>
      <c r="AV32" s="404"/>
      <c r="AW32" s="404"/>
      <c r="AX32" s="404"/>
      <c r="AY32" s="403"/>
      <c r="AZ32" s="402"/>
      <c r="BA32" s="402"/>
      <c r="BB32" s="108"/>
    </row>
    <row r="33" spans="1:54" ht="23.25">
      <c r="A33" s="85">
        <v>30</v>
      </c>
      <c r="B33" s="86" t="s">
        <v>20</v>
      </c>
      <c r="C33" s="6" t="s">
        <v>92</v>
      </c>
      <c r="D33" s="311" t="s">
        <v>93</v>
      </c>
      <c r="E33" s="8">
        <v>100</v>
      </c>
      <c r="F33" s="5" t="s">
        <v>23</v>
      </c>
      <c r="G33" s="63"/>
      <c r="H33" s="441">
        <v>1</v>
      </c>
      <c r="I33" s="405">
        <v>10.34</v>
      </c>
      <c r="J33" s="405">
        <v>1.09</v>
      </c>
      <c r="K33" s="408" t="s">
        <v>857</v>
      </c>
      <c r="L33" s="104"/>
      <c r="M33" s="443" t="s">
        <v>501</v>
      </c>
      <c r="N33" s="443" t="s">
        <v>641</v>
      </c>
      <c r="O33" s="449" t="s">
        <v>994</v>
      </c>
      <c r="P33" s="444">
        <v>1</v>
      </c>
      <c r="Q33" s="445">
        <v>21.88</v>
      </c>
      <c r="R33" s="445">
        <v>1.6</v>
      </c>
      <c r="S33" s="108"/>
      <c r="T33" s="443" t="s">
        <v>161</v>
      </c>
      <c r="U33" s="430"/>
      <c r="V33" s="443" t="s">
        <v>1048</v>
      </c>
      <c r="W33" s="444" t="s">
        <v>23</v>
      </c>
      <c r="X33" s="445">
        <v>12.05</v>
      </c>
      <c r="Y33" s="445">
        <v>1.34</v>
      </c>
      <c r="Z33" s="108"/>
      <c r="AA33" s="443"/>
      <c r="AB33" s="443"/>
      <c r="AC33" s="443"/>
      <c r="AD33" s="444"/>
      <c r="AE33" s="445"/>
      <c r="AF33" s="445"/>
      <c r="AG33" s="108"/>
      <c r="AH33" s="443" t="s">
        <v>1092</v>
      </c>
      <c r="AI33" s="443" t="s">
        <v>1138</v>
      </c>
      <c r="AJ33" s="443" t="s">
        <v>1139</v>
      </c>
      <c r="AK33" s="444">
        <v>1</v>
      </c>
      <c r="AL33" s="445">
        <v>15.94</v>
      </c>
      <c r="AM33" s="445">
        <v>1.5</v>
      </c>
      <c r="AN33" s="108"/>
      <c r="AO33" s="443" t="s">
        <v>881</v>
      </c>
      <c r="AP33" s="446" t="s">
        <v>94</v>
      </c>
      <c r="AQ33" s="442" t="s">
        <v>95</v>
      </c>
      <c r="AR33" s="444" t="s">
        <v>930</v>
      </c>
      <c r="AS33" s="445">
        <v>19.86</v>
      </c>
      <c r="AT33" s="445">
        <v>1.6675</v>
      </c>
      <c r="AU33" s="108"/>
      <c r="AV33" s="404"/>
      <c r="AW33" s="404"/>
      <c r="AX33" s="404"/>
      <c r="AY33" s="403"/>
      <c r="AZ33" s="402"/>
      <c r="BA33" s="402"/>
      <c r="BB33" s="108"/>
    </row>
    <row r="34" spans="1:54" ht="23.25">
      <c r="A34" s="90">
        <v>31</v>
      </c>
      <c r="B34" s="90" t="s">
        <v>20</v>
      </c>
      <c r="C34" s="94" t="s">
        <v>96</v>
      </c>
      <c r="D34" s="191" t="s">
        <v>97</v>
      </c>
      <c r="E34" s="92">
        <v>100</v>
      </c>
      <c r="F34" s="93" t="s">
        <v>23</v>
      </c>
      <c r="G34" s="63"/>
      <c r="H34" s="441">
        <v>1</v>
      </c>
      <c r="I34" s="405">
        <v>13.16</v>
      </c>
      <c r="J34" s="405">
        <v>1.2</v>
      </c>
      <c r="K34" s="408" t="s">
        <v>857</v>
      </c>
      <c r="L34" s="104"/>
      <c r="M34" s="443" t="s">
        <v>501</v>
      </c>
      <c r="N34" s="443" t="s">
        <v>642</v>
      </c>
      <c r="O34" s="449" t="s">
        <v>995</v>
      </c>
      <c r="P34" s="444">
        <v>1</v>
      </c>
      <c r="Q34" s="445">
        <v>27.53</v>
      </c>
      <c r="R34" s="445">
        <v>2.12</v>
      </c>
      <c r="S34" s="108"/>
      <c r="T34" s="443" t="s">
        <v>161</v>
      </c>
      <c r="U34" s="430"/>
      <c r="V34" s="443" t="s">
        <v>1049</v>
      </c>
      <c r="W34" s="444" t="s">
        <v>23</v>
      </c>
      <c r="X34" s="445">
        <v>14.98</v>
      </c>
      <c r="Y34" s="445">
        <v>1.99</v>
      </c>
      <c r="Z34" s="108"/>
      <c r="AA34" s="443"/>
      <c r="AB34" s="443"/>
      <c r="AC34" s="443"/>
      <c r="AD34" s="444"/>
      <c r="AE34" s="445"/>
      <c r="AF34" s="445"/>
      <c r="AG34" s="108"/>
      <c r="AH34" s="443" t="s">
        <v>1092</v>
      </c>
      <c r="AI34" s="443" t="s">
        <v>1140</v>
      </c>
      <c r="AJ34" s="443" t="s">
        <v>1141</v>
      </c>
      <c r="AK34" s="444">
        <v>1</v>
      </c>
      <c r="AL34" s="445">
        <v>21.48</v>
      </c>
      <c r="AM34" s="445">
        <v>2.05</v>
      </c>
      <c r="AN34" s="108"/>
      <c r="AO34" s="443" t="s">
        <v>881</v>
      </c>
      <c r="AP34" s="446" t="s">
        <v>98</v>
      </c>
      <c r="AQ34" s="442" t="s">
        <v>99</v>
      </c>
      <c r="AR34" s="444" t="s">
        <v>930</v>
      </c>
      <c r="AS34" s="445">
        <v>24.68</v>
      </c>
      <c r="AT34" s="445">
        <v>2.2424999999999997</v>
      </c>
      <c r="AU34" s="108"/>
      <c r="AV34" s="404"/>
      <c r="AW34" s="404"/>
      <c r="AX34" s="404"/>
      <c r="AY34" s="403"/>
      <c r="AZ34" s="402"/>
      <c r="BA34" s="402"/>
      <c r="BB34" s="108"/>
    </row>
    <row r="35" spans="1:54" ht="34.5">
      <c r="A35" s="85">
        <v>32</v>
      </c>
      <c r="B35" s="86" t="s">
        <v>20</v>
      </c>
      <c r="C35" s="3" t="s">
        <v>100</v>
      </c>
      <c r="D35" s="311" t="s">
        <v>101</v>
      </c>
      <c r="E35" s="4">
        <v>100</v>
      </c>
      <c r="F35" s="5" t="s">
        <v>23</v>
      </c>
      <c r="G35" s="63"/>
      <c r="H35" s="441">
        <v>1</v>
      </c>
      <c r="I35" s="405">
        <v>40.51</v>
      </c>
      <c r="J35" s="405">
        <v>3.65</v>
      </c>
      <c r="K35" s="408" t="s">
        <v>857</v>
      </c>
      <c r="L35" s="104"/>
      <c r="M35" s="443" t="s">
        <v>501</v>
      </c>
      <c r="N35" s="443" t="s">
        <v>996</v>
      </c>
      <c r="O35" s="449" t="s">
        <v>997</v>
      </c>
      <c r="P35" s="444">
        <v>1</v>
      </c>
      <c r="Q35" s="445">
        <v>99.88</v>
      </c>
      <c r="R35" s="445">
        <v>9.58</v>
      </c>
      <c r="S35" s="108"/>
      <c r="T35" s="443" t="s">
        <v>161</v>
      </c>
      <c r="U35" s="430"/>
      <c r="V35" s="443" t="s">
        <v>1050</v>
      </c>
      <c r="W35" s="444" t="s">
        <v>23</v>
      </c>
      <c r="X35" s="445">
        <v>49</v>
      </c>
      <c r="Y35" s="445">
        <v>4.67</v>
      </c>
      <c r="Z35" s="108"/>
      <c r="AA35" s="443"/>
      <c r="AB35" s="443"/>
      <c r="AC35" s="443"/>
      <c r="AD35" s="444"/>
      <c r="AE35" s="445"/>
      <c r="AF35" s="445"/>
      <c r="AG35" s="108"/>
      <c r="AH35" s="443" t="s">
        <v>1092</v>
      </c>
      <c r="AI35" s="443" t="s">
        <v>1142</v>
      </c>
      <c r="AJ35" s="443" t="s">
        <v>1143</v>
      </c>
      <c r="AK35" s="444">
        <v>1</v>
      </c>
      <c r="AL35" s="445">
        <v>75.52</v>
      </c>
      <c r="AM35" s="445">
        <v>5.25</v>
      </c>
      <c r="AN35" s="108"/>
      <c r="AO35" s="443" t="s">
        <v>881</v>
      </c>
      <c r="AP35" s="446" t="s">
        <v>931</v>
      </c>
      <c r="AQ35" s="442" t="s">
        <v>932</v>
      </c>
      <c r="AR35" s="444" t="s">
        <v>900</v>
      </c>
      <c r="AS35" s="445">
        <v>82.67</v>
      </c>
      <c r="AT35" s="445">
        <v>5.7385</v>
      </c>
      <c r="AU35" s="108"/>
      <c r="AV35" s="404"/>
      <c r="AW35" s="404"/>
      <c r="AX35" s="404"/>
      <c r="AY35" s="403"/>
      <c r="AZ35" s="402"/>
      <c r="BA35" s="402"/>
      <c r="BB35" s="108"/>
    </row>
    <row r="36" spans="1:54" ht="34.5">
      <c r="A36" s="90">
        <v>33</v>
      </c>
      <c r="B36" s="90" t="s">
        <v>20</v>
      </c>
      <c r="C36" s="94" t="s">
        <v>102</v>
      </c>
      <c r="D36" s="191" t="s">
        <v>103</v>
      </c>
      <c r="E36" s="92">
        <v>2500</v>
      </c>
      <c r="F36" s="93" t="s">
        <v>23</v>
      </c>
      <c r="G36" s="63"/>
      <c r="H36" s="441">
        <v>1</v>
      </c>
      <c r="I36" s="405">
        <v>18.41</v>
      </c>
      <c r="J36" s="405">
        <v>1.42</v>
      </c>
      <c r="K36" s="408" t="s">
        <v>857</v>
      </c>
      <c r="L36" s="104"/>
      <c r="M36" s="443" t="s">
        <v>501</v>
      </c>
      <c r="N36" s="443" t="s">
        <v>998</v>
      </c>
      <c r="O36" s="449" t="s">
        <v>999</v>
      </c>
      <c r="P36" s="444">
        <v>1</v>
      </c>
      <c r="Q36" s="445">
        <v>25.47</v>
      </c>
      <c r="R36" s="445">
        <v>1.96</v>
      </c>
      <c r="S36" s="108"/>
      <c r="T36" s="443" t="s">
        <v>161</v>
      </c>
      <c r="U36" s="430"/>
      <c r="V36" s="443" t="s">
        <v>1051</v>
      </c>
      <c r="W36" s="444" t="s">
        <v>23</v>
      </c>
      <c r="X36" s="445">
        <v>8.84</v>
      </c>
      <c r="Y36" s="445">
        <v>1.97</v>
      </c>
      <c r="Z36" s="108"/>
      <c r="AA36" s="443"/>
      <c r="AB36" s="443"/>
      <c r="AC36" s="443"/>
      <c r="AD36" s="444"/>
      <c r="AE36" s="445"/>
      <c r="AF36" s="445"/>
      <c r="AG36" s="108"/>
      <c r="AH36" s="443" t="s">
        <v>1092</v>
      </c>
      <c r="AI36" s="443" t="s">
        <v>1144</v>
      </c>
      <c r="AJ36" s="443" t="s">
        <v>1145</v>
      </c>
      <c r="AK36" s="444">
        <v>1</v>
      </c>
      <c r="AL36" s="445">
        <v>21.36</v>
      </c>
      <c r="AM36" s="445">
        <v>1.8</v>
      </c>
      <c r="AN36" s="108"/>
      <c r="AO36" s="443" t="s">
        <v>881</v>
      </c>
      <c r="AP36" s="446" t="s">
        <v>931</v>
      </c>
      <c r="AQ36" s="442" t="s">
        <v>932</v>
      </c>
      <c r="AR36" s="444" t="s">
        <v>900</v>
      </c>
      <c r="AS36" s="445">
        <v>82.67</v>
      </c>
      <c r="AT36" s="445">
        <v>5.7385</v>
      </c>
      <c r="AU36" s="108"/>
      <c r="AV36" s="404"/>
      <c r="AW36" s="404"/>
      <c r="AX36" s="404"/>
      <c r="AY36" s="403"/>
      <c r="AZ36" s="402"/>
      <c r="BA36" s="402"/>
      <c r="BB36" s="108"/>
    </row>
    <row r="37" spans="1:54" ht="34.5">
      <c r="A37" s="85">
        <v>34</v>
      </c>
      <c r="B37" s="86" t="s">
        <v>20</v>
      </c>
      <c r="C37" s="3" t="s">
        <v>104</v>
      </c>
      <c r="D37" s="311" t="s">
        <v>105</v>
      </c>
      <c r="E37" s="4">
        <v>800</v>
      </c>
      <c r="F37" s="5" t="s">
        <v>23</v>
      </c>
      <c r="G37" s="63"/>
      <c r="H37" s="441">
        <v>1</v>
      </c>
      <c r="I37" s="405">
        <v>38.87</v>
      </c>
      <c r="J37" s="405">
        <v>2.8</v>
      </c>
      <c r="K37" s="408" t="s">
        <v>857</v>
      </c>
      <c r="L37" s="104"/>
      <c r="M37" s="443" t="s">
        <v>501</v>
      </c>
      <c r="N37" s="443" t="s">
        <v>1000</v>
      </c>
      <c r="O37" s="449" t="s">
        <v>1001</v>
      </c>
      <c r="P37" s="444">
        <v>1</v>
      </c>
      <c r="Q37" s="445">
        <v>38.16</v>
      </c>
      <c r="R37" s="445">
        <v>2.68</v>
      </c>
      <c r="S37" s="108"/>
      <c r="T37" s="443" t="s">
        <v>161</v>
      </c>
      <c r="U37" s="430"/>
      <c r="V37" s="443" t="s">
        <v>1052</v>
      </c>
      <c r="W37" s="444" t="s">
        <v>23</v>
      </c>
      <c r="X37" s="445">
        <v>18.85</v>
      </c>
      <c r="Y37" s="445">
        <v>3.82</v>
      </c>
      <c r="Z37" s="108"/>
      <c r="AA37" s="443"/>
      <c r="AB37" s="443"/>
      <c r="AC37" s="443"/>
      <c r="AD37" s="444"/>
      <c r="AE37" s="445"/>
      <c r="AF37" s="445"/>
      <c r="AG37" s="108"/>
      <c r="AH37" s="443" t="s">
        <v>1092</v>
      </c>
      <c r="AI37" s="443" t="s">
        <v>1146</v>
      </c>
      <c r="AJ37" s="443" t="s">
        <v>1147</v>
      </c>
      <c r="AK37" s="444">
        <v>1</v>
      </c>
      <c r="AL37" s="445">
        <v>46.07</v>
      </c>
      <c r="AM37" s="445">
        <v>3</v>
      </c>
      <c r="AN37" s="108"/>
      <c r="AO37" s="443" t="s">
        <v>881</v>
      </c>
      <c r="AP37" s="446" t="s">
        <v>933</v>
      </c>
      <c r="AQ37" s="442" t="s">
        <v>934</v>
      </c>
      <c r="AR37" s="444" t="s">
        <v>935</v>
      </c>
      <c r="AS37" s="445">
        <v>46.07</v>
      </c>
      <c r="AT37" s="445">
        <v>3.1625</v>
      </c>
      <c r="AU37" s="108"/>
      <c r="AV37" s="404"/>
      <c r="AW37" s="404"/>
      <c r="AX37" s="404"/>
      <c r="AY37" s="403"/>
      <c r="AZ37" s="402"/>
      <c r="BA37" s="402"/>
      <c r="BB37" s="108"/>
    </row>
    <row r="38" spans="1:54" ht="23.25">
      <c r="A38" s="90">
        <v>35</v>
      </c>
      <c r="B38" s="90" t="s">
        <v>20</v>
      </c>
      <c r="C38" s="91" t="s">
        <v>106</v>
      </c>
      <c r="D38" s="191" t="s">
        <v>107</v>
      </c>
      <c r="E38" s="92">
        <v>75</v>
      </c>
      <c r="F38" s="93" t="s">
        <v>23</v>
      </c>
      <c r="G38" s="63"/>
      <c r="H38" s="441">
        <v>1</v>
      </c>
      <c r="I38" s="405">
        <v>85.78</v>
      </c>
      <c r="J38" s="405">
        <v>3.8</v>
      </c>
      <c r="K38" s="408" t="s">
        <v>857</v>
      </c>
      <c r="L38" s="104"/>
      <c r="M38" s="443" t="s">
        <v>501</v>
      </c>
      <c r="N38" s="443" t="s">
        <v>1002</v>
      </c>
      <c r="O38" s="443" t="s">
        <v>1003</v>
      </c>
      <c r="P38" s="444">
        <v>1</v>
      </c>
      <c r="Q38" s="445">
        <v>48.96</v>
      </c>
      <c r="R38" s="445">
        <v>6.36</v>
      </c>
      <c r="S38" s="108"/>
      <c r="T38" s="443" t="s">
        <v>161</v>
      </c>
      <c r="U38" s="430"/>
      <c r="V38" s="443" t="s">
        <v>1053</v>
      </c>
      <c r="W38" s="444" t="s">
        <v>23</v>
      </c>
      <c r="X38" s="445">
        <v>23.41</v>
      </c>
      <c r="Y38" s="445">
        <v>2.88</v>
      </c>
      <c r="Z38" s="108"/>
      <c r="AA38" s="443"/>
      <c r="AB38" s="443"/>
      <c r="AC38" s="443"/>
      <c r="AD38" s="444"/>
      <c r="AE38" s="445"/>
      <c r="AF38" s="445"/>
      <c r="AG38" s="108"/>
      <c r="AH38" s="443" t="s">
        <v>1092</v>
      </c>
      <c r="AI38" s="443" t="s">
        <v>936</v>
      </c>
      <c r="AJ38" s="443" t="s">
        <v>1148</v>
      </c>
      <c r="AK38" s="444">
        <v>1</v>
      </c>
      <c r="AL38" s="445">
        <v>43.06</v>
      </c>
      <c r="AM38" s="445">
        <v>3.32</v>
      </c>
      <c r="AN38" s="108"/>
      <c r="AO38" s="443" t="s">
        <v>881</v>
      </c>
      <c r="AP38" s="446" t="s">
        <v>936</v>
      </c>
      <c r="AQ38" s="442" t="s">
        <v>937</v>
      </c>
      <c r="AR38" s="444" t="s">
        <v>935</v>
      </c>
      <c r="AS38" s="445">
        <v>46.68</v>
      </c>
      <c r="AT38" s="445">
        <v>3.2199999999999998</v>
      </c>
      <c r="AU38" s="108"/>
      <c r="AV38" s="404"/>
      <c r="AW38" s="404"/>
      <c r="AX38" s="404"/>
      <c r="AY38" s="403"/>
      <c r="AZ38" s="402"/>
      <c r="BA38" s="402"/>
      <c r="BB38" s="108"/>
    </row>
    <row r="39" spans="1:54" ht="23.25">
      <c r="A39" s="85">
        <v>36</v>
      </c>
      <c r="B39" s="86" t="s">
        <v>58</v>
      </c>
      <c r="C39" s="3" t="s">
        <v>108</v>
      </c>
      <c r="D39" s="311" t="s">
        <v>109</v>
      </c>
      <c r="E39" s="4">
        <v>100</v>
      </c>
      <c r="F39" s="5" t="s">
        <v>23</v>
      </c>
      <c r="G39" s="63"/>
      <c r="H39" s="441"/>
      <c r="I39" s="442"/>
      <c r="J39" s="442"/>
      <c r="K39" s="364"/>
      <c r="L39" s="104"/>
      <c r="M39" s="443" t="s">
        <v>501</v>
      </c>
      <c r="N39" s="443" t="s">
        <v>643</v>
      </c>
      <c r="O39" s="449" t="s">
        <v>1004</v>
      </c>
      <c r="P39" s="444">
        <v>1</v>
      </c>
      <c r="Q39" s="445">
        <v>195.33</v>
      </c>
      <c r="R39" s="445">
        <v>9.01</v>
      </c>
      <c r="S39" s="108"/>
      <c r="T39" s="443" t="s">
        <v>161</v>
      </c>
      <c r="U39" s="430"/>
      <c r="V39" s="443" t="s">
        <v>1054</v>
      </c>
      <c r="W39" s="444" t="s">
        <v>23</v>
      </c>
      <c r="X39" s="445">
        <v>140.56</v>
      </c>
      <c r="Y39" s="445">
        <v>7.79</v>
      </c>
      <c r="Z39" s="108"/>
      <c r="AA39" s="443" t="s">
        <v>20</v>
      </c>
      <c r="AB39" s="443" t="s">
        <v>1077</v>
      </c>
      <c r="AC39" s="443" t="s">
        <v>1078</v>
      </c>
      <c r="AD39" s="444">
        <v>1</v>
      </c>
      <c r="AE39" s="445">
        <v>113.72</v>
      </c>
      <c r="AF39" s="445">
        <v>7.34</v>
      </c>
      <c r="AG39" s="108"/>
      <c r="AH39" s="443" t="s">
        <v>1087</v>
      </c>
      <c r="AI39" s="443" t="s">
        <v>1149</v>
      </c>
      <c r="AJ39" s="443" t="s">
        <v>1150</v>
      </c>
      <c r="AK39" s="444">
        <v>1</v>
      </c>
      <c r="AL39" s="445">
        <v>9.11</v>
      </c>
      <c r="AM39" s="445">
        <v>7.25</v>
      </c>
      <c r="AN39" s="108"/>
      <c r="AO39" s="443" t="s">
        <v>881</v>
      </c>
      <c r="AP39" s="446" t="s">
        <v>110</v>
      </c>
      <c r="AQ39" s="442" t="s">
        <v>111</v>
      </c>
      <c r="AR39" s="444" t="s">
        <v>900</v>
      </c>
      <c r="AS39" s="445">
        <v>173.56</v>
      </c>
      <c r="AT39" s="445">
        <v>9.2</v>
      </c>
      <c r="AU39" s="108"/>
      <c r="AV39" s="401" t="s">
        <v>20</v>
      </c>
      <c r="AW39" s="401">
        <v>67578</v>
      </c>
      <c r="AX39" s="401" t="s">
        <v>1178</v>
      </c>
      <c r="AY39" s="400">
        <v>20</v>
      </c>
      <c r="AZ39" s="399">
        <v>113.72</v>
      </c>
      <c r="BA39" s="399">
        <v>8.44</v>
      </c>
      <c r="BB39" s="108"/>
    </row>
    <row r="40" spans="1:54" ht="23.25">
      <c r="A40" s="90">
        <v>37</v>
      </c>
      <c r="B40" s="90" t="s">
        <v>20</v>
      </c>
      <c r="C40" s="95" t="s">
        <v>112</v>
      </c>
      <c r="D40" s="191" t="s">
        <v>113</v>
      </c>
      <c r="E40" s="92">
        <v>50</v>
      </c>
      <c r="F40" s="93" t="s">
        <v>23</v>
      </c>
      <c r="G40" s="63"/>
      <c r="H40" s="441">
        <v>1</v>
      </c>
      <c r="I40" s="405">
        <v>116.8</v>
      </c>
      <c r="J40" s="405">
        <v>7.609999999999999</v>
      </c>
      <c r="K40" s="408" t="s">
        <v>857</v>
      </c>
      <c r="L40" s="104"/>
      <c r="M40" s="443" t="s">
        <v>501</v>
      </c>
      <c r="N40" s="443" t="s">
        <v>644</v>
      </c>
      <c r="O40" s="449" t="s">
        <v>1005</v>
      </c>
      <c r="P40" s="444">
        <v>1</v>
      </c>
      <c r="Q40" s="445">
        <v>200.77</v>
      </c>
      <c r="R40" s="445">
        <v>9.3</v>
      </c>
      <c r="S40" s="108"/>
      <c r="T40" s="443" t="s">
        <v>161</v>
      </c>
      <c r="U40" s="430"/>
      <c r="V40" s="443" t="s">
        <v>1055</v>
      </c>
      <c r="W40" s="444" t="s">
        <v>23</v>
      </c>
      <c r="X40" s="445">
        <v>144.43</v>
      </c>
      <c r="Y40" s="445">
        <v>7.79</v>
      </c>
      <c r="Z40" s="108"/>
      <c r="AA40" s="443"/>
      <c r="AB40" s="443"/>
      <c r="AC40" s="443"/>
      <c r="AD40" s="444"/>
      <c r="AE40" s="445"/>
      <c r="AF40" s="445"/>
      <c r="AG40" s="108"/>
      <c r="AH40" s="443" t="s">
        <v>1087</v>
      </c>
      <c r="AI40" s="443" t="s">
        <v>1151</v>
      </c>
      <c r="AJ40" s="443" t="s">
        <v>1152</v>
      </c>
      <c r="AK40" s="444">
        <v>1</v>
      </c>
      <c r="AL40" s="445">
        <v>8.33</v>
      </c>
      <c r="AM40" s="445">
        <v>7.86</v>
      </c>
      <c r="AN40" s="108"/>
      <c r="AO40" s="443" t="s">
        <v>881</v>
      </c>
      <c r="AP40" s="446" t="s">
        <v>114</v>
      </c>
      <c r="AQ40" s="442" t="s">
        <v>938</v>
      </c>
      <c r="AR40" s="444"/>
      <c r="AS40" s="445">
        <v>178.35</v>
      </c>
      <c r="AT40" s="445">
        <v>9.2</v>
      </c>
      <c r="AU40" s="108"/>
      <c r="AV40" s="404"/>
      <c r="AW40" s="404"/>
      <c r="AX40" s="404"/>
      <c r="AY40" s="403"/>
      <c r="AZ40" s="402"/>
      <c r="BA40" s="402"/>
      <c r="BB40" s="108"/>
    </row>
    <row r="41" spans="1:54" ht="23.25">
      <c r="A41" s="85">
        <v>38</v>
      </c>
      <c r="B41" s="86" t="s">
        <v>20</v>
      </c>
      <c r="C41" s="6" t="s">
        <v>115</v>
      </c>
      <c r="D41" s="311" t="s">
        <v>116</v>
      </c>
      <c r="E41" s="4">
        <v>100</v>
      </c>
      <c r="F41" s="5" t="s">
        <v>23</v>
      </c>
      <c r="G41" s="63"/>
      <c r="H41" s="407">
        <v>12</v>
      </c>
      <c r="I41" s="406">
        <v>9.04</v>
      </c>
      <c r="J41" s="406">
        <v>1.07</v>
      </c>
      <c r="K41" s="408" t="s">
        <v>960</v>
      </c>
      <c r="L41" s="104"/>
      <c r="M41" s="443" t="s">
        <v>161</v>
      </c>
      <c r="N41" s="443">
        <v>40982</v>
      </c>
      <c r="O41" s="443"/>
      <c r="P41" s="444">
        <v>1</v>
      </c>
      <c r="Q41" s="445"/>
      <c r="R41" s="445">
        <v>0.64</v>
      </c>
      <c r="S41" s="108"/>
      <c r="T41" s="443" t="s">
        <v>161</v>
      </c>
      <c r="U41" s="430"/>
      <c r="V41" s="443" t="s">
        <v>1056</v>
      </c>
      <c r="W41" s="444" t="s">
        <v>23</v>
      </c>
      <c r="X41" s="445">
        <v>27.1</v>
      </c>
      <c r="Y41" s="445">
        <v>9.07</v>
      </c>
      <c r="Z41" s="108"/>
      <c r="AA41" s="443"/>
      <c r="AB41" s="443"/>
      <c r="AC41" s="443"/>
      <c r="AD41" s="444"/>
      <c r="AE41" s="445"/>
      <c r="AF41" s="445"/>
      <c r="AG41" s="108"/>
      <c r="AH41" s="443" t="s">
        <v>1092</v>
      </c>
      <c r="AI41" s="443" t="s">
        <v>1153</v>
      </c>
      <c r="AJ41" s="443" t="s">
        <v>1154</v>
      </c>
      <c r="AK41" s="444">
        <v>1</v>
      </c>
      <c r="AL41" s="445">
        <v>6.42</v>
      </c>
      <c r="AM41" s="445">
        <v>1.25</v>
      </c>
      <c r="AN41" s="108"/>
      <c r="AO41" s="443" t="s">
        <v>881</v>
      </c>
      <c r="AP41" s="446" t="s">
        <v>939</v>
      </c>
      <c r="AQ41" s="442" t="s">
        <v>940</v>
      </c>
      <c r="AR41" s="444"/>
      <c r="AS41" s="445">
        <v>14.52</v>
      </c>
      <c r="AT41" s="445">
        <v>2.254</v>
      </c>
      <c r="AU41" s="108"/>
      <c r="AV41" s="404"/>
      <c r="AW41" s="404"/>
      <c r="AX41" s="404"/>
      <c r="AY41" s="403"/>
      <c r="AZ41" s="402"/>
      <c r="BA41" s="402"/>
      <c r="BB41" s="108"/>
    </row>
    <row r="42" spans="1:54" ht="23.25">
      <c r="A42" s="90">
        <v>39</v>
      </c>
      <c r="B42" s="90" t="s">
        <v>20</v>
      </c>
      <c r="C42" s="94" t="s">
        <v>117</v>
      </c>
      <c r="D42" s="191" t="s">
        <v>118</v>
      </c>
      <c r="E42" s="92">
        <v>100</v>
      </c>
      <c r="F42" s="93" t="s">
        <v>23</v>
      </c>
      <c r="G42" s="63"/>
      <c r="H42" s="441">
        <v>1</v>
      </c>
      <c r="I42" s="405">
        <v>4.43</v>
      </c>
      <c r="J42" s="405">
        <v>0.29000000000000004</v>
      </c>
      <c r="K42" s="408" t="s">
        <v>857</v>
      </c>
      <c r="L42" s="104"/>
      <c r="M42" s="441" t="s">
        <v>963</v>
      </c>
      <c r="N42" s="443"/>
      <c r="O42" s="443"/>
      <c r="P42" s="444"/>
      <c r="Q42" s="445"/>
      <c r="R42" s="445"/>
      <c r="S42" s="108"/>
      <c r="T42" s="443" t="s">
        <v>1057</v>
      </c>
      <c r="U42" s="430"/>
      <c r="V42" s="443" t="s">
        <v>1058</v>
      </c>
      <c r="W42" s="444" t="s">
        <v>23</v>
      </c>
      <c r="X42" s="445">
        <v>3.99</v>
      </c>
      <c r="Y42" s="445">
        <v>0.57</v>
      </c>
      <c r="Z42" s="108"/>
      <c r="AA42" s="443"/>
      <c r="AB42" s="443"/>
      <c r="AC42" s="443"/>
      <c r="AD42" s="444"/>
      <c r="AE42" s="445"/>
      <c r="AF42" s="445"/>
      <c r="AG42" s="108"/>
      <c r="AH42" s="443" t="s">
        <v>1087</v>
      </c>
      <c r="AI42" s="443" t="s">
        <v>1155</v>
      </c>
      <c r="AJ42" s="443" t="s">
        <v>1156</v>
      </c>
      <c r="AK42" s="444">
        <v>1</v>
      </c>
      <c r="AL42" s="445"/>
      <c r="AM42" s="445">
        <v>0.55</v>
      </c>
      <c r="AN42" s="108"/>
      <c r="AO42" s="443" t="s">
        <v>881</v>
      </c>
      <c r="AP42" s="448" t="s">
        <v>941</v>
      </c>
      <c r="AQ42" s="442" t="s">
        <v>942</v>
      </c>
      <c r="AR42" s="444"/>
      <c r="AS42" s="445">
        <v>4.45</v>
      </c>
      <c r="AT42" s="445">
        <v>0.874</v>
      </c>
      <c r="AU42" s="108"/>
      <c r="AV42" s="404"/>
      <c r="AW42" s="404"/>
      <c r="AX42" s="404"/>
      <c r="AY42" s="403"/>
      <c r="AZ42" s="402"/>
      <c r="BA42" s="402"/>
      <c r="BB42" s="108"/>
    </row>
    <row r="43" spans="1:54" ht="23.25">
      <c r="A43" s="300">
        <v>40</v>
      </c>
      <c r="B43" s="299" t="s">
        <v>20</v>
      </c>
      <c r="C43" s="314" t="s">
        <v>119</v>
      </c>
      <c r="D43" s="310" t="s">
        <v>120</v>
      </c>
      <c r="E43" s="296">
        <v>75</v>
      </c>
      <c r="F43" s="295" t="s">
        <v>23</v>
      </c>
      <c r="G43" s="63"/>
      <c r="H43" s="441">
        <v>1</v>
      </c>
      <c r="I43" s="405">
        <v>9.04</v>
      </c>
      <c r="J43" s="405">
        <v>0.71</v>
      </c>
      <c r="K43" s="408" t="s">
        <v>857</v>
      </c>
      <c r="L43" s="104"/>
      <c r="M43" s="441" t="s">
        <v>963</v>
      </c>
      <c r="N43" s="443"/>
      <c r="O43" s="443"/>
      <c r="P43" s="444"/>
      <c r="Q43" s="445"/>
      <c r="R43" s="445"/>
      <c r="S43" s="108"/>
      <c r="T43" s="443" t="s">
        <v>1057</v>
      </c>
      <c r="U43" s="430"/>
      <c r="V43" s="443" t="s">
        <v>1059</v>
      </c>
      <c r="W43" s="444" t="s">
        <v>23</v>
      </c>
      <c r="X43" s="445">
        <v>2.2</v>
      </c>
      <c r="Y43" s="445">
        <v>0.36</v>
      </c>
      <c r="Z43" s="108"/>
      <c r="AA43" s="443"/>
      <c r="AB43" s="443"/>
      <c r="AC43" s="443"/>
      <c r="AD43" s="444"/>
      <c r="AE43" s="445"/>
      <c r="AF43" s="445"/>
      <c r="AG43" s="108"/>
      <c r="AH43" s="443" t="s">
        <v>1087</v>
      </c>
      <c r="AI43" s="443" t="s">
        <v>1157</v>
      </c>
      <c r="AJ43" s="443" t="s">
        <v>1158</v>
      </c>
      <c r="AK43" s="444">
        <v>1</v>
      </c>
      <c r="AL43" s="445">
        <v>0.57</v>
      </c>
      <c r="AM43" s="445">
        <v>0.56</v>
      </c>
      <c r="AN43" s="108"/>
      <c r="AO43" s="443" t="s">
        <v>881</v>
      </c>
      <c r="AP43" s="446" t="s">
        <v>943</v>
      </c>
      <c r="AQ43" s="442" t="s">
        <v>944</v>
      </c>
      <c r="AR43" s="444"/>
      <c r="AS43" s="445">
        <v>14.52</v>
      </c>
      <c r="AT43" s="445">
        <v>2.346</v>
      </c>
      <c r="AU43" s="108"/>
      <c r="AV43" s="404"/>
      <c r="AW43" s="404"/>
      <c r="AX43" s="404"/>
      <c r="AY43" s="403"/>
      <c r="AZ43" s="402"/>
      <c r="BA43" s="402"/>
      <c r="BB43" s="108"/>
    </row>
    <row r="44" spans="1:54" ht="23.25">
      <c r="A44" s="90">
        <v>41</v>
      </c>
      <c r="B44" s="90" t="s">
        <v>20</v>
      </c>
      <c r="C44" s="91" t="s">
        <v>121</v>
      </c>
      <c r="D44" s="191" t="s">
        <v>122</v>
      </c>
      <c r="E44" s="92">
        <v>50</v>
      </c>
      <c r="F44" s="93" t="s">
        <v>23</v>
      </c>
      <c r="G44" s="63"/>
      <c r="H44" s="441">
        <v>1</v>
      </c>
      <c r="I44" s="405">
        <v>11.78</v>
      </c>
      <c r="J44" s="405">
        <v>0.8</v>
      </c>
      <c r="K44" s="408" t="s">
        <v>857</v>
      </c>
      <c r="L44" s="104"/>
      <c r="M44" s="441" t="s">
        <v>963</v>
      </c>
      <c r="N44" s="443"/>
      <c r="O44" s="443"/>
      <c r="P44" s="444"/>
      <c r="Q44" s="445"/>
      <c r="R44" s="445"/>
      <c r="S44" s="108"/>
      <c r="T44" s="443" t="s">
        <v>1057</v>
      </c>
      <c r="U44" s="430"/>
      <c r="V44" s="443" t="s">
        <v>1059</v>
      </c>
      <c r="W44" s="444" t="s">
        <v>23</v>
      </c>
      <c r="X44" s="445">
        <v>2.89</v>
      </c>
      <c r="Y44" s="445">
        <v>0.36</v>
      </c>
      <c r="Z44" s="108"/>
      <c r="AA44" s="443"/>
      <c r="AB44" s="443"/>
      <c r="AC44" s="443"/>
      <c r="AD44" s="444"/>
      <c r="AE44" s="445"/>
      <c r="AF44" s="445"/>
      <c r="AG44" s="108"/>
      <c r="AH44" s="443" t="s">
        <v>1087</v>
      </c>
      <c r="AI44" s="443" t="s">
        <v>1157</v>
      </c>
      <c r="AJ44" s="443" t="s">
        <v>1158</v>
      </c>
      <c r="AK44" s="444">
        <v>1</v>
      </c>
      <c r="AL44" s="445">
        <v>0.57</v>
      </c>
      <c r="AM44" s="445">
        <v>0.56</v>
      </c>
      <c r="AN44" s="108"/>
      <c r="AO44" s="443" t="s">
        <v>881</v>
      </c>
      <c r="AP44" s="446" t="s">
        <v>945</v>
      </c>
      <c r="AQ44" s="442" t="s">
        <v>946</v>
      </c>
      <c r="AR44" s="444"/>
      <c r="AS44" s="445">
        <v>9.29</v>
      </c>
      <c r="AT44" s="445">
        <v>2.346</v>
      </c>
      <c r="AU44" s="108"/>
      <c r="AV44" s="404"/>
      <c r="AW44" s="404"/>
      <c r="AX44" s="404"/>
      <c r="AY44" s="403"/>
      <c r="AZ44" s="402"/>
      <c r="BA44" s="402"/>
      <c r="BB44" s="108"/>
    </row>
    <row r="45" spans="1:54" ht="23.25">
      <c r="A45" s="85">
        <v>42</v>
      </c>
      <c r="B45" s="86" t="s">
        <v>20</v>
      </c>
      <c r="C45" s="6" t="s">
        <v>123</v>
      </c>
      <c r="D45" s="311" t="s">
        <v>124</v>
      </c>
      <c r="E45" s="4">
        <v>100</v>
      </c>
      <c r="F45" s="5" t="s">
        <v>23</v>
      </c>
      <c r="G45" s="63"/>
      <c r="H45" s="407">
        <v>24</v>
      </c>
      <c r="I45" s="406">
        <v>11.94</v>
      </c>
      <c r="J45" s="406">
        <v>1.85</v>
      </c>
      <c r="K45" s="408" t="s">
        <v>960</v>
      </c>
      <c r="L45" s="104"/>
      <c r="M45" s="441" t="s">
        <v>963</v>
      </c>
      <c r="N45" s="443"/>
      <c r="O45" s="443"/>
      <c r="P45" s="444"/>
      <c r="Q45" s="445"/>
      <c r="R45" s="445"/>
      <c r="S45" s="108"/>
      <c r="T45" s="443" t="s">
        <v>161</v>
      </c>
      <c r="U45" s="430"/>
      <c r="V45" s="443" t="s">
        <v>1060</v>
      </c>
      <c r="W45" s="444" t="s">
        <v>23</v>
      </c>
      <c r="X45" s="445">
        <v>9.1</v>
      </c>
      <c r="Y45" s="445">
        <v>1.78</v>
      </c>
      <c r="Z45" s="108"/>
      <c r="AA45" s="443"/>
      <c r="AB45" s="443"/>
      <c r="AC45" s="443"/>
      <c r="AD45" s="444"/>
      <c r="AE45" s="445"/>
      <c r="AF45" s="445"/>
      <c r="AG45" s="108"/>
      <c r="AH45" s="443" t="s">
        <v>1087</v>
      </c>
      <c r="AI45" s="443" t="s">
        <v>1159</v>
      </c>
      <c r="AJ45" s="443" t="s">
        <v>1160</v>
      </c>
      <c r="AK45" s="444">
        <v>1</v>
      </c>
      <c r="AL45" s="445">
        <v>0.57</v>
      </c>
      <c r="AM45" s="445">
        <v>0.56</v>
      </c>
      <c r="AN45" s="108"/>
      <c r="AO45" s="443" t="s">
        <v>881</v>
      </c>
      <c r="AP45" s="446" t="s">
        <v>939</v>
      </c>
      <c r="AQ45" s="442" t="s">
        <v>940</v>
      </c>
      <c r="AR45" s="444"/>
      <c r="AS45" s="445">
        <v>14.52</v>
      </c>
      <c r="AT45" s="445">
        <v>2.254</v>
      </c>
      <c r="AU45" s="108"/>
      <c r="AV45" s="404"/>
      <c r="AW45" s="404"/>
      <c r="AX45" s="404"/>
      <c r="AY45" s="403"/>
      <c r="AZ45" s="402"/>
      <c r="BA45" s="402"/>
      <c r="BB45" s="108"/>
    </row>
    <row r="46" spans="1:54" ht="15">
      <c r="A46" s="90">
        <v>43</v>
      </c>
      <c r="B46" s="90" t="s">
        <v>58</v>
      </c>
      <c r="C46" s="94" t="s">
        <v>125</v>
      </c>
      <c r="D46" s="191" t="s">
        <v>126</v>
      </c>
      <c r="E46" s="92">
        <v>100</v>
      </c>
      <c r="F46" s="93" t="s">
        <v>23</v>
      </c>
      <c r="G46" s="63"/>
      <c r="H46" s="441"/>
      <c r="I46" s="442"/>
      <c r="J46" s="442"/>
      <c r="K46" s="364"/>
      <c r="L46" s="104"/>
      <c r="M46" s="441" t="s">
        <v>963</v>
      </c>
      <c r="N46" s="443"/>
      <c r="O46" s="443"/>
      <c r="P46" s="444"/>
      <c r="Q46" s="445"/>
      <c r="R46" s="445"/>
      <c r="S46" s="108"/>
      <c r="T46" s="443" t="s">
        <v>161</v>
      </c>
      <c r="U46" s="430"/>
      <c r="V46" s="443" t="s">
        <v>1060</v>
      </c>
      <c r="W46" s="444" t="s">
        <v>23</v>
      </c>
      <c r="X46" s="445">
        <v>6.45</v>
      </c>
      <c r="Y46" s="445">
        <v>1.78</v>
      </c>
      <c r="Z46" s="108"/>
      <c r="AA46" s="443" t="s">
        <v>20</v>
      </c>
      <c r="AB46" s="443" t="s">
        <v>1079</v>
      </c>
      <c r="AC46" s="443" t="s">
        <v>1080</v>
      </c>
      <c r="AD46" s="444">
        <v>1</v>
      </c>
      <c r="AE46" s="445">
        <v>7.41</v>
      </c>
      <c r="AF46" s="445">
        <v>1.36</v>
      </c>
      <c r="AG46" s="108"/>
      <c r="AH46" s="443" t="s">
        <v>1087</v>
      </c>
      <c r="AI46" s="443" t="s">
        <v>1159</v>
      </c>
      <c r="AJ46" s="443" t="s">
        <v>1160</v>
      </c>
      <c r="AK46" s="444">
        <v>1</v>
      </c>
      <c r="AL46" s="445">
        <v>0.57</v>
      </c>
      <c r="AM46" s="445">
        <v>0.56</v>
      </c>
      <c r="AN46" s="108"/>
      <c r="AO46" s="443" t="s">
        <v>881</v>
      </c>
      <c r="AP46" s="448" t="s">
        <v>947</v>
      </c>
      <c r="AQ46" s="442" t="s">
        <v>948</v>
      </c>
      <c r="AR46" s="444"/>
      <c r="AS46" s="445">
        <v>38.1</v>
      </c>
      <c r="AT46" s="445">
        <v>4.577</v>
      </c>
      <c r="AU46" s="108"/>
      <c r="AV46" s="401" t="s">
        <v>20</v>
      </c>
      <c r="AW46" s="401">
        <v>52551</v>
      </c>
      <c r="AX46" s="401" t="s">
        <v>1179</v>
      </c>
      <c r="AY46" s="400">
        <v>24</v>
      </c>
      <c r="AZ46" s="399">
        <v>11.94</v>
      </c>
      <c r="BA46" s="399">
        <v>1.85</v>
      </c>
      <c r="BB46" s="108"/>
    </row>
    <row r="47" spans="1:54" ht="23.25">
      <c r="A47" s="300">
        <v>44</v>
      </c>
      <c r="B47" s="299" t="s">
        <v>20</v>
      </c>
      <c r="C47" s="297" t="s">
        <v>127</v>
      </c>
      <c r="D47" s="310" t="s">
        <v>128</v>
      </c>
      <c r="E47" s="296">
        <v>100</v>
      </c>
      <c r="F47" s="295" t="s">
        <v>23</v>
      </c>
      <c r="G47" s="63"/>
      <c r="H47" s="441">
        <v>1</v>
      </c>
      <c r="I47" s="405">
        <v>3.5</v>
      </c>
      <c r="J47" s="405">
        <v>0.37</v>
      </c>
      <c r="K47" s="408" t="s">
        <v>857</v>
      </c>
      <c r="L47" s="104"/>
      <c r="M47" s="441" t="s">
        <v>963</v>
      </c>
      <c r="N47" s="443"/>
      <c r="O47" s="443"/>
      <c r="P47" s="444"/>
      <c r="Q47" s="445"/>
      <c r="R47" s="445"/>
      <c r="S47" s="108"/>
      <c r="T47" s="443" t="s">
        <v>161</v>
      </c>
      <c r="U47" s="430"/>
      <c r="V47" s="443" t="s">
        <v>1061</v>
      </c>
      <c r="W47" s="444" t="s">
        <v>23</v>
      </c>
      <c r="X47" s="445">
        <v>3.22</v>
      </c>
      <c r="Y47" s="445">
        <v>0.85</v>
      </c>
      <c r="Z47" s="108"/>
      <c r="AA47" s="443"/>
      <c r="AB47" s="443"/>
      <c r="AC47" s="443"/>
      <c r="AD47" s="444"/>
      <c r="AE47" s="445"/>
      <c r="AF47" s="445"/>
      <c r="AG47" s="108"/>
      <c r="AH47" s="443" t="s">
        <v>1092</v>
      </c>
      <c r="AI47" s="443" t="s">
        <v>949</v>
      </c>
      <c r="AJ47" s="443" t="s">
        <v>1161</v>
      </c>
      <c r="AK47" s="444">
        <v>1</v>
      </c>
      <c r="AL47" s="445">
        <v>5.32</v>
      </c>
      <c r="AM47" s="445">
        <v>0.95</v>
      </c>
      <c r="AN47" s="108"/>
      <c r="AO47" s="443" t="s">
        <v>881</v>
      </c>
      <c r="AP47" s="446" t="s">
        <v>949</v>
      </c>
      <c r="AQ47" s="442" t="s">
        <v>950</v>
      </c>
      <c r="AR47" s="444"/>
      <c r="AS47" s="445">
        <v>7.34</v>
      </c>
      <c r="AT47" s="445">
        <v>1.0350000000000001</v>
      </c>
      <c r="AU47" s="108"/>
      <c r="AV47" s="404"/>
      <c r="AW47" s="404"/>
      <c r="AX47" s="404"/>
      <c r="AY47" s="403"/>
      <c r="AZ47" s="402"/>
      <c r="BA47" s="402"/>
      <c r="BB47" s="108"/>
    </row>
    <row r="48" spans="1:54" ht="23.25">
      <c r="A48" s="90">
        <v>45</v>
      </c>
      <c r="B48" s="90" t="s">
        <v>20</v>
      </c>
      <c r="C48" s="95" t="s">
        <v>129</v>
      </c>
      <c r="D48" s="191" t="s">
        <v>130</v>
      </c>
      <c r="E48" s="92">
        <v>75</v>
      </c>
      <c r="F48" s="93" t="s">
        <v>23</v>
      </c>
      <c r="G48" s="63"/>
      <c r="H48" s="441">
        <v>1</v>
      </c>
      <c r="I48" s="405">
        <v>4.07</v>
      </c>
      <c r="J48" s="405">
        <v>0.37</v>
      </c>
      <c r="K48" s="408" t="s">
        <v>857</v>
      </c>
      <c r="L48" s="104"/>
      <c r="M48" s="443" t="s">
        <v>501</v>
      </c>
      <c r="N48" s="443" t="s">
        <v>1006</v>
      </c>
      <c r="O48" s="443" t="s">
        <v>1007</v>
      </c>
      <c r="P48" s="444">
        <v>1</v>
      </c>
      <c r="Q48" s="445">
        <v>3.46</v>
      </c>
      <c r="R48" s="445">
        <v>0.48</v>
      </c>
      <c r="S48" s="108"/>
      <c r="T48" s="443" t="s">
        <v>161</v>
      </c>
      <c r="U48" s="430"/>
      <c r="V48" s="443" t="s">
        <v>1062</v>
      </c>
      <c r="W48" s="444" t="s">
        <v>23</v>
      </c>
      <c r="X48" s="445">
        <v>3.22</v>
      </c>
      <c r="Y48" s="445">
        <v>0.77</v>
      </c>
      <c r="Z48" s="108"/>
      <c r="AA48" s="443"/>
      <c r="AB48" s="443"/>
      <c r="AC48" s="443"/>
      <c r="AD48" s="444"/>
      <c r="AE48" s="445"/>
      <c r="AF48" s="445"/>
      <c r="AG48" s="108"/>
      <c r="AH48" s="443" t="s">
        <v>1092</v>
      </c>
      <c r="AI48" s="443" t="s">
        <v>131</v>
      </c>
      <c r="AJ48" s="443" t="s">
        <v>1162</v>
      </c>
      <c r="AK48" s="444">
        <v>1</v>
      </c>
      <c r="AL48" s="445">
        <v>5.32</v>
      </c>
      <c r="AM48" s="445">
        <v>0.95</v>
      </c>
      <c r="AN48" s="108"/>
      <c r="AO48" s="443" t="s">
        <v>881</v>
      </c>
      <c r="AP48" s="446" t="s">
        <v>131</v>
      </c>
      <c r="AQ48" s="442" t="s">
        <v>132</v>
      </c>
      <c r="AR48" s="444"/>
      <c r="AS48" s="445">
        <v>7.34</v>
      </c>
      <c r="AT48" s="445">
        <v>1.0350000000000001</v>
      </c>
      <c r="AU48" s="108"/>
      <c r="AV48" s="404"/>
      <c r="AW48" s="404"/>
      <c r="AX48" s="404"/>
      <c r="AY48" s="403"/>
      <c r="AZ48" s="402"/>
      <c r="BA48" s="402"/>
      <c r="BB48" s="108"/>
    </row>
    <row r="49" spans="1:54" ht="15">
      <c r="A49" s="300">
        <v>46</v>
      </c>
      <c r="B49" s="299" t="s">
        <v>133</v>
      </c>
      <c r="C49" s="297" t="s">
        <v>134</v>
      </c>
      <c r="D49" s="310" t="s">
        <v>135</v>
      </c>
      <c r="E49" s="296">
        <v>75</v>
      </c>
      <c r="F49" s="295" t="s">
        <v>23</v>
      </c>
      <c r="G49" s="63"/>
      <c r="H49" s="441"/>
      <c r="I49" s="442"/>
      <c r="J49" s="442"/>
      <c r="K49" s="364"/>
      <c r="L49" s="104"/>
      <c r="M49" s="441" t="s">
        <v>963</v>
      </c>
      <c r="N49" s="443"/>
      <c r="O49" s="449"/>
      <c r="P49" s="444"/>
      <c r="Q49" s="445"/>
      <c r="R49" s="445"/>
      <c r="S49" s="108"/>
      <c r="T49" s="443" t="s">
        <v>161</v>
      </c>
      <c r="U49" s="430"/>
      <c r="V49" s="443" t="s">
        <v>1063</v>
      </c>
      <c r="W49" s="444" t="s">
        <v>23</v>
      </c>
      <c r="X49" s="445">
        <v>3.22</v>
      </c>
      <c r="Y49" s="445">
        <v>0.85</v>
      </c>
      <c r="Z49" s="108"/>
      <c r="AA49" s="443" t="s">
        <v>20</v>
      </c>
      <c r="AB49" s="443" t="s">
        <v>1081</v>
      </c>
      <c r="AC49" s="443" t="s">
        <v>1082</v>
      </c>
      <c r="AD49" s="444">
        <v>1</v>
      </c>
      <c r="AE49" s="445">
        <v>3.7</v>
      </c>
      <c r="AF49" s="445">
        <v>0.37</v>
      </c>
      <c r="AG49" s="108"/>
      <c r="AH49" s="443" t="s">
        <v>1092</v>
      </c>
      <c r="AI49" s="443" t="s">
        <v>1163</v>
      </c>
      <c r="AJ49" s="443" t="s">
        <v>1164</v>
      </c>
      <c r="AK49" s="444">
        <v>1</v>
      </c>
      <c r="AL49" s="445">
        <v>5.32</v>
      </c>
      <c r="AM49" s="445">
        <v>0.95</v>
      </c>
      <c r="AN49" s="108"/>
      <c r="AO49" s="443" t="s">
        <v>881</v>
      </c>
      <c r="AP49" s="446" t="s">
        <v>949</v>
      </c>
      <c r="AQ49" s="442" t="s">
        <v>950</v>
      </c>
      <c r="AR49" s="444"/>
      <c r="AS49" s="445">
        <v>7.34</v>
      </c>
      <c r="AT49" s="445">
        <v>1.0350000000000001</v>
      </c>
      <c r="AU49" s="108"/>
      <c r="AV49" s="401" t="s">
        <v>20</v>
      </c>
      <c r="AW49" s="401">
        <v>13456</v>
      </c>
      <c r="AX49" s="401" t="s">
        <v>1177</v>
      </c>
      <c r="AY49" s="400">
        <v>12</v>
      </c>
      <c r="AZ49" s="399">
        <v>3.7</v>
      </c>
      <c r="BA49" s="399">
        <v>0.43</v>
      </c>
      <c r="BB49" s="108"/>
    </row>
    <row r="50" spans="1:54" ht="15">
      <c r="A50" s="90">
        <v>47</v>
      </c>
      <c r="B50" s="90" t="s">
        <v>58</v>
      </c>
      <c r="C50" s="94" t="s">
        <v>136</v>
      </c>
      <c r="D50" s="191" t="s">
        <v>137</v>
      </c>
      <c r="E50" s="92">
        <v>100</v>
      </c>
      <c r="F50" s="93" t="s">
        <v>23</v>
      </c>
      <c r="G50" s="63"/>
      <c r="H50" s="441"/>
      <c r="I50" s="442"/>
      <c r="J50" s="442"/>
      <c r="K50" s="364"/>
      <c r="L50" s="104"/>
      <c r="M50" s="443" t="s">
        <v>1008</v>
      </c>
      <c r="N50" s="443" t="s">
        <v>1009</v>
      </c>
      <c r="O50" s="443"/>
      <c r="P50" s="444">
        <v>1</v>
      </c>
      <c r="Q50" s="445"/>
      <c r="R50" s="445">
        <v>1.2</v>
      </c>
      <c r="S50" s="108"/>
      <c r="T50" s="443" t="s">
        <v>161</v>
      </c>
      <c r="U50" s="430"/>
      <c r="V50" s="443" t="s">
        <v>1064</v>
      </c>
      <c r="W50" s="444" t="s">
        <v>23</v>
      </c>
      <c r="X50" s="445">
        <v>8.69</v>
      </c>
      <c r="Y50" s="445">
        <v>1.55</v>
      </c>
      <c r="Z50" s="108"/>
      <c r="AA50" s="443" t="s">
        <v>20</v>
      </c>
      <c r="AB50" s="443" t="s">
        <v>1083</v>
      </c>
      <c r="AC50" s="443" t="s">
        <v>1084</v>
      </c>
      <c r="AD50" s="444">
        <v>1</v>
      </c>
      <c r="AE50" s="445">
        <v>17.83</v>
      </c>
      <c r="AF50" s="445">
        <v>1.04</v>
      </c>
      <c r="AG50" s="108"/>
      <c r="AH50" s="443" t="s">
        <v>1092</v>
      </c>
      <c r="AI50" s="443" t="s">
        <v>1165</v>
      </c>
      <c r="AJ50" s="443" t="s">
        <v>1166</v>
      </c>
      <c r="AK50" s="444">
        <v>1</v>
      </c>
      <c r="AL50" s="445">
        <v>16.4</v>
      </c>
      <c r="AM50" s="445">
        <v>1.35</v>
      </c>
      <c r="AN50" s="108"/>
      <c r="AO50" s="443" t="s">
        <v>881</v>
      </c>
      <c r="AP50" s="448" t="s">
        <v>951</v>
      </c>
      <c r="AQ50" s="442" t="s">
        <v>952</v>
      </c>
      <c r="AR50" s="444"/>
      <c r="AS50" s="445">
        <v>23.9</v>
      </c>
      <c r="AT50" s="445">
        <v>1.196</v>
      </c>
      <c r="AU50" s="108"/>
      <c r="AV50" s="404"/>
      <c r="AW50" s="404"/>
      <c r="AX50" s="404"/>
      <c r="AY50" s="403"/>
      <c r="AZ50" s="402"/>
      <c r="BA50" s="402"/>
      <c r="BB50" s="108"/>
    </row>
    <row r="51" spans="1:54" ht="23.25">
      <c r="A51" s="85">
        <v>48</v>
      </c>
      <c r="B51" s="86" t="s">
        <v>58</v>
      </c>
      <c r="C51" s="3" t="s">
        <v>138</v>
      </c>
      <c r="D51" s="311" t="s">
        <v>139</v>
      </c>
      <c r="E51" s="4">
        <v>200</v>
      </c>
      <c r="F51" s="5" t="s">
        <v>23</v>
      </c>
      <c r="G51" s="63"/>
      <c r="H51" s="441"/>
      <c r="I51" s="442"/>
      <c r="J51" s="442"/>
      <c r="K51" s="364"/>
      <c r="L51" s="104"/>
      <c r="M51" s="441" t="s">
        <v>963</v>
      </c>
      <c r="N51" s="443"/>
      <c r="O51" s="443"/>
      <c r="P51" s="444"/>
      <c r="Q51" s="445"/>
      <c r="R51" s="445"/>
      <c r="S51" s="108"/>
      <c r="T51" s="443" t="s">
        <v>161</v>
      </c>
      <c r="U51" s="430"/>
      <c r="V51" s="443" t="s">
        <v>1065</v>
      </c>
      <c r="W51" s="444" t="s">
        <v>23</v>
      </c>
      <c r="X51" s="445">
        <v>8.7</v>
      </c>
      <c r="Y51" s="445">
        <v>3.95</v>
      </c>
      <c r="Z51" s="108"/>
      <c r="AA51" s="443"/>
      <c r="AB51" s="443"/>
      <c r="AC51" s="443"/>
      <c r="AD51" s="444"/>
      <c r="AE51" s="445"/>
      <c r="AF51" s="445"/>
      <c r="AG51" s="108"/>
      <c r="AH51" s="443" t="s">
        <v>1092</v>
      </c>
      <c r="AI51" s="443" t="s">
        <v>1167</v>
      </c>
      <c r="AJ51" s="443" t="s">
        <v>1168</v>
      </c>
      <c r="AK51" s="444">
        <v>1</v>
      </c>
      <c r="AL51" s="445">
        <v>5.32</v>
      </c>
      <c r="AM51" s="445">
        <v>0.6</v>
      </c>
      <c r="AN51" s="108"/>
      <c r="AO51" s="443" t="s">
        <v>881</v>
      </c>
      <c r="AP51" s="446" t="s">
        <v>943</v>
      </c>
      <c r="AQ51" s="442" t="s">
        <v>944</v>
      </c>
      <c r="AR51" s="444"/>
      <c r="AS51" s="445">
        <v>14.52</v>
      </c>
      <c r="AT51" s="445">
        <v>2.346</v>
      </c>
      <c r="AU51" s="108"/>
      <c r="AV51" s="404"/>
      <c r="AW51" s="404"/>
      <c r="AX51" s="404"/>
      <c r="AY51" s="403"/>
      <c r="AZ51" s="402"/>
      <c r="BA51" s="402"/>
      <c r="BB51" s="108"/>
    </row>
    <row r="52" spans="1:54" ht="15">
      <c r="A52" s="90">
        <v>49</v>
      </c>
      <c r="B52" s="90" t="s">
        <v>58</v>
      </c>
      <c r="C52" s="94" t="s">
        <v>140</v>
      </c>
      <c r="D52" s="191" t="s">
        <v>141</v>
      </c>
      <c r="E52" s="92">
        <v>100</v>
      </c>
      <c r="F52" s="93" t="s">
        <v>23</v>
      </c>
      <c r="G52" s="63"/>
      <c r="H52" s="441"/>
      <c r="I52" s="442"/>
      <c r="J52" s="442"/>
      <c r="K52" s="364"/>
      <c r="L52" s="104"/>
      <c r="M52" s="443" t="s">
        <v>501</v>
      </c>
      <c r="N52" s="443" t="s">
        <v>1010</v>
      </c>
      <c r="O52" s="443" t="s">
        <v>1011</v>
      </c>
      <c r="P52" s="444">
        <v>1</v>
      </c>
      <c r="Q52" s="445">
        <v>21.09</v>
      </c>
      <c r="R52" s="445">
        <v>2.65</v>
      </c>
      <c r="S52" s="108"/>
      <c r="T52" s="443" t="s">
        <v>1057</v>
      </c>
      <c r="U52" s="430"/>
      <c r="V52" s="443" t="s">
        <v>1066</v>
      </c>
      <c r="W52" s="444" t="s">
        <v>23</v>
      </c>
      <c r="X52" s="445">
        <v>44.63</v>
      </c>
      <c r="Y52" s="445">
        <v>7.93</v>
      </c>
      <c r="Z52" s="108"/>
      <c r="AA52" s="443"/>
      <c r="AB52" s="443"/>
      <c r="AC52" s="443"/>
      <c r="AD52" s="444"/>
      <c r="AE52" s="445"/>
      <c r="AF52" s="445"/>
      <c r="AG52" s="108"/>
      <c r="AH52" s="443" t="s">
        <v>1092</v>
      </c>
      <c r="AI52" s="443" t="s">
        <v>1169</v>
      </c>
      <c r="AJ52" s="443" t="s">
        <v>1170</v>
      </c>
      <c r="AK52" s="444">
        <v>1</v>
      </c>
      <c r="AL52" s="445">
        <v>17.92</v>
      </c>
      <c r="AM52" s="445">
        <v>5.5</v>
      </c>
      <c r="AN52" s="108"/>
      <c r="AO52" s="443" t="s">
        <v>881</v>
      </c>
      <c r="AP52" s="446" t="s">
        <v>953</v>
      </c>
      <c r="AQ52" s="442" t="s">
        <v>954</v>
      </c>
      <c r="AR52" s="444"/>
      <c r="AS52" s="445">
        <v>47.8</v>
      </c>
      <c r="AT52" s="445">
        <v>6.003</v>
      </c>
      <c r="AU52" s="108"/>
      <c r="AV52" s="401" t="s">
        <v>20</v>
      </c>
      <c r="AW52" s="401">
        <v>14464</v>
      </c>
      <c r="AX52" s="401" t="s">
        <v>1177</v>
      </c>
      <c r="AY52" s="400">
        <v>6</v>
      </c>
      <c r="AZ52" s="399">
        <v>22.3</v>
      </c>
      <c r="BA52" s="399">
        <v>3.75</v>
      </c>
      <c r="BB52" s="108"/>
    </row>
    <row r="53" spans="1:54" ht="23.25">
      <c r="A53" s="85">
        <v>50</v>
      </c>
      <c r="B53" s="86" t="s">
        <v>20</v>
      </c>
      <c r="C53" s="68" t="s">
        <v>142</v>
      </c>
      <c r="D53" s="311" t="s">
        <v>143</v>
      </c>
      <c r="E53" s="4">
        <v>100</v>
      </c>
      <c r="F53" s="5" t="s">
        <v>23</v>
      </c>
      <c r="G53" s="63"/>
      <c r="H53" s="441">
        <v>1</v>
      </c>
      <c r="I53" s="405">
        <v>89</v>
      </c>
      <c r="J53" s="405">
        <v>9.24</v>
      </c>
      <c r="K53" s="408" t="s">
        <v>857</v>
      </c>
      <c r="L53" s="104"/>
      <c r="M53" s="443" t="s">
        <v>501</v>
      </c>
      <c r="N53" s="443" t="s">
        <v>645</v>
      </c>
      <c r="O53" s="443" t="s">
        <v>1012</v>
      </c>
      <c r="P53" s="444">
        <v>1</v>
      </c>
      <c r="Q53" s="445">
        <v>150.91</v>
      </c>
      <c r="R53" s="445">
        <v>12.15</v>
      </c>
      <c r="S53" s="108"/>
      <c r="T53" s="443" t="s">
        <v>161</v>
      </c>
      <c r="U53" s="430"/>
      <c r="V53" s="443" t="s">
        <v>1067</v>
      </c>
      <c r="W53" s="444" t="s">
        <v>23</v>
      </c>
      <c r="X53" s="445">
        <v>153.2</v>
      </c>
      <c r="Y53" s="445">
        <v>11.82</v>
      </c>
      <c r="Z53" s="108"/>
      <c r="AA53" s="443"/>
      <c r="AB53" s="443"/>
      <c r="AC53" s="443"/>
      <c r="AD53" s="444"/>
      <c r="AE53" s="445"/>
      <c r="AF53" s="445"/>
      <c r="AG53" s="108"/>
      <c r="AH53" s="443" t="s">
        <v>1087</v>
      </c>
      <c r="AI53" s="443" t="s">
        <v>1171</v>
      </c>
      <c r="AJ53" s="443" t="s">
        <v>1172</v>
      </c>
      <c r="AK53" s="444">
        <v>1</v>
      </c>
      <c r="AL53" s="445">
        <v>12.89</v>
      </c>
      <c r="AM53" s="445">
        <v>8.75</v>
      </c>
      <c r="AN53" s="108"/>
      <c r="AO53" s="443" t="s">
        <v>881</v>
      </c>
      <c r="AP53" s="446" t="s">
        <v>144</v>
      </c>
      <c r="AQ53" s="442" t="s">
        <v>145</v>
      </c>
      <c r="AR53" s="444" t="s">
        <v>900</v>
      </c>
      <c r="AS53" s="445">
        <v>171.14</v>
      </c>
      <c r="AT53" s="445">
        <v>13.754000000000001</v>
      </c>
      <c r="AU53" s="108"/>
      <c r="AV53" s="404"/>
      <c r="AW53" s="404"/>
      <c r="AX53" s="404"/>
      <c r="AY53" s="403"/>
      <c r="AZ53" s="402"/>
      <c r="BA53" s="402"/>
      <c r="BB53" s="108"/>
    </row>
    <row r="54" spans="1:54" ht="23.25">
      <c r="A54" s="90">
        <v>51</v>
      </c>
      <c r="B54" s="90" t="s">
        <v>20</v>
      </c>
      <c r="C54" s="94" t="s">
        <v>146</v>
      </c>
      <c r="D54" s="191" t="s">
        <v>147</v>
      </c>
      <c r="E54" s="92">
        <v>200</v>
      </c>
      <c r="F54" s="93" t="s">
        <v>23</v>
      </c>
      <c r="G54" s="63"/>
      <c r="H54" s="441">
        <v>1</v>
      </c>
      <c r="I54" s="405">
        <v>87.5</v>
      </c>
      <c r="J54" s="405">
        <v>7.99</v>
      </c>
      <c r="K54" s="408" t="s">
        <v>857</v>
      </c>
      <c r="L54" s="104"/>
      <c r="M54" s="443" t="s">
        <v>501</v>
      </c>
      <c r="N54" s="443" t="s">
        <v>646</v>
      </c>
      <c r="O54" s="449" t="s">
        <v>1013</v>
      </c>
      <c r="P54" s="444">
        <v>1</v>
      </c>
      <c r="Q54" s="445">
        <v>125.73</v>
      </c>
      <c r="R54" s="445">
        <v>9.84</v>
      </c>
      <c r="S54" s="108"/>
      <c r="T54" s="443" t="s">
        <v>161</v>
      </c>
      <c r="U54" s="430"/>
      <c r="V54" s="443" t="s">
        <v>1067</v>
      </c>
      <c r="W54" s="444" t="s">
        <v>23</v>
      </c>
      <c r="X54" s="445">
        <v>111.84</v>
      </c>
      <c r="Y54" s="445">
        <v>8.74</v>
      </c>
      <c r="Z54" s="108"/>
      <c r="AA54" s="443"/>
      <c r="AB54" s="443"/>
      <c r="AC54" s="443"/>
      <c r="AD54" s="444"/>
      <c r="AE54" s="445"/>
      <c r="AF54" s="445"/>
      <c r="AG54" s="108"/>
      <c r="AH54" s="443" t="s">
        <v>1087</v>
      </c>
      <c r="AI54" s="443" t="s">
        <v>1173</v>
      </c>
      <c r="AJ54" s="443" t="s">
        <v>1174</v>
      </c>
      <c r="AK54" s="444">
        <v>1</v>
      </c>
      <c r="AL54" s="445">
        <v>10.49</v>
      </c>
      <c r="AM54" s="445">
        <v>9.5</v>
      </c>
      <c r="AN54" s="108"/>
      <c r="AO54" s="443" t="s">
        <v>881</v>
      </c>
      <c r="AP54" s="446" t="s">
        <v>148</v>
      </c>
      <c r="AQ54" s="442" t="s">
        <v>149</v>
      </c>
      <c r="AR54" s="444" t="s">
        <v>900</v>
      </c>
      <c r="AS54" s="445">
        <v>125.67</v>
      </c>
      <c r="AT54" s="445">
        <v>11.937000000000001</v>
      </c>
      <c r="AU54" s="108"/>
      <c r="AV54" s="404"/>
      <c r="AW54" s="404"/>
      <c r="AX54" s="404"/>
      <c r="AY54" s="403"/>
      <c r="AZ54" s="402"/>
      <c r="BA54" s="402"/>
      <c r="BB54" s="108"/>
    </row>
    <row r="55" spans="1:54" ht="23.25">
      <c r="A55" s="85">
        <v>52</v>
      </c>
      <c r="B55" s="86" t="s">
        <v>20</v>
      </c>
      <c r="C55" s="6" t="s">
        <v>150</v>
      </c>
      <c r="D55" s="311" t="s">
        <v>151</v>
      </c>
      <c r="E55" s="4">
        <v>300</v>
      </c>
      <c r="F55" s="5" t="s">
        <v>23</v>
      </c>
      <c r="G55" s="63"/>
      <c r="H55" s="441">
        <v>1</v>
      </c>
      <c r="I55" s="405">
        <v>98.96</v>
      </c>
      <c r="J55" s="405">
        <v>7.99</v>
      </c>
      <c r="K55" s="408" t="s">
        <v>857</v>
      </c>
      <c r="L55" s="104"/>
      <c r="M55" s="443" t="s">
        <v>501</v>
      </c>
      <c r="N55" s="443" t="s">
        <v>647</v>
      </c>
      <c r="O55" s="449" t="s">
        <v>1013</v>
      </c>
      <c r="P55" s="444">
        <v>1</v>
      </c>
      <c r="Q55" s="445">
        <v>142.07</v>
      </c>
      <c r="R55" s="445">
        <v>10.7</v>
      </c>
      <c r="S55" s="108"/>
      <c r="T55" s="443" t="s">
        <v>161</v>
      </c>
      <c r="U55" s="430"/>
      <c r="V55" s="443" t="s">
        <v>1068</v>
      </c>
      <c r="W55" s="444" t="s">
        <v>23</v>
      </c>
      <c r="X55" s="445">
        <v>127.57</v>
      </c>
      <c r="Y55" s="445">
        <v>8.74</v>
      </c>
      <c r="Z55" s="108"/>
      <c r="AA55" s="443"/>
      <c r="AB55" s="443"/>
      <c r="AC55" s="443"/>
      <c r="AD55" s="444"/>
      <c r="AE55" s="445"/>
      <c r="AF55" s="445"/>
      <c r="AG55" s="108"/>
      <c r="AH55" s="443" t="s">
        <v>1092</v>
      </c>
      <c r="AI55" s="443" t="s">
        <v>1175</v>
      </c>
      <c r="AJ55" s="443" t="s">
        <v>1176</v>
      </c>
      <c r="AK55" s="444">
        <v>1</v>
      </c>
      <c r="AL55" s="445">
        <v>143.34</v>
      </c>
      <c r="AM55" s="445">
        <v>10.4</v>
      </c>
      <c r="AN55" s="108"/>
      <c r="AO55" s="443" t="s">
        <v>881</v>
      </c>
      <c r="AP55" s="446" t="s">
        <v>955</v>
      </c>
      <c r="AQ55" s="442" t="s">
        <v>956</v>
      </c>
      <c r="AR55" s="444"/>
      <c r="AS55" s="445">
        <v>209.54</v>
      </c>
      <c r="AT55" s="445">
        <v>18.285</v>
      </c>
      <c r="AU55" s="108"/>
      <c r="AV55" s="404"/>
      <c r="AW55" s="404"/>
      <c r="AX55" s="404"/>
      <c r="AY55" s="403"/>
      <c r="AZ55" s="402"/>
      <c r="BA55" s="402"/>
      <c r="BB55" s="108"/>
    </row>
    <row r="56" spans="1:54" ht="23.25">
      <c r="A56" s="320">
        <v>53</v>
      </c>
      <c r="B56" s="320" t="s">
        <v>58</v>
      </c>
      <c r="C56" s="319">
        <v>11478</v>
      </c>
      <c r="D56" s="318" t="s">
        <v>760</v>
      </c>
      <c r="E56" s="317">
        <v>100</v>
      </c>
      <c r="F56" s="316" t="s">
        <v>23</v>
      </c>
      <c r="G56" s="63" t="s">
        <v>501</v>
      </c>
      <c r="H56" s="441">
        <v>1</v>
      </c>
      <c r="I56" s="442">
        <v>44.56</v>
      </c>
      <c r="J56" s="442">
        <v>14.56</v>
      </c>
      <c r="K56" s="364" t="s">
        <v>687</v>
      </c>
      <c r="L56" s="104" t="s">
        <v>501</v>
      </c>
      <c r="M56" s="443" t="s">
        <v>501</v>
      </c>
      <c r="N56" s="443" t="s">
        <v>1014</v>
      </c>
      <c r="O56" s="449" t="s">
        <v>1015</v>
      </c>
      <c r="P56" s="444">
        <v>1</v>
      </c>
      <c r="Q56" s="445">
        <v>64.25</v>
      </c>
      <c r="R56" s="445">
        <v>21.67</v>
      </c>
      <c r="S56" s="108"/>
      <c r="T56" s="443" t="s">
        <v>248</v>
      </c>
      <c r="U56" s="430"/>
      <c r="V56" s="443"/>
      <c r="W56" s="444" t="s">
        <v>248</v>
      </c>
      <c r="X56" s="445"/>
      <c r="Y56" s="445"/>
      <c r="Z56" s="108"/>
      <c r="AA56" s="443"/>
      <c r="AB56" s="443"/>
      <c r="AC56" s="443"/>
      <c r="AD56" s="444"/>
      <c r="AE56" s="445"/>
      <c r="AF56" s="445"/>
      <c r="AG56" s="108"/>
      <c r="AH56" s="443"/>
      <c r="AI56" s="443"/>
      <c r="AJ56" s="443"/>
      <c r="AK56" s="444"/>
      <c r="AL56" s="445"/>
      <c r="AM56" s="445"/>
      <c r="AN56" s="108"/>
      <c r="AO56" s="443"/>
      <c r="AP56" s="446" t="s">
        <v>957</v>
      </c>
      <c r="AQ56" s="442" t="e">
        <v>#N/A</v>
      </c>
      <c r="AR56" s="444"/>
      <c r="AS56" s="445"/>
      <c r="AT56" s="445" t="e">
        <v>#N/A</v>
      </c>
      <c r="AU56" s="108"/>
      <c r="AV56" s="404"/>
      <c r="AW56" s="404"/>
      <c r="AX56" s="404"/>
      <c r="AY56" s="403"/>
      <c r="AZ56" s="402"/>
      <c r="BA56" s="402"/>
      <c r="BB56" s="108"/>
    </row>
    <row r="57" spans="1:54" ht="15">
      <c r="A57" s="85">
        <v>54</v>
      </c>
      <c r="B57" s="315" t="s">
        <v>161</v>
      </c>
      <c r="C57" s="315" t="s">
        <v>761</v>
      </c>
      <c r="D57" s="26" t="s">
        <v>762</v>
      </c>
      <c r="E57" s="4">
        <v>50</v>
      </c>
      <c r="F57" s="5" t="s">
        <v>23</v>
      </c>
      <c r="G57" s="83"/>
      <c r="H57" s="441">
        <v>1</v>
      </c>
      <c r="I57" s="442"/>
      <c r="J57" s="442">
        <v>12</v>
      </c>
      <c r="K57" s="364" t="s">
        <v>687</v>
      </c>
      <c r="L57" s="104"/>
      <c r="M57" s="443" t="s">
        <v>501</v>
      </c>
      <c r="N57" s="443" t="s">
        <v>1016</v>
      </c>
      <c r="O57" s="443" t="s">
        <v>1017</v>
      </c>
      <c r="P57" s="444">
        <v>1</v>
      </c>
      <c r="Q57" s="445">
        <v>173.5</v>
      </c>
      <c r="R57" s="445">
        <v>17.96</v>
      </c>
      <c r="S57" s="108"/>
      <c r="T57" s="443" t="s">
        <v>161</v>
      </c>
      <c r="U57" s="430"/>
      <c r="V57" s="443" t="s">
        <v>1069</v>
      </c>
      <c r="W57" s="444" t="s">
        <v>23</v>
      </c>
      <c r="X57" s="445">
        <v>128.15</v>
      </c>
      <c r="Y57" s="445">
        <v>17.01</v>
      </c>
      <c r="Z57" s="108"/>
      <c r="AA57" s="443" t="s">
        <v>20</v>
      </c>
      <c r="AB57" s="443" t="s">
        <v>1085</v>
      </c>
      <c r="AC57" s="443" t="s">
        <v>1086</v>
      </c>
      <c r="AD57" s="444">
        <v>1</v>
      </c>
      <c r="AE57" s="445">
        <v>148.1</v>
      </c>
      <c r="AF57" s="445">
        <v>44.57</v>
      </c>
      <c r="AG57" s="108"/>
      <c r="AH57" s="443"/>
      <c r="AI57" s="443"/>
      <c r="AJ57" s="443"/>
      <c r="AK57" s="444"/>
      <c r="AL57" s="445"/>
      <c r="AM57" s="445"/>
      <c r="AN57" s="108"/>
      <c r="AO57" s="443" t="s">
        <v>881</v>
      </c>
      <c r="AP57" s="362" t="s">
        <v>958</v>
      </c>
      <c r="AQ57" s="429" t="s">
        <v>959</v>
      </c>
      <c r="AR57" s="444"/>
      <c r="AS57" s="445"/>
      <c r="AT57" s="445">
        <v>20.7</v>
      </c>
      <c r="AU57" s="108"/>
      <c r="AV57" s="401" t="s">
        <v>20</v>
      </c>
      <c r="AW57" s="401">
        <v>78442</v>
      </c>
      <c r="AX57" s="401" t="s">
        <v>1177</v>
      </c>
      <c r="AY57" s="400">
        <v>6</v>
      </c>
      <c r="AZ57" s="399">
        <v>148.1</v>
      </c>
      <c r="BA57" s="399">
        <v>51</v>
      </c>
      <c r="BB57" s="108"/>
    </row>
    <row r="58" ht="11.25">
      <c r="C58" s="97"/>
    </row>
  </sheetData>
  <sheetProtection/>
  <mergeCells count="17">
    <mergeCell ref="AH1:AM1"/>
    <mergeCell ref="H1:K1"/>
    <mergeCell ref="AH2:AM2"/>
    <mergeCell ref="T3:V3"/>
    <mergeCell ref="AO2:AT2"/>
    <mergeCell ref="AV2:BA2"/>
    <mergeCell ref="AO1:AT1"/>
    <mergeCell ref="AV1:BA1"/>
    <mergeCell ref="A2:F2"/>
    <mergeCell ref="M2:R2"/>
    <mergeCell ref="T2:Y2"/>
    <mergeCell ref="A1:F1"/>
    <mergeCell ref="AA2:AF2"/>
    <mergeCell ref="H2:K2"/>
    <mergeCell ref="M1:R1"/>
    <mergeCell ref="T1:Y1"/>
    <mergeCell ref="AA1:AF1"/>
  </mergeCells>
  <printOptions horizontalCentered="1"/>
  <pageMargins left="0.25" right="0.25" top="0.75" bottom="0.75" header="0.3" footer="0.3"/>
  <pageSetup fitToHeight="2" fitToWidth="1" horizontalDpi="600" verticalDpi="600" orientation="landscape" paperSize="5" scale="45" r:id="rId1"/>
  <headerFooter>
    <oddHeader>&amp;CGSS11491A-ELECTRICAL</oddHeader>
    <oddFooter>&amp;C&amp;P</oddFooter>
  </headerFooter>
</worksheet>
</file>

<file path=xl/worksheets/sheet10.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6" sqref="A6:IV6"/>
    </sheetView>
  </sheetViews>
  <sheetFormatPr defaultColWidth="9.140625" defaultRowHeight="15"/>
  <cols>
    <col min="1" max="1" width="21.57421875" style="265" customWidth="1"/>
    <col min="2" max="2" width="30.7109375" style="265" customWidth="1"/>
    <col min="3" max="4" width="15.7109375" style="265" customWidth="1"/>
    <col min="5" max="16384" width="9.140625" style="265" customWidth="1"/>
  </cols>
  <sheetData>
    <row r="1" spans="1:4" ht="15.75">
      <c r="A1" s="581" t="s">
        <v>687</v>
      </c>
      <c r="B1" s="581"/>
      <c r="C1" s="581"/>
      <c r="D1" s="581"/>
    </row>
    <row r="2" spans="1:4" ht="16.5" thickBot="1">
      <c r="A2" s="648" t="s">
        <v>593</v>
      </c>
      <c r="B2" s="648"/>
      <c r="C2" s="648"/>
      <c r="D2" s="648"/>
    </row>
    <row r="3" spans="1:4" ht="14.25">
      <c r="A3" s="52" t="s">
        <v>594</v>
      </c>
      <c r="B3" s="53" t="s">
        <v>595</v>
      </c>
      <c r="C3" s="53" t="s">
        <v>596</v>
      </c>
      <c r="D3" s="54" t="s">
        <v>597</v>
      </c>
    </row>
    <row r="4" spans="1:4" ht="15" thickBot="1">
      <c r="A4" s="264" t="s">
        <v>1</v>
      </c>
      <c r="B4" s="291" t="s">
        <v>749</v>
      </c>
      <c r="C4" s="291" t="s">
        <v>686</v>
      </c>
      <c r="D4" s="292" t="s">
        <v>750</v>
      </c>
    </row>
    <row r="5" spans="1:4" ht="14.25">
      <c r="A5" s="266"/>
      <c r="B5" s="266"/>
      <c r="C5" s="266"/>
      <c r="D5" s="266"/>
    </row>
    <row r="6" spans="1:4" ht="16.5" thickBot="1">
      <c r="A6" s="667" t="s">
        <v>610</v>
      </c>
      <c r="B6" s="667"/>
      <c r="C6" s="667"/>
      <c r="D6" s="667"/>
    </row>
    <row r="7" spans="1:4" s="2" customFormat="1" ht="15" customHeight="1">
      <c r="A7" s="268" t="s">
        <v>611</v>
      </c>
      <c r="B7" s="712" t="s">
        <v>685</v>
      </c>
      <c r="C7" s="712"/>
      <c r="D7" s="713"/>
    </row>
    <row r="8" spans="1:4" s="2" customFormat="1" ht="15" customHeight="1">
      <c r="A8" s="269" t="s">
        <v>613</v>
      </c>
      <c r="B8" s="710" t="s">
        <v>686</v>
      </c>
      <c r="C8" s="710"/>
      <c r="D8" s="711"/>
    </row>
    <row r="9" spans="1:4" s="2" customFormat="1" ht="15" customHeight="1" thickBot="1">
      <c r="A9" s="270" t="s">
        <v>614</v>
      </c>
      <c r="B9" s="708" t="s">
        <v>838</v>
      </c>
      <c r="C9" s="708"/>
      <c r="D9" s="709"/>
    </row>
    <row r="10" spans="1:4" ht="14.25">
      <c r="A10" s="266"/>
      <c r="B10" s="266"/>
      <c r="C10" s="266"/>
      <c r="D10" s="266"/>
    </row>
    <row r="11" spans="1:4" ht="16.5" thickBot="1">
      <c r="A11" s="667" t="s">
        <v>616</v>
      </c>
      <c r="B11" s="667"/>
      <c r="C11" s="667"/>
      <c r="D11" s="667"/>
    </row>
    <row r="12" spans="1:4" ht="15" customHeight="1">
      <c r="A12" s="267"/>
      <c r="B12" s="671" t="s">
        <v>617</v>
      </c>
      <c r="C12" s="671"/>
      <c r="D12" s="672"/>
    </row>
    <row r="13" spans="1:4" ht="14.25">
      <c r="A13" s="56" t="s">
        <v>618</v>
      </c>
      <c r="B13" s="57" t="s">
        <v>619</v>
      </c>
      <c r="C13" s="661" t="s">
        <v>620</v>
      </c>
      <c r="D13" s="662"/>
    </row>
    <row r="14" spans="1:4" ht="14.25">
      <c r="A14" s="58" t="s">
        <v>621</v>
      </c>
      <c r="B14" s="293">
        <v>1</v>
      </c>
      <c r="C14" s="701">
        <v>1</v>
      </c>
      <c r="D14" s="702"/>
    </row>
    <row r="15" spans="1:4" ht="15" thickBot="1">
      <c r="A15" s="59" t="s">
        <v>622</v>
      </c>
      <c r="B15" s="294" t="s">
        <v>751</v>
      </c>
      <c r="C15" s="706" t="s">
        <v>751</v>
      </c>
      <c r="D15" s="707"/>
    </row>
    <row r="16" spans="1:4" ht="14.25">
      <c r="A16" s="263"/>
      <c r="B16" s="263"/>
      <c r="C16" s="263"/>
      <c r="D16" s="263"/>
    </row>
    <row r="17" spans="1:4" ht="16.5" thickBot="1">
      <c r="A17" s="666" t="s">
        <v>623</v>
      </c>
      <c r="B17" s="666"/>
      <c r="C17" s="666"/>
      <c r="D17" s="666"/>
    </row>
    <row r="18" spans="1:4" ht="15" customHeight="1" thickBot="1">
      <c r="A18" s="703" t="s">
        <v>839</v>
      </c>
      <c r="B18" s="704"/>
      <c r="C18" s="704"/>
      <c r="D18" s="705"/>
    </row>
  </sheetData>
  <sheetProtection/>
  <mergeCells count="13">
    <mergeCell ref="A1:D1"/>
    <mergeCell ref="B9:D9"/>
    <mergeCell ref="B8:D8"/>
    <mergeCell ref="B7:D7"/>
    <mergeCell ref="A6:D6"/>
    <mergeCell ref="A2:D2"/>
    <mergeCell ref="C14:D14"/>
    <mergeCell ref="C13:D13"/>
    <mergeCell ref="B12:D12"/>
    <mergeCell ref="A18:D18"/>
    <mergeCell ref="A17:D17"/>
    <mergeCell ref="A11:D11"/>
    <mergeCell ref="C15:D15"/>
  </mergeCells>
  <hyperlinks>
    <hyperlink ref="B9" r:id="rId1" display="Jfregapane@wesco.com"/>
  </hyperlinks>
  <printOptions horizontalCentered="1"/>
  <pageMargins left="0.7" right="0.7" top="0.75" bottom="0.75" header="0.3" footer="0.3"/>
  <pageSetup horizontalDpi="600" verticalDpi="600" orientation="portrait" r:id="rId2"/>
  <headerFooter>
    <oddHeader>&amp;CGSS11491A-ELECTRICAL</oddHeader>
    <oddFooter>&amp;C&amp;P</oddFooter>
  </headerFooter>
</worksheet>
</file>

<file path=xl/worksheets/sheet11.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IV2"/>
    </sheetView>
  </sheetViews>
  <sheetFormatPr defaultColWidth="9.140625" defaultRowHeight="15"/>
  <cols>
    <col min="1" max="1" width="15.140625" style="0" bestFit="1" customWidth="1"/>
    <col min="2" max="3" width="26.8515625" style="0" bestFit="1" customWidth="1"/>
    <col min="4" max="4" width="10.421875" style="0" bestFit="1" customWidth="1"/>
    <col min="5" max="5" width="11.8515625" style="0" bestFit="1" customWidth="1"/>
  </cols>
  <sheetData>
    <row r="1" spans="1:4" s="1" customFormat="1" ht="15.75">
      <c r="A1" s="581" t="s">
        <v>868</v>
      </c>
      <c r="B1" s="581"/>
      <c r="C1" s="581"/>
      <c r="D1" s="581"/>
    </row>
    <row r="2" spans="1:4" s="1" customFormat="1" ht="16.5" thickBot="1">
      <c r="A2" s="648" t="s">
        <v>593</v>
      </c>
      <c r="B2" s="648"/>
      <c r="C2" s="648"/>
      <c r="D2" s="648"/>
    </row>
    <row r="3" spans="1:5" ht="23.25">
      <c r="A3" s="52" t="s">
        <v>594</v>
      </c>
      <c r="B3" s="53" t="s">
        <v>595</v>
      </c>
      <c r="C3" s="53" t="s">
        <v>858</v>
      </c>
      <c r="D3" s="53" t="s">
        <v>596</v>
      </c>
      <c r="E3" s="54" t="s">
        <v>597</v>
      </c>
    </row>
    <row r="4" spans="1:5" ht="15">
      <c r="A4" s="55" t="s">
        <v>1</v>
      </c>
      <c r="B4" s="336" t="s">
        <v>859</v>
      </c>
      <c r="C4" s="336" t="s">
        <v>859</v>
      </c>
      <c r="D4" s="336" t="s">
        <v>860</v>
      </c>
      <c r="E4" s="337" t="s">
        <v>861</v>
      </c>
    </row>
    <row r="5" spans="1:5" ht="15">
      <c r="A5" s="55" t="s">
        <v>2</v>
      </c>
      <c r="B5" s="336" t="s">
        <v>859</v>
      </c>
      <c r="C5" s="336" t="s">
        <v>859</v>
      </c>
      <c r="D5" s="336" t="s">
        <v>860</v>
      </c>
      <c r="E5" s="337" t="s">
        <v>861</v>
      </c>
    </row>
    <row r="6" spans="1:5" ht="15.75" thickBot="1">
      <c r="A6" s="55" t="s">
        <v>3</v>
      </c>
      <c r="B6" s="336" t="s">
        <v>859</v>
      </c>
      <c r="C6" s="336" t="s">
        <v>859</v>
      </c>
      <c r="D6" s="336" t="s">
        <v>860</v>
      </c>
      <c r="E6" s="337" t="s">
        <v>861</v>
      </c>
    </row>
    <row r="7" spans="1:5" ht="15">
      <c r="A7" s="714"/>
      <c r="B7" s="714"/>
      <c r="C7" s="714"/>
      <c r="D7" s="714"/>
      <c r="E7" s="714"/>
    </row>
    <row r="8" spans="1:5" ht="16.5" thickBot="1">
      <c r="A8" s="716" t="s">
        <v>610</v>
      </c>
      <c r="B8" s="716"/>
      <c r="C8" s="716"/>
      <c r="D8" s="716"/>
      <c r="E8" s="716"/>
    </row>
    <row r="9" spans="1:5" ht="15">
      <c r="A9" s="717" t="s">
        <v>611</v>
      </c>
      <c r="B9" s="718"/>
      <c r="C9" s="719" t="s">
        <v>862</v>
      </c>
      <c r="D9" s="720"/>
      <c r="E9" s="721"/>
    </row>
    <row r="10" spans="1:5" ht="15">
      <c r="A10" s="724" t="s">
        <v>613</v>
      </c>
      <c r="B10" s="725"/>
      <c r="C10" s="726" t="s">
        <v>863</v>
      </c>
      <c r="D10" s="727"/>
      <c r="E10" s="728"/>
    </row>
    <row r="11" spans="1:5" ht="15.75" thickBot="1">
      <c r="A11" s="729" t="s">
        <v>614</v>
      </c>
      <c r="B11" s="730"/>
      <c r="C11" s="731" t="s">
        <v>864</v>
      </c>
      <c r="D11" s="732"/>
      <c r="E11" s="733"/>
    </row>
    <row r="12" spans="1:5" ht="15">
      <c r="A12" s="714"/>
      <c r="B12" s="714"/>
      <c r="C12" s="714"/>
      <c r="D12" s="714"/>
      <c r="E12" s="714"/>
    </row>
    <row r="13" spans="1:5" ht="16.5" thickBot="1">
      <c r="A13" s="715" t="s">
        <v>616</v>
      </c>
      <c r="B13" s="715"/>
      <c r="C13" s="715"/>
      <c r="D13" s="715"/>
      <c r="E13" s="715"/>
    </row>
    <row r="14" spans="1:5" ht="15">
      <c r="A14" s="338"/>
      <c r="B14" s="671" t="s">
        <v>617</v>
      </c>
      <c r="C14" s="672"/>
      <c r="D14" s="1"/>
      <c r="E14" s="1"/>
    </row>
    <row r="15" spans="1:5" ht="15">
      <c r="A15" s="56" t="s">
        <v>618</v>
      </c>
      <c r="B15" s="57" t="s">
        <v>619</v>
      </c>
      <c r="C15" s="313" t="s">
        <v>620</v>
      </c>
      <c r="D15" s="1"/>
      <c r="E15" s="1"/>
    </row>
    <row r="16" spans="1:5" ht="15">
      <c r="A16" s="58" t="s">
        <v>621</v>
      </c>
      <c r="B16" s="339" t="s">
        <v>865</v>
      </c>
      <c r="C16" s="340" t="s">
        <v>865</v>
      </c>
      <c r="D16" s="1"/>
      <c r="E16" s="1"/>
    </row>
    <row r="17" spans="1:5" ht="15.75" thickBot="1">
      <c r="A17" s="59" t="s">
        <v>622</v>
      </c>
      <c r="B17" s="341" t="s">
        <v>866</v>
      </c>
      <c r="C17" s="342" t="s">
        <v>866</v>
      </c>
      <c r="D17" s="1"/>
      <c r="E17" s="1"/>
    </row>
    <row r="18" spans="1:5" ht="15">
      <c r="A18" s="677"/>
      <c r="B18" s="677"/>
      <c r="C18" s="677"/>
      <c r="D18" s="677"/>
      <c r="E18" s="677"/>
    </row>
    <row r="19" spans="1:5" ht="15.75">
      <c r="A19" s="722" t="s">
        <v>623</v>
      </c>
      <c r="B19" s="722"/>
      <c r="C19" s="722"/>
      <c r="D19" s="722"/>
      <c r="E19" s="722"/>
    </row>
    <row r="20" spans="1:5" ht="15">
      <c r="A20" s="723" t="s">
        <v>867</v>
      </c>
      <c r="B20" s="723"/>
      <c r="C20" s="723"/>
      <c r="D20" s="723"/>
      <c r="E20" s="723"/>
    </row>
  </sheetData>
  <sheetProtection/>
  <mergeCells count="16">
    <mergeCell ref="A1:D1"/>
    <mergeCell ref="A2:D2"/>
    <mergeCell ref="B14:C14"/>
    <mergeCell ref="A18:E18"/>
    <mergeCell ref="A19:E19"/>
    <mergeCell ref="A20:E20"/>
    <mergeCell ref="A10:B10"/>
    <mergeCell ref="C10:E10"/>
    <mergeCell ref="A11:B11"/>
    <mergeCell ref="C11:E11"/>
    <mergeCell ref="A12:E12"/>
    <mergeCell ref="A13:E13"/>
    <mergeCell ref="A7:E7"/>
    <mergeCell ref="A8:E8"/>
    <mergeCell ref="A9:B9"/>
    <mergeCell ref="C9:E9"/>
  </mergeCells>
  <hyperlinks>
    <hyperlink ref="C11" r:id="rId1" display="reberj@mscdirect.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21"/>
  <sheetViews>
    <sheetView zoomScalePageLayoutView="0" workbookViewId="0" topLeftCell="A1">
      <selection activeCell="I15" sqref="I15"/>
    </sheetView>
  </sheetViews>
  <sheetFormatPr defaultColWidth="9.140625" defaultRowHeight="15"/>
  <cols>
    <col min="1" max="1" width="12.00390625" style="0" bestFit="1" customWidth="1"/>
    <col min="2" max="2" width="29.00390625" style="0" bestFit="1" customWidth="1"/>
    <col min="3" max="3" width="16.140625" style="0" bestFit="1" customWidth="1"/>
    <col min="4" max="4" width="10.57421875" style="0" bestFit="1" customWidth="1"/>
    <col min="5" max="5" width="9.28125" style="0" bestFit="1" customWidth="1"/>
  </cols>
  <sheetData>
    <row r="1" spans="1:4" s="1" customFormat="1" ht="15.75">
      <c r="A1" s="581" t="s">
        <v>869</v>
      </c>
      <c r="B1" s="581"/>
      <c r="C1" s="581"/>
      <c r="D1" s="581"/>
    </row>
    <row r="2" spans="1:4" s="1" customFormat="1" ht="16.5" thickBot="1">
      <c r="A2" s="648" t="s">
        <v>593</v>
      </c>
      <c r="B2" s="648"/>
      <c r="C2" s="648"/>
      <c r="D2" s="648"/>
    </row>
    <row r="3" spans="1:5" s="343" customFormat="1" ht="23.25">
      <c r="A3" s="344" t="s">
        <v>594</v>
      </c>
      <c r="B3" s="345" t="s">
        <v>595</v>
      </c>
      <c r="C3" s="345" t="s">
        <v>858</v>
      </c>
      <c r="D3" s="345" t="s">
        <v>596</v>
      </c>
      <c r="E3" s="346" t="s">
        <v>597</v>
      </c>
    </row>
    <row r="4" spans="1:5" s="343" customFormat="1" ht="15">
      <c r="A4" s="347" t="s">
        <v>1</v>
      </c>
      <c r="B4" s="348" t="s">
        <v>870</v>
      </c>
      <c r="C4" s="348" t="s">
        <v>871</v>
      </c>
      <c r="D4" s="348" t="s">
        <v>872</v>
      </c>
      <c r="E4" s="349" t="s">
        <v>873</v>
      </c>
    </row>
    <row r="5" spans="1:5" s="343" customFormat="1" ht="15">
      <c r="A5" s="347" t="s">
        <v>1</v>
      </c>
      <c r="B5" s="348" t="s">
        <v>874</v>
      </c>
      <c r="C5" s="350"/>
      <c r="D5" s="350"/>
      <c r="E5" s="351"/>
    </row>
    <row r="6" spans="1:5" s="343" customFormat="1" ht="15">
      <c r="A6" s="347" t="s">
        <v>2</v>
      </c>
      <c r="B6" s="348" t="s">
        <v>875</v>
      </c>
      <c r="C6" s="350"/>
      <c r="D6" s="350"/>
      <c r="E6" s="351"/>
    </row>
    <row r="7" spans="1:5" s="343" customFormat="1" ht="15.75" thickBot="1">
      <c r="A7" s="347" t="s">
        <v>3</v>
      </c>
      <c r="B7" s="348" t="s">
        <v>875</v>
      </c>
      <c r="C7" s="350"/>
      <c r="D7" s="350"/>
      <c r="E7" s="351"/>
    </row>
    <row r="8" spans="1:5" s="343" customFormat="1" ht="15">
      <c r="A8" s="734"/>
      <c r="B8" s="735"/>
      <c r="C8" s="735"/>
      <c r="D8" s="735"/>
      <c r="E8" s="735"/>
    </row>
    <row r="9" spans="1:5" s="343" customFormat="1" ht="15.75" customHeight="1" thickBot="1">
      <c r="A9" s="736" t="s">
        <v>610</v>
      </c>
      <c r="B9" s="737"/>
      <c r="C9" s="737"/>
      <c r="D9" s="737"/>
      <c r="E9" s="737"/>
    </row>
    <row r="10" spans="1:5" s="343" customFormat="1" ht="15">
      <c r="A10" s="738" t="s">
        <v>611</v>
      </c>
      <c r="B10" s="739"/>
      <c r="C10" s="740" t="s">
        <v>873</v>
      </c>
      <c r="D10" s="741"/>
      <c r="E10" s="742"/>
    </row>
    <row r="11" spans="1:5" s="343" customFormat="1" ht="15">
      <c r="A11" s="743" t="s">
        <v>613</v>
      </c>
      <c r="B11" s="744"/>
      <c r="C11" s="745" t="s">
        <v>876</v>
      </c>
      <c r="D11" s="746"/>
      <c r="E11" s="747"/>
    </row>
    <row r="12" spans="1:5" s="343" customFormat="1" ht="15.75" customHeight="1" thickBot="1">
      <c r="A12" s="750" t="s">
        <v>614</v>
      </c>
      <c r="B12" s="751"/>
      <c r="C12" s="752" t="s">
        <v>877</v>
      </c>
      <c r="D12" s="753"/>
      <c r="E12" s="754"/>
    </row>
    <row r="13" spans="1:5" s="343" customFormat="1" ht="15">
      <c r="A13" s="734"/>
      <c r="B13" s="735"/>
      <c r="C13" s="735"/>
      <c r="D13" s="735"/>
      <c r="E13" s="735"/>
    </row>
    <row r="14" spans="1:5" s="343" customFormat="1" ht="15.75" customHeight="1" thickBot="1">
      <c r="A14" s="736" t="s">
        <v>616</v>
      </c>
      <c r="B14" s="737"/>
      <c r="C14" s="737"/>
      <c r="D14" s="737"/>
      <c r="E14" s="737"/>
    </row>
    <row r="15" spans="1:5" s="343" customFormat="1" ht="15">
      <c r="A15" s="352"/>
      <c r="B15" s="755" t="s">
        <v>617</v>
      </c>
      <c r="C15" s="742"/>
      <c r="D15" s="353"/>
      <c r="E15" s="353"/>
    </row>
    <row r="16" spans="1:5" s="343" customFormat="1" ht="15">
      <c r="A16" s="354" t="s">
        <v>618</v>
      </c>
      <c r="B16" s="355" t="s">
        <v>619</v>
      </c>
      <c r="C16" s="356" t="s">
        <v>620</v>
      </c>
      <c r="D16" s="353"/>
      <c r="E16" s="353"/>
    </row>
    <row r="17" spans="1:5" s="343" customFormat="1" ht="15">
      <c r="A17" s="347" t="s">
        <v>621</v>
      </c>
      <c r="B17" s="357" t="s">
        <v>662</v>
      </c>
      <c r="C17" s="349" t="s">
        <v>662</v>
      </c>
      <c r="D17" s="353"/>
      <c r="E17" s="353"/>
    </row>
    <row r="18" spans="1:5" s="343" customFormat="1" ht="15.75" customHeight="1" thickBot="1">
      <c r="A18" s="358" t="s">
        <v>622</v>
      </c>
      <c r="B18" s="359" t="s">
        <v>878</v>
      </c>
      <c r="C18" s="359" t="s">
        <v>878</v>
      </c>
      <c r="D18" s="353"/>
      <c r="E18" s="353"/>
    </row>
    <row r="19" spans="1:5" s="343" customFormat="1" ht="15">
      <c r="A19" s="748"/>
      <c r="B19" s="737"/>
      <c r="C19" s="737"/>
      <c r="D19" s="737"/>
      <c r="E19" s="737"/>
    </row>
    <row r="20" spans="1:5" s="343" customFormat="1" ht="15.75" customHeight="1">
      <c r="A20" s="736" t="s">
        <v>623</v>
      </c>
      <c r="B20" s="737"/>
      <c r="C20" s="737"/>
      <c r="D20" s="737"/>
      <c r="E20" s="737"/>
    </row>
    <row r="21" spans="1:5" s="343" customFormat="1" ht="27.75" customHeight="1">
      <c r="A21" s="749" t="s">
        <v>879</v>
      </c>
      <c r="B21" s="746"/>
      <c r="C21" s="746"/>
      <c r="D21" s="746"/>
      <c r="E21" s="744"/>
    </row>
  </sheetData>
  <sheetProtection/>
  <mergeCells count="16">
    <mergeCell ref="A11:B11"/>
    <mergeCell ref="C11:E11"/>
    <mergeCell ref="A19:E19"/>
    <mergeCell ref="A20:E20"/>
    <mergeCell ref="A21:E21"/>
    <mergeCell ref="A12:B12"/>
    <mergeCell ref="C12:E12"/>
    <mergeCell ref="A13:E13"/>
    <mergeCell ref="A14:E14"/>
    <mergeCell ref="B15:C15"/>
    <mergeCell ref="A1:D1"/>
    <mergeCell ref="A2:D2"/>
    <mergeCell ref="A8:E8"/>
    <mergeCell ref="A9:E9"/>
    <mergeCell ref="A10:B10"/>
    <mergeCell ref="C10:E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6"/>
  <sheetViews>
    <sheetView zoomScaleSheetLayoutView="100" zoomScalePageLayoutView="0" workbookViewId="0" topLeftCell="A31">
      <selection activeCell="A58" sqref="A58:IV59"/>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581" t="s">
        <v>843</v>
      </c>
      <c r="B1" s="581"/>
      <c r="C1" s="581"/>
      <c r="D1" s="581"/>
      <c r="E1" s="581"/>
      <c r="F1" s="581"/>
      <c r="G1" s="581"/>
    </row>
    <row r="2" spans="1:7" ht="15.75" customHeight="1" thickBot="1">
      <c r="A2" s="594" t="s">
        <v>648</v>
      </c>
      <c r="B2" s="595"/>
      <c r="C2" s="595"/>
      <c r="D2" s="595"/>
      <c r="E2" s="595"/>
      <c r="F2" s="595"/>
      <c r="G2" s="596"/>
    </row>
    <row r="3" spans="1:7" ht="23.25" thickBot="1">
      <c r="A3" s="117" t="s">
        <v>153</v>
      </c>
      <c r="B3" s="118" t="s">
        <v>154</v>
      </c>
      <c r="C3" s="119" t="s">
        <v>155</v>
      </c>
      <c r="D3" s="119" t="s">
        <v>156</v>
      </c>
      <c r="E3" s="119" t="s">
        <v>157</v>
      </c>
      <c r="F3" s="119" t="s">
        <v>158</v>
      </c>
      <c r="G3" s="120" t="s">
        <v>159</v>
      </c>
    </row>
    <row r="4" spans="1:7" ht="33.75">
      <c r="A4" s="116">
        <v>1</v>
      </c>
      <c r="B4" s="11" t="s">
        <v>160</v>
      </c>
      <c r="C4" s="374" t="s">
        <v>501</v>
      </c>
      <c r="D4" s="374" t="s">
        <v>649</v>
      </c>
      <c r="E4" s="374" t="s">
        <v>667</v>
      </c>
      <c r="F4" s="375" t="s">
        <v>217</v>
      </c>
      <c r="G4" s="376" t="s">
        <v>1180</v>
      </c>
    </row>
    <row r="5" spans="1:7" ht="33.75">
      <c r="A5" s="9">
        <v>2</v>
      </c>
      <c r="B5" s="11" t="s">
        <v>650</v>
      </c>
      <c r="C5" s="374" t="s">
        <v>501</v>
      </c>
      <c r="D5" s="374" t="s">
        <v>649</v>
      </c>
      <c r="E5" s="374" t="s">
        <v>667</v>
      </c>
      <c r="F5" s="375" t="s">
        <v>217</v>
      </c>
      <c r="G5" s="376" t="s">
        <v>1180</v>
      </c>
    </row>
    <row r="6" spans="1:7" ht="33.75">
      <c r="A6" s="9">
        <v>3</v>
      </c>
      <c r="B6" s="11" t="s">
        <v>167</v>
      </c>
      <c r="C6" s="374" t="s">
        <v>501</v>
      </c>
      <c r="D6" s="374" t="s">
        <v>649</v>
      </c>
      <c r="E6" s="374" t="s">
        <v>667</v>
      </c>
      <c r="F6" s="375" t="s">
        <v>217</v>
      </c>
      <c r="G6" s="376" t="s">
        <v>1180</v>
      </c>
    </row>
    <row r="7" spans="1:7" ht="11.25">
      <c r="A7" s="9">
        <v>4</v>
      </c>
      <c r="B7" s="11" t="s">
        <v>170</v>
      </c>
      <c r="C7" s="374" t="s">
        <v>501</v>
      </c>
      <c r="D7" s="374" t="s">
        <v>649</v>
      </c>
      <c r="E7" s="374" t="s">
        <v>667</v>
      </c>
      <c r="F7" s="375" t="s">
        <v>217</v>
      </c>
      <c r="G7" s="377">
        <v>0.48</v>
      </c>
    </row>
    <row r="8" spans="1:7" ht="33.75">
      <c r="A8" s="9">
        <v>5</v>
      </c>
      <c r="B8" s="11" t="s">
        <v>171</v>
      </c>
      <c r="C8" s="374" t="s">
        <v>501</v>
      </c>
      <c r="D8" s="374" t="s">
        <v>649</v>
      </c>
      <c r="E8" s="374" t="s">
        <v>667</v>
      </c>
      <c r="F8" s="375" t="s">
        <v>217</v>
      </c>
      <c r="G8" s="376" t="s">
        <v>1180</v>
      </c>
    </row>
    <row r="9" spans="1:7" ht="33.75">
      <c r="A9" s="9">
        <v>6</v>
      </c>
      <c r="B9" s="11" t="s">
        <v>174</v>
      </c>
      <c r="C9" s="374" t="s">
        <v>501</v>
      </c>
      <c r="D9" s="374" t="s">
        <v>649</v>
      </c>
      <c r="E9" s="374" t="s">
        <v>667</v>
      </c>
      <c r="F9" s="375" t="s">
        <v>217</v>
      </c>
      <c r="G9" s="376" t="s">
        <v>1180</v>
      </c>
    </row>
    <row r="10" spans="1:7" ht="15.75" thickBot="1">
      <c r="A10" s="113">
        <v>7</v>
      </c>
      <c r="B10" s="114" t="s">
        <v>651</v>
      </c>
      <c r="C10" s="373" t="s">
        <v>501</v>
      </c>
      <c r="D10" s="374" t="s">
        <v>649</v>
      </c>
      <c r="E10" s="373" t="s">
        <v>667</v>
      </c>
      <c r="F10" s="373" t="s">
        <v>217</v>
      </c>
      <c r="G10" s="378">
        <v>0.25</v>
      </c>
    </row>
    <row r="11" spans="1:7" s="89" customFormat="1" ht="12" thickBot="1">
      <c r="A11" s="121"/>
      <c r="B11" s="122"/>
      <c r="C11" s="126"/>
      <c r="D11" s="126"/>
      <c r="E11" s="126"/>
      <c r="F11" s="111"/>
      <c r="G11" s="127"/>
    </row>
    <row r="12" spans="1:7" ht="13.5" thickBot="1">
      <c r="A12" s="588" t="s">
        <v>152</v>
      </c>
      <c r="B12" s="589"/>
      <c r="C12" s="589"/>
      <c r="D12" s="589"/>
      <c r="E12" s="589"/>
      <c r="F12" s="589"/>
      <c r="G12" s="590"/>
    </row>
    <row r="13" spans="1:7" ht="23.25" thickBot="1">
      <c r="A13" s="117" t="s">
        <v>153</v>
      </c>
      <c r="B13" s="118" t="s">
        <v>154</v>
      </c>
      <c r="C13" s="119" t="s">
        <v>155</v>
      </c>
      <c r="D13" s="119" t="s">
        <v>156</v>
      </c>
      <c r="E13" s="119" t="s">
        <v>157</v>
      </c>
      <c r="F13" s="119" t="s">
        <v>158</v>
      </c>
      <c r="G13" s="120" t="s">
        <v>159</v>
      </c>
    </row>
    <row r="14" spans="1:7" ht="11.25">
      <c r="A14" s="116">
        <v>1</v>
      </c>
      <c r="B14" s="11" t="s">
        <v>160</v>
      </c>
      <c r="C14" s="374" t="s">
        <v>24</v>
      </c>
      <c r="D14" s="374"/>
      <c r="E14" s="374">
        <v>40603</v>
      </c>
      <c r="F14" s="375" t="s">
        <v>688</v>
      </c>
      <c r="G14" s="377">
        <v>0.65</v>
      </c>
    </row>
    <row r="15" spans="1:7" ht="11.25">
      <c r="A15" s="9" t="s">
        <v>162</v>
      </c>
      <c r="B15" s="11" t="s">
        <v>163</v>
      </c>
      <c r="C15" s="374"/>
      <c r="D15" s="374"/>
      <c r="E15" s="374"/>
      <c r="F15" s="375"/>
      <c r="G15" s="377"/>
    </row>
    <row r="16" spans="1:7" ht="11.25">
      <c r="A16" s="9">
        <v>2</v>
      </c>
      <c r="B16" s="11" t="s">
        <v>164</v>
      </c>
      <c r="C16" s="374" t="s">
        <v>24</v>
      </c>
      <c r="D16" s="374"/>
      <c r="E16" s="374">
        <v>40603</v>
      </c>
      <c r="F16" s="375" t="s">
        <v>688</v>
      </c>
      <c r="G16" s="377">
        <v>0.7</v>
      </c>
    </row>
    <row r="17" spans="1:7" ht="11.25">
      <c r="A17" s="9" t="s">
        <v>165</v>
      </c>
      <c r="B17" s="11" t="s">
        <v>166</v>
      </c>
      <c r="C17" s="374"/>
      <c r="D17" s="374"/>
      <c r="E17" s="374"/>
      <c r="F17" s="375"/>
      <c r="G17" s="377"/>
    </row>
    <row r="18" spans="1:7" ht="11.25">
      <c r="A18" s="9">
        <v>3</v>
      </c>
      <c r="B18" s="11" t="s">
        <v>167</v>
      </c>
      <c r="C18" s="374" t="s">
        <v>24</v>
      </c>
      <c r="D18" s="374"/>
      <c r="E18" s="374">
        <v>40603</v>
      </c>
      <c r="F18" s="375" t="s">
        <v>688</v>
      </c>
      <c r="G18" s="377">
        <v>0.7</v>
      </c>
    </row>
    <row r="19" spans="1:7" ht="22.5">
      <c r="A19" s="9" t="s">
        <v>168</v>
      </c>
      <c r="B19" s="11" t="s">
        <v>169</v>
      </c>
      <c r="C19" s="374"/>
      <c r="D19" s="374"/>
      <c r="E19" s="374"/>
      <c r="F19" s="375"/>
      <c r="G19" s="377"/>
    </row>
    <row r="20" spans="1:7" ht="11.25">
      <c r="A20" s="115">
        <v>4</v>
      </c>
      <c r="B20" s="60" t="s">
        <v>170</v>
      </c>
      <c r="C20" s="374" t="s">
        <v>24</v>
      </c>
      <c r="D20" s="374"/>
      <c r="E20" s="374">
        <v>40603</v>
      </c>
      <c r="F20" s="375" t="s">
        <v>688</v>
      </c>
      <c r="G20" s="377">
        <v>0.7</v>
      </c>
    </row>
    <row r="21" spans="1:7" ht="11.25">
      <c r="A21" s="9">
        <v>5</v>
      </c>
      <c r="B21" s="10" t="s">
        <v>171</v>
      </c>
      <c r="C21" s="374" t="s">
        <v>24</v>
      </c>
      <c r="D21" s="374"/>
      <c r="E21" s="374">
        <v>40603</v>
      </c>
      <c r="F21" s="375" t="s">
        <v>688</v>
      </c>
      <c r="G21" s="377">
        <v>0.65</v>
      </c>
    </row>
    <row r="22" spans="1:7" ht="11.25">
      <c r="A22" s="9" t="s">
        <v>172</v>
      </c>
      <c r="B22" s="10" t="s">
        <v>173</v>
      </c>
      <c r="C22" s="374"/>
      <c r="D22" s="374"/>
      <c r="E22" s="374"/>
      <c r="F22" s="375"/>
      <c r="G22" s="377"/>
    </row>
    <row r="23" spans="1:7" ht="11.25">
      <c r="A23" s="9">
        <v>6</v>
      </c>
      <c r="B23" s="10" t="s">
        <v>174</v>
      </c>
      <c r="C23" s="374" t="s">
        <v>24</v>
      </c>
      <c r="D23" s="374"/>
      <c r="E23" s="374">
        <v>40603</v>
      </c>
      <c r="F23" s="375" t="s">
        <v>688</v>
      </c>
      <c r="G23" s="377">
        <v>0.7</v>
      </c>
    </row>
    <row r="24" spans="1:7" ht="11.25">
      <c r="A24" s="9" t="s">
        <v>175</v>
      </c>
      <c r="B24" s="10" t="s">
        <v>176</v>
      </c>
      <c r="C24" s="374"/>
      <c r="D24" s="374"/>
      <c r="E24" s="374"/>
      <c r="F24" s="375"/>
      <c r="G24" s="377"/>
    </row>
    <row r="25" spans="1:7" ht="22.5">
      <c r="A25" s="9">
        <v>7</v>
      </c>
      <c r="B25" s="10" t="s">
        <v>177</v>
      </c>
      <c r="C25" s="374"/>
      <c r="D25" s="374"/>
      <c r="E25" s="374"/>
      <c r="F25" s="375"/>
      <c r="G25" s="377"/>
    </row>
    <row r="26" spans="1:7" ht="15.75" thickBot="1">
      <c r="A26" s="124">
        <v>8</v>
      </c>
      <c r="B26" s="125" t="s">
        <v>178</v>
      </c>
      <c r="C26" s="379" t="s">
        <v>24</v>
      </c>
      <c r="D26" s="379"/>
      <c r="E26" s="380">
        <v>40603</v>
      </c>
      <c r="F26" s="379" t="s">
        <v>688</v>
      </c>
      <c r="G26" s="381">
        <v>0.15</v>
      </c>
    </row>
    <row r="27" spans="1:7" s="89" customFormat="1" ht="12" thickBot="1">
      <c r="A27" s="121"/>
      <c r="B27" s="122"/>
      <c r="C27" s="111"/>
      <c r="D27" s="111"/>
      <c r="E27" s="123"/>
      <c r="F27" s="111"/>
      <c r="G27" s="112"/>
    </row>
    <row r="28" spans="1:7" ht="13.5" thickBot="1">
      <c r="A28" s="591" t="s">
        <v>836</v>
      </c>
      <c r="B28" s="592"/>
      <c r="C28" s="592"/>
      <c r="D28" s="592"/>
      <c r="E28" s="592"/>
      <c r="F28" s="592"/>
      <c r="G28" s="593"/>
    </row>
    <row r="29" spans="1:7" ht="23.25" thickBot="1">
      <c r="A29" s="117" t="s">
        <v>153</v>
      </c>
      <c r="B29" s="118" t="s">
        <v>154</v>
      </c>
      <c r="C29" s="119" t="s">
        <v>155</v>
      </c>
      <c r="D29" s="119" t="s">
        <v>156</v>
      </c>
      <c r="E29" s="119" t="s">
        <v>157</v>
      </c>
      <c r="F29" s="119" t="s">
        <v>158</v>
      </c>
      <c r="G29" s="120" t="s">
        <v>159</v>
      </c>
    </row>
    <row r="30" spans="1:7" ht="11.25">
      <c r="A30" s="116">
        <v>1</v>
      </c>
      <c r="B30" s="11" t="s">
        <v>160</v>
      </c>
      <c r="C30" s="374" t="s">
        <v>20</v>
      </c>
      <c r="D30" s="374" t="s">
        <v>666</v>
      </c>
      <c r="E30" s="374" t="s">
        <v>667</v>
      </c>
      <c r="F30" s="375" t="s">
        <v>668</v>
      </c>
      <c r="G30" s="377">
        <v>0.79</v>
      </c>
    </row>
    <row r="31" spans="1:7" ht="11.25">
      <c r="A31" s="9">
        <v>2</v>
      </c>
      <c r="B31" s="11" t="s">
        <v>650</v>
      </c>
      <c r="C31" s="374" t="s">
        <v>669</v>
      </c>
      <c r="D31" s="374"/>
      <c r="E31" s="374"/>
      <c r="F31" s="375"/>
      <c r="G31" s="377"/>
    </row>
    <row r="32" spans="1:7" ht="11.25">
      <c r="A32" s="9">
        <v>3</v>
      </c>
      <c r="B32" s="11" t="s">
        <v>167</v>
      </c>
      <c r="C32" s="374" t="s">
        <v>20</v>
      </c>
      <c r="D32" s="374" t="s">
        <v>666</v>
      </c>
      <c r="E32" s="374" t="s">
        <v>667</v>
      </c>
      <c r="F32" s="375" t="s">
        <v>668</v>
      </c>
      <c r="G32" s="377">
        <v>0.49</v>
      </c>
    </row>
    <row r="33" spans="1:7" ht="11.25">
      <c r="A33" s="9">
        <v>4</v>
      </c>
      <c r="B33" s="11" t="s">
        <v>170</v>
      </c>
      <c r="C33" s="374" t="s">
        <v>20</v>
      </c>
      <c r="D33" s="374" t="s">
        <v>666</v>
      </c>
      <c r="E33" s="374" t="s">
        <v>667</v>
      </c>
      <c r="F33" s="375" t="s">
        <v>668</v>
      </c>
      <c r="G33" s="377">
        <v>0.15</v>
      </c>
    </row>
    <row r="34" spans="1:7" ht="11.25">
      <c r="A34" s="9">
        <v>5</v>
      </c>
      <c r="B34" s="11" t="s">
        <v>171</v>
      </c>
      <c r="C34" s="374" t="s">
        <v>20</v>
      </c>
      <c r="D34" s="374" t="s">
        <v>666</v>
      </c>
      <c r="E34" s="374" t="s">
        <v>667</v>
      </c>
      <c r="F34" s="375" t="s">
        <v>668</v>
      </c>
      <c r="G34" s="377">
        <v>0.79</v>
      </c>
    </row>
    <row r="35" spans="1:7" ht="11.25">
      <c r="A35" s="9">
        <v>6</v>
      </c>
      <c r="B35" s="11" t="s">
        <v>174</v>
      </c>
      <c r="C35" s="374" t="s">
        <v>20</v>
      </c>
      <c r="D35" s="374" t="s">
        <v>666</v>
      </c>
      <c r="E35" s="374" t="s">
        <v>667</v>
      </c>
      <c r="F35" s="375" t="s">
        <v>668</v>
      </c>
      <c r="G35" s="377">
        <v>0.79</v>
      </c>
    </row>
    <row r="36" spans="1:7" ht="11.25">
      <c r="A36" s="115">
        <v>7</v>
      </c>
      <c r="B36" s="60" t="s">
        <v>651</v>
      </c>
      <c r="C36" s="374" t="s">
        <v>20</v>
      </c>
      <c r="D36" s="374" t="s">
        <v>666</v>
      </c>
      <c r="E36" s="374" t="s">
        <v>667</v>
      </c>
      <c r="F36" s="375" t="s">
        <v>668</v>
      </c>
      <c r="G36" s="377">
        <v>0.62</v>
      </c>
    </row>
    <row r="37" spans="1:7" s="89" customFormat="1" ht="15.75" thickBot="1">
      <c r="A37" s="109"/>
      <c r="B37" s="109"/>
      <c r="C37" s="110"/>
      <c r="D37" s="111"/>
      <c r="E37" s="111"/>
      <c r="F37" s="111"/>
      <c r="G37" s="112"/>
    </row>
    <row r="38" spans="1:7" ht="13.5" thickBot="1">
      <c r="A38" s="597" t="s">
        <v>687</v>
      </c>
      <c r="B38" s="598"/>
      <c r="C38" s="598"/>
      <c r="D38" s="598"/>
      <c r="E38" s="598"/>
      <c r="F38" s="598"/>
      <c r="G38" s="599"/>
    </row>
    <row r="39" spans="1:7" ht="23.25" thickBot="1">
      <c r="A39" s="117" t="s">
        <v>153</v>
      </c>
      <c r="B39" s="118" t="s">
        <v>154</v>
      </c>
      <c r="C39" s="119" t="s">
        <v>155</v>
      </c>
      <c r="D39" s="119" t="s">
        <v>156</v>
      </c>
      <c r="E39" s="119" t="s">
        <v>157</v>
      </c>
      <c r="F39" s="119" t="s">
        <v>158</v>
      </c>
      <c r="G39" s="120" t="s">
        <v>159</v>
      </c>
    </row>
    <row r="40" spans="1:7" ht="11.25">
      <c r="A40" s="116">
        <v>1</v>
      </c>
      <c r="B40" s="11" t="s">
        <v>160</v>
      </c>
      <c r="C40" s="374" t="s">
        <v>161</v>
      </c>
      <c r="D40" s="374"/>
      <c r="E40" s="374" t="s">
        <v>667</v>
      </c>
      <c r="F40" s="375" t="s">
        <v>688</v>
      </c>
      <c r="G40" s="377">
        <v>0.75</v>
      </c>
    </row>
    <row r="41" spans="1:7" ht="11.25">
      <c r="A41" s="9">
        <v>2</v>
      </c>
      <c r="B41" s="11" t="s">
        <v>650</v>
      </c>
      <c r="C41" s="374" t="s">
        <v>161</v>
      </c>
      <c r="D41" s="374"/>
      <c r="E41" s="374" t="s">
        <v>667</v>
      </c>
      <c r="F41" s="375" t="s">
        <v>688</v>
      </c>
      <c r="G41" s="377">
        <v>0.75</v>
      </c>
    </row>
    <row r="42" spans="1:7" ht="11.25">
      <c r="A42" s="9">
        <v>3</v>
      </c>
      <c r="B42" s="11" t="s">
        <v>167</v>
      </c>
      <c r="C42" s="374" t="s">
        <v>161</v>
      </c>
      <c r="D42" s="374"/>
      <c r="E42" s="374" t="s">
        <v>667</v>
      </c>
      <c r="F42" s="375" t="s">
        <v>688</v>
      </c>
      <c r="G42" s="377">
        <v>0.75</v>
      </c>
    </row>
    <row r="43" spans="1:7" ht="11.25">
      <c r="A43" s="9">
        <v>4</v>
      </c>
      <c r="B43" s="11" t="s">
        <v>170</v>
      </c>
      <c r="C43" s="374" t="s">
        <v>161</v>
      </c>
      <c r="D43" s="374"/>
      <c r="E43" s="374" t="s">
        <v>667</v>
      </c>
      <c r="F43" s="375" t="s">
        <v>688</v>
      </c>
      <c r="G43" s="377">
        <v>0.75</v>
      </c>
    </row>
    <row r="44" spans="1:7" ht="11.25">
      <c r="A44" s="9">
        <v>5</v>
      </c>
      <c r="B44" s="11" t="s">
        <v>171</v>
      </c>
      <c r="C44" s="374" t="s">
        <v>161</v>
      </c>
      <c r="D44" s="374"/>
      <c r="E44" s="374" t="s">
        <v>667</v>
      </c>
      <c r="F44" s="375" t="s">
        <v>688</v>
      </c>
      <c r="G44" s="377">
        <v>0.75</v>
      </c>
    </row>
    <row r="45" spans="1:7" ht="11.25">
      <c r="A45" s="9">
        <v>6</v>
      </c>
      <c r="B45" s="11" t="s">
        <v>174</v>
      </c>
      <c r="C45" s="374" t="s">
        <v>161</v>
      </c>
      <c r="D45" s="374"/>
      <c r="E45" s="374" t="s">
        <v>667</v>
      </c>
      <c r="F45" s="375" t="s">
        <v>688</v>
      </c>
      <c r="G45" s="377">
        <v>0.75</v>
      </c>
    </row>
    <row r="46" spans="1:7" ht="15.75" thickBot="1">
      <c r="A46" s="113">
        <v>7</v>
      </c>
      <c r="B46" s="114" t="s">
        <v>651</v>
      </c>
      <c r="C46" s="374" t="s">
        <v>161</v>
      </c>
      <c r="D46" s="382"/>
      <c r="E46" s="374" t="s">
        <v>667</v>
      </c>
      <c r="F46" s="375" t="s">
        <v>688</v>
      </c>
      <c r="G46" s="377">
        <v>0.75</v>
      </c>
    </row>
    <row r="47" ht="12" thickBot="1"/>
    <row r="48" spans="1:7" ht="13.5" thickBot="1">
      <c r="A48" s="582" t="s">
        <v>869</v>
      </c>
      <c r="B48" s="583"/>
      <c r="C48" s="583"/>
      <c r="D48" s="583"/>
      <c r="E48" s="583"/>
      <c r="F48" s="583"/>
      <c r="G48" s="584"/>
    </row>
    <row r="49" spans="1:7" ht="23.25" thickBot="1">
      <c r="A49" s="391" t="s">
        <v>153</v>
      </c>
      <c r="B49" s="390" t="s">
        <v>154</v>
      </c>
      <c r="C49" s="389" t="s">
        <v>155</v>
      </c>
      <c r="D49" s="389" t="s">
        <v>156</v>
      </c>
      <c r="E49" s="389" t="s">
        <v>157</v>
      </c>
      <c r="F49" s="389" t="s">
        <v>158</v>
      </c>
      <c r="G49" s="388" t="s">
        <v>159</v>
      </c>
    </row>
    <row r="50" spans="1:7" ht="11.25">
      <c r="A50" s="387">
        <v>1</v>
      </c>
      <c r="B50" s="384" t="s">
        <v>160</v>
      </c>
      <c r="C50" s="392" t="s">
        <v>665</v>
      </c>
      <c r="D50" s="392" t="s">
        <v>1181</v>
      </c>
      <c r="E50" s="393">
        <v>42144</v>
      </c>
      <c r="F50" s="394" t="s">
        <v>592</v>
      </c>
      <c r="G50" s="395" t="s">
        <v>1182</v>
      </c>
    </row>
    <row r="51" spans="1:7" ht="11.25">
      <c r="A51" s="383">
        <v>2</v>
      </c>
      <c r="B51" s="384" t="s">
        <v>650</v>
      </c>
      <c r="C51" s="392" t="s">
        <v>665</v>
      </c>
      <c r="D51" s="392" t="s">
        <v>1181</v>
      </c>
      <c r="E51" s="393">
        <v>42144</v>
      </c>
      <c r="F51" s="394" t="s">
        <v>592</v>
      </c>
      <c r="G51" s="395" t="s">
        <v>1182</v>
      </c>
    </row>
    <row r="52" spans="1:7" ht="11.25">
      <c r="A52" s="383">
        <v>3</v>
      </c>
      <c r="B52" s="384" t="s">
        <v>167</v>
      </c>
      <c r="C52" s="392" t="s">
        <v>665</v>
      </c>
      <c r="D52" s="392" t="s">
        <v>1181</v>
      </c>
      <c r="E52" s="393">
        <v>42144</v>
      </c>
      <c r="F52" s="394" t="s">
        <v>592</v>
      </c>
      <c r="G52" s="395" t="s">
        <v>1182</v>
      </c>
    </row>
    <row r="53" spans="1:7" ht="11.25">
      <c r="A53" s="383">
        <v>4</v>
      </c>
      <c r="B53" s="384" t="s">
        <v>170</v>
      </c>
      <c r="C53" s="392" t="s">
        <v>665</v>
      </c>
      <c r="D53" s="392" t="s">
        <v>1181</v>
      </c>
      <c r="E53" s="393">
        <v>42144</v>
      </c>
      <c r="F53" s="394" t="s">
        <v>592</v>
      </c>
      <c r="G53" s="396">
        <v>0.45</v>
      </c>
    </row>
    <row r="54" spans="1:7" ht="11.25">
      <c r="A54" s="383">
        <v>5</v>
      </c>
      <c r="B54" s="384" t="s">
        <v>171</v>
      </c>
      <c r="C54" s="392" t="s">
        <v>665</v>
      </c>
      <c r="D54" s="392" t="s">
        <v>1181</v>
      </c>
      <c r="E54" s="393">
        <v>42144</v>
      </c>
      <c r="F54" s="394" t="s">
        <v>592</v>
      </c>
      <c r="G54" s="395" t="s">
        <v>1182</v>
      </c>
    </row>
    <row r="55" spans="1:7" ht="11.25">
      <c r="A55" s="383">
        <v>6</v>
      </c>
      <c r="B55" s="384" t="s">
        <v>174</v>
      </c>
      <c r="C55" s="392" t="s">
        <v>665</v>
      </c>
      <c r="D55" s="392" t="s">
        <v>1181</v>
      </c>
      <c r="E55" s="393">
        <v>42144</v>
      </c>
      <c r="F55" s="394" t="s">
        <v>592</v>
      </c>
      <c r="G55" s="395" t="s">
        <v>1182</v>
      </c>
    </row>
    <row r="56" spans="1:7" ht="12" thickBot="1">
      <c r="A56" s="385">
        <v>7</v>
      </c>
      <c r="B56" s="386" t="s">
        <v>651</v>
      </c>
      <c r="C56" s="392" t="s">
        <v>665</v>
      </c>
      <c r="D56" s="392" t="s">
        <v>1181</v>
      </c>
      <c r="E56" s="393">
        <v>42144</v>
      </c>
      <c r="F56" s="394" t="s">
        <v>592</v>
      </c>
      <c r="G56" s="396">
        <v>0.2</v>
      </c>
    </row>
    <row r="57" ht="12" thickBot="1"/>
    <row r="58" spans="1:7" ht="13.5" thickBot="1">
      <c r="A58" s="585" t="s">
        <v>880</v>
      </c>
      <c r="B58" s="586"/>
      <c r="C58" s="586"/>
      <c r="D58" s="586"/>
      <c r="E58" s="586"/>
      <c r="F58" s="586"/>
      <c r="G58" s="587"/>
    </row>
    <row r="59" spans="1:7" ht="23.25" thickBot="1">
      <c r="A59" s="391" t="s">
        <v>153</v>
      </c>
      <c r="B59" s="390" t="s">
        <v>154</v>
      </c>
      <c r="C59" s="389" t="s">
        <v>155</v>
      </c>
      <c r="D59" s="389" t="s">
        <v>156</v>
      </c>
      <c r="E59" s="389" t="s">
        <v>157</v>
      </c>
      <c r="F59" s="389" t="s">
        <v>158</v>
      </c>
      <c r="G59" s="388" t="s">
        <v>159</v>
      </c>
    </row>
    <row r="60" spans="1:7" ht="11.25">
      <c r="A60" s="387">
        <v>1</v>
      </c>
      <c r="B60" s="384" t="s">
        <v>160</v>
      </c>
      <c r="C60" s="374" t="s">
        <v>161</v>
      </c>
      <c r="D60" s="374" t="s">
        <v>1183</v>
      </c>
      <c r="E60" s="374">
        <v>72015</v>
      </c>
      <c r="F60" s="375" t="s">
        <v>1184</v>
      </c>
      <c r="G60" s="377">
        <v>0.78</v>
      </c>
    </row>
    <row r="61" spans="1:7" ht="11.25">
      <c r="A61" s="383">
        <v>2</v>
      </c>
      <c r="B61" s="384" t="s">
        <v>650</v>
      </c>
      <c r="C61" s="374" t="s">
        <v>161</v>
      </c>
      <c r="D61" s="374" t="s">
        <v>1183</v>
      </c>
      <c r="E61" s="374">
        <v>72015</v>
      </c>
      <c r="F61" s="375" t="s">
        <v>1184</v>
      </c>
      <c r="G61" s="377">
        <v>0.78</v>
      </c>
    </row>
    <row r="62" spans="1:7" ht="11.25">
      <c r="A62" s="383">
        <v>3</v>
      </c>
      <c r="B62" s="384" t="s">
        <v>167</v>
      </c>
      <c r="C62" s="374" t="s">
        <v>161</v>
      </c>
      <c r="D62" s="374" t="s">
        <v>1183</v>
      </c>
      <c r="E62" s="374">
        <v>72015</v>
      </c>
      <c r="F62" s="375" t="s">
        <v>1184</v>
      </c>
      <c r="G62" s="377">
        <v>0.78</v>
      </c>
    </row>
    <row r="63" spans="1:7" ht="11.25">
      <c r="A63" s="383">
        <v>4</v>
      </c>
      <c r="B63" s="384" t="s">
        <v>170</v>
      </c>
      <c r="C63" s="374" t="s">
        <v>161</v>
      </c>
      <c r="D63" s="374" t="s">
        <v>1183</v>
      </c>
      <c r="E63" s="374">
        <v>72015</v>
      </c>
      <c r="F63" s="375" t="s">
        <v>1184</v>
      </c>
      <c r="G63" s="377">
        <v>0.78</v>
      </c>
    </row>
    <row r="64" spans="1:7" ht="11.25">
      <c r="A64" s="383">
        <v>5</v>
      </c>
      <c r="B64" s="384" t="s">
        <v>171</v>
      </c>
      <c r="C64" s="374" t="s">
        <v>161</v>
      </c>
      <c r="D64" s="374" t="s">
        <v>1183</v>
      </c>
      <c r="E64" s="374">
        <v>72015</v>
      </c>
      <c r="F64" s="375" t="s">
        <v>1184</v>
      </c>
      <c r="G64" s="377">
        <v>0.78</v>
      </c>
    </row>
    <row r="65" spans="1:7" ht="11.25">
      <c r="A65" s="383">
        <v>6</v>
      </c>
      <c r="B65" s="384" t="s">
        <v>174</v>
      </c>
      <c r="C65" s="374" t="s">
        <v>161</v>
      </c>
      <c r="D65" s="374" t="s">
        <v>1183</v>
      </c>
      <c r="E65" s="374">
        <v>72015</v>
      </c>
      <c r="F65" s="375" t="s">
        <v>1184</v>
      </c>
      <c r="G65" s="377">
        <v>0.78</v>
      </c>
    </row>
    <row r="66" spans="1:7" ht="12" thickBot="1">
      <c r="A66" s="385">
        <v>7</v>
      </c>
      <c r="B66" s="386" t="s">
        <v>651</v>
      </c>
      <c r="C66" s="397" t="s">
        <v>161</v>
      </c>
      <c r="D66" s="397" t="s">
        <v>1183</v>
      </c>
      <c r="E66" s="374">
        <v>72015</v>
      </c>
      <c r="F66" s="397" t="s">
        <v>1184</v>
      </c>
      <c r="G66" s="398">
        <v>0.72</v>
      </c>
    </row>
  </sheetData>
  <sheetProtection/>
  <mergeCells count="7">
    <mergeCell ref="A1:G1"/>
    <mergeCell ref="A48:G48"/>
    <mergeCell ref="A58:G58"/>
    <mergeCell ref="A12:G12"/>
    <mergeCell ref="A28:G28"/>
    <mergeCell ref="A2:G2"/>
    <mergeCell ref="A38:G38"/>
  </mergeCells>
  <printOptions horizontalCentered="1"/>
  <pageMargins left="0.7" right="0.7" top="0.75" bottom="0.75" header="0.3" footer="0.3"/>
  <pageSetup horizontalDpi="600" verticalDpi="600" orientation="portrait" scale="72" r:id="rId1"/>
  <headerFooter>
    <oddHeader>&amp;CGSS11491A-ELECTRICAL</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23"/>
  <sheetViews>
    <sheetView zoomScaleSheetLayoutView="100" zoomScalePageLayoutView="0" workbookViewId="0" topLeftCell="H1">
      <selection activeCell="N38" sqref="N38"/>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22" width="9.140625" style="2" customWidth="1"/>
    <col min="23" max="23" width="2.00390625" style="2" customWidth="1"/>
    <col min="24" max="24" width="9.140625" style="2" customWidth="1"/>
    <col min="25" max="25" width="10.00390625" style="2" bestFit="1" customWidth="1"/>
    <col min="26" max="26" width="9.140625" style="2" customWidth="1"/>
    <col min="27" max="27" width="2.00390625" style="2" customWidth="1"/>
    <col min="28" max="30" width="9.140625" style="2" customWidth="1"/>
    <col min="31" max="31" width="2.00390625" style="2" customWidth="1"/>
    <col min="32" max="16384" width="9.140625" style="2" customWidth="1"/>
  </cols>
  <sheetData>
    <row r="1" spans="1:31" ht="15.75">
      <c r="A1" s="608" t="s">
        <v>844</v>
      </c>
      <c r="B1" s="608"/>
      <c r="C1" s="608"/>
      <c r="D1" s="608"/>
      <c r="E1" s="608"/>
      <c r="F1" s="608"/>
      <c r="G1" s="78"/>
      <c r="H1" s="600" t="s">
        <v>648</v>
      </c>
      <c r="I1" s="600"/>
      <c r="J1" s="600"/>
      <c r="K1" s="128"/>
      <c r="L1" s="600" t="s">
        <v>152</v>
      </c>
      <c r="M1" s="600"/>
      <c r="N1" s="600"/>
      <c r="O1" s="128"/>
      <c r="P1" s="600" t="s">
        <v>836</v>
      </c>
      <c r="Q1" s="600"/>
      <c r="R1" s="600"/>
      <c r="S1" s="128"/>
      <c r="T1" s="600" t="s">
        <v>687</v>
      </c>
      <c r="U1" s="600"/>
      <c r="V1" s="600"/>
      <c r="W1" s="78"/>
      <c r="X1" s="600" t="s">
        <v>880</v>
      </c>
      <c r="Y1" s="600"/>
      <c r="Z1" s="600"/>
      <c r="AA1" s="78"/>
      <c r="AB1" s="600" t="s">
        <v>869</v>
      </c>
      <c r="AC1" s="600"/>
      <c r="AD1" s="600"/>
      <c r="AE1" s="78"/>
    </row>
    <row r="2" spans="1:31" ht="11.25">
      <c r="A2" s="604" t="s">
        <v>5</v>
      </c>
      <c r="B2" s="604"/>
      <c r="C2" s="604"/>
      <c r="D2" s="604"/>
      <c r="E2" s="604"/>
      <c r="F2" s="604"/>
      <c r="G2" s="78"/>
      <c r="H2" s="605" t="s">
        <v>6</v>
      </c>
      <c r="I2" s="605"/>
      <c r="J2" s="605"/>
      <c r="K2" s="128"/>
      <c r="L2" s="606" t="s">
        <v>6</v>
      </c>
      <c r="M2" s="606"/>
      <c r="N2" s="606"/>
      <c r="O2" s="128"/>
      <c r="P2" s="607" t="s">
        <v>6</v>
      </c>
      <c r="Q2" s="607"/>
      <c r="R2" s="607"/>
      <c r="S2" s="128"/>
      <c r="T2" s="603" t="s">
        <v>6</v>
      </c>
      <c r="U2" s="603"/>
      <c r="V2" s="603"/>
      <c r="W2" s="78"/>
      <c r="X2" s="601" t="s">
        <v>6</v>
      </c>
      <c r="Y2" s="601"/>
      <c r="Z2" s="601"/>
      <c r="AA2" s="78"/>
      <c r="AB2" s="602" t="s">
        <v>6</v>
      </c>
      <c r="AC2" s="602"/>
      <c r="AD2" s="602"/>
      <c r="AE2" s="78"/>
    </row>
    <row r="3" spans="1:31" ht="22.5">
      <c r="A3" s="67" t="s">
        <v>8</v>
      </c>
      <c r="B3" s="67" t="s">
        <v>9</v>
      </c>
      <c r="C3" s="67" t="s">
        <v>10</v>
      </c>
      <c r="D3" s="67" t="s">
        <v>11</v>
      </c>
      <c r="E3" s="67" t="s">
        <v>179</v>
      </c>
      <c r="F3" s="67" t="s">
        <v>13</v>
      </c>
      <c r="G3" s="78"/>
      <c r="H3" s="146" t="s">
        <v>14</v>
      </c>
      <c r="I3" s="146" t="s">
        <v>15</v>
      </c>
      <c r="J3" s="146" t="s">
        <v>16</v>
      </c>
      <c r="K3" s="128"/>
      <c r="L3" s="147" t="s">
        <v>14</v>
      </c>
      <c r="M3" s="148" t="s">
        <v>15</v>
      </c>
      <c r="N3" s="148" t="s">
        <v>16</v>
      </c>
      <c r="O3" s="128"/>
      <c r="P3" s="149" t="s">
        <v>14</v>
      </c>
      <c r="Q3" s="149" t="s">
        <v>15</v>
      </c>
      <c r="R3" s="149" t="s">
        <v>16</v>
      </c>
      <c r="S3" s="128"/>
      <c r="T3" s="150" t="s">
        <v>14</v>
      </c>
      <c r="U3" s="150" t="s">
        <v>15</v>
      </c>
      <c r="V3" s="150" t="s">
        <v>16</v>
      </c>
      <c r="W3" s="78"/>
      <c r="X3" s="365" t="s">
        <v>14</v>
      </c>
      <c r="Y3" s="365" t="s">
        <v>15</v>
      </c>
      <c r="Z3" s="365" t="s">
        <v>16</v>
      </c>
      <c r="AA3" s="78"/>
      <c r="AB3" s="363" t="s">
        <v>14</v>
      </c>
      <c r="AC3" s="363" t="s">
        <v>15</v>
      </c>
      <c r="AD3" s="363" t="s">
        <v>16</v>
      </c>
      <c r="AE3" s="78"/>
    </row>
    <row r="4" spans="1:31" s="89" customFormat="1" ht="15">
      <c r="A4" s="141">
        <v>1</v>
      </c>
      <c r="B4" s="12" t="s">
        <v>180</v>
      </c>
      <c r="C4" s="69" t="s">
        <v>181</v>
      </c>
      <c r="D4" s="14" t="s">
        <v>182</v>
      </c>
      <c r="E4" s="15">
        <v>25</v>
      </c>
      <c r="F4" s="142" t="s">
        <v>23</v>
      </c>
      <c r="G4" s="78"/>
      <c r="H4" s="410">
        <v>1</v>
      </c>
      <c r="I4" s="411">
        <v>168.45</v>
      </c>
      <c r="J4" s="412">
        <v>22.5</v>
      </c>
      <c r="K4" s="128"/>
      <c r="L4" s="410" t="s">
        <v>23</v>
      </c>
      <c r="M4" s="411">
        <v>171.94</v>
      </c>
      <c r="N4" s="412">
        <v>24.73</v>
      </c>
      <c r="O4" s="128"/>
      <c r="P4" s="431">
        <v>1</v>
      </c>
      <c r="Q4" s="425">
        <v>205.45</v>
      </c>
      <c r="R4" s="425">
        <v>19.57</v>
      </c>
      <c r="S4" s="128"/>
      <c r="T4" s="410">
        <v>1</v>
      </c>
      <c r="U4" s="411">
        <v>168.45</v>
      </c>
      <c r="V4" s="412">
        <v>19</v>
      </c>
      <c r="W4" s="78"/>
      <c r="X4" s="410" t="s">
        <v>1185</v>
      </c>
      <c r="Y4" s="427">
        <v>205.45</v>
      </c>
      <c r="Z4" s="411">
        <v>21.24</v>
      </c>
      <c r="AA4" s="78"/>
      <c r="AB4" s="433">
        <v>1</v>
      </c>
      <c r="AC4" s="434">
        <v>205.45</v>
      </c>
      <c r="AD4" s="435">
        <v>20.55</v>
      </c>
      <c r="AE4" s="78"/>
    </row>
    <row r="5" spans="1:31" ht="15">
      <c r="A5" s="130">
        <v>2</v>
      </c>
      <c r="B5" s="131" t="s">
        <v>180</v>
      </c>
      <c r="C5" s="95" t="s">
        <v>183</v>
      </c>
      <c r="D5" s="132" t="s">
        <v>184</v>
      </c>
      <c r="E5" s="133">
        <v>20</v>
      </c>
      <c r="F5" s="134" t="s">
        <v>23</v>
      </c>
      <c r="G5" s="78"/>
      <c r="H5" s="410">
        <v>1</v>
      </c>
      <c r="I5" s="411">
        <v>32.75</v>
      </c>
      <c r="J5" s="412">
        <v>8.55</v>
      </c>
      <c r="K5" s="128"/>
      <c r="L5" s="410" t="s">
        <v>23</v>
      </c>
      <c r="M5" s="411">
        <v>28.21</v>
      </c>
      <c r="N5" s="412">
        <v>6.52</v>
      </c>
      <c r="O5" s="128"/>
      <c r="P5" s="431">
        <v>1</v>
      </c>
      <c r="Q5" s="425">
        <v>39.94</v>
      </c>
      <c r="R5" s="425">
        <v>7.4399999999999995</v>
      </c>
      <c r="S5" s="128"/>
      <c r="T5" s="410">
        <v>1</v>
      </c>
      <c r="U5" s="411">
        <v>32.75</v>
      </c>
      <c r="V5" s="412">
        <v>7.2</v>
      </c>
      <c r="W5" s="78"/>
      <c r="X5" s="410" t="s">
        <v>1186</v>
      </c>
      <c r="Y5" s="427">
        <v>39.94</v>
      </c>
      <c r="Z5" s="411">
        <v>8.0712</v>
      </c>
      <c r="AA5" s="78"/>
      <c r="AB5" s="433">
        <v>1</v>
      </c>
      <c r="AC5" s="434">
        <v>39.94</v>
      </c>
      <c r="AD5" s="435">
        <v>7.98</v>
      </c>
      <c r="AE5" s="78"/>
    </row>
    <row r="6" spans="1:31" s="89" customFormat="1" ht="15">
      <c r="A6" s="141">
        <v>3</v>
      </c>
      <c r="B6" s="12" t="s">
        <v>180</v>
      </c>
      <c r="C6" s="70" t="s">
        <v>185</v>
      </c>
      <c r="D6" s="14" t="s">
        <v>186</v>
      </c>
      <c r="E6" s="15">
        <v>15</v>
      </c>
      <c r="F6" s="142" t="s">
        <v>23</v>
      </c>
      <c r="G6" s="78"/>
      <c r="H6" s="410">
        <v>1</v>
      </c>
      <c r="I6" s="411">
        <v>76.46</v>
      </c>
      <c r="J6" s="412">
        <v>23.75</v>
      </c>
      <c r="K6" s="128"/>
      <c r="L6" s="410" t="s">
        <v>23</v>
      </c>
      <c r="M6" s="411">
        <v>74.46</v>
      </c>
      <c r="N6" s="412">
        <v>19.66</v>
      </c>
      <c r="O6" s="128"/>
      <c r="P6" s="431">
        <v>1</v>
      </c>
      <c r="Q6" s="425">
        <v>93.35</v>
      </c>
      <c r="R6" s="425">
        <v>20.66</v>
      </c>
      <c r="S6" s="128"/>
      <c r="T6" s="410">
        <v>1</v>
      </c>
      <c r="U6" s="411">
        <v>76.46</v>
      </c>
      <c r="V6" s="412">
        <v>20</v>
      </c>
      <c r="W6" s="78"/>
      <c r="X6" s="410" t="s">
        <v>1187</v>
      </c>
      <c r="Y6" s="427">
        <v>93.35</v>
      </c>
      <c r="Z6" s="411">
        <v>22.42</v>
      </c>
      <c r="AA6" s="78"/>
      <c r="AB6" s="433">
        <v>1</v>
      </c>
      <c r="AC6" s="434">
        <v>93.35</v>
      </c>
      <c r="AD6" s="435">
        <v>21.69</v>
      </c>
      <c r="AE6" s="78"/>
    </row>
    <row r="7" spans="1:31" ht="15">
      <c r="A7" s="130">
        <v>4</v>
      </c>
      <c r="B7" s="131" t="s">
        <v>180</v>
      </c>
      <c r="C7" s="135" t="s">
        <v>187</v>
      </c>
      <c r="D7" s="132" t="s">
        <v>763</v>
      </c>
      <c r="E7" s="133">
        <v>50</v>
      </c>
      <c r="F7" s="134" t="s">
        <v>23</v>
      </c>
      <c r="G7" s="78"/>
      <c r="H7" s="410">
        <v>1</v>
      </c>
      <c r="I7" s="411">
        <v>116.89</v>
      </c>
      <c r="J7" s="412">
        <v>17.5</v>
      </c>
      <c r="K7" s="128"/>
      <c r="L7" s="410" t="s">
        <v>23</v>
      </c>
      <c r="M7" s="411">
        <v>135.92</v>
      </c>
      <c r="N7" s="412">
        <v>18.41</v>
      </c>
      <c r="O7" s="128"/>
      <c r="P7" s="431">
        <v>1</v>
      </c>
      <c r="Q7" s="425">
        <v>142.53</v>
      </c>
      <c r="R7" s="425">
        <v>15.22</v>
      </c>
      <c r="S7" s="128"/>
      <c r="T7" s="410">
        <v>1</v>
      </c>
      <c r="U7" s="411">
        <v>116.89</v>
      </c>
      <c r="V7" s="412">
        <v>14.65</v>
      </c>
      <c r="W7" s="78"/>
      <c r="X7" s="410" t="s">
        <v>1186</v>
      </c>
      <c r="Y7" s="427">
        <v>142.53</v>
      </c>
      <c r="Z7" s="411">
        <v>16.52</v>
      </c>
      <c r="AA7" s="78"/>
      <c r="AB7" s="433">
        <v>1</v>
      </c>
      <c r="AC7" s="434">
        <v>142.53</v>
      </c>
      <c r="AD7" s="435">
        <v>17.82</v>
      </c>
      <c r="AE7" s="78"/>
    </row>
    <row r="8" spans="1:31" s="89" customFormat="1" ht="15">
      <c r="A8" s="141">
        <v>5</v>
      </c>
      <c r="B8" s="64" t="s">
        <v>180</v>
      </c>
      <c r="C8" s="35" t="s">
        <v>188</v>
      </c>
      <c r="D8" s="14" t="s">
        <v>189</v>
      </c>
      <c r="E8" s="143">
        <v>100</v>
      </c>
      <c r="F8" s="142" t="s">
        <v>23</v>
      </c>
      <c r="G8" s="78"/>
      <c r="H8" s="410">
        <v>1</v>
      </c>
      <c r="I8" s="411">
        <v>125.78</v>
      </c>
      <c r="J8" s="412">
        <v>18.75</v>
      </c>
      <c r="K8" s="128"/>
      <c r="L8" s="410" t="s">
        <v>23</v>
      </c>
      <c r="M8" s="411">
        <v>145.92</v>
      </c>
      <c r="N8" s="412">
        <v>19.51</v>
      </c>
      <c r="O8" s="128"/>
      <c r="P8" s="431">
        <v>1</v>
      </c>
      <c r="Q8" s="425">
        <v>153.37</v>
      </c>
      <c r="R8" s="425">
        <v>16.310000000000002</v>
      </c>
      <c r="S8" s="128"/>
      <c r="T8" s="410">
        <v>1</v>
      </c>
      <c r="U8" s="411">
        <v>125.78</v>
      </c>
      <c r="V8" s="412">
        <v>15.75</v>
      </c>
      <c r="W8" s="78"/>
      <c r="X8" s="410" t="s">
        <v>1186</v>
      </c>
      <c r="Y8" s="427">
        <v>153.37</v>
      </c>
      <c r="Z8" s="411">
        <v>17.7</v>
      </c>
      <c r="AA8" s="78"/>
      <c r="AB8" s="433">
        <v>1</v>
      </c>
      <c r="AC8" s="434">
        <v>153.37</v>
      </c>
      <c r="AD8" s="435">
        <v>19.75</v>
      </c>
      <c r="AE8" s="78"/>
    </row>
    <row r="9" spans="1:31" ht="15">
      <c r="A9" s="130">
        <v>6</v>
      </c>
      <c r="B9" s="131" t="s">
        <v>180</v>
      </c>
      <c r="C9" s="95" t="s">
        <v>190</v>
      </c>
      <c r="D9" s="136" t="s">
        <v>191</v>
      </c>
      <c r="E9" s="137">
        <v>50</v>
      </c>
      <c r="F9" s="138" t="s">
        <v>23</v>
      </c>
      <c r="G9" s="78"/>
      <c r="H9" s="413">
        <v>1</v>
      </c>
      <c r="I9" s="414">
        <v>61.02</v>
      </c>
      <c r="J9" s="415">
        <v>11.25</v>
      </c>
      <c r="K9" s="128"/>
      <c r="L9" s="413" t="s">
        <v>23</v>
      </c>
      <c r="M9" s="414">
        <v>70.49</v>
      </c>
      <c r="N9" s="415">
        <v>10.4</v>
      </c>
      <c r="O9" s="128"/>
      <c r="P9" s="431">
        <v>1</v>
      </c>
      <c r="Q9" s="425">
        <v>74.41</v>
      </c>
      <c r="R9" s="425">
        <v>9.79</v>
      </c>
      <c r="S9" s="128"/>
      <c r="T9" s="413">
        <v>1</v>
      </c>
      <c r="U9" s="414">
        <v>59.83</v>
      </c>
      <c r="V9" s="415">
        <v>9.5</v>
      </c>
      <c r="W9" s="78"/>
      <c r="X9" s="413" t="s">
        <v>1187</v>
      </c>
      <c r="Y9" s="427">
        <v>74.41</v>
      </c>
      <c r="Z9" s="414">
        <v>10.62</v>
      </c>
      <c r="AA9" s="78"/>
      <c r="AB9" s="433">
        <v>1</v>
      </c>
      <c r="AC9" s="434">
        <v>61.02</v>
      </c>
      <c r="AD9" s="435">
        <v>10.5</v>
      </c>
      <c r="AE9" s="78"/>
    </row>
    <row r="10" spans="1:31" s="89" customFormat="1" ht="15">
      <c r="A10" s="141">
        <v>7</v>
      </c>
      <c r="B10" s="12" t="s">
        <v>180</v>
      </c>
      <c r="C10" s="70" t="s">
        <v>192</v>
      </c>
      <c r="D10" s="14" t="s">
        <v>193</v>
      </c>
      <c r="E10" s="71">
        <v>25</v>
      </c>
      <c r="F10" s="13" t="s">
        <v>23</v>
      </c>
      <c r="G10" s="78"/>
      <c r="H10" s="413">
        <v>1</v>
      </c>
      <c r="I10" s="414">
        <v>99.1</v>
      </c>
      <c r="J10" s="415">
        <v>20</v>
      </c>
      <c r="K10" s="128"/>
      <c r="L10" s="413" t="s">
        <v>23</v>
      </c>
      <c r="M10" s="414">
        <v>125.92</v>
      </c>
      <c r="N10" s="415">
        <v>19.78</v>
      </c>
      <c r="O10" s="128"/>
      <c r="P10" s="431">
        <v>1</v>
      </c>
      <c r="Q10" s="425">
        <v>120.83</v>
      </c>
      <c r="R10" s="425">
        <v>17.400000000000002</v>
      </c>
      <c r="S10" s="128"/>
      <c r="T10" s="413">
        <v>1</v>
      </c>
      <c r="U10" s="414">
        <v>99.1</v>
      </c>
      <c r="V10" s="415">
        <v>16.8</v>
      </c>
      <c r="W10" s="78"/>
      <c r="X10" s="413" t="s">
        <v>1187</v>
      </c>
      <c r="Y10" s="427">
        <v>120.83</v>
      </c>
      <c r="Z10" s="414">
        <v>18.88</v>
      </c>
      <c r="AA10" s="78"/>
      <c r="AB10" s="433">
        <v>1</v>
      </c>
      <c r="AC10" s="434">
        <v>99.1</v>
      </c>
      <c r="AD10" s="435">
        <v>22.5</v>
      </c>
      <c r="AE10" s="78"/>
    </row>
    <row r="11" spans="1:31" ht="15">
      <c r="A11" s="130">
        <v>8</v>
      </c>
      <c r="B11" s="131" t="s">
        <v>180</v>
      </c>
      <c r="C11" s="95" t="s">
        <v>764</v>
      </c>
      <c r="D11" s="91" t="s">
        <v>194</v>
      </c>
      <c r="E11" s="133">
        <v>20</v>
      </c>
      <c r="F11" s="138" t="s">
        <v>23</v>
      </c>
      <c r="G11" s="78"/>
      <c r="H11" s="413">
        <v>1</v>
      </c>
      <c r="I11" s="414">
        <v>87.16</v>
      </c>
      <c r="J11" s="415">
        <v>11.25</v>
      </c>
      <c r="K11" s="128"/>
      <c r="L11" s="413" t="s">
        <v>23</v>
      </c>
      <c r="M11" s="414">
        <v>100.66</v>
      </c>
      <c r="N11" s="415">
        <v>12.09</v>
      </c>
      <c r="O11" s="128"/>
      <c r="P11" s="431">
        <v>1</v>
      </c>
      <c r="Q11" s="425">
        <v>106.28</v>
      </c>
      <c r="R11" s="425">
        <v>9.79</v>
      </c>
      <c r="S11" s="128"/>
      <c r="T11" s="413">
        <v>1</v>
      </c>
      <c r="U11" s="414">
        <v>87.16</v>
      </c>
      <c r="V11" s="415">
        <v>9.5</v>
      </c>
      <c r="W11" s="78"/>
      <c r="X11" s="413" t="s">
        <v>1187</v>
      </c>
      <c r="Y11" s="427">
        <v>106.28</v>
      </c>
      <c r="Z11" s="414">
        <v>10.62</v>
      </c>
      <c r="AA11" s="78"/>
      <c r="AB11" s="433">
        <v>1</v>
      </c>
      <c r="AC11" s="434">
        <v>87.16</v>
      </c>
      <c r="AD11" s="435">
        <v>10.5</v>
      </c>
      <c r="AE11" s="78"/>
    </row>
    <row r="12" spans="1:31" s="89" customFormat="1" ht="15">
      <c r="A12" s="141">
        <v>9</v>
      </c>
      <c r="B12" s="64" t="s">
        <v>180</v>
      </c>
      <c r="C12" s="70" t="s">
        <v>765</v>
      </c>
      <c r="D12" s="14" t="s">
        <v>196</v>
      </c>
      <c r="E12" s="143">
        <v>50</v>
      </c>
      <c r="F12" s="13" t="s">
        <v>23</v>
      </c>
      <c r="G12" s="78"/>
      <c r="H12" s="413">
        <v>1</v>
      </c>
      <c r="I12" s="414">
        <v>92.13</v>
      </c>
      <c r="J12" s="415">
        <v>9.38</v>
      </c>
      <c r="K12" s="128"/>
      <c r="L12" s="413" t="s">
        <v>23</v>
      </c>
      <c r="M12" s="414">
        <v>97.78</v>
      </c>
      <c r="N12" s="415">
        <v>8.8</v>
      </c>
      <c r="O12" s="128"/>
      <c r="P12" s="431">
        <v>1</v>
      </c>
      <c r="Q12" s="425">
        <v>112.34</v>
      </c>
      <c r="R12" s="425">
        <v>8.16</v>
      </c>
      <c r="S12" s="128"/>
      <c r="T12" s="413">
        <v>1</v>
      </c>
      <c r="U12" s="414">
        <v>130.06</v>
      </c>
      <c r="V12" s="415">
        <v>8</v>
      </c>
      <c r="W12" s="78"/>
      <c r="X12" s="413" t="s">
        <v>1187</v>
      </c>
      <c r="Y12" s="427">
        <v>112.34</v>
      </c>
      <c r="Z12" s="414">
        <v>8.85</v>
      </c>
      <c r="AA12" s="78"/>
      <c r="AB12" s="433">
        <v>10</v>
      </c>
      <c r="AC12" s="434">
        <v>92.13</v>
      </c>
      <c r="AD12" s="435">
        <v>9.45</v>
      </c>
      <c r="AE12" s="78"/>
    </row>
    <row r="13" spans="1:31" ht="15">
      <c r="A13" s="130">
        <v>10</v>
      </c>
      <c r="B13" s="131" t="s">
        <v>180</v>
      </c>
      <c r="C13" s="94" t="s">
        <v>195</v>
      </c>
      <c r="D13" s="132" t="s">
        <v>197</v>
      </c>
      <c r="E13" s="137">
        <v>300</v>
      </c>
      <c r="F13" s="138" t="s">
        <v>23</v>
      </c>
      <c r="G13" s="78"/>
      <c r="H13" s="413">
        <v>1</v>
      </c>
      <c r="I13" s="414">
        <v>92.13</v>
      </c>
      <c r="J13" s="415">
        <v>9.38</v>
      </c>
      <c r="K13" s="128"/>
      <c r="L13" s="413" t="s">
        <v>23</v>
      </c>
      <c r="M13" s="414">
        <v>97.78</v>
      </c>
      <c r="N13" s="415">
        <v>8.8</v>
      </c>
      <c r="O13" s="128"/>
      <c r="P13" s="431">
        <v>1</v>
      </c>
      <c r="Q13" s="425">
        <v>112.35</v>
      </c>
      <c r="R13" s="425">
        <v>8.16</v>
      </c>
      <c r="S13" s="128"/>
      <c r="T13" s="413">
        <v>1</v>
      </c>
      <c r="U13" s="414">
        <v>92.13</v>
      </c>
      <c r="V13" s="415">
        <v>8</v>
      </c>
      <c r="W13" s="78"/>
      <c r="X13" s="413" t="s">
        <v>1187</v>
      </c>
      <c r="Y13" s="427">
        <v>112.34</v>
      </c>
      <c r="Z13" s="414">
        <v>8.85</v>
      </c>
      <c r="AA13" s="78"/>
      <c r="AB13" s="433">
        <v>1</v>
      </c>
      <c r="AC13" s="434">
        <v>92.13</v>
      </c>
      <c r="AD13" s="435">
        <v>9.45</v>
      </c>
      <c r="AE13" s="78"/>
    </row>
    <row r="14" spans="1:31" s="89" customFormat="1" ht="15">
      <c r="A14" s="141">
        <v>11</v>
      </c>
      <c r="B14" s="12" t="s">
        <v>180</v>
      </c>
      <c r="C14" s="35" t="s">
        <v>198</v>
      </c>
      <c r="D14" s="14" t="s">
        <v>199</v>
      </c>
      <c r="E14" s="71">
        <v>50</v>
      </c>
      <c r="F14" s="13" t="s">
        <v>23</v>
      </c>
      <c r="G14" s="78"/>
      <c r="H14" s="413">
        <v>1</v>
      </c>
      <c r="I14" s="414">
        <v>92.13</v>
      </c>
      <c r="J14" s="415">
        <v>9.38</v>
      </c>
      <c r="K14" s="128"/>
      <c r="L14" s="413" t="s">
        <v>23</v>
      </c>
      <c r="M14" s="414">
        <v>62.34</v>
      </c>
      <c r="N14" s="415">
        <v>8.79</v>
      </c>
      <c r="O14" s="128"/>
      <c r="P14" s="431">
        <v>1</v>
      </c>
      <c r="Q14" s="425">
        <v>112.34</v>
      </c>
      <c r="R14" s="425">
        <v>8.16</v>
      </c>
      <c r="S14" s="128"/>
      <c r="T14" s="413">
        <v>1</v>
      </c>
      <c r="U14" s="414">
        <v>92.13</v>
      </c>
      <c r="V14" s="415">
        <v>8</v>
      </c>
      <c r="W14" s="78"/>
      <c r="X14" s="413" t="s">
        <v>1187</v>
      </c>
      <c r="Y14" s="427">
        <v>112.34</v>
      </c>
      <c r="Z14" s="414">
        <v>8.85</v>
      </c>
      <c r="AA14" s="78"/>
      <c r="AB14" s="433">
        <v>1</v>
      </c>
      <c r="AC14" s="434">
        <v>92.13</v>
      </c>
      <c r="AD14" s="435">
        <v>9.45</v>
      </c>
      <c r="AE14" s="78"/>
    </row>
    <row r="15" spans="1:31" ht="15">
      <c r="A15" s="130">
        <v>12</v>
      </c>
      <c r="B15" s="131" t="s">
        <v>180</v>
      </c>
      <c r="C15" s="91" t="s">
        <v>200</v>
      </c>
      <c r="D15" s="132" t="s">
        <v>201</v>
      </c>
      <c r="E15" s="133">
        <v>300</v>
      </c>
      <c r="F15" s="138" t="s">
        <v>23</v>
      </c>
      <c r="G15" s="78"/>
      <c r="H15" s="413">
        <v>1</v>
      </c>
      <c r="I15" s="414">
        <v>112.59</v>
      </c>
      <c r="J15" s="415">
        <v>11.88</v>
      </c>
      <c r="K15" s="128"/>
      <c r="L15" s="413" t="s">
        <v>23</v>
      </c>
      <c r="M15" s="414">
        <v>130.15</v>
      </c>
      <c r="N15" s="415">
        <v>10.99</v>
      </c>
      <c r="O15" s="128"/>
      <c r="P15" s="431">
        <v>1</v>
      </c>
      <c r="Q15" s="425">
        <v>137.29</v>
      </c>
      <c r="R15" s="425">
        <v>10.33</v>
      </c>
      <c r="S15" s="128"/>
      <c r="T15" s="413">
        <v>1</v>
      </c>
      <c r="U15" s="414">
        <v>112.59</v>
      </c>
      <c r="V15" s="415">
        <v>10</v>
      </c>
      <c r="W15" s="78"/>
      <c r="X15" s="413" t="s">
        <v>1187</v>
      </c>
      <c r="Y15" s="427">
        <v>137.29</v>
      </c>
      <c r="Z15" s="414">
        <v>11.21</v>
      </c>
      <c r="AA15" s="78"/>
      <c r="AB15" s="433">
        <v>1</v>
      </c>
      <c r="AC15" s="434">
        <v>112.59</v>
      </c>
      <c r="AD15" s="435">
        <v>11.4</v>
      </c>
      <c r="AE15" s="78"/>
    </row>
    <row r="16" spans="1:31" s="89" customFormat="1" ht="15">
      <c r="A16" s="141">
        <v>13</v>
      </c>
      <c r="B16" s="12" t="s">
        <v>180</v>
      </c>
      <c r="C16" s="70" t="s">
        <v>202</v>
      </c>
      <c r="D16" s="14" t="s">
        <v>203</v>
      </c>
      <c r="E16" s="15">
        <v>200</v>
      </c>
      <c r="F16" s="13" t="s">
        <v>23</v>
      </c>
      <c r="G16" s="78"/>
      <c r="H16" s="413">
        <v>1</v>
      </c>
      <c r="I16" s="414">
        <v>102.37</v>
      </c>
      <c r="J16" s="415">
        <v>10.63</v>
      </c>
      <c r="K16" s="128"/>
      <c r="L16" s="413" t="s">
        <v>23</v>
      </c>
      <c r="M16" s="414">
        <v>118.25</v>
      </c>
      <c r="N16" s="415">
        <v>9.92</v>
      </c>
      <c r="O16" s="128"/>
      <c r="P16" s="431">
        <v>1</v>
      </c>
      <c r="Q16" s="425">
        <v>124.82</v>
      </c>
      <c r="R16" s="425">
        <v>9.24</v>
      </c>
      <c r="S16" s="128"/>
      <c r="T16" s="413">
        <v>1</v>
      </c>
      <c r="U16" s="414">
        <v>102.37</v>
      </c>
      <c r="V16" s="415">
        <v>8.9</v>
      </c>
      <c r="W16" s="78"/>
      <c r="X16" s="413" t="s">
        <v>1187</v>
      </c>
      <c r="Y16" s="427">
        <v>124.82</v>
      </c>
      <c r="Z16" s="414">
        <v>10.03</v>
      </c>
      <c r="AA16" s="78"/>
      <c r="AB16" s="433">
        <v>1</v>
      </c>
      <c r="AC16" s="434">
        <v>102.37</v>
      </c>
      <c r="AD16" s="435">
        <v>10.51</v>
      </c>
      <c r="AE16" s="78"/>
    </row>
    <row r="17" spans="1:31" ht="15">
      <c r="A17" s="139">
        <v>14</v>
      </c>
      <c r="B17" s="131" t="s">
        <v>180</v>
      </c>
      <c r="C17" s="132" t="s">
        <v>766</v>
      </c>
      <c r="D17" s="132" t="s">
        <v>767</v>
      </c>
      <c r="E17" s="133">
        <v>50</v>
      </c>
      <c r="F17" s="138" t="s">
        <v>23</v>
      </c>
      <c r="G17" s="78"/>
      <c r="H17" s="409">
        <v>1</v>
      </c>
      <c r="I17" s="416">
        <v>87.16</v>
      </c>
      <c r="J17" s="416">
        <v>11.25</v>
      </c>
      <c r="K17" s="128"/>
      <c r="L17" s="428" t="s">
        <v>23</v>
      </c>
      <c r="M17" s="432">
        <v>100.66</v>
      </c>
      <c r="N17" s="432">
        <v>12.09</v>
      </c>
      <c r="O17" s="128"/>
      <c r="P17" s="431">
        <v>1</v>
      </c>
      <c r="Q17" s="425">
        <v>106.28</v>
      </c>
      <c r="R17" s="425">
        <v>9.79</v>
      </c>
      <c r="S17" s="128"/>
      <c r="T17" s="428">
        <v>1</v>
      </c>
      <c r="U17" s="432">
        <v>87.16</v>
      </c>
      <c r="V17" s="432">
        <v>9.5</v>
      </c>
      <c r="W17" s="78"/>
      <c r="X17" s="424" t="s">
        <v>1187</v>
      </c>
      <c r="Y17" s="427">
        <v>106.28</v>
      </c>
      <c r="Z17" s="426">
        <v>10.62</v>
      </c>
      <c r="AA17" s="78"/>
      <c r="AB17" s="436">
        <v>1</v>
      </c>
      <c r="AC17" s="437">
        <v>87.16</v>
      </c>
      <c r="AD17" s="437">
        <v>21.48</v>
      </c>
      <c r="AE17" s="78"/>
    </row>
    <row r="18" spans="1:31" s="89" customFormat="1" ht="15">
      <c r="A18" s="64">
        <v>15</v>
      </c>
      <c r="B18" s="12" t="s">
        <v>180</v>
      </c>
      <c r="C18" s="14" t="s">
        <v>768</v>
      </c>
      <c r="D18" s="14" t="s">
        <v>769</v>
      </c>
      <c r="E18" s="15">
        <v>50</v>
      </c>
      <c r="F18" s="13" t="s">
        <v>23</v>
      </c>
      <c r="G18" s="78"/>
      <c r="H18" s="409">
        <v>1</v>
      </c>
      <c r="I18" s="416">
        <v>108.37</v>
      </c>
      <c r="J18" s="416">
        <v>36.39</v>
      </c>
      <c r="K18" s="128"/>
      <c r="L18" s="428" t="s">
        <v>23</v>
      </c>
      <c r="M18" s="432">
        <v>137.71</v>
      </c>
      <c r="N18" s="432">
        <v>23.08</v>
      </c>
      <c r="O18" s="128"/>
      <c r="P18" s="431">
        <v>1</v>
      </c>
      <c r="Q18" s="425">
        <v>106.28</v>
      </c>
      <c r="R18" s="425">
        <v>19.57</v>
      </c>
      <c r="S18" s="128"/>
      <c r="T18" s="428">
        <v>1</v>
      </c>
      <c r="U18" s="432">
        <v>108.37</v>
      </c>
      <c r="V18" s="432">
        <v>19</v>
      </c>
      <c r="W18" s="78"/>
      <c r="X18" s="424" t="s">
        <v>1187</v>
      </c>
      <c r="Y18" s="427">
        <v>106.28</v>
      </c>
      <c r="Z18" s="426">
        <v>21.24</v>
      </c>
      <c r="AA18" s="78"/>
      <c r="AB18" s="436">
        <v>1</v>
      </c>
      <c r="AC18" s="437">
        <v>87.16</v>
      </c>
      <c r="AD18" s="437">
        <v>21.48</v>
      </c>
      <c r="AE18" s="78"/>
    </row>
    <row r="19" spans="1:31" ht="15">
      <c r="A19" s="130">
        <v>16</v>
      </c>
      <c r="B19" s="139" t="s">
        <v>180</v>
      </c>
      <c r="C19" s="135" t="s">
        <v>204</v>
      </c>
      <c r="D19" s="132" t="s">
        <v>205</v>
      </c>
      <c r="E19" s="140">
        <v>100</v>
      </c>
      <c r="F19" s="138" t="s">
        <v>23</v>
      </c>
      <c r="G19" s="78"/>
      <c r="H19" s="413">
        <v>1</v>
      </c>
      <c r="I19" s="414">
        <v>717.25</v>
      </c>
      <c r="J19" s="415">
        <v>61.1</v>
      </c>
      <c r="K19" s="128"/>
      <c r="L19" s="413" t="s">
        <v>23</v>
      </c>
      <c r="M19" s="414">
        <v>699.12</v>
      </c>
      <c r="N19" s="415">
        <v>58.24</v>
      </c>
      <c r="O19" s="128"/>
      <c r="P19" s="431">
        <v>1</v>
      </c>
      <c r="Q19" s="425">
        <v>874.59</v>
      </c>
      <c r="R19" s="425">
        <v>53.14</v>
      </c>
      <c r="S19" s="128"/>
      <c r="T19" s="413">
        <v>1</v>
      </c>
      <c r="U19" s="414">
        <v>717.25</v>
      </c>
      <c r="V19" s="415">
        <v>54</v>
      </c>
      <c r="W19" s="78"/>
      <c r="X19" s="413" t="s">
        <v>23</v>
      </c>
      <c r="Y19" s="427">
        <v>874.59</v>
      </c>
      <c r="Z19" s="414">
        <v>57.6784</v>
      </c>
      <c r="AA19" s="78"/>
      <c r="AB19" s="433">
        <v>1</v>
      </c>
      <c r="AC19" s="434">
        <v>717.25</v>
      </c>
      <c r="AD19" s="435">
        <v>58.32</v>
      </c>
      <c r="AE19" s="78"/>
    </row>
    <row r="20" spans="1:31" s="89" customFormat="1" ht="15">
      <c r="A20" s="141">
        <v>17</v>
      </c>
      <c r="B20" s="12" t="s">
        <v>180</v>
      </c>
      <c r="C20" s="25" t="s">
        <v>206</v>
      </c>
      <c r="D20" s="14" t="s">
        <v>207</v>
      </c>
      <c r="E20" s="15">
        <v>20</v>
      </c>
      <c r="F20" s="13" t="s">
        <v>23</v>
      </c>
      <c r="G20" s="78"/>
      <c r="H20" s="413">
        <v>1</v>
      </c>
      <c r="I20" s="414">
        <v>840.82</v>
      </c>
      <c r="J20" s="415">
        <v>73.44</v>
      </c>
      <c r="K20" s="128"/>
      <c r="L20" s="413" t="s">
        <v>23</v>
      </c>
      <c r="M20" s="414">
        <v>819.59</v>
      </c>
      <c r="N20" s="415">
        <v>60.44</v>
      </c>
      <c r="O20" s="128"/>
      <c r="P20" s="431">
        <v>1</v>
      </c>
      <c r="Q20" s="425">
        <v>1025.27</v>
      </c>
      <c r="R20" s="425">
        <v>63.87</v>
      </c>
      <c r="S20" s="128"/>
      <c r="T20" s="413">
        <v>1</v>
      </c>
      <c r="U20" s="414">
        <v>840.82</v>
      </c>
      <c r="V20" s="415">
        <v>65</v>
      </c>
      <c r="W20" s="78"/>
      <c r="X20" s="413" t="s">
        <v>23</v>
      </c>
      <c r="Y20" s="427">
        <v>1025.27</v>
      </c>
      <c r="Z20" s="414">
        <v>69.325</v>
      </c>
      <c r="AA20" s="78"/>
      <c r="AB20" s="433">
        <v>1</v>
      </c>
      <c r="AC20" s="434">
        <v>840.82</v>
      </c>
      <c r="AD20" s="435">
        <v>70.11</v>
      </c>
      <c r="AE20" s="78"/>
    </row>
    <row r="21" spans="1:31" ht="15">
      <c r="A21" s="130">
        <v>18</v>
      </c>
      <c r="B21" s="139" t="s">
        <v>180</v>
      </c>
      <c r="C21" s="91" t="s">
        <v>208</v>
      </c>
      <c r="D21" s="132" t="s">
        <v>209</v>
      </c>
      <c r="E21" s="140">
        <v>25</v>
      </c>
      <c r="F21" s="138" t="s">
        <v>23</v>
      </c>
      <c r="G21" s="78"/>
      <c r="H21" s="413">
        <v>1</v>
      </c>
      <c r="I21" s="414">
        <v>1145.75</v>
      </c>
      <c r="J21" s="415">
        <v>127.5</v>
      </c>
      <c r="K21" s="128"/>
      <c r="L21" s="413" t="s">
        <v>23</v>
      </c>
      <c r="M21" s="414">
        <v>1125.34</v>
      </c>
      <c r="N21" s="415">
        <v>108.08</v>
      </c>
      <c r="O21" s="128"/>
      <c r="P21" s="431">
        <v>1</v>
      </c>
      <c r="Q21" s="425">
        <v>1397.09</v>
      </c>
      <c r="R21" s="425">
        <v>110.88000000000001</v>
      </c>
      <c r="S21" s="128"/>
      <c r="T21" s="413">
        <v>1</v>
      </c>
      <c r="U21" s="414">
        <v>1145.75</v>
      </c>
      <c r="V21" s="415">
        <v>111</v>
      </c>
      <c r="W21" s="78"/>
      <c r="X21" s="413" t="s">
        <v>23</v>
      </c>
      <c r="Y21" s="427">
        <v>1397.09</v>
      </c>
      <c r="Z21" s="414">
        <v>120.36</v>
      </c>
      <c r="AA21" s="78"/>
      <c r="AB21" s="433">
        <v>1</v>
      </c>
      <c r="AC21" s="434">
        <v>1145.75</v>
      </c>
      <c r="AD21" s="435">
        <v>119</v>
      </c>
      <c r="AE21" s="78"/>
    </row>
    <row r="22" spans="1:31" s="89" customFormat="1" ht="15">
      <c r="A22" s="141">
        <v>19</v>
      </c>
      <c r="B22" s="144" t="s">
        <v>180</v>
      </c>
      <c r="C22" s="65" t="s">
        <v>210</v>
      </c>
      <c r="D22" s="49" t="s">
        <v>211</v>
      </c>
      <c r="E22" s="145">
        <v>25</v>
      </c>
      <c r="F22" s="16" t="s">
        <v>23</v>
      </c>
      <c r="G22" s="78"/>
      <c r="H22" s="417">
        <v>1</v>
      </c>
      <c r="I22" s="418">
        <v>255.46</v>
      </c>
      <c r="J22" s="419">
        <v>35</v>
      </c>
      <c r="K22" s="128"/>
      <c r="L22" s="417" t="s">
        <v>23</v>
      </c>
      <c r="M22" s="418">
        <v>255.98</v>
      </c>
      <c r="N22" s="419">
        <v>33.08</v>
      </c>
      <c r="O22" s="128"/>
      <c r="P22" s="431">
        <v>1</v>
      </c>
      <c r="Q22" s="425">
        <v>311.5</v>
      </c>
      <c r="R22" s="425">
        <v>30.44</v>
      </c>
      <c r="S22" s="128"/>
      <c r="T22" s="417">
        <v>1</v>
      </c>
      <c r="U22" s="418">
        <v>255.46</v>
      </c>
      <c r="V22" s="419">
        <v>31</v>
      </c>
      <c r="W22" s="78"/>
      <c r="X22" s="413" t="s">
        <v>23</v>
      </c>
      <c r="Y22" s="427">
        <v>311.5</v>
      </c>
      <c r="Z22" s="414">
        <v>33.04</v>
      </c>
      <c r="AA22" s="78"/>
      <c r="AB22" s="438">
        <v>1</v>
      </c>
      <c r="AC22" s="439">
        <v>255.46</v>
      </c>
      <c r="AD22" s="440">
        <v>34.59</v>
      </c>
      <c r="AE22" s="78"/>
    </row>
    <row r="23" spans="1:31" ht="15">
      <c r="A23" s="130">
        <v>20</v>
      </c>
      <c r="B23" s="131" t="s">
        <v>180</v>
      </c>
      <c r="C23" s="91" t="s">
        <v>212</v>
      </c>
      <c r="D23" s="132" t="s">
        <v>213</v>
      </c>
      <c r="E23" s="133">
        <v>25</v>
      </c>
      <c r="F23" s="138" t="s">
        <v>23</v>
      </c>
      <c r="G23" s="78"/>
      <c r="H23" s="409">
        <v>1</v>
      </c>
      <c r="I23" s="416">
        <v>441.91</v>
      </c>
      <c r="J23" s="416">
        <v>47.5</v>
      </c>
      <c r="K23" s="128"/>
      <c r="L23" s="420" t="s">
        <v>23</v>
      </c>
      <c r="M23" s="421">
        <v>442.85</v>
      </c>
      <c r="N23" s="421">
        <v>46.25</v>
      </c>
      <c r="O23" s="128"/>
      <c r="P23" s="431">
        <v>1</v>
      </c>
      <c r="Q23" s="425">
        <v>538.86</v>
      </c>
      <c r="R23" s="425">
        <v>41.309999999999995</v>
      </c>
      <c r="S23" s="128"/>
      <c r="T23" s="422">
        <v>1</v>
      </c>
      <c r="U23" s="423">
        <v>441.91</v>
      </c>
      <c r="V23" s="423">
        <v>42</v>
      </c>
      <c r="W23" s="78"/>
      <c r="X23" s="424" t="s">
        <v>23</v>
      </c>
      <c r="Y23" s="427">
        <v>538.86</v>
      </c>
      <c r="Z23" s="425">
        <v>44.84</v>
      </c>
      <c r="AA23" s="78"/>
      <c r="AB23" s="436">
        <v>1</v>
      </c>
      <c r="AC23" s="437">
        <v>441.91</v>
      </c>
      <c r="AD23" s="437">
        <v>48.65</v>
      </c>
      <c r="AE23" s="78"/>
    </row>
  </sheetData>
  <sheetProtection/>
  <mergeCells count="14">
    <mergeCell ref="A2:F2"/>
    <mergeCell ref="H2:J2"/>
    <mergeCell ref="H1:J1"/>
    <mergeCell ref="L2:N2"/>
    <mergeCell ref="L1:N1"/>
    <mergeCell ref="P2:R2"/>
    <mergeCell ref="P1:R1"/>
    <mergeCell ref="A1:F1"/>
    <mergeCell ref="X1:Z1"/>
    <mergeCell ref="X2:Z2"/>
    <mergeCell ref="AB1:AD1"/>
    <mergeCell ref="AB2:AD2"/>
    <mergeCell ref="T2:V2"/>
    <mergeCell ref="T1:V1"/>
  </mergeCells>
  <printOptions horizontalCentered="1"/>
  <pageMargins left="0.25" right="0.25" top="0.75" bottom="0.75" header="0.3" footer="0.3"/>
  <pageSetup fitToHeight="1" fitToWidth="1" horizontalDpi="600" verticalDpi="600" orientation="landscape" paperSize="5" scale="77" r:id="rId1"/>
  <headerFooter>
    <oddHeader>&amp;CGSS11491A-ELECTRICAL</oddHeader>
    <oddFooter>&amp;C&amp;P</oddFooter>
  </headerFooter>
</worksheet>
</file>

<file path=xl/worksheets/sheet4.xml><?xml version="1.0" encoding="utf-8"?>
<worksheet xmlns="http://schemas.openxmlformats.org/spreadsheetml/2006/main" xmlns:r="http://schemas.openxmlformats.org/officeDocument/2006/relationships">
  <dimension ref="A1:G42"/>
  <sheetViews>
    <sheetView zoomScaleSheetLayoutView="100" zoomScalePageLayoutView="0" workbookViewId="0" topLeftCell="A16">
      <selection activeCell="D57" sqref="D57"/>
    </sheetView>
  </sheetViews>
  <sheetFormatPr defaultColWidth="9.140625" defaultRowHeight="15"/>
  <cols>
    <col min="1" max="1" width="1.8515625" style="2" bestFit="1" customWidth="1"/>
    <col min="2" max="2" width="24.421875" style="162"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609" t="s">
        <v>845</v>
      </c>
      <c r="B1" s="609"/>
      <c r="C1" s="609"/>
      <c r="D1" s="609"/>
      <c r="E1" s="609"/>
      <c r="F1" s="609"/>
      <c r="G1" s="609"/>
    </row>
    <row r="2" spans="1:7" ht="15.75" customHeight="1" thickBot="1">
      <c r="A2" s="594" t="s">
        <v>648</v>
      </c>
      <c r="B2" s="595"/>
      <c r="C2" s="595"/>
      <c r="D2" s="595"/>
      <c r="E2" s="595"/>
      <c r="F2" s="595"/>
      <c r="G2" s="596"/>
    </row>
    <row r="3" spans="1:7" ht="23.25" thickBot="1">
      <c r="A3" s="157" t="s">
        <v>153</v>
      </c>
      <c r="B3" s="158" t="s">
        <v>154</v>
      </c>
      <c r="C3" s="159" t="s">
        <v>155</v>
      </c>
      <c r="D3" s="159" t="s">
        <v>156</v>
      </c>
      <c r="E3" s="159" t="s">
        <v>157</v>
      </c>
      <c r="F3" s="159" t="s">
        <v>158</v>
      </c>
      <c r="G3" s="160" t="s">
        <v>159</v>
      </c>
    </row>
    <row r="4" spans="1:7" ht="11.25">
      <c r="A4" s="156">
        <v>1</v>
      </c>
      <c r="B4" s="19" t="s">
        <v>214</v>
      </c>
      <c r="C4" s="451" t="s">
        <v>1188</v>
      </c>
      <c r="D4" s="451" t="s">
        <v>1189</v>
      </c>
      <c r="E4" s="452">
        <v>41091</v>
      </c>
      <c r="F4" s="453" t="s">
        <v>1190</v>
      </c>
      <c r="G4" s="454">
        <v>0.4</v>
      </c>
    </row>
    <row r="5" spans="1:7" ht="11.25">
      <c r="A5" s="18">
        <v>2</v>
      </c>
      <c r="B5" s="19" t="s">
        <v>218</v>
      </c>
      <c r="C5" s="451" t="s">
        <v>1188</v>
      </c>
      <c r="D5" s="451" t="s">
        <v>1189</v>
      </c>
      <c r="E5" s="452">
        <v>41091</v>
      </c>
      <c r="F5" s="453" t="s">
        <v>1190</v>
      </c>
      <c r="G5" s="454">
        <v>0.5</v>
      </c>
    </row>
    <row r="6" spans="1:7" ht="11.25">
      <c r="A6" s="18">
        <v>3</v>
      </c>
      <c r="B6" s="19" t="s">
        <v>219</v>
      </c>
      <c r="C6" s="451" t="s">
        <v>1188</v>
      </c>
      <c r="D6" s="451" t="s">
        <v>1189</v>
      </c>
      <c r="E6" s="452">
        <v>41091</v>
      </c>
      <c r="F6" s="453" t="s">
        <v>1190</v>
      </c>
      <c r="G6" s="454">
        <v>0.5</v>
      </c>
    </row>
    <row r="7" spans="1:7" ht="15.75" thickBot="1">
      <c r="A7" s="161">
        <v>4</v>
      </c>
      <c r="B7" s="163" t="s">
        <v>770</v>
      </c>
      <c r="C7" s="455" t="s">
        <v>1188</v>
      </c>
      <c r="D7" s="456" t="s">
        <v>1189</v>
      </c>
      <c r="E7" s="457">
        <v>41091</v>
      </c>
      <c r="F7" s="456" t="s">
        <v>1190</v>
      </c>
      <c r="G7" s="458">
        <v>0.5</v>
      </c>
    </row>
    <row r="8" spans="1:7" s="89" customFormat="1" ht="12" thickBot="1">
      <c r="A8" s="151"/>
      <c r="B8" s="164"/>
      <c r="C8" s="126"/>
      <c r="D8" s="126"/>
      <c r="E8" s="152"/>
      <c r="F8" s="126"/>
      <c r="G8" s="127"/>
    </row>
    <row r="9" spans="1:7" ht="15.75" customHeight="1" thickBot="1">
      <c r="A9" s="588" t="s">
        <v>152</v>
      </c>
      <c r="B9" s="589"/>
      <c r="C9" s="589"/>
      <c r="D9" s="589"/>
      <c r="E9" s="589"/>
      <c r="F9" s="589"/>
      <c r="G9" s="590"/>
    </row>
    <row r="10" spans="1:7" ht="23.25" thickBot="1">
      <c r="A10" s="157" t="s">
        <v>153</v>
      </c>
      <c r="B10" s="158" t="s">
        <v>154</v>
      </c>
      <c r="C10" s="159" t="s">
        <v>155</v>
      </c>
      <c r="D10" s="159" t="s">
        <v>156</v>
      </c>
      <c r="E10" s="159" t="s">
        <v>157</v>
      </c>
      <c r="F10" s="159" t="s">
        <v>158</v>
      </c>
      <c r="G10" s="160" t="s">
        <v>159</v>
      </c>
    </row>
    <row r="11" spans="1:7" ht="11.25">
      <c r="A11" s="156">
        <v>1</v>
      </c>
      <c r="B11" s="19" t="s">
        <v>214</v>
      </c>
      <c r="C11" s="451" t="s">
        <v>652</v>
      </c>
      <c r="D11" s="451" t="s">
        <v>216</v>
      </c>
      <c r="E11" s="452">
        <v>41853</v>
      </c>
      <c r="F11" s="453" t="s">
        <v>1191</v>
      </c>
      <c r="G11" s="454">
        <v>0.4</v>
      </c>
    </row>
    <row r="12" spans="1:7" ht="11.25">
      <c r="A12" s="18">
        <v>2</v>
      </c>
      <c r="B12" s="19" t="s">
        <v>218</v>
      </c>
      <c r="C12" s="451" t="s">
        <v>652</v>
      </c>
      <c r="D12" s="451" t="s">
        <v>216</v>
      </c>
      <c r="E12" s="452">
        <v>41853</v>
      </c>
      <c r="F12" s="453" t="s">
        <v>1191</v>
      </c>
      <c r="G12" s="454">
        <v>0.48</v>
      </c>
    </row>
    <row r="13" spans="1:7" ht="11.25">
      <c r="A13" s="18">
        <v>3</v>
      </c>
      <c r="B13" s="19" t="s">
        <v>219</v>
      </c>
      <c r="C13" s="451" t="s">
        <v>652</v>
      </c>
      <c r="D13" s="451" t="s">
        <v>216</v>
      </c>
      <c r="E13" s="452">
        <v>41853</v>
      </c>
      <c r="F13" s="453" t="s">
        <v>1191</v>
      </c>
      <c r="G13" s="454">
        <v>0.48</v>
      </c>
    </row>
    <row r="14" spans="1:7" ht="15.75" thickBot="1">
      <c r="A14" s="161">
        <v>4</v>
      </c>
      <c r="B14" s="163" t="s">
        <v>770</v>
      </c>
      <c r="C14" s="459" t="s">
        <v>652</v>
      </c>
      <c r="D14" s="459" t="s">
        <v>216</v>
      </c>
      <c r="E14" s="460">
        <v>41853</v>
      </c>
      <c r="F14" s="459" t="s">
        <v>1191</v>
      </c>
      <c r="G14" s="461">
        <v>0.48</v>
      </c>
    </row>
    <row r="15" spans="1:7" s="89" customFormat="1" ht="15.75" thickBot="1">
      <c r="A15" s="151"/>
      <c r="B15" s="164"/>
      <c r="C15" s="153"/>
      <c r="D15" s="110"/>
      <c r="E15" s="154"/>
      <c r="F15" s="153"/>
      <c r="G15" s="155"/>
    </row>
    <row r="16" spans="1:7" ht="13.5" thickBot="1">
      <c r="A16" s="591" t="s">
        <v>836</v>
      </c>
      <c r="B16" s="592"/>
      <c r="C16" s="592"/>
      <c r="D16" s="592"/>
      <c r="E16" s="592"/>
      <c r="F16" s="592"/>
      <c r="G16" s="593"/>
    </row>
    <row r="17" spans="1:7" ht="23.25" thickBot="1">
      <c r="A17" s="157" t="s">
        <v>153</v>
      </c>
      <c r="B17" s="158" t="s">
        <v>154</v>
      </c>
      <c r="C17" s="159" t="s">
        <v>155</v>
      </c>
      <c r="D17" s="159" t="s">
        <v>156</v>
      </c>
      <c r="E17" s="159" t="s">
        <v>157</v>
      </c>
      <c r="F17" s="159" t="s">
        <v>158</v>
      </c>
      <c r="G17" s="160" t="s">
        <v>159</v>
      </c>
    </row>
    <row r="18" spans="1:7" ht="11.25">
      <c r="A18" s="156">
        <v>1</v>
      </c>
      <c r="B18" s="19" t="s">
        <v>214</v>
      </c>
      <c r="C18" s="451" t="s">
        <v>215</v>
      </c>
      <c r="D18" s="451" t="s">
        <v>666</v>
      </c>
      <c r="E18" s="451" t="s">
        <v>667</v>
      </c>
      <c r="F18" s="453" t="s">
        <v>837</v>
      </c>
      <c r="G18" s="454">
        <v>0.65</v>
      </c>
    </row>
    <row r="19" spans="1:7" ht="11.25">
      <c r="A19" s="18">
        <v>2</v>
      </c>
      <c r="B19" s="19" t="s">
        <v>218</v>
      </c>
      <c r="C19" s="451" t="s">
        <v>215</v>
      </c>
      <c r="D19" s="451" t="s">
        <v>666</v>
      </c>
      <c r="E19" s="451" t="s">
        <v>667</v>
      </c>
      <c r="F19" s="453" t="s">
        <v>837</v>
      </c>
      <c r="G19" s="454">
        <v>0.72</v>
      </c>
    </row>
    <row r="20" spans="1:7" ht="11.25">
      <c r="A20" s="18">
        <v>3</v>
      </c>
      <c r="B20" s="19" t="s">
        <v>219</v>
      </c>
      <c r="C20" s="451" t="s">
        <v>215</v>
      </c>
      <c r="D20" s="451" t="s">
        <v>666</v>
      </c>
      <c r="E20" s="451" t="s">
        <v>667</v>
      </c>
      <c r="F20" s="453" t="s">
        <v>837</v>
      </c>
      <c r="G20" s="454">
        <v>0.65</v>
      </c>
    </row>
    <row r="21" spans="1:7" ht="12" thickBot="1">
      <c r="A21" s="161">
        <v>4</v>
      </c>
      <c r="B21" s="163" t="s">
        <v>770</v>
      </c>
      <c r="C21" s="455" t="s">
        <v>215</v>
      </c>
      <c r="D21" s="455" t="s">
        <v>666</v>
      </c>
      <c r="E21" s="455" t="s">
        <v>667</v>
      </c>
      <c r="F21" s="462" t="s">
        <v>837</v>
      </c>
      <c r="G21" s="463">
        <v>0.65</v>
      </c>
    </row>
    <row r="22" spans="1:7" s="89" customFormat="1" ht="12" thickBot="1">
      <c r="A22" s="151"/>
      <c r="B22" s="164"/>
      <c r="C22" s="153"/>
      <c r="D22" s="153"/>
      <c r="E22" s="153"/>
      <c r="F22" s="153"/>
      <c r="G22" s="155"/>
    </row>
    <row r="23" spans="1:7" ht="13.5" thickBot="1">
      <c r="A23" s="597" t="s">
        <v>687</v>
      </c>
      <c r="B23" s="598"/>
      <c r="C23" s="598"/>
      <c r="D23" s="598"/>
      <c r="E23" s="598"/>
      <c r="F23" s="598"/>
      <c r="G23" s="599"/>
    </row>
    <row r="24" spans="1:7" ht="23.25" thickBot="1">
      <c r="A24" s="157" t="s">
        <v>153</v>
      </c>
      <c r="B24" s="158" t="s">
        <v>154</v>
      </c>
      <c r="C24" s="159" t="s">
        <v>155</v>
      </c>
      <c r="D24" s="159" t="s">
        <v>156</v>
      </c>
      <c r="E24" s="159" t="s">
        <v>157</v>
      </c>
      <c r="F24" s="159" t="s">
        <v>158</v>
      </c>
      <c r="G24" s="160" t="s">
        <v>159</v>
      </c>
    </row>
    <row r="25" spans="1:7" ht="11.25">
      <c r="A25" s="156">
        <v>1</v>
      </c>
      <c r="B25" s="19" t="s">
        <v>214</v>
      </c>
      <c r="C25" s="451" t="s">
        <v>215</v>
      </c>
      <c r="D25" s="451"/>
      <c r="E25" s="451" t="s">
        <v>667</v>
      </c>
      <c r="F25" s="453" t="s">
        <v>688</v>
      </c>
      <c r="G25" s="454">
        <v>0.65</v>
      </c>
    </row>
    <row r="26" spans="1:7" ht="11.25">
      <c r="A26" s="18">
        <v>2</v>
      </c>
      <c r="B26" s="19" t="s">
        <v>218</v>
      </c>
      <c r="C26" s="451" t="s">
        <v>215</v>
      </c>
      <c r="D26" s="451"/>
      <c r="E26" s="451" t="s">
        <v>667</v>
      </c>
      <c r="F26" s="453" t="s">
        <v>688</v>
      </c>
      <c r="G26" s="454">
        <v>0.65</v>
      </c>
    </row>
    <row r="27" spans="1:7" ht="11.25">
      <c r="A27" s="18">
        <v>3</v>
      </c>
      <c r="B27" s="19" t="s">
        <v>219</v>
      </c>
      <c r="C27" s="451" t="s">
        <v>215</v>
      </c>
      <c r="D27" s="451"/>
      <c r="E27" s="451" t="s">
        <v>667</v>
      </c>
      <c r="F27" s="453" t="s">
        <v>688</v>
      </c>
      <c r="G27" s="454">
        <v>0.65</v>
      </c>
    </row>
    <row r="28" spans="1:7" ht="15.75" thickBot="1">
      <c r="A28" s="161">
        <v>4</v>
      </c>
      <c r="B28" s="163" t="s">
        <v>770</v>
      </c>
      <c r="C28" s="455" t="s">
        <v>215</v>
      </c>
      <c r="D28" s="464"/>
      <c r="E28" s="455" t="s">
        <v>667</v>
      </c>
      <c r="F28" s="462" t="s">
        <v>688</v>
      </c>
      <c r="G28" s="463">
        <v>0.65</v>
      </c>
    </row>
    <row r="29" ht="12" thickBot="1"/>
    <row r="30" spans="1:7" ht="13.5" thickBot="1">
      <c r="A30" s="582" t="s">
        <v>869</v>
      </c>
      <c r="B30" s="583"/>
      <c r="C30" s="583"/>
      <c r="D30" s="583"/>
      <c r="E30" s="583"/>
      <c r="F30" s="583"/>
      <c r="G30" s="584"/>
    </row>
    <row r="31" spans="1:7" ht="23.25" thickBot="1">
      <c r="A31" s="391" t="s">
        <v>153</v>
      </c>
      <c r="B31" s="390" t="s">
        <v>154</v>
      </c>
      <c r="C31" s="389" t="s">
        <v>155</v>
      </c>
      <c r="D31" s="389" t="s">
        <v>156</v>
      </c>
      <c r="E31" s="389" t="s">
        <v>157</v>
      </c>
      <c r="F31" s="389" t="s">
        <v>158</v>
      </c>
      <c r="G31" s="388" t="s">
        <v>159</v>
      </c>
    </row>
    <row r="32" spans="1:7" ht="11.25">
      <c r="A32" s="156">
        <v>1</v>
      </c>
      <c r="B32" s="19" t="s">
        <v>214</v>
      </c>
      <c r="C32" s="465" t="s">
        <v>652</v>
      </c>
      <c r="D32" s="465" t="s">
        <v>1189</v>
      </c>
      <c r="E32" s="466">
        <v>41091</v>
      </c>
      <c r="F32" s="467" t="s">
        <v>1191</v>
      </c>
      <c r="G32" s="468">
        <v>0.6</v>
      </c>
    </row>
    <row r="33" spans="1:7" ht="11.25">
      <c r="A33" s="18">
        <v>2</v>
      </c>
      <c r="B33" s="19" t="s">
        <v>218</v>
      </c>
      <c r="C33" s="465" t="s">
        <v>652</v>
      </c>
      <c r="D33" s="465" t="s">
        <v>1189</v>
      </c>
      <c r="E33" s="466">
        <v>41091</v>
      </c>
      <c r="F33" s="467" t="s">
        <v>1191</v>
      </c>
      <c r="G33" s="468">
        <v>0.6</v>
      </c>
    </row>
    <row r="34" spans="1:7" ht="11.25">
      <c r="A34" s="18">
        <v>3</v>
      </c>
      <c r="B34" s="19" t="s">
        <v>219</v>
      </c>
      <c r="C34" s="465" t="s">
        <v>652</v>
      </c>
      <c r="D34" s="465" t="s">
        <v>1189</v>
      </c>
      <c r="E34" s="466">
        <v>41091</v>
      </c>
      <c r="F34" s="467" t="s">
        <v>1191</v>
      </c>
      <c r="G34" s="468">
        <v>0.6</v>
      </c>
    </row>
    <row r="35" spans="1:7" ht="12" thickBot="1">
      <c r="A35" s="161">
        <v>4</v>
      </c>
      <c r="B35" s="163" t="s">
        <v>770</v>
      </c>
      <c r="C35" s="469" t="s">
        <v>652</v>
      </c>
      <c r="D35" s="469" t="s">
        <v>1189</v>
      </c>
      <c r="E35" s="470">
        <v>41091</v>
      </c>
      <c r="F35" s="471" t="s">
        <v>1191</v>
      </c>
      <c r="G35" s="472">
        <v>0.6</v>
      </c>
    </row>
    <row r="36" ht="12" thickBot="1"/>
    <row r="37" spans="1:7" ht="13.5" thickBot="1">
      <c r="A37" s="585" t="s">
        <v>880</v>
      </c>
      <c r="B37" s="586"/>
      <c r="C37" s="586"/>
      <c r="D37" s="586"/>
      <c r="E37" s="586"/>
      <c r="F37" s="586"/>
      <c r="G37" s="587"/>
    </row>
    <row r="38" spans="1:7" ht="23.25" thickBot="1">
      <c r="A38" s="391" t="s">
        <v>153</v>
      </c>
      <c r="B38" s="390" t="s">
        <v>154</v>
      </c>
      <c r="C38" s="389" t="s">
        <v>155</v>
      </c>
      <c r="D38" s="389" t="s">
        <v>156</v>
      </c>
      <c r="E38" s="389" t="s">
        <v>157</v>
      </c>
      <c r="F38" s="389" t="s">
        <v>158</v>
      </c>
      <c r="G38" s="388" t="s">
        <v>159</v>
      </c>
    </row>
    <row r="39" spans="1:7" ht="11.25">
      <c r="A39" s="156">
        <v>1</v>
      </c>
      <c r="B39" s="19" t="s">
        <v>214</v>
      </c>
      <c r="C39" s="473" t="s">
        <v>215</v>
      </c>
      <c r="D39" s="473" t="s">
        <v>1189</v>
      </c>
      <c r="E39" s="474">
        <v>41091</v>
      </c>
      <c r="F39" s="475" t="s">
        <v>1192</v>
      </c>
      <c r="G39" s="476">
        <v>0.6</v>
      </c>
    </row>
    <row r="40" spans="1:7" ht="11.25">
      <c r="A40" s="18">
        <v>2</v>
      </c>
      <c r="B40" s="19" t="s">
        <v>218</v>
      </c>
      <c r="C40" s="451" t="s">
        <v>215</v>
      </c>
      <c r="D40" s="473" t="s">
        <v>1189</v>
      </c>
      <c r="E40" s="452">
        <v>41091</v>
      </c>
      <c r="F40" s="475" t="s">
        <v>1192</v>
      </c>
      <c r="G40" s="454">
        <v>0.53</v>
      </c>
    </row>
    <row r="41" spans="1:7" ht="11.25">
      <c r="A41" s="18">
        <v>3</v>
      </c>
      <c r="B41" s="19" t="s">
        <v>219</v>
      </c>
      <c r="C41" s="451" t="s">
        <v>215</v>
      </c>
      <c r="D41" s="473" t="s">
        <v>1189</v>
      </c>
      <c r="E41" s="474">
        <v>41091</v>
      </c>
      <c r="F41" s="475" t="s">
        <v>1192</v>
      </c>
      <c r="G41" s="454">
        <v>0.6</v>
      </c>
    </row>
    <row r="42" spans="1:7" ht="12" thickBot="1">
      <c r="A42" s="161">
        <v>4</v>
      </c>
      <c r="B42" s="163" t="s">
        <v>770</v>
      </c>
      <c r="C42" s="455" t="s">
        <v>215</v>
      </c>
      <c r="D42" s="477" t="s">
        <v>1189</v>
      </c>
      <c r="E42" s="457">
        <v>41091</v>
      </c>
      <c r="F42" s="478" t="s">
        <v>1192</v>
      </c>
      <c r="G42" s="463">
        <v>0.6</v>
      </c>
    </row>
  </sheetData>
  <sheetProtection/>
  <mergeCells count="7">
    <mergeCell ref="A1:G1"/>
    <mergeCell ref="A30:G30"/>
    <mergeCell ref="A37:G37"/>
    <mergeCell ref="A16:G16"/>
    <mergeCell ref="A9:G9"/>
    <mergeCell ref="A2:G2"/>
    <mergeCell ref="A23:G23"/>
  </mergeCells>
  <printOptions horizontalCentered="1"/>
  <pageMargins left="0.7" right="0.7" top="0.75" bottom="0.75" header="0.3" footer="0.3"/>
  <pageSetup horizontalDpi="600" verticalDpi="600" orientation="portrait" scale="97" r:id="rId1"/>
  <headerFooter>
    <oddHeader>&amp;CGSS11491A-ELECTRICAL</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95"/>
  <sheetViews>
    <sheetView zoomScaleSheetLayoutView="100" zoomScalePageLayoutView="0" workbookViewId="0" topLeftCell="A91">
      <selection activeCell="AI7" sqref="AI7"/>
    </sheetView>
  </sheetViews>
  <sheetFormatPr defaultColWidth="9.140625" defaultRowHeight="15"/>
  <cols>
    <col min="1" max="1" width="5.7109375" style="162" bestFit="1" customWidth="1"/>
    <col min="2" max="2" width="12.421875" style="162" bestFit="1" customWidth="1"/>
    <col min="3" max="3" width="10.421875" style="162" customWidth="1"/>
    <col min="4" max="4" width="20.7109375" style="170" customWidth="1"/>
    <col min="5" max="5" width="30.7109375" style="171" customWidth="1"/>
    <col min="6" max="6" width="5.7109375" style="162" bestFit="1" customWidth="1"/>
    <col min="7" max="7" width="4.57421875" style="162" bestFit="1" customWidth="1"/>
    <col min="8" max="8" width="2.7109375" style="20" customWidth="1"/>
    <col min="9" max="9" width="7.57421875" style="231" bestFit="1" customWidth="1"/>
    <col min="10" max="10" width="8.57421875" style="226" customWidth="1"/>
    <col min="11" max="11" width="7.8515625" style="226" bestFit="1" customWidth="1"/>
    <col min="12" max="12" width="2.7109375" style="20" customWidth="1"/>
    <col min="13" max="13" width="7.57421875" style="22" bestFit="1" customWidth="1"/>
    <col min="14" max="14" width="8.57421875" style="230" customWidth="1"/>
    <col min="15" max="15" width="9.140625" style="230" customWidth="1"/>
    <col min="16" max="16" width="2.7109375" style="20" customWidth="1"/>
    <col min="17" max="17" width="7.57421875" style="20" customWidth="1"/>
    <col min="18" max="18" width="8.57421875" style="226" customWidth="1"/>
    <col min="19" max="19" width="9.140625" style="226" customWidth="1"/>
    <col min="20" max="20" width="2.7109375" style="20" customWidth="1"/>
    <col min="21" max="21" width="7.57421875" style="231" customWidth="1"/>
    <col min="22" max="22" width="8.57421875" style="20" customWidth="1"/>
    <col min="23" max="23" width="9.140625" style="20" customWidth="1"/>
    <col min="24" max="24" width="2.7109375" style="20" customWidth="1"/>
    <col min="25" max="25" width="7.7109375" style="165" customWidth="1"/>
    <col min="26" max="26" width="7.8515625" style="165" bestFit="1" customWidth="1"/>
    <col min="27" max="27" width="7.421875" style="165" bestFit="1" customWidth="1"/>
    <col min="28" max="28" width="2.7109375" style="20" customWidth="1"/>
    <col min="29" max="29" width="8.00390625" style="165" customWidth="1"/>
    <col min="30" max="31" width="7.421875" style="165" bestFit="1" customWidth="1"/>
    <col min="32" max="32" width="2.7109375" style="20" customWidth="1"/>
    <col min="33" max="33" width="8.57421875" style="51" customWidth="1"/>
    <col min="34" max="34" width="32.00390625" style="51" bestFit="1" customWidth="1"/>
    <col min="35" max="35" width="62.00390625" style="51" bestFit="1" customWidth="1"/>
    <col min="36" max="36" width="4.57421875" style="20" customWidth="1"/>
    <col min="37" max="37" width="7.57421875" style="20" customWidth="1"/>
    <col min="38" max="38" width="9.140625" style="21" bestFit="1" customWidth="1"/>
    <col min="39" max="39" width="9.57421875" style="22" customWidth="1"/>
    <col min="40" max="40" width="9.57421875" style="245" customWidth="1"/>
    <col min="41" max="41" width="2.7109375" style="20" customWidth="1"/>
    <col min="42" max="16384" width="9.140625" style="165" customWidth="1"/>
  </cols>
  <sheetData>
    <row r="1" spans="1:41" ht="15.75" customHeight="1" thickBot="1">
      <c r="A1" s="632" t="s">
        <v>847</v>
      </c>
      <c r="B1" s="632"/>
      <c r="C1" s="632"/>
      <c r="D1" s="632"/>
      <c r="E1" s="632"/>
      <c r="F1" s="632"/>
      <c r="G1" s="632"/>
      <c r="H1" s="177"/>
      <c r="I1" s="613" t="s">
        <v>648</v>
      </c>
      <c r="J1" s="613"/>
      <c r="K1" s="613"/>
      <c r="L1" s="177"/>
      <c r="M1" s="617" t="s">
        <v>152</v>
      </c>
      <c r="N1" s="617"/>
      <c r="O1" s="617"/>
      <c r="P1" s="177"/>
      <c r="Q1" s="613" t="s">
        <v>836</v>
      </c>
      <c r="R1" s="613"/>
      <c r="S1" s="613"/>
      <c r="T1" s="177"/>
      <c r="U1" s="613" t="s">
        <v>687</v>
      </c>
      <c r="V1" s="613"/>
      <c r="W1" s="613"/>
      <c r="X1" s="177"/>
      <c r="Y1" s="613" t="s">
        <v>1194</v>
      </c>
      <c r="Z1" s="613"/>
      <c r="AA1" s="613"/>
      <c r="AB1" s="177"/>
      <c r="AC1" s="613" t="s">
        <v>1195</v>
      </c>
      <c r="AD1" s="613"/>
      <c r="AE1" s="613"/>
      <c r="AF1" s="177"/>
      <c r="AG1" s="613"/>
      <c r="AH1" s="613"/>
      <c r="AI1" s="613"/>
      <c r="AJ1" s="613"/>
      <c r="AK1" s="613"/>
      <c r="AL1" s="613"/>
      <c r="AM1" s="613"/>
      <c r="AN1" s="613"/>
      <c r="AO1" s="177"/>
    </row>
    <row r="2" spans="1:41" ht="15.75" customHeight="1" thickBot="1">
      <c r="A2" s="604" t="s">
        <v>5</v>
      </c>
      <c r="B2" s="630"/>
      <c r="C2" s="630"/>
      <c r="D2" s="630"/>
      <c r="E2" s="630"/>
      <c r="F2" s="630"/>
      <c r="G2" s="631"/>
      <c r="H2" s="219"/>
      <c r="I2" s="618" t="s">
        <v>6</v>
      </c>
      <c r="J2" s="619"/>
      <c r="K2" s="620"/>
      <c r="L2" s="219"/>
      <c r="M2" s="614" t="s">
        <v>6</v>
      </c>
      <c r="N2" s="615"/>
      <c r="O2" s="616"/>
      <c r="P2" s="219"/>
      <c r="Q2" s="621" t="s">
        <v>6</v>
      </c>
      <c r="R2" s="622"/>
      <c r="S2" s="623"/>
      <c r="T2" s="219"/>
      <c r="U2" s="633" t="s">
        <v>6</v>
      </c>
      <c r="V2" s="634"/>
      <c r="W2" s="635"/>
      <c r="X2" s="219"/>
      <c r="Y2" s="624" t="s">
        <v>6</v>
      </c>
      <c r="Z2" s="625"/>
      <c r="AA2" s="626"/>
      <c r="AB2" s="219"/>
      <c r="AC2" s="627" t="s">
        <v>6</v>
      </c>
      <c r="AD2" s="628"/>
      <c r="AE2" s="629"/>
      <c r="AF2" s="219"/>
      <c r="AG2" s="610" t="s">
        <v>7</v>
      </c>
      <c r="AH2" s="611"/>
      <c r="AI2" s="611"/>
      <c r="AJ2" s="611"/>
      <c r="AK2" s="611"/>
      <c r="AL2" s="611"/>
      <c r="AM2" s="611"/>
      <c r="AN2" s="612"/>
      <c r="AO2" s="219"/>
    </row>
    <row r="3" spans="1:41" ht="22.5" customHeight="1">
      <c r="A3" s="72" t="s">
        <v>8</v>
      </c>
      <c r="B3" s="72" t="s">
        <v>220</v>
      </c>
      <c r="C3" s="72" t="s">
        <v>9</v>
      </c>
      <c r="D3" s="72" t="s">
        <v>221</v>
      </c>
      <c r="E3" s="72" t="s">
        <v>222</v>
      </c>
      <c r="F3" s="73" t="s">
        <v>223</v>
      </c>
      <c r="G3" s="74" t="s">
        <v>13</v>
      </c>
      <c r="H3" s="220"/>
      <c r="I3" s="246" t="s">
        <v>14</v>
      </c>
      <c r="J3" s="247" t="s">
        <v>15</v>
      </c>
      <c r="K3" s="248" t="s">
        <v>16</v>
      </c>
      <c r="L3" s="220"/>
      <c r="M3" s="249" t="s">
        <v>14</v>
      </c>
      <c r="N3" s="250" t="s">
        <v>15</v>
      </c>
      <c r="O3" s="251" t="s">
        <v>16</v>
      </c>
      <c r="P3" s="220"/>
      <c r="Q3" s="252" t="s">
        <v>14</v>
      </c>
      <c r="R3" s="253" t="s">
        <v>15</v>
      </c>
      <c r="S3" s="254" t="s">
        <v>16</v>
      </c>
      <c r="T3" s="220"/>
      <c r="U3" s="255" t="s">
        <v>14</v>
      </c>
      <c r="V3" s="256" t="s">
        <v>15</v>
      </c>
      <c r="W3" s="257" t="s">
        <v>16</v>
      </c>
      <c r="X3" s="220"/>
      <c r="Y3" s="372" t="s">
        <v>14</v>
      </c>
      <c r="Z3" s="371" t="s">
        <v>15</v>
      </c>
      <c r="AA3" s="370" t="s">
        <v>16</v>
      </c>
      <c r="AB3" s="220"/>
      <c r="AC3" s="369" t="s">
        <v>14</v>
      </c>
      <c r="AD3" s="368" t="s">
        <v>15</v>
      </c>
      <c r="AE3" s="367" t="s">
        <v>16</v>
      </c>
      <c r="AF3" s="220"/>
      <c r="AG3" s="258" t="s">
        <v>17</v>
      </c>
      <c r="AH3" s="258" t="s">
        <v>224</v>
      </c>
      <c r="AI3" s="258" t="s">
        <v>19</v>
      </c>
      <c r="AJ3" s="258" t="s">
        <v>13</v>
      </c>
      <c r="AK3" s="258" t="s">
        <v>14</v>
      </c>
      <c r="AL3" s="258" t="s">
        <v>15</v>
      </c>
      <c r="AM3" s="258" t="s">
        <v>16</v>
      </c>
      <c r="AN3" s="258" t="s">
        <v>841</v>
      </c>
      <c r="AO3" s="220"/>
    </row>
    <row r="4" spans="1:41" ht="12.75">
      <c r="A4" s="321">
        <v>1</v>
      </c>
      <c r="B4" s="325" t="s">
        <v>225</v>
      </c>
      <c r="C4" s="324" t="s">
        <v>226</v>
      </c>
      <c r="D4" s="480">
        <v>1209</v>
      </c>
      <c r="E4" s="479" t="s">
        <v>227</v>
      </c>
      <c r="F4" s="327">
        <v>1000</v>
      </c>
      <c r="G4" s="326" t="s">
        <v>23</v>
      </c>
      <c r="H4" s="176"/>
      <c r="I4" s="500"/>
      <c r="J4" s="499"/>
      <c r="K4" s="499"/>
      <c r="L4" s="176"/>
      <c r="M4" s="500" t="s">
        <v>23</v>
      </c>
      <c r="N4" s="499"/>
      <c r="O4" s="499"/>
      <c r="P4" s="176"/>
      <c r="Q4" s="500"/>
      <c r="R4" s="499">
        <v>8.52</v>
      </c>
      <c r="S4" s="499">
        <v>1.99</v>
      </c>
      <c r="T4" s="176"/>
      <c r="U4" s="500">
        <v>1</v>
      </c>
      <c r="V4" s="499">
        <v>5.68</v>
      </c>
      <c r="W4" s="499">
        <v>1.5</v>
      </c>
      <c r="X4" s="176"/>
      <c r="Y4" s="498" t="s">
        <v>23</v>
      </c>
      <c r="Z4" s="503">
        <v>10.96</v>
      </c>
      <c r="AA4" s="504">
        <v>1.5</v>
      </c>
      <c r="AB4" s="176"/>
      <c r="AC4" s="500">
        <v>1</v>
      </c>
      <c r="AD4" s="499">
        <v>4.34</v>
      </c>
      <c r="AE4" s="499">
        <v>1.659090909090909</v>
      </c>
      <c r="AF4" s="176"/>
      <c r="AG4" s="521" t="s">
        <v>228</v>
      </c>
      <c r="AH4" s="521" t="s">
        <v>1199</v>
      </c>
      <c r="AI4" s="521" t="s">
        <v>1284</v>
      </c>
      <c r="AJ4" s="521" t="s">
        <v>23</v>
      </c>
      <c r="AK4" s="521">
        <v>1</v>
      </c>
      <c r="AL4" s="522">
        <v>2.95</v>
      </c>
      <c r="AM4" s="522">
        <v>1.46</v>
      </c>
      <c r="AN4" s="236" t="s">
        <v>4</v>
      </c>
      <c r="AO4" s="176"/>
    </row>
    <row r="5" spans="1:41" ht="12.75">
      <c r="A5" s="331">
        <v>2</v>
      </c>
      <c r="B5" s="323" t="s">
        <v>225</v>
      </c>
      <c r="C5" s="322" t="s">
        <v>229</v>
      </c>
      <c r="D5" s="330" t="s">
        <v>230</v>
      </c>
      <c r="E5" s="318" t="s">
        <v>231</v>
      </c>
      <c r="F5" s="329">
        <v>2500</v>
      </c>
      <c r="G5" s="328" t="s">
        <v>23</v>
      </c>
      <c r="H5" s="176"/>
      <c r="I5" s="501"/>
      <c r="J5" s="491"/>
      <c r="K5" s="491"/>
      <c r="L5" s="176"/>
      <c r="M5" s="501" t="s">
        <v>23</v>
      </c>
      <c r="N5" s="491"/>
      <c r="O5" s="491"/>
      <c r="P5" s="176"/>
      <c r="Q5" s="501"/>
      <c r="R5" s="491">
        <v>4.14</v>
      </c>
      <c r="S5" s="491">
        <v>1.25</v>
      </c>
      <c r="T5" s="176"/>
      <c r="U5" s="501">
        <v>1</v>
      </c>
      <c r="V5" s="491">
        <v>2.76</v>
      </c>
      <c r="W5" s="491">
        <v>0.96</v>
      </c>
      <c r="X5" s="176"/>
      <c r="Y5" s="498" t="s">
        <v>23</v>
      </c>
      <c r="Z5" s="505">
        <v>6.5</v>
      </c>
      <c r="AA5" s="504" t="s">
        <v>248</v>
      </c>
      <c r="AB5" s="176"/>
      <c r="AC5" s="501">
        <v>72</v>
      </c>
      <c r="AD5" s="491">
        <v>193.06</v>
      </c>
      <c r="AE5" s="491">
        <v>0.91</v>
      </c>
      <c r="AF5" s="176"/>
      <c r="AG5" s="521" t="s">
        <v>228</v>
      </c>
      <c r="AH5" s="521" t="s">
        <v>232</v>
      </c>
      <c r="AI5" s="521" t="s">
        <v>1285</v>
      </c>
      <c r="AJ5" s="521" t="s">
        <v>23</v>
      </c>
      <c r="AK5" s="521">
        <v>1</v>
      </c>
      <c r="AL5" s="522">
        <v>2.4</v>
      </c>
      <c r="AM5" s="522">
        <v>1.1</v>
      </c>
      <c r="AN5" s="236" t="s">
        <v>4</v>
      </c>
      <c r="AO5" s="176"/>
    </row>
    <row r="6" spans="1:41" ht="12.75">
      <c r="A6" s="321">
        <v>3</v>
      </c>
      <c r="B6" s="325" t="s">
        <v>225</v>
      </c>
      <c r="C6" s="482" t="s">
        <v>229</v>
      </c>
      <c r="D6" s="480" t="s">
        <v>233</v>
      </c>
      <c r="E6" s="479" t="s">
        <v>234</v>
      </c>
      <c r="F6" s="481">
        <v>12000</v>
      </c>
      <c r="G6" s="326" t="s">
        <v>23</v>
      </c>
      <c r="H6" s="176"/>
      <c r="I6" s="501"/>
      <c r="J6" s="491"/>
      <c r="K6" s="491"/>
      <c r="L6" s="176"/>
      <c r="M6" s="501" t="s">
        <v>23</v>
      </c>
      <c r="N6" s="491"/>
      <c r="O6" s="491"/>
      <c r="P6" s="176"/>
      <c r="Q6" s="501"/>
      <c r="R6" s="491">
        <v>1.29</v>
      </c>
      <c r="S6" s="491">
        <v>0.35</v>
      </c>
      <c r="T6" s="176"/>
      <c r="U6" s="501">
        <v>1</v>
      </c>
      <c r="V6" s="491">
        <v>0.86</v>
      </c>
      <c r="W6" s="491">
        <v>0.23</v>
      </c>
      <c r="X6" s="176"/>
      <c r="Y6" s="498" t="s">
        <v>23</v>
      </c>
      <c r="Z6" s="505">
        <v>2.41</v>
      </c>
      <c r="AA6" s="504" t="s">
        <v>248</v>
      </c>
      <c r="AB6" s="176"/>
      <c r="AC6" s="501">
        <v>144</v>
      </c>
      <c r="AD6" s="491">
        <v>129.64</v>
      </c>
      <c r="AE6" s="491">
        <v>0.2</v>
      </c>
      <c r="AF6" s="176"/>
      <c r="AG6" s="521" t="s">
        <v>228</v>
      </c>
      <c r="AH6" s="521" t="s">
        <v>235</v>
      </c>
      <c r="AI6" s="521" t="s">
        <v>1286</v>
      </c>
      <c r="AJ6" s="521" t="s">
        <v>23</v>
      </c>
      <c r="AK6" s="521">
        <v>1</v>
      </c>
      <c r="AL6" s="522">
        <v>0.65</v>
      </c>
      <c r="AM6" s="522">
        <v>0.26</v>
      </c>
      <c r="AN6" s="236" t="s">
        <v>4</v>
      </c>
      <c r="AO6" s="176"/>
    </row>
    <row r="7" spans="1:41" ht="12.75">
      <c r="A7" s="331">
        <v>4</v>
      </c>
      <c r="B7" s="323" t="s">
        <v>225</v>
      </c>
      <c r="C7" s="333" t="s">
        <v>229</v>
      </c>
      <c r="D7" s="330" t="s">
        <v>31</v>
      </c>
      <c r="E7" s="318" t="s">
        <v>236</v>
      </c>
      <c r="F7" s="332">
        <v>7000</v>
      </c>
      <c r="G7" s="328" t="s">
        <v>23</v>
      </c>
      <c r="H7" s="178"/>
      <c r="I7" s="502"/>
      <c r="J7" s="492"/>
      <c r="K7" s="492"/>
      <c r="L7" s="178"/>
      <c r="M7" s="502" t="s">
        <v>23</v>
      </c>
      <c r="N7" s="492"/>
      <c r="O7" s="492"/>
      <c r="P7" s="178"/>
      <c r="Q7" s="502"/>
      <c r="R7" s="492">
        <v>1.35</v>
      </c>
      <c r="S7" s="492">
        <v>0.35</v>
      </c>
      <c r="T7" s="178"/>
      <c r="U7" s="502">
        <v>1</v>
      </c>
      <c r="V7" s="492">
        <v>0.9</v>
      </c>
      <c r="W7" s="492">
        <v>0.23</v>
      </c>
      <c r="X7" s="178"/>
      <c r="Y7" s="498" t="s">
        <v>23</v>
      </c>
      <c r="Z7" s="507">
        <v>2.41</v>
      </c>
      <c r="AA7" s="504" t="s">
        <v>248</v>
      </c>
      <c r="AB7" s="178"/>
      <c r="AC7" s="502">
        <v>144</v>
      </c>
      <c r="AD7" s="492">
        <v>129.64</v>
      </c>
      <c r="AE7" s="492">
        <v>0.2</v>
      </c>
      <c r="AF7" s="178"/>
      <c r="AG7" s="523" t="s">
        <v>228</v>
      </c>
      <c r="AH7" s="523" t="s">
        <v>237</v>
      </c>
      <c r="AI7" s="523" t="s">
        <v>1287</v>
      </c>
      <c r="AJ7" s="523" t="s">
        <v>23</v>
      </c>
      <c r="AK7" s="523">
        <v>1</v>
      </c>
      <c r="AL7" s="524">
        <v>0.65</v>
      </c>
      <c r="AM7" s="524">
        <v>0.26</v>
      </c>
      <c r="AN7" s="236" t="s">
        <v>4</v>
      </c>
      <c r="AO7" s="178"/>
    </row>
    <row r="8" spans="1:41" ht="12.75">
      <c r="A8" s="321">
        <v>5</v>
      </c>
      <c r="B8" s="325" t="s">
        <v>225</v>
      </c>
      <c r="C8" s="482" t="s">
        <v>229</v>
      </c>
      <c r="D8" s="480" t="s">
        <v>238</v>
      </c>
      <c r="E8" s="479" t="s">
        <v>239</v>
      </c>
      <c r="F8" s="481">
        <v>1000</v>
      </c>
      <c r="G8" s="326" t="s">
        <v>23</v>
      </c>
      <c r="H8" s="176"/>
      <c r="I8" s="501"/>
      <c r="J8" s="491"/>
      <c r="K8" s="491"/>
      <c r="L8" s="176"/>
      <c r="M8" s="501" t="s">
        <v>23</v>
      </c>
      <c r="N8" s="491"/>
      <c r="O8" s="491"/>
      <c r="P8" s="176"/>
      <c r="Q8" s="501"/>
      <c r="R8" s="491">
        <v>2.34</v>
      </c>
      <c r="S8" s="491">
        <v>0.6</v>
      </c>
      <c r="T8" s="176"/>
      <c r="U8" s="501">
        <v>1</v>
      </c>
      <c r="V8" s="491">
        <v>1.56</v>
      </c>
      <c r="W8" s="491">
        <v>0.54</v>
      </c>
      <c r="X8" s="176"/>
      <c r="Y8" s="498" t="s">
        <v>23</v>
      </c>
      <c r="Z8" s="505">
        <v>3.5</v>
      </c>
      <c r="AA8" s="504" t="s">
        <v>248</v>
      </c>
      <c r="AB8" s="176"/>
      <c r="AC8" s="501">
        <v>72</v>
      </c>
      <c r="AD8" s="491">
        <v>100.91</v>
      </c>
      <c r="AE8" s="491">
        <v>0.47</v>
      </c>
      <c r="AF8" s="176"/>
      <c r="AG8" s="521" t="s">
        <v>228</v>
      </c>
      <c r="AH8" s="521" t="s">
        <v>240</v>
      </c>
      <c r="AI8" s="521" t="s">
        <v>1288</v>
      </c>
      <c r="AJ8" s="521" t="s">
        <v>23</v>
      </c>
      <c r="AK8" s="521">
        <v>1</v>
      </c>
      <c r="AL8" s="522">
        <v>1.25</v>
      </c>
      <c r="AM8" s="522">
        <v>0.52</v>
      </c>
      <c r="AN8" s="236" t="s">
        <v>4</v>
      </c>
      <c r="AO8" s="176"/>
    </row>
    <row r="9" spans="1:41" ht="12.75">
      <c r="A9" s="331">
        <v>6</v>
      </c>
      <c r="B9" s="323" t="s">
        <v>225</v>
      </c>
      <c r="C9" s="322" t="s">
        <v>229</v>
      </c>
      <c r="D9" s="330" t="s">
        <v>241</v>
      </c>
      <c r="E9" s="318" t="s">
        <v>242</v>
      </c>
      <c r="F9" s="329">
        <v>2000</v>
      </c>
      <c r="G9" s="328" t="s">
        <v>23</v>
      </c>
      <c r="H9" s="176"/>
      <c r="I9" s="501"/>
      <c r="J9" s="491"/>
      <c r="K9" s="491"/>
      <c r="L9" s="176"/>
      <c r="M9" s="501" t="s">
        <v>23</v>
      </c>
      <c r="N9" s="491"/>
      <c r="O9" s="491"/>
      <c r="P9" s="176"/>
      <c r="Q9" s="501"/>
      <c r="R9" s="491">
        <v>2.52</v>
      </c>
      <c r="S9" s="491">
        <v>0.8</v>
      </c>
      <c r="T9" s="176"/>
      <c r="U9" s="501">
        <v>1</v>
      </c>
      <c r="V9" s="491">
        <v>1.68</v>
      </c>
      <c r="W9" s="491">
        <v>0.72</v>
      </c>
      <c r="X9" s="176"/>
      <c r="Y9" s="498" t="s">
        <v>23</v>
      </c>
      <c r="Z9" s="505">
        <v>4.25</v>
      </c>
      <c r="AA9" s="508" t="s">
        <v>248</v>
      </c>
      <c r="AB9" s="176"/>
      <c r="AC9" s="501">
        <v>72</v>
      </c>
      <c r="AD9" s="491">
        <v>126.12</v>
      </c>
      <c r="AE9" s="491">
        <v>0.66</v>
      </c>
      <c r="AF9" s="176"/>
      <c r="AG9" s="521" t="s">
        <v>228</v>
      </c>
      <c r="AH9" s="521" t="s">
        <v>243</v>
      </c>
      <c r="AI9" s="521" t="s">
        <v>1289</v>
      </c>
      <c r="AJ9" s="521" t="s">
        <v>23</v>
      </c>
      <c r="AK9" s="521">
        <v>1</v>
      </c>
      <c r="AL9" s="522">
        <v>1.45</v>
      </c>
      <c r="AM9" s="522">
        <v>0.62</v>
      </c>
      <c r="AN9" s="236" t="s">
        <v>4</v>
      </c>
      <c r="AO9" s="176"/>
    </row>
    <row r="10" spans="1:41" ht="12.75">
      <c r="A10" s="23">
        <v>7</v>
      </c>
      <c r="B10" s="23" t="s">
        <v>244</v>
      </c>
      <c r="C10" s="24" t="s">
        <v>226</v>
      </c>
      <c r="D10" s="14" t="s">
        <v>245</v>
      </c>
      <c r="E10" s="28" t="s">
        <v>246</v>
      </c>
      <c r="F10" s="27">
        <v>3000</v>
      </c>
      <c r="G10" s="34" t="s">
        <v>247</v>
      </c>
      <c r="H10" s="178"/>
      <c r="I10" s="502">
        <v>1000</v>
      </c>
      <c r="J10" s="492"/>
      <c r="K10" s="492">
        <v>745.47</v>
      </c>
      <c r="L10" s="178"/>
      <c r="M10" s="502" t="s">
        <v>247</v>
      </c>
      <c r="N10" s="492">
        <v>2.1</v>
      </c>
      <c r="O10" s="492">
        <v>0.85</v>
      </c>
      <c r="P10" s="178"/>
      <c r="Q10" s="397">
        <v>1</v>
      </c>
      <c r="R10" s="425">
        <v>0.1714</v>
      </c>
      <c r="S10" s="425">
        <v>0.07</v>
      </c>
      <c r="T10" s="178"/>
      <c r="U10" s="502">
        <v>1</v>
      </c>
      <c r="V10" s="492">
        <v>1.7405599999999999</v>
      </c>
      <c r="W10" s="492">
        <v>0.67</v>
      </c>
      <c r="X10" s="178"/>
      <c r="Y10" s="488">
        <v>1000</v>
      </c>
      <c r="Z10" s="507" t="s">
        <v>846</v>
      </c>
      <c r="AA10" s="504">
        <v>1.05</v>
      </c>
      <c r="AB10" s="178"/>
      <c r="AC10" s="502"/>
      <c r="AD10" s="492"/>
      <c r="AE10" s="492"/>
      <c r="AF10" s="178"/>
      <c r="AG10" s="523"/>
      <c r="AH10" s="523"/>
      <c r="AI10" s="523"/>
      <c r="AJ10" s="523"/>
      <c r="AK10" s="523"/>
      <c r="AL10" s="524"/>
      <c r="AM10" s="524"/>
      <c r="AN10" s="237"/>
      <c r="AO10" s="178"/>
    </row>
    <row r="11" spans="1:41" ht="22.5">
      <c r="A11" s="181">
        <v>8</v>
      </c>
      <c r="B11" s="181" t="s">
        <v>244</v>
      </c>
      <c r="C11" s="181" t="s">
        <v>249</v>
      </c>
      <c r="D11" s="188" t="s">
        <v>250</v>
      </c>
      <c r="E11" s="189" t="s">
        <v>251</v>
      </c>
      <c r="F11" s="184">
        <v>2500</v>
      </c>
      <c r="G11" s="185" t="s">
        <v>247</v>
      </c>
      <c r="H11" s="178"/>
      <c r="I11" s="502"/>
      <c r="J11" s="492"/>
      <c r="K11" s="492"/>
      <c r="L11" s="178"/>
      <c r="M11" s="502" t="s">
        <v>247</v>
      </c>
      <c r="N11" s="492">
        <v>1.25</v>
      </c>
      <c r="O11" s="492">
        <v>0.49</v>
      </c>
      <c r="P11" s="178"/>
      <c r="Q11" s="397">
        <v>1</v>
      </c>
      <c r="R11" s="425">
        <v>0.978</v>
      </c>
      <c r="S11" s="425">
        <v>0.17063</v>
      </c>
      <c r="T11" s="178"/>
      <c r="U11" s="502"/>
      <c r="V11" s="492"/>
      <c r="W11" s="492"/>
      <c r="X11" s="178"/>
      <c r="Y11" s="488">
        <v>1000</v>
      </c>
      <c r="Z11" s="507" t="s">
        <v>846</v>
      </c>
      <c r="AA11" s="504">
        <v>0.25</v>
      </c>
      <c r="AB11" s="178"/>
      <c r="AC11" s="502"/>
      <c r="AD11" s="492"/>
      <c r="AE11" s="492"/>
      <c r="AF11" s="178"/>
      <c r="AG11" s="523" t="s">
        <v>249</v>
      </c>
      <c r="AH11" s="523" t="s">
        <v>1200</v>
      </c>
      <c r="AI11" s="523" t="s">
        <v>1201</v>
      </c>
      <c r="AJ11" s="523" t="s">
        <v>247</v>
      </c>
      <c r="AK11" s="523">
        <v>1000</v>
      </c>
      <c r="AL11" s="524"/>
      <c r="AM11" s="524">
        <v>208.07</v>
      </c>
      <c r="AN11" s="236" t="s">
        <v>627</v>
      </c>
      <c r="AO11" s="178"/>
    </row>
    <row r="12" spans="1:41" ht="22.5">
      <c r="A12" s="23">
        <v>9</v>
      </c>
      <c r="B12" s="33" t="s">
        <v>244</v>
      </c>
      <c r="C12" s="33" t="s">
        <v>226</v>
      </c>
      <c r="D12" s="31" t="s">
        <v>253</v>
      </c>
      <c r="E12" s="28" t="s">
        <v>254</v>
      </c>
      <c r="F12" s="27">
        <v>1000</v>
      </c>
      <c r="G12" s="34" t="s">
        <v>247</v>
      </c>
      <c r="H12" s="178"/>
      <c r="I12" s="502"/>
      <c r="J12" s="492"/>
      <c r="K12" s="492"/>
      <c r="L12" s="178"/>
      <c r="M12" s="502" t="s">
        <v>247</v>
      </c>
      <c r="N12" s="492">
        <v>1.15</v>
      </c>
      <c r="O12" s="492">
        <v>0.33</v>
      </c>
      <c r="P12" s="178"/>
      <c r="Q12" s="397">
        <v>1</v>
      </c>
      <c r="R12" s="425">
        <v>1.191</v>
      </c>
      <c r="S12" s="425">
        <v>0.29117</v>
      </c>
      <c r="T12" s="178"/>
      <c r="U12" s="502">
        <v>1</v>
      </c>
      <c r="V12" s="492">
        <v>0.71661</v>
      </c>
      <c r="W12" s="492">
        <v>0.19</v>
      </c>
      <c r="X12" s="178"/>
      <c r="Y12" s="488">
        <v>1000</v>
      </c>
      <c r="Z12" s="507" t="s">
        <v>846</v>
      </c>
      <c r="AA12" s="504">
        <v>0.46</v>
      </c>
      <c r="AB12" s="178"/>
      <c r="AC12" s="502"/>
      <c r="AD12" s="492"/>
      <c r="AE12" s="492"/>
      <c r="AF12" s="178"/>
      <c r="AG12" s="523" t="s">
        <v>1202</v>
      </c>
      <c r="AH12" s="523" t="s">
        <v>1203</v>
      </c>
      <c r="AI12" s="523" t="s">
        <v>1204</v>
      </c>
      <c r="AJ12" s="523" t="s">
        <v>247</v>
      </c>
      <c r="AK12" s="523">
        <v>1000</v>
      </c>
      <c r="AL12" s="524"/>
      <c r="AM12" s="524">
        <v>250.34</v>
      </c>
      <c r="AN12" s="236" t="s">
        <v>627</v>
      </c>
      <c r="AO12" s="178"/>
    </row>
    <row r="13" spans="1:41" ht="12.75">
      <c r="A13" s="181">
        <v>10</v>
      </c>
      <c r="B13" s="190" t="s">
        <v>244</v>
      </c>
      <c r="C13" s="181" t="s">
        <v>226</v>
      </c>
      <c r="D13" s="91" t="s">
        <v>255</v>
      </c>
      <c r="E13" s="191" t="s">
        <v>256</v>
      </c>
      <c r="F13" s="184">
        <v>1000</v>
      </c>
      <c r="G13" s="185" t="s">
        <v>247</v>
      </c>
      <c r="H13" s="176"/>
      <c r="I13" s="501"/>
      <c r="J13" s="491"/>
      <c r="K13" s="491"/>
      <c r="L13" s="176"/>
      <c r="M13" s="501" t="s">
        <v>247</v>
      </c>
      <c r="N13" s="491">
        <v>0.65</v>
      </c>
      <c r="O13" s="491">
        <v>0.18</v>
      </c>
      <c r="P13" s="176"/>
      <c r="Q13" s="397">
        <v>1</v>
      </c>
      <c r="R13" s="425">
        <v>0.15</v>
      </c>
      <c r="S13" s="425">
        <v>0.09313</v>
      </c>
      <c r="T13" s="176"/>
      <c r="U13" s="501">
        <v>1</v>
      </c>
      <c r="V13" s="491">
        <v>0.29674</v>
      </c>
      <c r="W13" s="491">
        <v>0.07</v>
      </c>
      <c r="X13" s="176"/>
      <c r="Y13" s="488">
        <v>1000</v>
      </c>
      <c r="Z13" s="507" t="s">
        <v>846</v>
      </c>
      <c r="AA13" s="504">
        <v>0.12</v>
      </c>
      <c r="AB13" s="176"/>
      <c r="AC13" s="501"/>
      <c r="AD13" s="491"/>
      <c r="AE13" s="491"/>
      <c r="AF13" s="176"/>
      <c r="AG13" s="521" t="s">
        <v>249</v>
      </c>
      <c r="AH13" s="521" t="s">
        <v>1205</v>
      </c>
      <c r="AI13" s="521" t="s">
        <v>1206</v>
      </c>
      <c r="AJ13" s="521" t="s">
        <v>247</v>
      </c>
      <c r="AK13" s="521">
        <v>1000</v>
      </c>
      <c r="AL13" s="522"/>
      <c r="AM13" s="522">
        <v>114.29</v>
      </c>
      <c r="AN13" s="236" t="s">
        <v>627</v>
      </c>
      <c r="AO13" s="176"/>
    </row>
    <row r="14" spans="1:41" ht="12.75">
      <c r="A14" s="23">
        <v>11</v>
      </c>
      <c r="B14" s="33" t="s">
        <v>244</v>
      </c>
      <c r="C14" s="23" t="s">
        <v>226</v>
      </c>
      <c r="D14" s="14" t="s">
        <v>257</v>
      </c>
      <c r="E14" s="28" t="s">
        <v>258</v>
      </c>
      <c r="F14" s="27">
        <v>15000</v>
      </c>
      <c r="G14" s="34" t="s">
        <v>247</v>
      </c>
      <c r="H14" s="178"/>
      <c r="I14" s="502"/>
      <c r="J14" s="492"/>
      <c r="K14" s="492"/>
      <c r="L14" s="178"/>
      <c r="M14" s="502" t="s">
        <v>247</v>
      </c>
      <c r="N14" s="492">
        <v>0.35</v>
      </c>
      <c r="O14" s="492">
        <v>0.1</v>
      </c>
      <c r="P14" s="178"/>
      <c r="Q14" s="397">
        <v>1</v>
      </c>
      <c r="R14" s="425">
        <v>0.397</v>
      </c>
      <c r="S14" s="425">
        <v>0.0675</v>
      </c>
      <c r="T14" s="178"/>
      <c r="U14" s="502">
        <v>1</v>
      </c>
      <c r="V14" s="492">
        <v>0.34087</v>
      </c>
      <c r="W14" s="492">
        <v>0.07</v>
      </c>
      <c r="X14" s="178"/>
      <c r="Y14" s="488">
        <v>1000</v>
      </c>
      <c r="Z14" s="507" t="s">
        <v>846</v>
      </c>
      <c r="AA14" s="504">
        <v>0.099</v>
      </c>
      <c r="AB14" s="178"/>
      <c r="AC14" s="502"/>
      <c r="AD14" s="492"/>
      <c r="AE14" s="492"/>
      <c r="AF14" s="178"/>
      <c r="AG14" s="523" t="s">
        <v>249</v>
      </c>
      <c r="AH14" s="523" t="s">
        <v>1207</v>
      </c>
      <c r="AI14" s="523" t="s">
        <v>1208</v>
      </c>
      <c r="AJ14" s="523" t="s">
        <v>247</v>
      </c>
      <c r="AK14" s="523">
        <v>1000</v>
      </c>
      <c r="AL14" s="524"/>
      <c r="AM14" s="524">
        <v>118.57</v>
      </c>
      <c r="AN14" s="236" t="s">
        <v>627</v>
      </c>
      <c r="AO14" s="178"/>
    </row>
    <row r="15" spans="1:41" ht="12.75">
      <c r="A15" s="181">
        <v>12</v>
      </c>
      <c r="B15" s="181" t="s">
        <v>244</v>
      </c>
      <c r="C15" s="181" t="s">
        <v>226</v>
      </c>
      <c r="D15" s="132" t="s">
        <v>259</v>
      </c>
      <c r="E15" s="183" t="s">
        <v>260</v>
      </c>
      <c r="F15" s="184">
        <v>6</v>
      </c>
      <c r="G15" s="185" t="s">
        <v>261</v>
      </c>
      <c r="H15" s="178"/>
      <c r="I15" s="502"/>
      <c r="J15" s="492"/>
      <c r="K15" s="492"/>
      <c r="L15" s="178"/>
      <c r="M15" s="502" t="s">
        <v>261</v>
      </c>
      <c r="N15" s="492"/>
      <c r="O15" s="492" t="s">
        <v>248</v>
      </c>
      <c r="P15" s="178"/>
      <c r="Q15" s="502"/>
      <c r="R15" s="492"/>
      <c r="S15" s="492">
        <v>275</v>
      </c>
      <c r="T15" s="178"/>
      <c r="U15" s="502"/>
      <c r="V15" s="492"/>
      <c r="W15" s="492"/>
      <c r="X15" s="178"/>
      <c r="Y15" s="488">
        <v>1000</v>
      </c>
      <c r="Z15" s="507" t="s">
        <v>846</v>
      </c>
      <c r="AA15" s="504">
        <v>231</v>
      </c>
      <c r="AB15" s="178"/>
      <c r="AC15" s="502"/>
      <c r="AD15" s="492"/>
      <c r="AE15" s="492"/>
      <c r="AF15" s="178"/>
      <c r="AG15" s="523"/>
      <c r="AH15" s="523"/>
      <c r="AI15" s="523"/>
      <c r="AJ15" s="523"/>
      <c r="AK15" s="523"/>
      <c r="AL15" s="524"/>
      <c r="AM15" s="524"/>
      <c r="AN15" s="237"/>
      <c r="AO15" s="178"/>
    </row>
    <row r="16" spans="1:41" ht="12.75">
      <c r="A16" s="23">
        <v>13</v>
      </c>
      <c r="B16" s="23" t="s">
        <v>244</v>
      </c>
      <c r="C16" s="24" t="s">
        <v>252</v>
      </c>
      <c r="D16" s="14" t="s">
        <v>262</v>
      </c>
      <c r="E16" s="28" t="s">
        <v>263</v>
      </c>
      <c r="F16" s="27">
        <v>1000</v>
      </c>
      <c r="G16" s="34" t="s">
        <v>247</v>
      </c>
      <c r="H16" s="221"/>
      <c r="I16" s="493"/>
      <c r="J16" s="506"/>
      <c r="K16" s="506"/>
      <c r="L16" s="221"/>
      <c r="M16" s="493" t="s">
        <v>247</v>
      </c>
      <c r="N16" s="506">
        <v>0.25</v>
      </c>
      <c r="O16" s="506">
        <v>0.07</v>
      </c>
      <c r="P16" s="221"/>
      <c r="Q16" s="493"/>
      <c r="R16" s="506"/>
      <c r="S16" s="506"/>
      <c r="T16" s="221"/>
      <c r="U16" s="493">
        <v>1</v>
      </c>
      <c r="V16" s="506">
        <v>0.0441</v>
      </c>
      <c r="W16" s="506">
        <v>0.04</v>
      </c>
      <c r="X16" s="221"/>
      <c r="Y16" s="509"/>
      <c r="Z16" s="507" t="s">
        <v>846</v>
      </c>
      <c r="AA16" s="504" t="s">
        <v>1196</v>
      </c>
      <c r="AB16" s="221"/>
      <c r="AC16" s="493"/>
      <c r="AD16" s="506"/>
      <c r="AE16" s="506"/>
      <c r="AF16" s="221"/>
      <c r="AG16" s="518" t="s">
        <v>1209</v>
      </c>
      <c r="AH16" s="518" t="s">
        <v>1210</v>
      </c>
      <c r="AI16" s="518" t="s">
        <v>1211</v>
      </c>
      <c r="AJ16" s="518" t="s">
        <v>247</v>
      </c>
      <c r="AK16" s="518">
        <v>1000</v>
      </c>
      <c r="AL16" s="519"/>
      <c r="AM16" s="519">
        <v>71.43</v>
      </c>
      <c r="AN16" s="236" t="s">
        <v>627</v>
      </c>
      <c r="AO16" s="221"/>
    </row>
    <row r="17" spans="1:41" ht="12.75">
      <c r="A17" s="181">
        <v>14</v>
      </c>
      <c r="B17" s="181" t="s">
        <v>244</v>
      </c>
      <c r="C17" s="182" t="s">
        <v>252</v>
      </c>
      <c r="D17" s="188" t="s">
        <v>264</v>
      </c>
      <c r="E17" s="183" t="s">
        <v>263</v>
      </c>
      <c r="F17" s="184">
        <v>1000</v>
      </c>
      <c r="G17" s="185" t="s">
        <v>247</v>
      </c>
      <c r="H17" s="179"/>
      <c r="I17" s="506"/>
      <c r="J17" s="506"/>
      <c r="K17" s="506"/>
      <c r="L17" s="179"/>
      <c r="M17" s="506" t="s">
        <v>247</v>
      </c>
      <c r="N17" s="506">
        <v>0.25</v>
      </c>
      <c r="O17" s="506">
        <v>0.07</v>
      </c>
      <c r="P17" s="179"/>
      <c r="Q17" s="506"/>
      <c r="R17" s="506"/>
      <c r="S17" s="506"/>
      <c r="T17" s="179"/>
      <c r="U17" s="506">
        <v>1</v>
      </c>
      <c r="V17" s="506">
        <v>0.0441</v>
      </c>
      <c r="W17" s="506">
        <v>0.04</v>
      </c>
      <c r="X17" s="179"/>
      <c r="Y17" s="510"/>
      <c r="Z17" s="507" t="s">
        <v>846</v>
      </c>
      <c r="AA17" s="504" t="s">
        <v>248</v>
      </c>
      <c r="AB17" s="179"/>
      <c r="AC17" s="506"/>
      <c r="AD17" s="506"/>
      <c r="AE17" s="506"/>
      <c r="AF17" s="179"/>
      <c r="AG17" s="518" t="s">
        <v>1209</v>
      </c>
      <c r="AH17" s="518" t="s">
        <v>1210</v>
      </c>
      <c r="AI17" s="518" t="s">
        <v>1211</v>
      </c>
      <c r="AJ17" s="518" t="s">
        <v>247</v>
      </c>
      <c r="AK17" s="518">
        <v>1000</v>
      </c>
      <c r="AL17" s="519"/>
      <c r="AM17" s="519">
        <v>71.43</v>
      </c>
      <c r="AN17" s="236" t="s">
        <v>627</v>
      </c>
      <c r="AO17" s="179"/>
    </row>
    <row r="18" spans="1:41" ht="78.75">
      <c r="A18" s="23">
        <v>15</v>
      </c>
      <c r="B18" s="33" t="s">
        <v>244</v>
      </c>
      <c r="C18" s="23" t="s">
        <v>226</v>
      </c>
      <c r="D18" s="35" t="s">
        <v>265</v>
      </c>
      <c r="E18" s="46" t="s">
        <v>266</v>
      </c>
      <c r="F18" s="36">
        <v>5000</v>
      </c>
      <c r="G18" s="34" t="s">
        <v>247</v>
      </c>
      <c r="H18" s="179"/>
      <c r="I18" s="493"/>
      <c r="J18" s="506"/>
      <c r="K18" s="506"/>
      <c r="L18" s="179"/>
      <c r="M18" s="493" t="s">
        <v>247</v>
      </c>
      <c r="N18" s="506">
        <v>0.27</v>
      </c>
      <c r="O18" s="506">
        <v>0.09</v>
      </c>
      <c r="P18" s="179"/>
      <c r="Q18" s="397">
        <v>1</v>
      </c>
      <c r="R18" s="425">
        <v>0.294</v>
      </c>
      <c r="S18" s="425">
        <v>0.0519</v>
      </c>
      <c r="T18" s="179"/>
      <c r="U18" s="493">
        <v>1</v>
      </c>
      <c r="V18" s="506">
        <v>0.19261</v>
      </c>
      <c r="W18" s="506">
        <v>0.051</v>
      </c>
      <c r="X18" s="179"/>
      <c r="Y18" s="488">
        <v>1000</v>
      </c>
      <c r="Z18" s="507" t="s">
        <v>846</v>
      </c>
      <c r="AA18" s="504" t="s">
        <v>1197</v>
      </c>
      <c r="AB18" s="179"/>
      <c r="AC18" s="493"/>
      <c r="AD18" s="506"/>
      <c r="AE18" s="506"/>
      <c r="AF18" s="179"/>
      <c r="AG18" s="518"/>
      <c r="AH18" s="518"/>
      <c r="AI18" s="518"/>
      <c r="AJ18" s="518"/>
      <c r="AK18" s="518"/>
      <c r="AL18" s="519"/>
      <c r="AM18" s="519"/>
      <c r="AN18" s="239"/>
      <c r="AO18" s="179"/>
    </row>
    <row r="19" spans="1:41" ht="12.75">
      <c r="A19" s="181">
        <v>16</v>
      </c>
      <c r="B19" s="181" t="s">
        <v>244</v>
      </c>
      <c r="C19" s="181" t="s">
        <v>226</v>
      </c>
      <c r="D19" s="188" t="s">
        <v>267</v>
      </c>
      <c r="E19" s="183" t="s">
        <v>268</v>
      </c>
      <c r="F19" s="184">
        <v>1000</v>
      </c>
      <c r="G19" s="185" t="s">
        <v>247</v>
      </c>
      <c r="H19" s="179"/>
      <c r="I19" s="493">
        <v>1000</v>
      </c>
      <c r="J19" s="506">
        <v>223.62</v>
      </c>
      <c r="K19" s="506">
        <v>182.36</v>
      </c>
      <c r="L19" s="179"/>
      <c r="M19" s="493" t="s">
        <v>247</v>
      </c>
      <c r="N19" s="506">
        <v>0.36</v>
      </c>
      <c r="O19" s="506">
        <v>0.12</v>
      </c>
      <c r="P19" s="179"/>
      <c r="Q19" s="397">
        <v>1</v>
      </c>
      <c r="R19" s="425">
        <v>0.77195</v>
      </c>
      <c r="S19" s="425">
        <v>0.14875</v>
      </c>
      <c r="T19" s="179"/>
      <c r="U19" s="493">
        <v>1</v>
      </c>
      <c r="V19" s="506">
        <v>0.2969</v>
      </c>
      <c r="W19" s="506">
        <v>0.14</v>
      </c>
      <c r="X19" s="179"/>
      <c r="Y19" s="488">
        <v>1000</v>
      </c>
      <c r="Z19" s="507" t="s">
        <v>846</v>
      </c>
      <c r="AA19" s="504">
        <v>0.289</v>
      </c>
      <c r="AB19" s="179"/>
      <c r="AC19" s="493"/>
      <c r="AD19" s="506"/>
      <c r="AE19" s="506"/>
      <c r="AF19" s="179"/>
      <c r="AG19" s="518"/>
      <c r="AH19" s="518"/>
      <c r="AI19" s="518"/>
      <c r="AJ19" s="518"/>
      <c r="AK19" s="518"/>
      <c r="AL19" s="519"/>
      <c r="AM19" s="519"/>
      <c r="AN19" s="239"/>
      <c r="AO19" s="179"/>
    </row>
    <row r="20" spans="1:41" ht="22.5">
      <c r="A20" s="23">
        <v>17</v>
      </c>
      <c r="B20" s="23" t="s">
        <v>244</v>
      </c>
      <c r="C20" s="23" t="s">
        <v>226</v>
      </c>
      <c r="D20" s="31" t="s">
        <v>269</v>
      </c>
      <c r="E20" s="32" t="s">
        <v>270</v>
      </c>
      <c r="F20" s="36">
        <v>250</v>
      </c>
      <c r="G20" s="37" t="s">
        <v>247</v>
      </c>
      <c r="H20" s="179"/>
      <c r="I20" s="493">
        <v>1000</v>
      </c>
      <c r="J20" s="506">
        <v>1574.92</v>
      </c>
      <c r="K20" s="506">
        <v>964.07</v>
      </c>
      <c r="L20" s="179"/>
      <c r="M20" s="493" t="s">
        <v>247</v>
      </c>
      <c r="N20" s="506">
        <v>3.5</v>
      </c>
      <c r="O20" s="506">
        <v>1.15</v>
      </c>
      <c r="P20" s="179"/>
      <c r="Q20" s="397">
        <v>1</v>
      </c>
      <c r="R20" s="425">
        <v>2.128</v>
      </c>
      <c r="S20" s="425">
        <v>0.90558</v>
      </c>
      <c r="T20" s="179"/>
      <c r="U20" s="493">
        <v>1</v>
      </c>
      <c r="V20" s="506"/>
      <c r="W20" s="506">
        <v>0.81</v>
      </c>
      <c r="X20" s="179"/>
      <c r="Y20" s="488">
        <v>1000</v>
      </c>
      <c r="Z20" s="507" t="s">
        <v>846</v>
      </c>
      <c r="AA20" s="504">
        <v>1.2</v>
      </c>
      <c r="AB20" s="179"/>
      <c r="AC20" s="493"/>
      <c r="AD20" s="506"/>
      <c r="AE20" s="506"/>
      <c r="AF20" s="179"/>
      <c r="AG20" s="518"/>
      <c r="AH20" s="518"/>
      <c r="AI20" s="518"/>
      <c r="AJ20" s="518"/>
      <c r="AK20" s="518"/>
      <c r="AL20" s="519"/>
      <c r="AM20" s="519"/>
      <c r="AN20" s="239"/>
      <c r="AO20" s="179"/>
    </row>
    <row r="21" spans="1:41" ht="22.5">
      <c r="A21" s="181">
        <v>18</v>
      </c>
      <c r="B21" s="190" t="s">
        <v>244</v>
      </c>
      <c r="C21" s="190" t="s">
        <v>226</v>
      </c>
      <c r="D21" s="188" t="s">
        <v>271</v>
      </c>
      <c r="E21" s="189" t="s">
        <v>272</v>
      </c>
      <c r="F21" s="192">
        <v>4000</v>
      </c>
      <c r="G21" s="185" t="s">
        <v>247</v>
      </c>
      <c r="H21" s="179"/>
      <c r="I21" s="493">
        <v>1000</v>
      </c>
      <c r="J21" s="506">
        <v>740</v>
      </c>
      <c r="K21" s="506">
        <v>434.86</v>
      </c>
      <c r="L21" s="179"/>
      <c r="M21" s="493" t="s">
        <v>247</v>
      </c>
      <c r="N21" s="506">
        <v>1.65</v>
      </c>
      <c r="O21" s="506">
        <v>0.55</v>
      </c>
      <c r="P21" s="179"/>
      <c r="Q21" s="397">
        <v>1</v>
      </c>
      <c r="R21" s="425">
        <v>1</v>
      </c>
      <c r="S21" s="425">
        <v>0.41284</v>
      </c>
      <c r="T21" s="179"/>
      <c r="U21" s="493">
        <v>1</v>
      </c>
      <c r="V21" s="506"/>
      <c r="W21" s="506">
        <v>0.37</v>
      </c>
      <c r="X21" s="179"/>
      <c r="Y21" s="488">
        <v>1000</v>
      </c>
      <c r="Z21" s="507" t="s">
        <v>846</v>
      </c>
      <c r="AA21" s="504">
        <v>0.52</v>
      </c>
      <c r="AB21" s="179"/>
      <c r="AC21" s="493"/>
      <c r="AD21" s="506"/>
      <c r="AE21" s="506"/>
      <c r="AF21" s="179"/>
      <c r="AG21" s="518"/>
      <c r="AH21" s="518"/>
      <c r="AI21" s="518"/>
      <c r="AJ21" s="518"/>
      <c r="AK21" s="518"/>
      <c r="AL21" s="519"/>
      <c r="AM21" s="519"/>
      <c r="AN21" s="239"/>
      <c r="AO21" s="179"/>
    </row>
    <row r="22" spans="1:41" ht="22.5">
      <c r="A22" s="23">
        <v>19</v>
      </c>
      <c r="B22" s="33" t="s">
        <v>244</v>
      </c>
      <c r="C22" s="23" t="s">
        <v>273</v>
      </c>
      <c r="D22" s="25" t="s">
        <v>71</v>
      </c>
      <c r="E22" s="28" t="s">
        <v>274</v>
      </c>
      <c r="F22" s="27">
        <v>1000</v>
      </c>
      <c r="G22" s="34" t="s">
        <v>247</v>
      </c>
      <c r="H22" s="179"/>
      <c r="I22" s="493"/>
      <c r="J22" s="506"/>
      <c r="K22" s="506"/>
      <c r="L22" s="179"/>
      <c r="M22" s="493" t="s">
        <v>247</v>
      </c>
      <c r="N22" s="506">
        <v>0.65</v>
      </c>
      <c r="O22" s="506">
        <v>0.14</v>
      </c>
      <c r="P22" s="179"/>
      <c r="Q22" s="397">
        <v>1</v>
      </c>
      <c r="R22" s="425">
        <v>0.1823</v>
      </c>
      <c r="S22" s="425">
        <v>0.05723</v>
      </c>
      <c r="T22" s="179"/>
      <c r="U22" s="493">
        <v>1</v>
      </c>
      <c r="V22" s="506">
        <v>0.18333000000000002</v>
      </c>
      <c r="W22" s="506">
        <v>0.06</v>
      </c>
      <c r="X22" s="179"/>
      <c r="Y22" s="488">
        <v>1000</v>
      </c>
      <c r="Z22" s="507" t="s">
        <v>846</v>
      </c>
      <c r="AA22" s="504">
        <v>0.18</v>
      </c>
      <c r="AB22" s="179"/>
      <c r="AC22" s="493">
        <v>1</v>
      </c>
      <c r="AD22" s="506">
        <v>0.17</v>
      </c>
      <c r="AE22" s="506">
        <v>0.06647727272727273</v>
      </c>
      <c r="AF22" s="179"/>
      <c r="AG22" s="518" t="s">
        <v>1202</v>
      </c>
      <c r="AH22" s="518" t="s">
        <v>1203</v>
      </c>
      <c r="AI22" s="518" t="s">
        <v>1204</v>
      </c>
      <c r="AJ22" s="518" t="s">
        <v>247</v>
      </c>
      <c r="AK22" s="518">
        <v>1000</v>
      </c>
      <c r="AL22" s="519"/>
      <c r="AM22" s="519">
        <v>250.34</v>
      </c>
      <c r="AN22" s="236" t="s">
        <v>627</v>
      </c>
      <c r="AO22" s="179"/>
    </row>
    <row r="23" spans="1:41" ht="12.75">
      <c r="A23" s="181">
        <v>20</v>
      </c>
      <c r="B23" s="193" t="s">
        <v>244</v>
      </c>
      <c r="C23" s="193" t="s">
        <v>273</v>
      </c>
      <c r="D23" s="132" t="s">
        <v>275</v>
      </c>
      <c r="E23" s="183" t="s">
        <v>276</v>
      </c>
      <c r="F23" s="194">
        <v>4</v>
      </c>
      <c r="G23" s="195" t="s">
        <v>277</v>
      </c>
      <c r="H23" s="179"/>
      <c r="I23" s="493"/>
      <c r="J23" s="506"/>
      <c r="K23" s="506"/>
      <c r="L23" s="179"/>
      <c r="M23" s="493" t="s">
        <v>277</v>
      </c>
      <c r="N23" s="506">
        <v>252</v>
      </c>
      <c r="O23" s="506">
        <v>74.67</v>
      </c>
      <c r="P23" s="179"/>
      <c r="Q23" s="397">
        <v>1000</v>
      </c>
      <c r="R23" s="425">
        <v>0.29468</v>
      </c>
      <c r="S23" s="425">
        <v>0.0519</v>
      </c>
      <c r="T23" s="179"/>
      <c r="U23" s="493">
        <v>1</v>
      </c>
      <c r="V23" s="506">
        <v>170</v>
      </c>
      <c r="W23" s="506">
        <v>50</v>
      </c>
      <c r="X23" s="179"/>
      <c r="Y23" s="488">
        <v>1000</v>
      </c>
      <c r="Z23" s="507" t="s">
        <v>846</v>
      </c>
      <c r="AA23" s="504">
        <v>0.72</v>
      </c>
      <c r="AB23" s="179"/>
      <c r="AC23" s="493"/>
      <c r="AD23" s="506"/>
      <c r="AE23" s="506"/>
      <c r="AF23" s="179"/>
      <c r="AG23" s="518"/>
      <c r="AH23" s="518"/>
      <c r="AI23" s="518"/>
      <c r="AJ23" s="518"/>
      <c r="AK23" s="518"/>
      <c r="AL23" s="519"/>
      <c r="AM23" s="519"/>
      <c r="AN23" s="239"/>
      <c r="AO23" s="179"/>
    </row>
    <row r="24" spans="1:41" ht="12.75">
      <c r="A24" s="23">
        <v>21</v>
      </c>
      <c r="B24" s="40" t="s">
        <v>244</v>
      </c>
      <c r="C24" s="41" t="s">
        <v>278</v>
      </c>
      <c r="D24" s="14" t="s">
        <v>279</v>
      </c>
      <c r="E24" s="32" t="s">
        <v>280</v>
      </c>
      <c r="F24" s="27">
        <v>3500</v>
      </c>
      <c r="G24" s="34" t="s">
        <v>247</v>
      </c>
      <c r="H24" s="180"/>
      <c r="I24" s="493">
        <v>1000</v>
      </c>
      <c r="J24" s="506">
        <v>380.04</v>
      </c>
      <c r="K24" s="506">
        <v>319.86</v>
      </c>
      <c r="L24" s="180"/>
      <c r="M24" s="493" t="s">
        <v>247</v>
      </c>
      <c r="N24" s="506">
        <v>0.78</v>
      </c>
      <c r="O24" s="506">
        <v>0.35</v>
      </c>
      <c r="P24" s="180"/>
      <c r="Q24" s="397">
        <v>1</v>
      </c>
      <c r="R24" s="425">
        <v>0.738</v>
      </c>
      <c r="S24" s="425">
        <v>0.28528</v>
      </c>
      <c r="T24" s="180"/>
      <c r="U24" s="493">
        <v>1</v>
      </c>
      <c r="V24" s="506">
        <v>0.7948200000000001</v>
      </c>
      <c r="W24" s="506">
        <v>0.27</v>
      </c>
      <c r="X24" s="180"/>
      <c r="Y24" s="488">
        <v>1000</v>
      </c>
      <c r="Z24" s="507" t="s">
        <v>846</v>
      </c>
      <c r="AA24" s="508">
        <v>0.263</v>
      </c>
      <c r="AB24" s="180"/>
      <c r="AC24" s="493"/>
      <c r="AD24" s="506"/>
      <c r="AE24" s="506"/>
      <c r="AF24" s="180"/>
      <c r="AG24" s="518"/>
      <c r="AH24" s="518"/>
      <c r="AI24" s="518"/>
      <c r="AJ24" s="518"/>
      <c r="AK24" s="518"/>
      <c r="AL24" s="519"/>
      <c r="AM24" s="519"/>
      <c r="AN24" s="239"/>
      <c r="AO24" s="180"/>
    </row>
    <row r="25" spans="1:41" ht="12.75">
      <c r="A25" s="181">
        <v>22</v>
      </c>
      <c r="B25" s="196" t="s">
        <v>244</v>
      </c>
      <c r="C25" s="197" t="s">
        <v>278</v>
      </c>
      <c r="D25" s="91" t="s">
        <v>281</v>
      </c>
      <c r="E25" s="183" t="s">
        <v>282</v>
      </c>
      <c r="F25" s="192">
        <v>1000</v>
      </c>
      <c r="G25" s="185" t="s">
        <v>247</v>
      </c>
      <c r="H25" s="180"/>
      <c r="I25" s="493">
        <v>1000</v>
      </c>
      <c r="J25" s="506">
        <v>246.07</v>
      </c>
      <c r="K25" s="506">
        <v>207.11</v>
      </c>
      <c r="L25" s="180"/>
      <c r="M25" s="493" t="s">
        <v>247</v>
      </c>
      <c r="N25" s="506">
        <v>0.65</v>
      </c>
      <c r="O25" s="506">
        <v>0.23</v>
      </c>
      <c r="P25" s="180"/>
      <c r="Q25" s="397">
        <v>1</v>
      </c>
      <c r="R25" s="425">
        <v>0.477</v>
      </c>
      <c r="S25" s="425">
        <v>0.18473</v>
      </c>
      <c r="T25" s="180"/>
      <c r="U25" s="493">
        <v>1</v>
      </c>
      <c r="V25" s="506">
        <v>0.51466</v>
      </c>
      <c r="W25" s="506">
        <v>0.18</v>
      </c>
      <c r="X25" s="180"/>
      <c r="Y25" s="488">
        <v>1000</v>
      </c>
      <c r="Z25" s="507" t="s">
        <v>846</v>
      </c>
      <c r="AA25" s="508">
        <v>0.202</v>
      </c>
      <c r="AB25" s="180"/>
      <c r="AC25" s="493"/>
      <c r="AD25" s="506"/>
      <c r="AE25" s="506"/>
      <c r="AF25" s="180"/>
      <c r="AG25" s="518"/>
      <c r="AH25" s="518"/>
      <c r="AI25" s="518"/>
      <c r="AJ25" s="518"/>
      <c r="AK25" s="518"/>
      <c r="AL25" s="519"/>
      <c r="AM25" s="519"/>
      <c r="AN25" s="239"/>
      <c r="AO25" s="180"/>
    </row>
    <row r="26" spans="1:41" ht="56.25">
      <c r="A26" s="23">
        <v>23</v>
      </c>
      <c r="B26" s="33" t="s">
        <v>244</v>
      </c>
      <c r="C26" s="23" t="s">
        <v>226</v>
      </c>
      <c r="D26" s="31" t="s">
        <v>283</v>
      </c>
      <c r="E26" s="28" t="s">
        <v>284</v>
      </c>
      <c r="F26" s="36">
        <v>1000</v>
      </c>
      <c r="G26" s="34" t="s">
        <v>247</v>
      </c>
      <c r="H26" s="180"/>
      <c r="I26" s="493"/>
      <c r="J26" s="506"/>
      <c r="K26" s="506"/>
      <c r="L26" s="180"/>
      <c r="M26" s="493" t="s">
        <v>247</v>
      </c>
      <c r="N26" s="506">
        <v>1.85</v>
      </c>
      <c r="O26" s="506">
        <v>0.63</v>
      </c>
      <c r="P26" s="180"/>
      <c r="Q26" s="397">
        <v>1</v>
      </c>
      <c r="R26" s="425">
        <v>0.294</v>
      </c>
      <c r="S26" s="425">
        <v>0.05507</v>
      </c>
      <c r="T26" s="180"/>
      <c r="U26" s="493">
        <v>1</v>
      </c>
      <c r="V26" s="506">
        <v>0.19261</v>
      </c>
      <c r="W26" s="506">
        <v>0.06</v>
      </c>
      <c r="X26" s="180"/>
      <c r="Y26" s="488">
        <v>1000</v>
      </c>
      <c r="Z26" s="507" t="s">
        <v>248</v>
      </c>
      <c r="AA26" s="504" t="s">
        <v>248</v>
      </c>
      <c r="AB26" s="180"/>
      <c r="AC26" s="493"/>
      <c r="AD26" s="506"/>
      <c r="AE26" s="506"/>
      <c r="AF26" s="180"/>
      <c r="AG26" s="518" t="s">
        <v>1212</v>
      </c>
      <c r="AH26" s="518" t="s">
        <v>1213</v>
      </c>
      <c r="AI26" s="518" t="s">
        <v>1214</v>
      </c>
      <c r="AJ26" s="518" t="s">
        <v>247</v>
      </c>
      <c r="AK26" s="518">
        <v>1000</v>
      </c>
      <c r="AL26" s="519"/>
      <c r="AM26" s="519">
        <v>83.69</v>
      </c>
      <c r="AN26" s="236" t="s">
        <v>627</v>
      </c>
      <c r="AO26" s="180"/>
    </row>
    <row r="27" spans="1:41" ht="56.25">
      <c r="A27" s="181">
        <v>24</v>
      </c>
      <c r="B27" s="181" t="s">
        <v>244</v>
      </c>
      <c r="C27" s="182" t="s">
        <v>226</v>
      </c>
      <c r="D27" s="188" t="s">
        <v>285</v>
      </c>
      <c r="E27" s="183" t="s">
        <v>286</v>
      </c>
      <c r="F27" s="184">
        <v>1000</v>
      </c>
      <c r="G27" s="185" t="s">
        <v>247</v>
      </c>
      <c r="H27" s="179"/>
      <c r="I27" s="493"/>
      <c r="J27" s="506"/>
      <c r="K27" s="506"/>
      <c r="L27" s="179"/>
      <c r="M27" s="493" t="s">
        <v>247</v>
      </c>
      <c r="N27" s="506">
        <v>3.5</v>
      </c>
      <c r="O27" s="506">
        <v>0.78</v>
      </c>
      <c r="P27" s="179"/>
      <c r="Q27" s="493">
        <v>1</v>
      </c>
      <c r="R27" s="506"/>
      <c r="S27" s="506">
        <v>0.475</v>
      </c>
      <c r="T27" s="179"/>
      <c r="U27" s="493">
        <v>1</v>
      </c>
      <c r="V27" s="506">
        <v>0.2821</v>
      </c>
      <c r="W27" s="506">
        <v>0.25</v>
      </c>
      <c r="X27" s="179"/>
      <c r="Y27" s="509"/>
      <c r="Z27" s="507" t="s">
        <v>248</v>
      </c>
      <c r="AA27" s="504" t="s">
        <v>248</v>
      </c>
      <c r="AB27" s="179"/>
      <c r="AC27" s="493"/>
      <c r="AD27" s="506"/>
      <c r="AE27" s="506"/>
      <c r="AF27" s="179"/>
      <c r="AG27" s="518" t="s">
        <v>1215</v>
      </c>
      <c r="AH27" s="518" t="s">
        <v>1216</v>
      </c>
      <c r="AI27" s="518" t="s">
        <v>1217</v>
      </c>
      <c r="AJ27" s="518" t="s">
        <v>247</v>
      </c>
      <c r="AK27" s="518">
        <v>1000</v>
      </c>
      <c r="AL27" s="519"/>
      <c r="AM27" s="519">
        <v>1585.67</v>
      </c>
      <c r="AN27" s="236" t="s">
        <v>627</v>
      </c>
      <c r="AO27" s="179"/>
    </row>
    <row r="28" spans="1:41" ht="12.75">
      <c r="A28" s="23">
        <v>25</v>
      </c>
      <c r="B28" s="14" t="s">
        <v>244</v>
      </c>
      <c r="C28" s="25" t="s">
        <v>226</v>
      </c>
      <c r="D28" s="14"/>
      <c r="E28" s="167" t="s">
        <v>287</v>
      </c>
      <c r="F28" s="43">
        <v>1</v>
      </c>
      <c r="G28" s="48" t="s">
        <v>288</v>
      </c>
      <c r="H28" s="129"/>
      <c r="I28" s="397">
        <v>1000</v>
      </c>
      <c r="J28" s="425">
        <v>658.81</v>
      </c>
      <c r="K28" s="425">
        <v>554.49</v>
      </c>
      <c r="L28" s="129"/>
      <c r="M28" s="397" t="s">
        <v>288</v>
      </c>
      <c r="N28" s="425">
        <v>355</v>
      </c>
      <c r="O28" s="425">
        <v>148.11</v>
      </c>
      <c r="P28" s="129"/>
      <c r="Q28" s="397">
        <v>250</v>
      </c>
      <c r="R28" s="425">
        <v>320</v>
      </c>
      <c r="S28" s="425">
        <v>132</v>
      </c>
      <c r="T28" s="129"/>
      <c r="U28" s="397">
        <v>1</v>
      </c>
      <c r="V28" s="425">
        <v>1380</v>
      </c>
      <c r="W28" s="425">
        <v>105</v>
      </c>
      <c r="X28" s="129"/>
      <c r="Y28" s="488">
        <v>1000</v>
      </c>
      <c r="Z28" s="507" t="s">
        <v>846</v>
      </c>
      <c r="AA28" s="504">
        <v>778</v>
      </c>
      <c r="AB28" s="234"/>
      <c r="AC28" s="397"/>
      <c r="AD28" s="425"/>
      <c r="AE28" s="425"/>
      <c r="AF28" s="234"/>
      <c r="AG28" s="525"/>
      <c r="AH28" s="525"/>
      <c r="AI28" s="525"/>
      <c r="AJ28" s="525"/>
      <c r="AK28" s="525"/>
      <c r="AL28" s="526"/>
      <c r="AM28" s="526"/>
      <c r="AN28" s="240"/>
      <c r="AO28" s="234"/>
    </row>
    <row r="29" spans="1:41" ht="12.75">
      <c r="A29" s="181">
        <v>26</v>
      </c>
      <c r="B29" s="132" t="s">
        <v>244</v>
      </c>
      <c r="C29" s="91" t="s">
        <v>226</v>
      </c>
      <c r="D29" s="132"/>
      <c r="E29" s="198" t="s">
        <v>289</v>
      </c>
      <c r="F29" s="199">
        <v>1</v>
      </c>
      <c r="G29" s="200" t="s">
        <v>288</v>
      </c>
      <c r="H29" s="129"/>
      <c r="I29" s="397">
        <v>1000</v>
      </c>
      <c r="J29" s="425">
        <v>950.59</v>
      </c>
      <c r="K29" s="425">
        <v>800.06</v>
      </c>
      <c r="L29" s="129"/>
      <c r="M29" s="397" t="s">
        <v>288</v>
      </c>
      <c r="N29" s="425">
        <v>855</v>
      </c>
      <c r="O29" s="425">
        <v>211.43</v>
      </c>
      <c r="P29" s="129"/>
      <c r="Q29" s="397">
        <v>250</v>
      </c>
      <c r="R29" s="425">
        <v>461</v>
      </c>
      <c r="S29" s="425">
        <v>190</v>
      </c>
      <c r="T29" s="129"/>
      <c r="U29" s="397">
        <v>1</v>
      </c>
      <c r="V29" s="425">
        <v>1970</v>
      </c>
      <c r="W29" s="425">
        <v>170</v>
      </c>
      <c r="X29" s="129"/>
      <c r="Y29" s="488">
        <v>1000</v>
      </c>
      <c r="Z29" s="507" t="s">
        <v>846</v>
      </c>
      <c r="AA29" s="504">
        <v>1057</v>
      </c>
      <c r="AB29" s="234"/>
      <c r="AC29" s="397"/>
      <c r="AD29" s="425"/>
      <c r="AE29" s="425"/>
      <c r="AF29" s="234"/>
      <c r="AG29" s="525"/>
      <c r="AH29" s="525"/>
      <c r="AI29" s="525"/>
      <c r="AJ29" s="525"/>
      <c r="AK29" s="525"/>
      <c r="AL29" s="526"/>
      <c r="AM29" s="526"/>
      <c r="AN29" s="240"/>
      <c r="AO29" s="234"/>
    </row>
    <row r="30" spans="1:41" ht="12.75">
      <c r="A30" s="23">
        <v>27</v>
      </c>
      <c r="B30" s="14" t="s">
        <v>244</v>
      </c>
      <c r="C30" s="25" t="s">
        <v>226</v>
      </c>
      <c r="D30" s="14"/>
      <c r="E30" s="167" t="s">
        <v>290</v>
      </c>
      <c r="F30" s="43">
        <v>1</v>
      </c>
      <c r="G30" s="48" t="s">
        <v>288</v>
      </c>
      <c r="H30" s="129"/>
      <c r="I30" s="397">
        <v>1000</v>
      </c>
      <c r="J30" s="425">
        <v>416.53</v>
      </c>
      <c r="K30" s="425">
        <v>350.57</v>
      </c>
      <c r="L30" s="129"/>
      <c r="M30" s="397" t="s">
        <v>288</v>
      </c>
      <c r="N30" s="425">
        <v>288</v>
      </c>
      <c r="O30" s="425">
        <v>93.64</v>
      </c>
      <c r="P30" s="129"/>
      <c r="Q30" s="397">
        <v>250</v>
      </c>
      <c r="R30" s="425">
        <v>202</v>
      </c>
      <c r="S30" s="425">
        <v>84</v>
      </c>
      <c r="T30" s="129"/>
      <c r="U30" s="397">
        <v>1</v>
      </c>
      <c r="V30" s="425">
        <v>870</v>
      </c>
      <c r="W30" s="425">
        <v>78</v>
      </c>
      <c r="X30" s="129"/>
      <c r="Y30" s="488">
        <v>1000</v>
      </c>
      <c r="Z30" s="507" t="s">
        <v>846</v>
      </c>
      <c r="AA30" s="504">
        <v>450</v>
      </c>
      <c r="AB30" s="234"/>
      <c r="AC30" s="397"/>
      <c r="AD30" s="425"/>
      <c r="AE30" s="425"/>
      <c r="AF30" s="234"/>
      <c r="AG30" s="525"/>
      <c r="AH30" s="525"/>
      <c r="AI30" s="525"/>
      <c r="AJ30" s="525"/>
      <c r="AK30" s="525"/>
      <c r="AL30" s="526"/>
      <c r="AM30" s="526"/>
      <c r="AN30" s="240"/>
      <c r="AO30" s="234"/>
    </row>
    <row r="31" spans="1:41" ht="12.75">
      <c r="A31" s="181">
        <v>28</v>
      </c>
      <c r="B31" s="132" t="s">
        <v>244</v>
      </c>
      <c r="C31" s="91" t="s">
        <v>226</v>
      </c>
      <c r="D31" s="132"/>
      <c r="E31" s="201" t="s">
        <v>291</v>
      </c>
      <c r="F31" s="199">
        <v>1</v>
      </c>
      <c r="G31" s="200" t="s">
        <v>288</v>
      </c>
      <c r="H31" s="129"/>
      <c r="I31" s="397">
        <v>1000</v>
      </c>
      <c r="J31" s="425">
        <v>603.9</v>
      </c>
      <c r="K31" s="425">
        <v>508.26</v>
      </c>
      <c r="L31" s="129"/>
      <c r="M31" s="397" t="s">
        <v>288</v>
      </c>
      <c r="N31" s="425">
        <v>453</v>
      </c>
      <c r="O31" s="425">
        <v>134.32</v>
      </c>
      <c r="P31" s="129"/>
      <c r="Q31" s="397">
        <v>250</v>
      </c>
      <c r="R31" s="425">
        <v>293</v>
      </c>
      <c r="S31" s="425">
        <v>120</v>
      </c>
      <c r="T31" s="129"/>
      <c r="U31" s="397">
        <v>1</v>
      </c>
      <c r="V31" s="425">
        <v>1250</v>
      </c>
      <c r="W31" s="425">
        <v>107.5</v>
      </c>
      <c r="X31" s="129"/>
      <c r="Y31" s="488">
        <v>1000</v>
      </c>
      <c r="Z31" s="507" t="s">
        <v>846</v>
      </c>
      <c r="AA31" s="504">
        <v>595</v>
      </c>
      <c r="AB31" s="234"/>
      <c r="AC31" s="397"/>
      <c r="AD31" s="425"/>
      <c r="AE31" s="425"/>
      <c r="AF31" s="234"/>
      <c r="AG31" s="525"/>
      <c r="AH31" s="525"/>
      <c r="AI31" s="525"/>
      <c r="AJ31" s="525"/>
      <c r="AK31" s="525"/>
      <c r="AL31" s="526"/>
      <c r="AM31" s="526"/>
      <c r="AN31" s="240"/>
      <c r="AO31" s="234"/>
    </row>
    <row r="32" spans="1:41" ht="45">
      <c r="A32" s="23">
        <v>29</v>
      </c>
      <c r="B32" s="39" t="s">
        <v>292</v>
      </c>
      <c r="C32" s="39" t="s">
        <v>293</v>
      </c>
      <c r="D32" s="31" t="s">
        <v>294</v>
      </c>
      <c r="E32" s="26" t="s">
        <v>295</v>
      </c>
      <c r="F32" s="42">
        <v>500</v>
      </c>
      <c r="G32" s="166" t="s">
        <v>23</v>
      </c>
      <c r="H32" s="179"/>
      <c r="I32" s="493">
        <v>100</v>
      </c>
      <c r="J32" s="506">
        <v>86.4</v>
      </c>
      <c r="K32" s="506">
        <v>41.44</v>
      </c>
      <c r="L32" s="179"/>
      <c r="M32" s="493" t="s">
        <v>23</v>
      </c>
      <c r="N32" s="506">
        <v>0.85</v>
      </c>
      <c r="O32" s="506">
        <v>0.16</v>
      </c>
      <c r="P32" s="179"/>
      <c r="Q32" s="493"/>
      <c r="R32" s="506">
        <v>0.864</v>
      </c>
      <c r="S32" s="506">
        <v>0.12</v>
      </c>
      <c r="T32" s="179"/>
      <c r="U32" s="493">
        <v>1</v>
      </c>
      <c r="V32" s="506">
        <v>0.54</v>
      </c>
      <c r="W32" s="506">
        <v>0.15</v>
      </c>
      <c r="X32" s="179"/>
      <c r="Y32" s="488">
        <v>100</v>
      </c>
      <c r="Z32" s="511">
        <v>76</v>
      </c>
      <c r="AA32" s="508">
        <v>13.55</v>
      </c>
      <c r="AB32" s="179"/>
      <c r="AC32" s="493">
        <v>100</v>
      </c>
      <c r="AD32" s="506">
        <v>25.58</v>
      </c>
      <c r="AE32" s="506">
        <v>8.295454545454545</v>
      </c>
      <c r="AF32" s="179"/>
      <c r="AG32" s="518"/>
      <c r="AH32" s="518"/>
      <c r="AI32" s="518"/>
      <c r="AJ32" s="518"/>
      <c r="AK32" s="518"/>
      <c r="AL32" s="519"/>
      <c r="AM32" s="519"/>
      <c r="AN32" s="239"/>
      <c r="AO32" s="179"/>
    </row>
    <row r="33" spans="1:41" ht="22.5">
      <c r="A33" s="181">
        <v>30</v>
      </c>
      <c r="B33" s="181" t="s">
        <v>292</v>
      </c>
      <c r="C33" s="181" t="s">
        <v>293</v>
      </c>
      <c r="D33" s="188" t="s">
        <v>296</v>
      </c>
      <c r="E33" s="191" t="s">
        <v>297</v>
      </c>
      <c r="F33" s="184">
        <v>100</v>
      </c>
      <c r="G33" s="185" t="s">
        <v>298</v>
      </c>
      <c r="H33" s="222"/>
      <c r="I33" s="493"/>
      <c r="J33" s="506"/>
      <c r="K33" s="506"/>
      <c r="L33" s="222"/>
      <c r="M33" s="493" t="s">
        <v>298</v>
      </c>
      <c r="N33" s="506">
        <v>6.72</v>
      </c>
      <c r="O33" s="506">
        <v>1.22</v>
      </c>
      <c r="P33" s="222"/>
      <c r="Q33" s="493"/>
      <c r="R33" s="506">
        <v>12.84</v>
      </c>
      <c r="S33" s="506">
        <v>1.99</v>
      </c>
      <c r="T33" s="222"/>
      <c r="U33" s="493">
        <v>1</v>
      </c>
      <c r="V33" s="506">
        <v>8</v>
      </c>
      <c r="W33" s="506">
        <v>3</v>
      </c>
      <c r="X33" s="222"/>
      <c r="Y33" s="488">
        <v>100</v>
      </c>
      <c r="Z33" s="511"/>
      <c r="AA33" s="508">
        <v>2.25</v>
      </c>
      <c r="AB33" s="222"/>
      <c r="AC33" s="493">
        <v>100</v>
      </c>
      <c r="AD33" s="506">
        <v>8.02</v>
      </c>
      <c r="AE33" s="506">
        <v>1.2954545454545454</v>
      </c>
      <c r="AF33" s="222"/>
      <c r="AG33" s="518" t="s">
        <v>1218</v>
      </c>
      <c r="AH33" s="518" t="s">
        <v>1219</v>
      </c>
      <c r="AI33" s="518" t="s">
        <v>1220</v>
      </c>
      <c r="AJ33" s="518" t="s">
        <v>23</v>
      </c>
      <c r="AK33" s="518">
        <v>100</v>
      </c>
      <c r="AL33" s="519">
        <v>32.85</v>
      </c>
      <c r="AM33" s="519">
        <v>15.75</v>
      </c>
      <c r="AN33" s="236" t="s">
        <v>627</v>
      </c>
      <c r="AO33" s="222"/>
    </row>
    <row r="34" spans="1:41" ht="25.5">
      <c r="A34" s="23">
        <v>31</v>
      </c>
      <c r="B34" s="23" t="s">
        <v>292</v>
      </c>
      <c r="C34" s="23" t="s">
        <v>293</v>
      </c>
      <c r="D34" s="35" t="s">
        <v>299</v>
      </c>
      <c r="E34" s="26" t="s">
        <v>300</v>
      </c>
      <c r="F34" s="27">
        <v>5</v>
      </c>
      <c r="G34" s="34" t="s">
        <v>298</v>
      </c>
      <c r="H34" s="222"/>
      <c r="I34" s="493"/>
      <c r="J34" s="506"/>
      <c r="K34" s="506"/>
      <c r="L34" s="222"/>
      <c r="M34" s="493" t="s">
        <v>298</v>
      </c>
      <c r="N34" s="506">
        <v>72.5</v>
      </c>
      <c r="O34" s="506">
        <v>12.2</v>
      </c>
      <c r="P34" s="222"/>
      <c r="Q34" s="493"/>
      <c r="R34" s="506">
        <v>115.5</v>
      </c>
      <c r="S34" s="506">
        <v>19.25</v>
      </c>
      <c r="T34" s="222"/>
      <c r="U34" s="493">
        <v>1</v>
      </c>
      <c r="V34" s="506">
        <v>70</v>
      </c>
      <c r="W34" s="506">
        <v>20</v>
      </c>
      <c r="X34" s="222"/>
      <c r="Y34" s="488">
        <v>100</v>
      </c>
      <c r="Z34" s="512"/>
      <c r="AA34" s="508">
        <v>14.25</v>
      </c>
      <c r="AB34" s="222"/>
      <c r="AC34" s="493"/>
      <c r="AD34" s="506"/>
      <c r="AE34" s="506"/>
      <c r="AF34" s="222"/>
      <c r="AG34" s="518" t="s">
        <v>1218</v>
      </c>
      <c r="AH34" s="518" t="s">
        <v>1219</v>
      </c>
      <c r="AI34" s="527" t="s">
        <v>1221</v>
      </c>
      <c r="AJ34" s="518" t="s">
        <v>23</v>
      </c>
      <c r="AK34" s="518">
        <v>100</v>
      </c>
      <c r="AL34" s="519">
        <v>13.76</v>
      </c>
      <c r="AM34" s="519">
        <v>6.6</v>
      </c>
      <c r="AN34" s="236" t="s">
        <v>627</v>
      </c>
      <c r="AO34" s="222"/>
    </row>
    <row r="35" spans="1:41" ht="33.75">
      <c r="A35" s="181">
        <v>32</v>
      </c>
      <c r="B35" s="193" t="s">
        <v>292</v>
      </c>
      <c r="C35" s="193" t="s">
        <v>293</v>
      </c>
      <c r="D35" s="188" t="s">
        <v>301</v>
      </c>
      <c r="E35" s="183" t="s">
        <v>302</v>
      </c>
      <c r="F35" s="194">
        <v>1000</v>
      </c>
      <c r="G35" s="195" t="s">
        <v>23</v>
      </c>
      <c r="H35" s="180"/>
      <c r="I35" s="493">
        <v>100</v>
      </c>
      <c r="J35" s="506">
        <v>15.39</v>
      </c>
      <c r="K35" s="506">
        <v>4.64</v>
      </c>
      <c r="L35" s="180"/>
      <c r="M35" s="493" t="s">
        <v>23</v>
      </c>
      <c r="N35" s="506">
        <v>2.5</v>
      </c>
      <c r="O35" s="506">
        <v>0.05</v>
      </c>
      <c r="P35" s="180"/>
      <c r="Q35" s="493"/>
      <c r="R35" s="506">
        <v>0.1539</v>
      </c>
      <c r="S35" s="496">
        <v>0.047</v>
      </c>
      <c r="T35" s="180"/>
      <c r="U35" s="493">
        <v>1</v>
      </c>
      <c r="V35" s="506">
        <v>0.0962</v>
      </c>
      <c r="W35" s="506">
        <v>0.04</v>
      </c>
      <c r="X35" s="180"/>
      <c r="Y35" s="488">
        <v>100</v>
      </c>
      <c r="Z35" s="511">
        <v>0.62</v>
      </c>
      <c r="AA35" s="504">
        <v>0.1</v>
      </c>
      <c r="AB35" s="180"/>
      <c r="AC35" s="493">
        <v>1000</v>
      </c>
      <c r="AD35" s="506">
        <v>174.91</v>
      </c>
      <c r="AE35" s="506">
        <v>34.88636363636363</v>
      </c>
      <c r="AF35" s="180"/>
      <c r="AG35" s="518"/>
      <c r="AH35" s="518"/>
      <c r="AI35" s="518"/>
      <c r="AJ35" s="518"/>
      <c r="AK35" s="518"/>
      <c r="AL35" s="519"/>
      <c r="AM35" s="519"/>
      <c r="AN35" s="239"/>
      <c r="AO35" s="180"/>
    </row>
    <row r="36" spans="1:41" ht="33.75">
      <c r="A36" s="23">
        <v>33</v>
      </c>
      <c r="B36" s="33" t="s">
        <v>292</v>
      </c>
      <c r="C36" s="24" t="s">
        <v>293</v>
      </c>
      <c r="D36" s="25" t="s">
        <v>303</v>
      </c>
      <c r="E36" s="26" t="s">
        <v>304</v>
      </c>
      <c r="F36" s="27">
        <v>750</v>
      </c>
      <c r="G36" s="34" t="s">
        <v>23</v>
      </c>
      <c r="H36" s="180"/>
      <c r="I36" s="493">
        <v>100</v>
      </c>
      <c r="J36" s="506">
        <v>35.2</v>
      </c>
      <c r="K36" s="506">
        <v>12.09</v>
      </c>
      <c r="L36" s="180"/>
      <c r="M36" s="493" t="s">
        <v>23</v>
      </c>
      <c r="N36" s="506">
        <v>5.1</v>
      </c>
      <c r="O36" s="506">
        <v>0.13</v>
      </c>
      <c r="P36" s="180"/>
      <c r="Q36" s="493"/>
      <c r="R36" s="506">
        <v>0.352</v>
      </c>
      <c r="S36" s="506">
        <v>0.11</v>
      </c>
      <c r="T36" s="180"/>
      <c r="U36" s="493">
        <v>1</v>
      </c>
      <c r="V36" s="506">
        <v>0.22</v>
      </c>
      <c r="W36" s="506">
        <v>0.08</v>
      </c>
      <c r="X36" s="180"/>
      <c r="Y36" s="488">
        <v>100</v>
      </c>
      <c r="Z36" s="511">
        <v>0.433</v>
      </c>
      <c r="AA36" s="504">
        <v>0.21</v>
      </c>
      <c r="AB36" s="180"/>
      <c r="AC36" s="493">
        <v>100</v>
      </c>
      <c r="AD36" s="506">
        <v>26.96</v>
      </c>
      <c r="AE36" s="506">
        <v>9.670454545454545</v>
      </c>
      <c r="AF36" s="180"/>
      <c r="AG36" s="518"/>
      <c r="AH36" s="518"/>
      <c r="AI36" s="518"/>
      <c r="AJ36" s="518"/>
      <c r="AK36" s="518"/>
      <c r="AL36" s="519"/>
      <c r="AM36" s="519"/>
      <c r="AN36" s="239"/>
      <c r="AO36" s="180"/>
    </row>
    <row r="37" spans="1:41" ht="33.75">
      <c r="A37" s="181">
        <v>34</v>
      </c>
      <c r="B37" s="181" t="s">
        <v>292</v>
      </c>
      <c r="C37" s="202" t="s">
        <v>293</v>
      </c>
      <c r="D37" s="91" t="s">
        <v>305</v>
      </c>
      <c r="E37" s="191" t="s">
        <v>306</v>
      </c>
      <c r="F37" s="203">
        <v>500</v>
      </c>
      <c r="G37" s="204" t="s">
        <v>23</v>
      </c>
      <c r="H37" s="180"/>
      <c r="I37" s="493">
        <v>100</v>
      </c>
      <c r="J37" s="506">
        <v>48.18</v>
      </c>
      <c r="K37" s="506">
        <v>14.73</v>
      </c>
      <c r="L37" s="180"/>
      <c r="M37" s="493" t="s">
        <v>23</v>
      </c>
      <c r="N37" s="506">
        <v>6.1</v>
      </c>
      <c r="O37" s="506">
        <v>0.18</v>
      </c>
      <c r="P37" s="180"/>
      <c r="Q37" s="493"/>
      <c r="R37" s="506">
        <v>0.48</v>
      </c>
      <c r="S37" s="506">
        <v>0.15</v>
      </c>
      <c r="T37" s="180"/>
      <c r="U37" s="493">
        <v>1</v>
      </c>
      <c r="V37" s="506">
        <v>0.3011</v>
      </c>
      <c r="W37" s="506">
        <v>0.12</v>
      </c>
      <c r="X37" s="180"/>
      <c r="Y37" s="488">
        <v>100</v>
      </c>
      <c r="Z37" s="511">
        <v>0.44</v>
      </c>
      <c r="AA37" s="508">
        <v>0.173</v>
      </c>
      <c r="AB37" s="180"/>
      <c r="AC37" s="493">
        <v>100</v>
      </c>
      <c r="AD37" s="506">
        <v>37.94</v>
      </c>
      <c r="AE37" s="506">
        <v>13.579545454545453</v>
      </c>
      <c r="AF37" s="180"/>
      <c r="AG37" s="518"/>
      <c r="AH37" s="518"/>
      <c r="AI37" s="518"/>
      <c r="AJ37" s="518"/>
      <c r="AK37" s="518"/>
      <c r="AL37" s="519"/>
      <c r="AM37" s="519"/>
      <c r="AN37" s="239"/>
      <c r="AO37" s="180"/>
    </row>
    <row r="38" spans="1:41" ht="33.75">
      <c r="A38" s="23">
        <v>35</v>
      </c>
      <c r="B38" s="33" t="s">
        <v>292</v>
      </c>
      <c r="C38" s="24" t="s">
        <v>293</v>
      </c>
      <c r="D38" s="25" t="s">
        <v>307</v>
      </c>
      <c r="E38" s="26" t="s">
        <v>308</v>
      </c>
      <c r="F38" s="27">
        <v>500</v>
      </c>
      <c r="G38" s="34" t="s">
        <v>23</v>
      </c>
      <c r="H38" s="179"/>
      <c r="I38" s="493">
        <v>100</v>
      </c>
      <c r="J38" s="506">
        <v>64.82</v>
      </c>
      <c r="K38" s="506">
        <v>19.44</v>
      </c>
      <c r="L38" s="179"/>
      <c r="M38" s="493" t="s">
        <v>23</v>
      </c>
      <c r="N38" s="506">
        <v>2.1</v>
      </c>
      <c r="O38" s="506">
        <v>0.24</v>
      </c>
      <c r="P38" s="179"/>
      <c r="Q38" s="493"/>
      <c r="R38" s="506">
        <v>0.65</v>
      </c>
      <c r="S38" s="506">
        <v>0.2</v>
      </c>
      <c r="T38" s="179"/>
      <c r="U38" s="493">
        <v>1</v>
      </c>
      <c r="V38" s="506">
        <v>0.40509999999999996</v>
      </c>
      <c r="W38" s="506">
        <v>0.15</v>
      </c>
      <c r="X38" s="179"/>
      <c r="Y38" s="488">
        <v>100</v>
      </c>
      <c r="Z38" s="511">
        <v>0.5938</v>
      </c>
      <c r="AA38" s="508">
        <v>0.31</v>
      </c>
      <c r="AB38" s="179"/>
      <c r="AC38" s="493">
        <v>100</v>
      </c>
      <c r="AD38" s="506">
        <v>55.19</v>
      </c>
      <c r="AE38" s="506">
        <v>17.113636363636363</v>
      </c>
      <c r="AF38" s="179"/>
      <c r="AG38" s="518"/>
      <c r="AH38" s="518"/>
      <c r="AI38" s="518"/>
      <c r="AJ38" s="518"/>
      <c r="AK38" s="518"/>
      <c r="AL38" s="519"/>
      <c r="AM38" s="519"/>
      <c r="AN38" s="239"/>
      <c r="AO38" s="179"/>
    </row>
    <row r="39" spans="1:41" ht="22.5">
      <c r="A39" s="181">
        <v>36</v>
      </c>
      <c r="B39" s="181" t="s">
        <v>292</v>
      </c>
      <c r="C39" s="181" t="s">
        <v>293</v>
      </c>
      <c r="D39" s="188" t="s">
        <v>309</v>
      </c>
      <c r="E39" s="183" t="s">
        <v>310</v>
      </c>
      <c r="F39" s="192">
        <v>5</v>
      </c>
      <c r="G39" s="185" t="s">
        <v>298</v>
      </c>
      <c r="H39" s="179"/>
      <c r="I39" s="493"/>
      <c r="J39" s="506"/>
      <c r="K39" s="506"/>
      <c r="L39" s="179"/>
      <c r="M39" s="493" t="s">
        <v>298</v>
      </c>
      <c r="N39" s="506">
        <v>9.5</v>
      </c>
      <c r="O39" s="506">
        <v>3</v>
      </c>
      <c r="P39" s="179"/>
      <c r="Q39" s="493"/>
      <c r="R39" s="506">
        <v>28</v>
      </c>
      <c r="S39" s="496">
        <v>4.5</v>
      </c>
      <c r="T39" s="179"/>
      <c r="U39" s="493">
        <v>1</v>
      </c>
      <c r="V39" s="506">
        <v>17</v>
      </c>
      <c r="W39" s="506">
        <v>6</v>
      </c>
      <c r="X39" s="179"/>
      <c r="Y39" s="488">
        <v>100</v>
      </c>
      <c r="Z39" s="511">
        <v>24.46</v>
      </c>
      <c r="AA39" s="508">
        <v>2.56</v>
      </c>
      <c r="AB39" s="179"/>
      <c r="AC39" s="493">
        <v>100</v>
      </c>
      <c r="AD39" s="506">
        <v>18.74</v>
      </c>
      <c r="AE39" s="506">
        <v>2.909090909090909</v>
      </c>
      <c r="AF39" s="179"/>
      <c r="AG39" s="518" t="s">
        <v>1218</v>
      </c>
      <c r="AH39" s="518" t="s">
        <v>1222</v>
      </c>
      <c r="AI39" s="518" t="s">
        <v>1220</v>
      </c>
      <c r="AJ39" s="518" t="s">
        <v>23</v>
      </c>
      <c r="AK39" s="518">
        <v>100</v>
      </c>
      <c r="AL39" s="519">
        <v>110.16</v>
      </c>
      <c r="AM39" s="519">
        <v>52.83</v>
      </c>
      <c r="AN39" s="236" t="s">
        <v>627</v>
      </c>
      <c r="AO39" s="179"/>
    </row>
    <row r="40" spans="1:41" ht="33.75">
      <c r="A40" s="23">
        <v>37</v>
      </c>
      <c r="B40" s="33" t="s">
        <v>292</v>
      </c>
      <c r="C40" s="24" t="s">
        <v>293</v>
      </c>
      <c r="D40" s="25" t="s">
        <v>311</v>
      </c>
      <c r="E40" s="26" t="s">
        <v>312</v>
      </c>
      <c r="F40" s="27">
        <v>750</v>
      </c>
      <c r="G40" s="34" t="s">
        <v>23</v>
      </c>
      <c r="H40" s="180"/>
      <c r="I40" s="493">
        <v>100</v>
      </c>
      <c r="J40" s="506">
        <v>119.79</v>
      </c>
      <c r="K40" s="506">
        <v>57.45</v>
      </c>
      <c r="L40" s="180"/>
      <c r="M40" s="493" t="s">
        <v>23</v>
      </c>
      <c r="N40" s="506">
        <v>4.85</v>
      </c>
      <c r="O40" s="506">
        <v>0.47</v>
      </c>
      <c r="P40" s="180"/>
      <c r="Q40" s="493"/>
      <c r="R40" s="506">
        <v>1.2</v>
      </c>
      <c r="S40" s="506">
        <v>0.36</v>
      </c>
      <c r="T40" s="180"/>
      <c r="U40" s="493">
        <v>1</v>
      </c>
      <c r="V40" s="506">
        <v>0.7487</v>
      </c>
      <c r="W40" s="506">
        <v>0.32</v>
      </c>
      <c r="X40" s="180"/>
      <c r="Y40" s="488">
        <v>100</v>
      </c>
      <c r="Z40" s="511">
        <v>1.0976</v>
      </c>
      <c r="AA40" s="504">
        <v>0.58</v>
      </c>
      <c r="AB40" s="180"/>
      <c r="AC40" s="493">
        <v>50</v>
      </c>
      <c r="AD40" s="506">
        <v>51.15</v>
      </c>
      <c r="AE40" s="506">
        <v>15.818181818181818</v>
      </c>
      <c r="AF40" s="180"/>
      <c r="AG40" s="518"/>
      <c r="AH40" s="518"/>
      <c r="AI40" s="518"/>
      <c r="AJ40" s="518"/>
      <c r="AK40" s="518"/>
      <c r="AL40" s="519"/>
      <c r="AM40" s="519"/>
      <c r="AN40" s="239"/>
      <c r="AO40" s="180"/>
    </row>
    <row r="41" spans="1:41" ht="12.75">
      <c r="A41" s="181">
        <v>38</v>
      </c>
      <c r="B41" s="181" t="s">
        <v>313</v>
      </c>
      <c r="C41" s="181" t="s">
        <v>314</v>
      </c>
      <c r="D41" s="91" t="s">
        <v>315</v>
      </c>
      <c r="E41" s="191" t="s">
        <v>316</v>
      </c>
      <c r="F41" s="184">
        <v>900</v>
      </c>
      <c r="G41" s="185" t="s">
        <v>247</v>
      </c>
      <c r="H41" s="180"/>
      <c r="I41" s="493">
        <v>100</v>
      </c>
      <c r="J41" s="506">
        <v>36.58</v>
      </c>
      <c r="K41" s="506">
        <v>26.4</v>
      </c>
      <c r="L41" s="180"/>
      <c r="M41" s="493" t="s">
        <v>247</v>
      </c>
      <c r="N41" s="506">
        <v>2.1</v>
      </c>
      <c r="O41" s="506">
        <v>0.24</v>
      </c>
      <c r="P41" s="180"/>
      <c r="Q41" s="397">
        <v>1</v>
      </c>
      <c r="R41" s="425">
        <v>1.55</v>
      </c>
      <c r="S41" s="425">
        <v>0.238</v>
      </c>
      <c r="T41" s="180"/>
      <c r="U41" s="493">
        <v>1</v>
      </c>
      <c r="V41" s="506">
        <v>1.5473</v>
      </c>
      <c r="W41" s="506">
        <v>0.22</v>
      </c>
      <c r="X41" s="180"/>
      <c r="Y41" s="488">
        <v>100</v>
      </c>
      <c r="Z41" s="511" t="s">
        <v>846</v>
      </c>
      <c r="AA41" s="504">
        <v>0.257</v>
      </c>
      <c r="AB41" s="180"/>
      <c r="AC41" s="493"/>
      <c r="AD41" s="506"/>
      <c r="AE41" s="506"/>
      <c r="AF41" s="180"/>
      <c r="AG41" s="518"/>
      <c r="AH41" s="518"/>
      <c r="AI41" s="518"/>
      <c r="AJ41" s="518"/>
      <c r="AK41" s="518"/>
      <c r="AL41" s="519"/>
      <c r="AM41" s="519"/>
      <c r="AN41" s="239"/>
      <c r="AO41" s="180"/>
    </row>
    <row r="42" spans="1:41" ht="12.75">
      <c r="A42" s="23">
        <v>39</v>
      </c>
      <c r="B42" s="33" t="s">
        <v>313</v>
      </c>
      <c r="C42" s="33" t="s">
        <v>314</v>
      </c>
      <c r="D42" s="25" t="s">
        <v>317</v>
      </c>
      <c r="E42" s="26" t="s">
        <v>318</v>
      </c>
      <c r="F42" s="38">
        <v>1500</v>
      </c>
      <c r="G42" s="34" t="s">
        <v>247</v>
      </c>
      <c r="H42" s="180"/>
      <c r="I42" s="493">
        <v>100</v>
      </c>
      <c r="J42" s="506">
        <v>62.11</v>
      </c>
      <c r="K42" s="506">
        <v>45.66</v>
      </c>
      <c r="L42" s="180"/>
      <c r="M42" s="493" t="s">
        <v>247</v>
      </c>
      <c r="N42" s="506">
        <v>2.5</v>
      </c>
      <c r="O42" s="506">
        <v>0.48</v>
      </c>
      <c r="P42" s="180"/>
      <c r="Q42" s="397">
        <v>1</v>
      </c>
      <c r="R42" s="425">
        <v>2.68</v>
      </c>
      <c r="S42" s="425">
        <v>0.4114</v>
      </c>
      <c r="T42" s="180"/>
      <c r="U42" s="493">
        <v>1</v>
      </c>
      <c r="V42" s="506">
        <v>2.4107</v>
      </c>
      <c r="W42" s="506">
        <v>0.37</v>
      </c>
      <c r="X42" s="180"/>
      <c r="Y42" s="488">
        <v>100</v>
      </c>
      <c r="Z42" s="511" t="s">
        <v>846</v>
      </c>
      <c r="AA42" s="504">
        <v>0.42</v>
      </c>
      <c r="AB42" s="180"/>
      <c r="AC42" s="493"/>
      <c r="AD42" s="506"/>
      <c r="AE42" s="506"/>
      <c r="AF42" s="180"/>
      <c r="AG42" s="518"/>
      <c r="AH42" s="518"/>
      <c r="AI42" s="518"/>
      <c r="AJ42" s="518"/>
      <c r="AK42" s="518"/>
      <c r="AL42" s="519"/>
      <c r="AM42" s="519"/>
      <c r="AN42" s="239"/>
      <c r="AO42" s="180"/>
    </row>
    <row r="43" spans="1:41" ht="12.75">
      <c r="A43" s="181">
        <v>40</v>
      </c>
      <c r="B43" s="181" t="s">
        <v>313</v>
      </c>
      <c r="C43" s="182" t="s">
        <v>314</v>
      </c>
      <c r="D43" s="188" t="s">
        <v>319</v>
      </c>
      <c r="E43" s="205" t="s">
        <v>320</v>
      </c>
      <c r="F43" s="184">
        <v>1500</v>
      </c>
      <c r="G43" s="185" t="s">
        <v>247</v>
      </c>
      <c r="H43" s="180"/>
      <c r="I43" s="493">
        <v>100</v>
      </c>
      <c r="J43" s="506">
        <v>1610.92</v>
      </c>
      <c r="K43" s="506">
        <v>1187.43</v>
      </c>
      <c r="L43" s="180"/>
      <c r="M43" s="493" t="s">
        <v>247</v>
      </c>
      <c r="N43" s="506">
        <v>6.7</v>
      </c>
      <c r="O43" s="506">
        <v>1.121</v>
      </c>
      <c r="P43" s="180"/>
      <c r="Q43" s="397">
        <v>1</v>
      </c>
      <c r="R43" s="425">
        <v>0</v>
      </c>
      <c r="S43" s="425">
        <v>10.37</v>
      </c>
      <c r="T43" s="180"/>
      <c r="U43" s="493">
        <v>1</v>
      </c>
      <c r="V43" s="506">
        <v>25.284699999999997</v>
      </c>
      <c r="W43" s="506">
        <v>9.56</v>
      </c>
      <c r="X43" s="180"/>
      <c r="Y43" s="488">
        <v>100</v>
      </c>
      <c r="Z43" s="511" t="s">
        <v>846</v>
      </c>
      <c r="AA43" s="504">
        <v>12.75</v>
      </c>
      <c r="AB43" s="180"/>
      <c r="AC43" s="493"/>
      <c r="AD43" s="506"/>
      <c r="AE43" s="506"/>
      <c r="AF43" s="180"/>
      <c r="AG43" s="518"/>
      <c r="AH43" s="518"/>
      <c r="AI43" s="518"/>
      <c r="AJ43" s="518"/>
      <c r="AK43" s="518"/>
      <c r="AL43" s="519"/>
      <c r="AM43" s="519"/>
      <c r="AN43" s="239"/>
      <c r="AO43" s="180"/>
    </row>
    <row r="44" spans="1:41" ht="22.5">
      <c r="A44" s="23">
        <v>41</v>
      </c>
      <c r="B44" s="23" t="s">
        <v>313</v>
      </c>
      <c r="C44" s="23" t="s">
        <v>226</v>
      </c>
      <c r="D44" s="31" t="s">
        <v>321</v>
      </c>
      <c r="E44" s="28" t="s">
        <v>322</v>
      </c>
      <c r="F44" s="27">
        <v>1500</v>
      </c>
      <c r="G44" s="34" t="s">
        <v>247</v>
      </c>
      <c r="H44" s="179"/>
      <c r="I44" s="493">
        <v>100</v>
      </c>
      <c r="J44" s="506"/>
      <c r="K44" s="506">
        <v>21.83</v>
      </c>
      <c r="L44" s="179"/>
      <c r="M44" s="493" t="s">
        <v>247</v>
      </c>
      <c r="N44" s="506">
        <v>2.5</v>
      </c>
      <c r="O44" s="506">
        <v>0.22</v>
      </c>
      <c r="P44" s="179"/>
      <c r="Q44" s="397">
        <v>1</v>
      </c>
      <c r="R44" s="425">
        <v>0</v>
      </c>
      <c r="S44" s="425">
        <v>0.2131</v>
      </c>
      <c r="T44" s="179"/>
      <c r="U44" s="493">
        <v>1</v>
      </c>
      <c r="V44" s="506">
        <v>0.3992</v>
      </c>
      <c r="W44" s="506">
        <v>0.19</v>
      </c>
      <c r="X44" s="179"/>
      <c r="Y44" s="488">
        <v>100</v>
      </c>
      <c r="Z44" s="511" t="s">
        <v>846</v>
      </c>
      <c r="AA44" s="508">
        <v>0.22</v>
      </c>
      <c r="AB44" s="179"/>
      <c r="AC44" s="493"/>
      <c r="AD44" s="506"/>
      <c r="AE44" s="506"/>
      <c r="AF44" s="179"/>
      <c r="AG44" s="518"/>
      <c r="AH44" s="518"/>
      <c r="AI44" s="518"/>
      <c r="AJ44" s="518"/>
      <c r="AK44" s="518"/>
      <c r="AL44" s="519"/>
      <c r="AM44" s="519"/>
      <c r="AN44" s="239"/>
      <c r="AO44" s="179"/>
    </row>
    <row r="45" spans="1:41" ht="22.5">
      <c r="A45" s="181">
        <v>42</v>
      </c>
      <c r="B45" s="181" t="s">
        <v>313</v>
      </c>
      <c r="C45" s="181" t="s">
        <v>226</v>
      </c>
      <c r="D45" s="188" t="s">
        <v>323</v>
      </c>
      <c r="E45" s="189" t="s">
        <v>324</v>
      </c>
      <c r="F45" s="184">
        <v>250</v>
      </c>
      <c r="G45" s="185" t="s">
        <v>247</v>
      </c>
      <c r="H45" s="180"/>
      <c r="I45" s="493">
        <v>100</v>
      </c>
      <c r="J45" s="506"/>
      <c r="K45" s="506">
        <v>31.71</v>
      </c>
      <c r="L45" s="180"/>
      <c r="M45" s="493" t="s">
        <v>247</v>
      </c>
      <c r="N45" s="506">
        <v>6.5</v>
      </c>
      <c r="O45" s="506">
        <v>0.32</v>
      </c>
      <c r="P45" s="180"/>
      <c r="Q45" s="397">
        <v>1</v>
      </c>
      <c r="R45" s="425">
        <v>0</v>
      </c>
      <c r="S45" s="425">
        <v>0.31</v>
      </c>
      <c r="T45" s="180"/>
      <c r="U45" s="493">
        <v>1</v>
      </c>
      <c r="V45" s="506">
        <v>0.5826</v>
      </c>
      <c r="W45" s="506">
        <v>0.27</v>
      </c>
      <c r="X45" s="180"/>
      <c r="Y45" s="488">
        <v>100</v>
      </c>
      <c r="Z45" s="511" t="s">
        <v>846</v>
      </c>
      <c r="AA45" s="508">
        <v>0.3</v>
      </c>
      <c r="AB45" s="180"/>
      <c r="AC45" s="493"/>
      <c r="AD45" s="506"/>
      <c r="AE45" s="506"/>
      <c r="AF45" s="180"/>
      <c r="AG45" s="518"/>
      <c r="AH45" s="518"/>
      <c r="AI45" s="518"/>
      <c r="AJ45" s="518"/>
      <c r="AK45" s="518"/>
      <c r="AL45" s="519"/>
      <c r="AM45" s="519"/>
      <c r="AN45" s="239"/>
      <c r="AO45" s="180"/>
    </row>
    <row r="46" spans="1:41" ht="22.5">
      <c r="A46" s="23">
        <v>43</v>
      </c>
      <c r="B46" s="23" t="s">
        <v>313</v>
      </c>
      <c r="C46" s="23" t="s">
        <v>226</v>
      </c>
      <c r="D46" s="31" t="s">
        <v>325</v>
      </c>
      <c r="E46" s="28" t="s">
        <v>326</v>
      </c>
      <c r="F46" s="27">
        <v>200</v>
      </c>
      <c r="G46" s="34" t="s">
        <v>247</v>
      </c>
      <c r="H46" s="179"/>
      <c r="I46" s="493">
        <v>100</v>
      </c>
      <c r="J46" s="506"/>
      <c r="K46" s="506">
        <v>45.71</v>
      </c>
      <c r="L46" s="179"/>
      <c r="M46" s="493" t="s">
        <v>247</v>
      </c>
      <c r="N46" s="506">
        <v>8.4</v>
      </c>
      <c r="O46" s="506">
        <v>0.46</v>
      </c>
      <c r="P46" s="179"/>
      <c r="Q46" s="397">
        <v>1</v>
      </c>
      <c r="R46" s="425">
        <v>0</v>
      </c>
      <c r="S46" s="425">
        <v>0.48</v>
      </c>
      <c r="T46" s="179"/>
      <c r="U46" s="493">
        <v>1</v>
      </c>
      <c r="V46" s="506">
        <v>0.8406</v>
      </c>
      <c r="W46" s="506">
        <v>0.39</v>
      </c>
      <c r="X46" s="179"/>
      <c r="Y46" s="488">
        <v>100</v>
      </c>
      <c r="Z46" s="511" t="s">
        <v>846</v>
      </c>
      <c r="AA46" s="508">
        <v>0.295</v>
      </c>
      <c r="AB46" s="179"/>
      <c r="AC46" s="493"/>
      <c r="AD46" s="506"/>
      <c r="AE46" s="506"/>
      <c r="AF46" s="179"/>
      <c r="AG46" s="518"/>
      <c r="AH46" s="518"/>
      <c r="AI46" s="518"/>
      <c r="AJ46" s="518"/>
      <c r="AK46" s="518"/>
      <c r="AL46" s="519"/>
      <c r="AM46" s="519"/>
      <c r="AN46" s="239"/>
      <c r="AO46" s="179"/>
    </row>
    <row r="47" spans="1:41" ht="22.5">
      <c r="A47" s="181">
        <v>44</v>
      </c>
      <c r="B47" s="181" t="s">
        <v>313</v>
      </c>
      <c r="C47" s="181" t="s">
        <v>226</v>
      </c>
      <c r="D47" s="91" t="s">
        <v>327</v>
      </c>
      <c r="E47" s="183" t="s">
        <v>328</v>
      </c>
      <c r="F47" s="184">
        <v>3000</v>
      </c>
      <c r="G47" s="185" t="s">
        <v>247</v>
      </c>
      <c r="H47" s="180"/>
      <c r="I47" s="493">
        <v>100</v>
      </c>
      <c r="J47" s="506"/>
      <c r="K47" s="506">
        <v>66.83</v>
      </c>
      <c r="L47" s="180"/>
      <c r="M47" s="493" t="s">
        <v>247</v>
      </c>
      <c r="N47" s="506">
        <v>9.5</v>
      </c>
      <c r="O47" s="506">
        <v>0.67</v>
      </c>
      <c r="P47" s="180"/>
      <c r="Q47" s="397">
        <v>1</v>
      </c>
      <c r="R47" s="425">
        <v>0</v>
      </c>
      <c r="S47" s="425">
        <v>0.65</v>
      </c>
      <c r="T47" s="180"/>
      <c r="U47" s="493">
        <v>1</v>
      </c>
      <c r="V47" s="506">
        <v>1.2363</v>
      </c>
      <c r="W47" s="506">
        <v>0.57</v>
      </c>
      <c r="X47" s="180"/>
      <c r="Y47" s="488">
        <v>100</v>
      </c>
      <c r="Z47" s="511" t="s">
        <v>846</v>
      </c>
      <c r="AA47" s="508">
        <v>0.7</v>
      </c>
      <c r="AB47" s="180"/>
      <c r="AC47" s="493"/>
      <c r="AD47" s="506"/>
      <c r="AE47" s="506"/>
      <c r="AF47" s="180"/>
      <c r="AG47" s="518"/>
      <c r="AH47" s="518"/>
      <c r="AI47" s="518"/>
      <c r="AJ47" s="518"/>
      <c r="AK47" s="518"/>
      <c r="AL47" s="519"/>
      <c r="AM47" s="519"/>
      <c r="AN47" s="239"/>
      <c r="AO47" s="180"/>
    </row>
    <row r="48" spans="1:41" ht="12.75">
      <c r="A48" s="321">
        <v>45</v>
      </c>
      <c r="B48" s="480" t="s">
        <v>329</v>
      </c>
      <c r="C48" s="480" t="s">
        <v>330</v>
      </c>
      <c r="D48" s="480"/>
      <c r="E48" s="479" t="s">
        <v>331</v>
      </c>
      <c r="F48" s="483">
        <v>10</v>
      </c>
      <c r="G48" s="484" t="s">
        <v>23</v>
      </c>
      <c r="H48" s="179"/>
      <c r="I48" s="493">
        <v>1</v>
      </c>
      <c r="J48" s="506"/>
      <c r="K48" s="506">
        <v>86.59</v>
      </c>
      <c r="L48" s="179"/>
      <c r="M48" s="493" t="s">
        <v>23</v>
      </c>
      <c r="N48" s="506"/>
      <c r="O48" s="506"/>
      <c r="P48" s="179"/>
      <c r="Q48" s="397">
        <v>1</v>
      </c>
      <c r="R48" s="425">
        <v>71</v>
      </c>
      <c r="S48" s="425">
        <v>59.94</v>
      </c>
      <c r="T48" s="179"/>
      <c r="U48" s="493"/>
      <c r="V48" s="506"/>
      <c r="W48" s="506"/>
      <c r="X48" s="179"/>
      <c r="Y48" s="488" t="s">
        <v>1198</v>
      </c>
      <c r="Z48" s="511">
        <v>55</v>
      </c>
      <c r="AA48" s="504">
        <v>49.5</v>
      </c>
      <c r="AB48" s="179"/>
      <c r="AC48" s="493"/>
      <c r="AD48" s="506"/>
      <c r="AE48" s="506"/>
      <c r="AF48" s="179"/>
      <c r="AG48" s="518" t="s">
        <v>1318</v>
      </c>
      <c r="AH48" s="518" t="s">
        <v>1319</v>
      </c>
      <c r="AI48" s="518" t="s">
        <v>1320</v>
      </c>
      <c r="AJ48" s="518" t="s">
        <v>1198</v>
      </c>
      <c r="AK48" s="518">
        <v>1</v>
      </c>
      <c r="AL48" s="519">
        <v>136.62</v>
      </c>
      <c r="AM48" s="519">
        <v>47</v>
      </c>
      <c r="AN48" s="239" t="s">
        <v>1326</v>
      </c>
      <c r="AO48" s="179"/>
    </row>
    <row r="49" spans="1:41" ht="12.75">
      <c r="A49" s="181">
        <v>46</v>
      </c>
      <c r="B49" s="91" t="s">
        <v>329</v>
      </c>
      <c r="C49" s="91" t="s">
        <v>330</v>
      </c>
      <c r="D49" s="91" t="s">
        <v>333</v>
      </c>
      <c r="E49" s="191" t="s">
        <v>334</v>
      </c>
      <c r="F49" s="199">
        <v>10</v>
      </c>
      <c r="G49" s="200" t="s">
        <v>23</v>
      </c>
      <c r="H49" s="179"/>
      <c r="I49" s="493">
        <v>1</v>
      </c>
      <c r="J49" s="506">
        <v>185</v>
      </c>
      <c r="K49" s="506">
        <v>130.85</v>
      </c>
      <c r="L49" s="179"/>
      <c r="M49" s="493" t="s">
        <v>23</v>
      </c>
      <c r="N49" s="506"/>
      <c r="O49" s="506"/>
      <c r="P49" s="179"/>
      <c r="Q49" s="397">
        <v>1</v>
      </c>
      <c r="R49" s="425">
        <v>185</v>
      </c>
      <c r="S49" s="425">
        <v>156.17</v>
      </c>
      <c r="T49" s="179"/>
      <c r="U49" s="493"/>
      <c r="V49" s="506"/>
      <c r="W49" s="506"/>
      <c r="X49" s="179"/>
      <c r="Y49" s="488" t="s">
        <v>1198</v>
      </c>
      <c r="Z49" s="511">
        <v>185</v>
      </c>
      <c r="AA49" s="504">
        <v>151.13</v>
      </c>
      <c r="AB49" s="179"/>
      <c r="AC49" s="493"/>
      <c r="AD49" s="506"/>
      <c r="AE49" s="506"/>
      <c r="AF49" s="179"/>
      <c r="AG49" s="518" t="s">
        <v>1321</v>
      </c>
      <c r="AH49" s="518" t="s">
        <v>1322</v>
      </c>
      <c r="AI49" s="518" t="s">
        <v>1323</v>
      </c>
      <c r="AJ49" s="518" t="s">
        <v>1198</v>
      </c>
      <c r="AK49" s="518">
        <v>1</v>
      </c>
      <c r="AL49" s="519">
        <v>339.48</v>
      </c>
      <c r="AM49" s="519">
        <v>115</v>
      </c>
      <c r="AN49" s="239" t="s">
        <v>1326</v>
      </c>
      <c r="AO49" s="179"/>
    </row>
    <row r="50" spans="1:41" ht="12.75">
      <c r="A50" s="321">
        <v>47</v>
      </c>
      <c r="B50" s="480" t="s">
        <v>329</v>
      </c>
      <c r="C50" s="480" t="s">
        <v>330</v>
      </c>
      <c r="D50" s="480"/>
      <c r="E50" s="479" t="s">
        <v>335</v>
      </c>
      <c r="F50" s="483">
        <v>10</v>
      </c>
      <c r="G50" s="484" t="s">
        <v>23</v>
      </c>
      <c r="H50" s="179"/>
      <c r="I50" s="493">
        <v>1</v>
      </c>
      <c r="J50" s="506"/>
      <c r="K50" s="506">
        <v>86.59</v>
      </c>
      <c r="L50" s="179"/>
      <c r="M50" s="493" t="s">
        <v>23</v>
      </c>
      <c r="N50" s="506"/>
      <c r="O50" s="506"/>
      <c r="P50" s="179"/>
      <c r="Q50" s="397">
        <v>1</v>
      </c>
      <c r="R50" s="425">
        <v>71</v>
      </c>
      <c r="S50" s="425">
        <v>59.94</v>
      </c>
      <c r="T50" s="179"/>
      <c r="U50" s="493"/>
      <c r="V50" s="506"/>
      <c r="W50" s="506"/>
      <c r="X50" s="179"/>
      <c r="Y50" s="488" t="s">
        <v>1198</v>
      </c>
      <c r="Z50" s="511" t="s">
        <v>248</v>
      </c>
      <c r="AA50" s="504" t="s">
        <v>248</v>
      </c>
      <c r="AB50" s="179"/>
      <c r="AC50" s="493"/>
      <c r="AD50" s="506"/>
      <c r="AE50" s="506"/>
      <c r="AF50" s="179"/>
      <c r="AG50" s="518" t="s">
        <v>1318</v>
      </c>
      <c r="AH50" s="518" t="s">
        <v>1324</v>
      </c>
      <c r="AI50" s="518" t="s">
        <v>1325</v>
      </c>
      <c r="AJ50" s="518" t="s">
        <v>1198</v>
      </c>
      <c r="AK50" s="518">
        <v>1</v>
      </c>
      <c r="AL50" s="519">
        <v>136.62</v>
      </c>
      <c r="AM50" s="519">
        <v>47</v>
      </c>
      <c r="AN50" s="239" t="s">
        <v>1326</v>
      </c>
      <c r="AO50" s="179"/>
    </row>
    <row r="51" spans="1:41" ht="12.75">
      <c r="A51" s="331">
        <v>48</v>
      </c>
      <c r="B51" s="330" t="s">
        <v>329</v>
      </c>
      <c r="C51" s="330" t="s">
        <v>330</v>
      </c>
      <c r="D51" s="330"/>
      <c r="E51" s="318" t="s">
        <v>336</v>
      </c>
      <c r="F51" s="335">
        <v>10</v>
      </c>
      <c r="G51" s="334" t="s">
        <v>23</v>
      </c>
      <c r="H51" s="179"/>
      <c r="I51" s="493">
        <v>1</v>
      </c>
      <c r="J51" s="506">
        <v>185</v>
      </c>
      <c r="K51" s="506">
        <v>130.85</v>
      </c>
      <c r="L51" s="179"/>
      <c r="M51" s="493" t="s">
        <v>23</v>
      </c>
      <c r="N51" s="506"/>
      <c r="O51" s="506"/>
      <c r="P51" s="179"/>
      <c r="Q51" s="397">
        <v>1</v>
      </c>
      <c r="R51" s="425">
        <v>185</v>
      </c>
      <c r="S51" s="425">
        <v>156.17</v>
      </c>
      <c r="T51" s="179"/>
      <c r="U51" s="493"/>
      <c r="V51" s="506"/>
      <c r="W51" s="506"/>
      <c r="X51" s="179"/>
      <c r="Y51" s="488" t="s">
        <v>1198</v>
      </c>
      <c r="Z51" s="511" t="s">
        <v>248</v>
      </c>
      <c r="AA51" s="504" t="s">
        <v>248</v>
      </c>
      <c r="AB51" s="179"/>
      <c r="AC51" s="493"/>
      <c r="AD51" s="506"/>
      <c r="AE51" s="506"/>
      <c r="AF51" s="179"/>
      <c r="AG51" s="518" t="s">
        <v>1321</v>
      </c>
      <c r="AH51" s="518" t="s">
        <v>1322</v>
      </c>
      <c r="AI51" s="518" t="s">
        <v>1323</v>
      </c>
      <c r="AJ51" s="518" t="s">
        <v>1198</v>
      </c>
      <c r="AK51" s="518">
        <v>1</v>
      </c>
      <c r="AL51" s="519">
        <v>339.48</v>
      </c>
      <c r="AM51" s="519">
        <v>115</v>
      </c>
      <c r="AN51" s="239" t="s">
        <v>1326</v>
      </c>
      <c r="AO51" s="179"/>
    </row>
    <row r="52" spans="1:41" ht="12.75">
      <c r="A52" s="23">
        <v>49</v>
      </c>
      <c r="B52" s="23" t="s">
        <v>337</v>
      </c>
      <c r="C52" s="23" t="s">
        <v>226</v>
      </c>
      <c r="D52" s="14" t="s">
        <v>338</v>
      </c>
      <c r="E52" s="28" t="s">
        <v>339</v>
      </c>
      <c r="F52" s="36">
        <v>250</v>
      </c>
      <c r="G52" s="37" t="s">
        <v>247</v>
      </c>
      <c r="H52" s="179"/>
      <c r="I52" s="493">
        <v>1000</v>
      </c>
      <c r="J52" s="506">
        <v>1137.6</v>
      </c>
      <c r="K52" s="506">
        <v>695.78</v>
      </c>
      <c r="L52" s="179"/>
      <c r="M52" s="493" t="s">
        <v>247</v>
      </c>
      <c r="N52" s="506">
        <v>8.1</v>
      </c>
      <c r="O52" s="506">
        <v>0.68</v>
      </c>
      <c r="P52" s="179"/>
      <c r="Q52" s="397">
        <v>1</v>
      </c>
      <c r="R52" s="425">
        <v>1.377</v>
      </c>
      <c r="S52" s="425">
        <v>0.65375</v>
      </c>
      <c r="T52" s="179"/>
      <c r="U52" s="493">
        <v>1</v>
      </c>
      <c r="V52" s="506"/>
      <c r="W52" s="506">
        <v>0.67</v>
      </c>
      <c r="X52" s="179"/>
      <c r="Y52" s="488">
        <v>1000</v>
      </c>
      <c r="Z52" s="511" t="s">
        <v>846</v>
      </c>
      <c r="AA52" s="504">
        <v>0.925</v>
      </c>
      <c r="AB52" s="179"/>
      <c r="AC52" s="493"/>
      <c r="AD52" s="506"/>
      <c r="AE52" s="506"/>
      <c r="AF52" s="179"/>
      <c r="AG52" s="518"/>
      <c r="AH52" s="518"/>
      <c r="AI52" s="518"/>
      <c r="AJ52" s="518"/>
      <c r="AK52" s="518"/>
      <c r="AL52" s="519"/>
      <c r="AM52" s="519"/>
      <c r="AN52" s="239"/>
      <c r="AO52" s="179"/>
    </row>
    <row r="53" spans="1:41" ht="12.75">
      <c r="A53" s="181">
        <v>50</v>
      </c>
      <c r="B53" s="181" t="s">
        <v>337</v>
      </c>
      <c r="C53" s="91" t="s">
        <v>226</v>
      </c>
      <c r="D53" s="91"/>
      <c r="E53" s="201" t="s">
        <v>340</v>
      </c>
      <c r="F53" s="203">
        <v>250</v>
      </c>
      <c r="G53" s="204" t="s">
        <v>247</v>
      </c>
      <c r="H53" s="179"/>
      <c r="I53" s="493">
        <v>1000</v>
      </c>
      <c r="J53" s="506">
        <v>1137.6</v>
      </c>
      <c r="K53" s="506">
        <v>695.78</v>
      </c>
      <c r="L53" s="179"/>
      <c r="M53" s="493" t="s">
        <v>247</v>
      </c>
      <c r="N53" s="506">
        <v>8.4</v>
      </c>
      <c r="O53" s="506">
        <v>0.68</v>
      </c>
      <c r="P53" s="179"/>
      <c r="Q53" s="397">
        <v>1</v>
      </c>
      <c r="R53" s="425">
        <v>3.472</v>
      </c>
      <c r="S53" s="425">
        <v>0.65375</v>
      </c>
      <c r="T53" s="179"/>
      <c r="U53" s="493">
        <v>1</v>
      </c>
      <c r="V53" s="506"/>
      <c r="W53" s="506">
        <v>0.67</v>
      </c>
      <c r="X53" s="179"/>
      <c r="Y53" s="488">
        <v>1000</v>
      </c>
      <c r="Z53" s="511" t="s">
        <v>846</v>
      </c>
      <c r="AA53" s="504">
        <v>0.93</v>
      </c>
      <c r="AB53" s="179"/>
      <c r="AC53" s="493"/>
      <c r="AD53" s="506"/>
      <c r="AE53" s="506"/>
      <c r="AF53" s="179"/>
      <c r="AG53" s="518"/>
      <c r="AH53" s="518"/>
      <c r="AI53" s="518"/>
      <c r="AJ53" s="518"/>
      <c r="AK53" s="518"/>
      <c r="AL53" s="519"/>
      <c r="AM53" s="519"/>
      <c r="AN53" s="239"/>
      <c r="AO53" s="179"/>
    </row>
    <row r="54" spans="1:41" ht="12.75">
      <c r="A54" s="23">
        <v>51</v>
      </c>
      <c r="B54" s="23" t="s">
        <v>337</v>
      </c>
      <c r="C54" s="25" t="s">
        <v>226</v>
      </c>
      <c r="D54" s="25"/>
      <c r="E54" s="167" t="s">
        <v>341</v>
      </c>
      <c r="F54" s="36">
        <v>250</v>
      </c>
      <c r="G54" s="37" t="s">
        <v>247</v>
      </c>
      <c r="H54" s="179"/>
      <c r="I54" s="493">
        <v>1000</v>
      </c>
      <c r="J54" s="506">
        <v>802.52</v>
      </c>
      <c r="K54" s="506">
        <v>494</v>
      </c>
      <c r="L54" s="179"/>
      <c r="M54" s="493" t="s">
        <v>247</v>
      </c>
      <c r="N54" s="506">
        <v>7.5</v>
      </c>
      <c r="O54" s="506">
        <v>0.44</v>
      </c>
      <c r="P54" s="179"/>
      <c r="Q54" s="397">
        <v>1</v>
      </c>
      <c r="R54" s="425">
        <v>0.964</v>
      </c>
      <c r="S54" s="425">
        <v>0.45875</v>
      </c>
      <c r="T54" s="179"/>
      <c r="U54" s="493">
        <v>1</v>
      </c>
      <c r="V54" s="506"/>
      <c r="W54" s="506">
        <v>0.47</v>
      </c>
      <c r="X54" s="179"/>
      <c r="Y54" s="488">
        <v>1000</v>
      </c>
      <c r="Z54" s="511" t="s">
        <v>846</v>
      </c>
      <c r="AA54" s="504">
        <v>0.635</v>
      </c>
      <c r="AB54" s="179"/>
      <c r="AC54" s="493"/>
      <c r="AD54" s="506"/>
      <c r="AE54" s="506"/>
      <c r="AF54" s="179"/>
      <c r="AG54" s="518"/>
      <c r="AH54" s="518"/>
      <c r="AI54" s="518"/>
      <c r="AJ54" s="518"/>
      <c r="AK54" s="518"/>
      <c r="AL54" s="519"/>
      <c r="AM54" s="519"/>
      <c r="AN54" s="239"/>
      <c r="AO54" s="179"/>
    </row>
    <row r="55" spans="1:41" ht="12.75">
      <c r="A55" s="181">
        <v>52</v>
      </c>
      <c r="B55" s="181" t="s">
        <v>337</v>
      </c>
      <c r="C55" s="91" t="s">
        <v>226</v>
      </c>
      <c r="D55" s="91"/>
      <c r="E55" s="201" t="s">
        <v>342</v>
      </c>
      <c r="F55" s="203">
        <v>250</v>
      </c>
      <c r="G55" s="204" t="s">
        <v>247</v>
      </c>
      <c r="H55" s="179"/>
      <c r="I55" s="493">
        <v>1000</v>
      </c>
      <c r="J55" s="506">
        <v>1735.28</v>
      </c>
      <c r="K55" s="506">
        <v>1025.06</v>
      </c>
      <c r="L55" s="179"/>
      <c r="M55" s="493" t="s">
        <v>247</v>
      </c>
      <c r="N55" s="506">
        <v>10.5</v>
      </c>
      <c r="O55" s="506">
        <v>1.14</v>
      </c>
      <c r="P55" s="179"/>
      <c r="Q55" s="397">
        <v>1</v>
      </c>
      <c r="R55" s="425">
        <v>5.244</v>
      </c>
      <c r="S55" s="425">
        <v>0.965</v>
      </c>
      <c r="T55" s="179"/>
      <c r="U55" s="493">
        <v>1</v>
      </c>
      <c r="V55" s="506"/>
      <c r="W55" s="506">
        <v>0.9</v>
      </c>
      <c r="X55" s="179"/>
      <c r="Y55" s="488">
        <v>1000</v>
      </c>
      <c r="Z55" s="511" t="s">
        <v>846</v>
      </c>
      <c r="AA55" s="504">
        <v>1.42</v>
      </c>
      <c r="AB55" s="179"/>
      <c r="AC55" s="493"/>
      <c r="AD55" s="506"/>
      <c r="AE55" s="506"/>
      <c r="AF55" s="179"/>
      <c r="AG55" s="518"/>
      <c r="AH55" s="518"/>
      <c r="AI55" s="518"/>
      <c r="AJ55" s="518"/>
      <c r="AK55" s="518"/>
      <c r="AL55" s="519"/>
      <c r="AM55" s="519"/>
      <c r="AN55" s="239"/>
      <c r="AO55" s="179"/>
    </row>
    <row r="56" spans="1:41" ht="12.75">
      <c r="A56" s="23">
        <v>53</v>
      </c>
      <c r="B56" s="23" t="s">
        <v>337</v>
      </c>
      <c r="C56" s="25" t="s">
        <v>226</v>
      </c>
      <c r="D56" s="25"/>
      <c r="E56" s="167" t="s">
        <v>343</v>
      </c>
      <c r="F56" s="36">
        <v>250</v>
      </c>
      <c r="G56" s="37" t="s">
        <v>247</v>
      </c>
      <c r="H56" s="179"/>
      <c r="I56" s="493">
        <v>1000</v>
      </c>
      <c r="J56" s="506">
        <v>2863.6</v>
      </c>
      <c r="K56" s="506">
        <v>1627.47</v>
      </c>
      <c r="L56" s="179"/>
      <c r="M56" s="493" t="s">
        <v>247</v>
      </c>
      <c r="N56" s="506">
        <v>16.5</v>
      </c>
      <c r="O56" s="506">
        <v>1.48</v>
      </c>
      <c r="P56" s="179"/>
      <c r="Q56" s="397">
        <v>1</v>
      </c>
      <c r="R56" s="425">
        <v>7.92</v>
      </c>
      <c r="S56" s="425">
        <v>1.52875</v>
      </c>
      <c r="T56" s="179"/>
      <c r="U56" s="493">
        <v>1</v>
      </c>
      <c r="V56" s="506">
        <v>3.0495</v>
      </c>
      <c r="W56" s="506">
        <v>1.5</v>
      </c>
      <c r="X56" s="179"/>
      <c r="Y56" s="488">
        <v>1000</v>
      </c>
      <c r="Z56" s="511" t="s">
        <v>846</v>
      </c>
      <c r="AA56" s="504">
        <v>1.78</v>
      </c>
      <c r="AB56" s="179"/>
      <c r="AC56" s="493"/>
      <c r="AD56" s="506"/>
      <c r="AE56" s="506"/>
      <c r="AF56" s="179"/>
      <c r="AG56" s="518"/>
      <c r="AH56" s="518"/>
      <c r="AI56" s="518"/>
      <c r="AJ56" s="518"/>
      <c r="AK56" s="518"/>
      <c r="AL56" s="519"/>
      <c r="AM56" s="519"/>
      <c r="AN56" s="239"/>
      <c r="AO56" s="179"/>
    </row>
    <row r="57" spans="1:41" ht="12.75">
      <c r="A57" s="181">
        <v>54</v>
      </c>
      <c r="B57" s="181" t="s">
        <v>337</v>
      </c>
      <c r="C57" s="91" t="s">
        <v>226</v>
      </c>
      <c r="D57" s="91"/>
      <c r="E57" s="201" t="s">
        <v>344</v>
      </c>
      <c r="F57" s="203">
        <v>250</v>
      </c>
      <c r="G57" s="204" t="s">
        <v>247</v>
      </c>
      <c r="H57" s="179"/>
      <c r="I57" s="493">
        <v>1000</v>
      </c>
      <c r="J57" s="506">
        <v>3556.88</v>
      </c>
      <c r="K57" s="506">
        <v>1925.82</v>
      </c>
      <c r="L57" s="179"/>
      <c r="M57" s="493" t="s">
        <v>247</v>
      </c>
      <c r="N57" s="506">
        <v>18</v>
      </c>
      <c r="O57" s="506">
        <v>1.92</v>
      </c>
      <c r="P57" s="179"/>
      <c r="Q57" s="397">
        <v>1</v>
      </c>
      <c r="R57" s="425">
        <v>9.963</v>
      </c>
      <c r="S57" s="425">
        <v>1.88875</v>
      </c>
      <c r="T57" s="179"/>
      <c r="U57" s="493">
        <v>1</v>
      </c>
      <c r="V57" s="506">
        <v>3.8320700000000003</v>
      </c>
      <c r="W57" s="506">
        <v>1.9</v>
      </c>
      <c r="X57" s="179"/>
      <c r="Y57" s="488">
        <v>1000</v>
      </c>
      <c r="Z57" s="511" t="s">
        <v>846</v>
      </c>
      <c r="AA57" s="504">
        <v>2.25</v>
      </c>
      <c r="AB57" s="179"/>
      <c r="AC57" s="493"/>
      <c r="AD57" s="506"/>
      <c r="AE57" s="506"/>
      <c r="AF57" s="179"/>
      <c r="AG57" s="518"/>
      <c r="AH57" s="518"/>
      <c r="AI57" s="518"/>
      <c r="AJ57" s="518"/>
      <c r="AK57" s="518"/>
      <c r="AL57" s="519"/>
      <c r="AM57" s="519"/>
      <c r="AN57" s="239"/>
      <c r="AO57" s="179"/>
    </row>
    <row r="58" spans="1:41" ht="38.25">
      <c r="A58" s="23">
        <v>55</v>
      </c>
      <c r="B58" s="14" t="s">
        <v>345</v>
      </c>
      <c r="C58" s="25" t="s">
        <v>771</v>
      </c>
      <c r="D58" s="25" t="s">
        <v>772</v>
      </c>
      <c r="E58" s="167" t="s">
        <v>773</v>
      </c>
      <c r="F58" s="36">
        <v>20</v>
      </c>
      <c r="G58" s="37" t="s">
        <v>23</v>
      </c>
      <c r="H58" s="221"/>
      <c r="I58" s="493"/>
      <c r="J58" s="506"/>
      <c r="K58" s="506"/>
      <c r="L58" s="221"/>
      <c r="M58" s="493" t="s">
        <v>23</v>
      </c>
      <c r="N58" s="506">
        <v>350</v>
      </c>
      <c r="O58" s="506">
        <v>115</v>
      </c>
      <c r="P58" s="221"/>
      <c r="Q58" s="493">
        <v>1</v>
      </c>
      <c r="R58" s="506"/>
      <c r="S58" s="506">
        <v>101.13</v>
      </c>
      <c r="T58" s="221"/>
      <c r="U58" s="493">
        <v>1</v>
      </c>
      <c r="V58" s="506">
        <v>85.12</v>
      </c>
      <c r="W58" s="506">
        <v>45.32</v>
      </c>
      <c r="X58" s="221"/>
      <c r="Y58" s="488" t="s">
        <v>1198</v>
      </c>
      <c r="Z58" s="513" t="s">
        <v>248</v>
      </c>
      <c r="AA58" s="504" t="s">
        <v>248</v>
      </c>
      <c r="AB58" s="221"/>
      <c r="AC58" s="493"/>
      <c r="AD58" s="506"/>
      <c r="AE58" s="506"/>
      <c r="AF58" s="221"/>
      <c r="AG58" s="518" t="s">
        <v>771</v>
      </c>
      <c r="AH58" s="518" t="s">
        <v>1223</v>
      </c>
      <c r="AI58" s="527" t="s">
        <v>1224</v>
      </c>
      <c r="AJ58" s="518" t="s">
        <v>23</v>
      </c>
      <c r="AK58" s="518">
        <v>1</v>
      </c>
      <c r="AL58" s="519"/>
      <c r="AM58" s="519">
        <v>71.22</v>
      </c>
      <c r="AN58" s="236" t="s">
        <v>627</v>
      </c>
      <c r="AO58" s="221"/>
    </row>
    <row r="59" spans="1:41" ht="12.75">
      <c r="A59" s="181">
        <v>56</v>
      </c>
      <c r="B59" s="132" t="s">
        <v>345</v>
      </c>
      <c r="C59" s="91" t="s">
        <v>771</v>
      </c>
      <c r="D59" s="91" t="s">
        <v>774</v>
      </c>
      <c r="E59" s="201" t="s">
        <v>775</v>
      </c>
      <c r="F59" s="203">
        <v>100</v>
      </c>
      <c r="G59" s="204" t="s">
        <v>23</v>
      </c>
      <c r="H59" s="221"/>
      <c r="I59" s="493">
        <v>1</v>
      </c>
      <c r="J59" s="506"/>
      <c r="K59" s="506">
        <v>41.34</v>
      </c>
      <c r="L59" s="221"/>
      <c r="M59" s="493" t="s">
        <v>23</v>
      </c>
      <c r="N59" s="506">
        <v>102</v>
      </c>
      <c r="O59" s="506">
        <v>38.17</v>
      </c>
      <c r="P59" s="221"/>
      <c r="Q59" s="493"/>
      <c r="R59" s="506"/>
      <c r="S59" s="506"/>
      <c r="T59" s="221"/>
      <c r="U59" s="493">
        <v>1</v>
      </c>
      <c r="V59" s="506">
        <v>74.48</v>
      </c>
      <c r="W59" s="506">
        <v>34.86</v>
      </c>
      <c r="X59" s="221"/>
      <c r="Y59" s="488" t="s">
        <v>1198</v>
      </c>
      <c r="Z59" s="513" t="s">
        <v>248</v>
      </c>
      <c r="AA59" s="508" t="s">
        <v>248</v>
      </c>
      <c r="AB59" s="221"/>
      <c r="AC59" s="493"/>
      <c r="AD59" s="506"/>
      <c r="AE59" s="506"/>
      <c r="AF59" s="221"/>
      <c r="AG59" s="518" t="s">
        <v>771</v>
      </c>
      <c r="AH59" s="518" t="s">
        <v>1310</v>
      </c>
      <c r="AI59" s="518" t="s">
        <v>1309</v>
      </c>
      <c r="AJ59" s="518" t="s">
        <v>23</v>
      </c>
      <c r="AK59" s="518">
        <v>1</v>
      </c>
      <c r="AL59" s="519"/>
      <c r="AM59" s="519">
        <v>14.3</v>
      </c>
      <c r="AN59" s="238" t="s">
        <v>1311</v>
      </c>
      <c r="AO59" s="221"/>
    </row>
    <row r="60" spans="1:41" ht="22.5">
      <c r="A60" s="23">
        <v>57</v>
      </c>
      <c r="B60" s="14" t="s">
        <v>345</v>
      </c>
      <c r="C60" s="25" t="s">
        <v>776</v>
      </c>
      <c r="D60" s="25" t="s">
        <v>777</v>
      </c>
      <c r="E60" s="167" t="s">
        <v>778</v>
      </c>
      <c r="F60" s="36">
        <v>10</v>
      </c>
      <c r="G60" s="37" t="s">
        <v>23</v>
      </c>
      <c r="H60" s="221"/>
      <c r="I60" s="493">
        <v>1</v>
      </c>
      <c r="J60" s="506"/>
      <c r="K60" s="506">
        <v>107.79</v>
      </c>
      <c r="L60" s="221"/>
      <c r="M60" s="493" t="s">
        <v>23</v>
      </c>
      <c r="N60" s="506">
        <v>270</v>
      </c>
      <c r="O60" s="506">
        <v>90.73</v>
      </c>
      <c r="P60" s="221"/>
      <c r="Q60" s="493">
        <v>1</v>
      </c>
      <c r="R60" s="506"/>
      <c r="S60" s="506">
        <v>80</v>
      </c>
      <c r="T60" s="221"/>
      <c r="U60" s="493">
        <v>1</v>
      </c>
      <c r="V60" s="506">
        <v>128.65</v>
      </c>
      <c r="W60" s="506">
        <v>93</v>
      </c>
      <c r="X60" s="221"/>
      <c r="Y60" s="488" t="s">
        <v>1198</v>
      </c>
      <c r="Z60" s="513">
        <v>217.92</v>
      </c>
      <c r="AA60" s="508">
        <v>88.25</v>
      </c>
      <c r="AB60" s="221"/>
      <c r="AC60" s="493"/>
      <c r="AD60" s="506"/>
      <c r="AE60" s="506"/>
      <c r="AF60" s="221"/>
      <c r="AG60" s="518"/>
      <c r="AH60" s="518"/>
      <c r="AI60" s="518"/>
      <c r="AJ60" s="518"/>
      <c r="AK60" s="518"/>
      <c r="AL60" s="519"/>
      <c r="AM60" s="519"/>
      <c r="AN60" s="238"/>
      <c r="AO60" s="221"/>
    </row>
    <row r="61" spans="1:41" ht="22.5">
      <c r="A61" s="181">
        <v>58</v>
      </c>
      <c r="B61" s="132" t="s">
        <v>345</v>
      </c>
      <c r="C61" s="132" t="s">
        <v>346</v>
      </c>
      <c r="D61" s="132" t="s">
        <v>347</v>
      </c>
      <c r="E61" s="183" t="s">
        <v>348</v>
      </c>
      <c r="F61" s="199">
        <v>200</v>
      </c>
      <c r="G61" s="200" t="s">
        <v>23</v>
      </c>
      <c r="H61" s="179"/>
      <c r="I61" s="493">
        <v>1</v>
      </c>
      <c r="J61" s="506"/>
      <c r="K61" s="506">
        <v>243.9</v>
      </c>
      <c r="L61" s="179"/>
      <c r="M61" s="493" t="s">
        <v>23</v>
      </c>
      <c r="N61" s="506">
        <v>580</v>
      </c>
      <c r="O61" s="506">
        <v>190.15</v>
      </c>
      <c r="P61" s="179"/>
      <c r="Q61" s="493">
        <v>1</v>
      </c>
      <c r="R61" s="506"/>
      <c r="S61" s="506">
        <v>218</v>
      </c>
      <c r="T61" s="179"/>
      <c r="U61" s="493">
        <v>1</v>
      </c>
      <c r="V61" s="506"/>
      <c r="W61" s="506">
        <v>210</v>
      </c>
      <c r="X61" s="179"/>
      <c r="Y61" s="488" t="s">
        <v>1198</v>
      </c>
      <c r="Z61" s="511"/>
      <c r="AA61" s="508" t="s">
        <v>248</v>
      </c>
      <c r="AB61" s="179"/>
      <c r="AC61" s="493"/>
      <c r="AD61" s="506"/>
      <c r="AE61" s="506"/>
      <c r="AF61" s="179"/>
      <c r="AG61" s="518"/>
      <c r="AH61" s="518"/>
      <c r="AI61" s="518"/>
      <c r="AJ61" s="518"/>
      <c r="AK61" s="518"/>
      <c r="AL61" s="518"/>
      <c r="AM61" s="518"/>
      <c r="AN61" s="239"/>
      <c r="AO61" s="179"/>
    </row>
    <row r="62" spans="1:41" ht="22.5">
      <c r="A62" s="23">
        <v>59</v>
      </c>
      <c r="B62" s="14" t="s">
        <v>345</v>
      </c>
      <c r="C62" s="14" t="s">
        <v>346</v>
      </c>
      <c r="D62" s="14" t="s">
        <v>349</v>
      </c>
      <c r="E62" s="28" t="s">
        <v>348</v>
      </c>
      <c r="F62" s="43">
        <v>200</v>
      </c>
      <c r="G62" s="48" t="s">
        <v>23</v>
      </c>
      <c r="H62" s="179"/>
      <c r="I62" s="493">
        <v>1</v>
      </c>
      <c r="J62" s="506"/>
      <c r="K62" s="506">
        <v>264.63</v>
      </c>
      <c r="L62" s="179"/>
      <c r="M62" s="493" t="s">
        <v>23</v>
      </c>
      <c r="N62" s="506">
        <v>680</v>
      </c>
      <c r="O62" s="506">
        <v>222</v>
      </c>
      <c r="P62" s="179"/>
      <c r="Q62" s="493">
        <v>1</v>
      </c>
      <c r="R62" s="506"/>
      <c r="S62" s="506">
        <v>228</v>
      </c>
      <c r="T62" s="179"/>
      <c r="U62" s="493">
        <v>1</v>
      </c>
      <c r="V62" s="506"/>
      <c r="W62" s="506">
        <v>228</v>
      </c>
      <c r="X62" s="179"/>
      <c r="Y62" s="488" t="s">
        <v>1198</v>
      </c>
      <c r="Z62" s="511"/>
      <c r="AA62" s="508" t="s">
        <v>248</v>
      </c>
      <c r="AB62" s="179"/>
      <c r="AC62" s="493"/>
      <c r="AD62" s="506"/>
      <c r="AE62" s="506"/>
      <c r="AF62" s="179"/>
      <c r="AG62" s="518"/>
      <c r="AH62" s="518"/>
      <c r="AI62" s="518"/>
      <c r="AJ62" s="518"/>
      <c r="AK62" s="518"/>
      <c r="AL62" s="518"/>
      <c r="AM62" s="518"/>
      <c r="AN62" s="239"/>
      <c r="AO62" s="179"/>
    </row>
    <row r="63" spans="1:41" ht="22.5">
      <c r="A63" s="181">
        <v>60</v>
      </c>
      <c r="B63" s="132" t="s">
        <v>345</v>
      </c>
      <c r="C63" s="132" t="s">
        <v>346</v>
      </c>
      <c r="D63" s="132" t="s">
        <v>350</v>
      </c>
      <c r="E63" s="183" t="s">
        <v>351</v>
      </c>
      <c r="F63" s="199">
        <v>200</v>
      </c>
      <c r="G63" s="200" t="s">
        <v>23</v>
      </c>
      <c r="H63" s="179"/>
      <c r="I63" s="493">
        <v>1</v>
      </c>
      <c r="J63" s="506"/>
      <c r="K63" s="506">
        <v>280.49</v>
      </c>
      <c r="L63" s="179"/>
      <c r="M63" s="493" t="s">
        <v>23</v>
      </c>
      <c r="N63" s="506">
        <v>665</v>
      </c>
      <c r="O63" s="506">
        <v>212.45</v>
      </c>
      <c r="P63" s="179"/>
      <c r="Q63" s="493">
        <v>1</v>
      </c>
      <c r="R63" s="506"/>
      <c r="S63" s="506">
        <v>250</v>
      </c>
      <c r="T63" s="179"/>
      <c r="U63" s="493">
        <v>1</v>
      </c>
      <c r="V63" s="506"/>
      <c r="W63" s="506">
        <v>242</v>
      </c>
      <c r="X63" s="179"/>
      <c r="Y63" s="488" t="s">
        <v>1198</v>
      </c>
      <c r="Z63" s="511"/>
      <c r="AA63" s="508" t="s">
        <v>248</v>
      </c>
      <c r="AB63" s="179"/>
      <c r="AC63" s="493"/>
      <c r="AD63" s="506"/>
      <c r="AE63" s="506"/>
      <c r="AF63" s="179"/>
      <c r="AG63" s="518"/>
      <c r="AH63" s="518"/>
      <c r="AI63" s="518"/>
      <c r="AJ63" s="518"/>
      <c r="AK63" s="518"/>
      <c r="AL63" s="518"/>
      <c r="AM63" s="518"/>
      <c r="AN63" s="239"/>
      <c r="AO63" s="179"/>
    </row>
    <row r="64" spans="1:41" ht="22.5">
      <c r="A64" s="23">
        <v>61</v>
      </c>
      <c r="B64" s="14" t="s">
        <v>345</v>
      </c>
      <c r="C64" s="14" t="s">
        <v>352</v>
      </c>
      <c r="D64" s="14" t="s">
        <v>353</v>
      </c>
      <c r="E64" s="26" t="s">
        <v>354</v>
      </c>
      <c r="F64" s="43">
        <v>200</v>
      </c>
      <c r="G64" s="48" t="s">
        <v>23</v>
      </c>
      <c r="H64" s="179"/>
      <c r="I64" s="493">
        <v>1</v>
      </c>
      <c r="J64" s="506"/>
      <c r="K64" s="506">
        <v>192.68</v>
      </c>
      <c r="L64" s="179"/>
      <c r="M64" s="493" t="s">
        <v>23</v>
      </c>
      <c r="N64" s="506">
        <v>785</v>
      </c>
      <c r="O64" s="506">
        <v>259.8</v>
      </c>
      <c r="P64" s="179"/>
      <c r="Q64" s="493"/>
      <c r="R64" s="506"/>
      <c r="S64" s="506"/>
      <c r="T64" s="179"/>
      <c r="U64" s="493">
        <v>1</v>
      </c>
      <c r="V64" s="506">
        <v>641</v>
      </c>
      <c r="W64" s="506">
        <v>226</v>
      </c>
      <c r="X64" s="179"/>
      <c r="Y64" s="488" t="s">
        <v>1198</v>
      </c>
      <c r="Z64" s="511" t="s">
        <v>248</v>
      </c>
      <c r="AA64" s="508" t="s">
        <v>248</v>
      </c>
      <c r="AB64" s="179"/>
      <c r="AC64" s="493"/>
      <c r="AD64" s="506"/>
      <c r="AE64" s="506"/>
      <c r="AF64" s="179"/>
      <c r="AG64" s="518"/>
      <c r="AH64" s="518"/>
      <c r="AI64" s="518"/>
      <c r="AJ64" s="518"/>
      <c r="AK64" s="518"/>
      <c r="AL64" s="518"/>
      <c r="AM64" s="518"/>
      <c r="AN64" s="239"/>
      <c r="AO64" s="179"/>
    </row>
    <row r="65" spans="1:41" ht="22.5">
      <c r="A65" s="181">
        <v>62</v>
      </c>
      <c r="B65" s="132" t="s">
        <v>345</v>
      </c>
      <c r="C65" s="132" t="s">
        <v>352</v>
      </c>
      <c r="D65" s="132" t="s">
        <v>355</v>
      </c>
      <c r="E65" s="191" t="s">
        <v>356</v>
      </c>
      <c r="F65" s="199">
        <v>200</v>
      </c>
      <c r="G65" s="200" t="s">
        <v>23</v>
      </c>
      <c r="H65" s="179"/>
      <c r="I65" s="493">
        <v>1</v>
      </c>
      <c r="J65" s="506"/>
      <c r="K65" s="506">
        <v>254.88</v>
      </c>
      <c r="L65" s="179"/>
      <c r="M65" s="493" t="s">
        <v>23</v>
      </c>
      <c r="N65" s="506">
        <v>765</v>
      </c>
      <c r="O65" s="506">
        <v>245</v>
      </c>
      <c r="P65" s="179"/>
      <c r="Q65" s="493"/>
      <c r="R65" s="506"/>
      <c r="S65" s="506"/>
      <c r="T65" s="179"/>
      <c r="U65" s="493">
        <v>1</v>
      </c>
      <c r="V65" s="506">
        <v>794</v>
      </c>
      <c r="W65" s="506">
        <v>305</v>
      </c>
      <c r="X65" s="179"/>
      <c r="Y65" s="488" t="s">
        <v>1198</v>
      </c>
      <c r="Z65" s="511" t="s">
        <v>248</v>
      </c>
      <c r="AA65" s="508" t="s">
        <v>248</v>
      </c>
      <c r="AB65" s="179"/>
      <c r="AC65" s="493"/>
      <c r="AD65" s="506"/>
      <c r="AE65" s="506"/>
      <c r="AF65" s="179"/>
      <c r="AG65" s="518"/>
      <c r="AH65" s="518"/>
      <c r="AI65" s="518"/>
      <c r="AJ65" s="518"/>
      <c r="AK65" s="518"/>
      <c r="AL65" s="518"/>
      <c r="AM65" s="518"/>
      <c r="AN65" s="239"/>
      <c r="AO65" s="179"/>
    </row>
    <row r="66" spans="1:41" ht="25.5">
      <c r="A66" s="23">
        <v>63</v>
      </c>
      <c r="B66" s="14" t="s">
        <v>345</v>
      </c>
      <c r="C66" s="14" t="s">
        <v>357</v>
      </c>
      <c r="D66" s="44" t="s">
        <v>358</v>
      </c>
      <c r="E66" s="26" t="s">
        <v>359</v>
      </c>
      <c r="F66" s="43">
        <v>10</v>
      </c>
      <c r="G66" s="48" t="s">
        <v>23</v>
      </c>
      <c r="H66" s="179"/>
      <c r="I66" s="493"/>
      <c r="J66" s="506"/>
      <c r="K66" s="506"/>
      <c r="L66" s="179"/>
      <c r="M66" s="493" t="s">
        <v>23</v>
      </c>
      <c r="N66" s="506">
        <v>2800</v>
      </c>
      <c r="O66" s="506">
        <v>915</v>
      </c>
      <c r="P66" s="179"/>
      <c r="Q66" s="493">
        <v>1</v>
      </c>
      <c r="R66" s="506"/>
      <c r="S66" s="506">
        <v>1080</v>
      </c>
      <c r="T66" s="179"/>
      <c r="U66" s="493">
        <v>1</v>
      </c>
      <c r="V66" s="506"/>
      <c r="W66" s="506">
        <v>1168</v>
      </c>
      <c r="X66" s="179"/>
      <c r="Y66" s="488" t="s">
        <v>1198</v>
      </c>
      <c r="Z66" s="511"/>
      <c r="AA66" s="508" t="s">
        <v>248</v>
      </c>
      <c r="AB66" s="179"/>
      <c r="AC66" s="493"/>
      <c r="AD66" s="506"/>
      <c r="AE66" s="506"/>
      <c r="AF66" s="179"/>
      <c r="AG66" s="518" t="s">
        <v>1225</v>
      </c>
      <c r="AH66" s="527" t="s">
        <v>1226</v>
      </c>
      <c r="AI66" s="518"/>
      <c r="AJ66" s="518" t="s">
        <v>23</v>
      </c>
      <c r="AK66" s="518">
        <v>1</v>
      </c>
      <c r="AL66" s="518"/>
      <c r="AM66" s="518">
        <v>1210.98</v>
      </c>
      <c r="AN66" s="236" t="s">
        <v>627</v>
      </c>
      <c r="AO66" s="179"/>
    </row>
    <row r="67" spans="1:41" ht="12.75">
      <c r="A67" s="181">
        <v>64</v>
      </c>
      <c r="B67" s="132" t="s">
        <v>345</v>
      </c>
      <c r="C67" s="132" t="s">
        <v>357</v>
      </c>
      <c r="D67" s="206" t="s">
        <v>360</v>
      </c>
      <c r="E67" s="191" t="s">
        <v>361</v>
      </c>
      <c r="F67" s="199">
        <v>10</v>
      </c>
      <c r="G67" s="200" t="s">
        <v>23</v>
      </c>
      <c r="H67" s="179"/>
      <c r="I67" s="493"/>
      <c r="J67" s="506"/>
      <c r="K67" s="506"/>
      <c r="L67" s="179"/>
      <c r="M67" s="493" t="s">
        <v>23</v>
      </c>
      <c r="N67" s="506">
        <v>3200</v>
      </c>
      <c r="O67" s="506">
        <v>1725</v>
      </c>
      <c r="P67" s="179"/>
      <c r="Q67" s="493">
        <v>1</v>
      </c>
      <c r="R67" s="506"/>
      <c r="S67" s="506">
        <v>1908</v>
      </c>
      <c r="T67" s="179"/>
      <c r="U67" s="493">
        <v>1</v>
      </c>
      <c r="V67" s="506"/>
      <c r="W67" s="506">
        <v>2065</v>
      </c>
      <c r="X67" s="179"/>
      <c r="Y67" s="488" t="s">
        <v>1198</v>
      </c>
      <c r="Z67" s="511"/>
      <c r="AA67" s="508" t="s">
        <v>248</v>
      </c>
      <c r="AB67" s="179"/>
      <c r="AC67" s="493"/>
      <c r="AD67" s="506"/>
      <c r="AE67" s="506"/>
      <c r="AF67" s="179"/>
      <c r="AG67" s="518" t="s">
        <v>1225</v>
      </c>
      <c r="AH67" s="518" t="s">
        <v>1227</v>
      </c>
      <c r="AI67" s="518"/>
      <c r="AJ67" s="518" t="s">
        <v>23</v>
      </c>
      <c r="AK67" s="518">
        <v>1</v>
      </c>
      <c r="AL67" s="518"/>
      <c r="AM67" s="518">
        <v>1225.61</v>
      </c>
      <c r="AN67" s="236" t="s">
        <v>627</v>
      </c>
      <c r="AO67" s="179"/>
    </row>
    <row r="68" spans="1:41" ht="25.5">
      <c r="A68" s="23">
        <v>65</v>
      </c>
      <c r="B68" s="14" t="s">
        <v>345</v>
      </c>
      <c r="C68" s="14" t="s">
        <v>357</v>
      </c>
      <c r="D68" s="44" t="s">
        <v>362</v>
      </c>
      <c r="E68" s="26" t="s">
        <v>363</v>
      </c>
      <c r="F68" s="43">
        <v>10</v>
      </c>
      <c r="G68" s="48" t="s">
        <v>23</v>
      </c>
      <c r="H68" s="179"/>
      <c r="I68" s="493"/>
      <c r="J68" s="506"/>
      <c r="K68" s="506"/>
      <c r="L68" s="179"/>
      <c r="M68" s="493" t="s">
        <v>23</v>
      </c>
      <c r="N68" s="506">
        <v>2850</v>
      </c>
      <c r="O68" s="506">
        <v>985</v>
      </c>
      <c r="P68" s="179"/>
      <c r="Q68" s="493">
        <v>1</v>
      </c>
      <c r="R68" s="506"/>
      <c r="S68" s="506">
        <v>1093</v>
      </c>
      <c r="T68" s="179"/>
      <c r="U68" s="493">
        <v>1</v>
      </c>
      <c r="V68" s="506"/>
      <c r="W68" s="506">
        <v>1186</v>
      </c>
      <c r="X68" s="179"/>
      <c r="Y68" s="488" t="s">
        <v>1198</v>
      </c>
      <c r="Z68" s="511"/>
      <c r="AA68" s="508" t="s">
        <v>248</v>
      </c>
      <c r="AB68" s="179"/>
      <c r="AC68" s="493"/>
      <c r="AD68" s="506"/>
      <c r="AE68" s="506"/>
      <c r="AF68" s="179"/>
      <c r="AG68" s="518" t="s">
        <v>1225</v>
      </c>
      <c r="AH68" s="527" t="s">
        <v>1228</v>
      </c>
      <c r="AI68" s="518"/>
      <c r="AJ68" s="518" t="s">
        <v>23</v>
      </c>
      <c r="AK68" s="518">
        <v>1</v>
      </c>
      <c r="AL68" s="518"/>
      <c r="AM68" s="518">
        <v>2140.24</v>
      </c>
      <c r="AN68" s="236" t="s">
        <v>627</v>
      </c>
      <c r="AO68" s="179"/>
    </row>
    <row r="69" spans="1:41" ht="22.5">
      <c r="A69" s="181">
        <v>66</v>
      </c>
      <c r="B69" s="132" t="s">
        <v>345</v>
      </c>
      <c r="C69" s="132" t="s">
        <v>357</v>
      </c>
      <c r="D69" s="206" t="s">
        <v>364</v>
      </c>
      <c r="E69" s="191" t="s">
        <v>365</v>
      </c>
      <c r="F69" s="199">
        <v>200</v>
      </c>
      <c r="G69" s="200" t="s">
        <v>23</v>
      </c>
      <c r="H69" s="179"/>
      <c r="I69" s="493">
        <v>1</v>
      </c>
      <c r="J69" s="506"/>
      <c r="K69" s="506">
        <v>396.34</v>
      </c>
      <c r="L69" s="179"/>
      <c r="M69" s="493" t="s">
        <v>23</v>
      </c>
      <c r="N69" s="506">
        <v>1015</v>
      </c>
      <c r="O69" s="506">
        <v>385</v>
      </c>
      <c r="P69" s="179"/>
      <c r="Q69" s="493">
        <v>1</v>
      </c>
      <c r="R69" s="506"/>
      <c r="S69" s="506">
        <v>348</v>
      </c>
      <c r="T69" s="179"/>
      <c r="U69" s="493">
        <v>1</v>
      </c>
      <c r="V69" s="506"/>
      <c r="W69" s="506">
        <v>342</v>
      </c>
      <c r="X69" s="179"/>
      <c r="Y69" s="488" t="s">
        <v>1198</v>
      </c>
      <c r="Z69" s="511"/>
      <c r="AA69" s="508" t="s">
        <v>248</v>
      </c>
      <c r="AB69" s="179"/>
      <c r="AC69" s="493"/>
      <c r="AD69" s="506"/>
      <c r="AE69" s="506"/>
      <c r="AF69" s="179"/>
      <c r="AG69" s="518"/>
      <c r="AH69" s="518"/>
      <c r="AI69" s="518"/>
      <c r="AJ69" s="518"/>
      <c r="AK69" s="518"/>
      <c r="AL69" s="518"/>
      <c r="AM69" s="518"/>
      <c r="AN69" s="239"/>
      <c r="AO69" s="179"/>
    </row>
    <row r="70" spans="1:41" ht="22.5">
      <c r="A70" s="23">
        <v>67</v>
      </c>
      <c r="B70" s="14" t="s">
        <v>366</v>
      </c>
      <c r="C70" s="25" t="s">
        <v>226</v>
      </c>
      <c r="D70" s="25" t="s">
        <v>367</v>
      </c>
      <c r="E70" s="167" t="s">
        <v>368</v>
      </c>
      <c r="F70" s="43">
        <v>1</v>
      </c>
      <c r="G70" s="48" t="s">
        <v>23</v>
      </c>
      <c r="H70" s="179"/>
      <c r="I70" s="493"/>
      <c r="J70" s="506"/>
      <c r="K70" s="506"/>
      <c r="L70" s="179"/>
      <c r="M70" s="493" t="s">
        <v>23</v>
      </c>
      <c r="N70" s="506">
        <v>120</v>
      </c>
      <c r="O70" s="506">
        <v>38.99</v>
      </c>
      <c r="P70" s="179"/>
      <c r="Q70" s="493">
        <v>1</v>
      </c>
      <c r="R70" s="506">
        <v>77.46</v>
      </c>
      <c r="S70" s="506">
        <v>24.95</v>
      </c>
      <c r="T70" s="179"/>
      <c r="U70" s="493"/>
      <c r="V70" s="506"/>
      <c r="W70" s="506"/>
      <c r="X70" s="179"/>
      <c r="Y70" s="488" t="s">
        <v>1198</v>
      </c>
      <c r="Z70" s="511">
        <v>66.72</v>
      </c>
      <c r="AA70" s="504">
        <v>25.5</v>
      </c>
      <c r="AB70" s="179"/>
      <c r="AC70" s="493"/>
      <c r="AD70" s="506"/>
      <c r="AE70" s="506"/>
      <c r="AF70" s="179"/>
      <c r="AG70" s="518" t="s">
        <v>1327</v>
      </c>
      <c r="AH70" s="518" t="s">
        <v>654</v>
      </c>
      <c r="AI70" s="518" t="s">
        <v>1328</v>
      </c>
      <c r="AJ70" s="518" t="s">
        <v>1198</v>
      </c>
      <c r="AK70" s="518">
        <v>1</v>
      </c>
      <c r="AL70" s="519">
        <v>51.01</v>
      </c>
      <c r="AM70" s="519">
        <v>24.65</v>
      </c>
      <c r="AN70" s="239" t="s">
        <v>1326</v>
      </c>
      <c r="AO70" s="179"/>
    </row>
    <row r="71" spans="1:41" ht="12.75">
      <c r="A71" s="181">
        <v>68</v>
      </c>
      <c r="B71" s="91" t="s">
        <v>366</v>
      </c>
      <c r="C71" s="91" t="s">
        <v>226</v>
      </c>
      <c r="D71" s="91" t="s">
        <v>369</v>
      </c>
      <c r="E71" s="201" t="s">
        <v>370</v>
      </c>
      <c r="F71" s="199">
        <v>100</v>
      </c>
      <c r="G71" s="200" t="s">
        <v>23</v>
      </c>
      <c r="H71" s="179"/>
      <c r="I71" s="493"/>
      <c r="J71" s="506"/>
      <c r="K71" s="506"/>
      <c r="L71" s="179"/>
      <c r="M71" s="493" t="s">
        <v>23</v>
      </c>
      <c r="N71" s="506">
        <v>21</v>
      </c>
      <c r="O71" s="506">
        <v>6.52</v>
      </c>
      <c r="P71" s="179"/>
      <c r="Q71" s="493">
        <v>1</v>
      </c>
      <c r="R71" s="506">
        <v>28.83</v>
      </c>
      <c r="S71" s="506">
        <v>7.99</v>
      </c>
      <c r="T71" s="179"/>
      <c r="U71" s="493"/>
      <c r="V71" s="506"/>
      <c r="W71" s="506"/>
      <c r="X71" s="179"/>
      <c r="Y71" s="488" t="s">
        <v>1198</v>
      </c>
      <c r="Z71" s="511">
        <v>26.38</v>
      </c>
      <c r="AA71" s="514">
        <v>7.85</v>
      </c>
      <c r="AB71" s="179"/>
      <c r="AC71" s="493">
        <v>1</v>
      </c>
      <c r="AD71" s="506">
        <v>15.54</v>
      </c>
      <c r="AE71" s="506">
        <v>4.465909090909091</v>
      </c>
      <c r="AF71" s="179"/>
      <c r="AG71" s="518" t="s">
        <v>1229</v>
      </c>
      <c r="AH71" s="518" t="s">
        <v>655</v>
      </c>
      <c r="AI71" s="518" t="s">
        <v>1230</v>
      </c>
      <c r="AJ71" s="518" t="s">
        <v>23</v>
      </c>
      <c r="AK71" s="518">
        <v>1</v>
      </c>
      <c r="AL71" s="519">
        <v>29.09</v>
      </c>
      <c r="AM71" s="519">
        <v>5.91</v>
      </c>
      <c r="AN71" s="239" t="s">
        <v>627</v>
      </c>
      <c r="AO71" s="179"/>
    </row>
    <row r="72" spans="1:41" ht="12.75">
      <c r="A72" s="23">
        <v>69</v>
      </c>
      <c r="B72" s="25" t="s">
        <v>366</v>
      </c>
      <c r="C72" s="25" t="s">
        <v>226</v>
      </c>
      <c r="D72" s="25" t="s">
        <v>371</v>
      </c>
      <c r="E72" s="167" t="s">
        <v>372</v>
      </c>
      <c r="F72" s="43">
        <v>100</v>
      </c>
      <c r="G72" s="48" t="s">
        <v>23</v>
      </c>
      <c r="H72" s="179"/>
      <c r="I72" s="493"/>
      <c r="J72" s="506"/>
      <c r="K72" s="506"/>
      <c r="L72" s="179"/>
      <c r="M72" s="493" t="s">
        <v>23</v>
      </c>
      <c r="N72" s="506">
        <v>9</v>
      </c>
      <c r="O72" s="506">
        <v>2.26</v>
      </c>
      <c r="P72" s="179"/>
      <c r="Q72" s="493">
        <v>1</v>
      </c>
      <c r="R72" s="506">
        <v>10.04</v>
      </c>
      <c r="S72" s="506">
        <v>2.8</v>
      </c>
      <c r="T72" s="179"/>
      <c r="U72" s="493"/>
      <c r="V72" s="506"/>
      <c r="W72" s="506"/>
      <c r="X72" s="179"/>
      <c r="Y72" s="488" t="s">
        <v>1198</v>
      </c>
      <c r="Z72" s="511">
        <v>12.22</v>
      </c>
      <c r="AA72" s="514">
        <v>3.15</v>
      </c>
      <c r="AB72" s="179"/>
      <c r="AC72" s="493">
        <v>1</v>
      </c>
      <c r="AD72" s="506">
        <v>5.6</v>
      </c>
      <c r="AE72" s="506">
        <v>1.567159090909091</v>
      </c>
      <c r="AF72" s="179"/>
      <c r="AG72" s="518" t="s">
        <v>1229</v>
      </c>
      <c r="AH72" s="518" t="s">
        <v>656</v>
      </c>
      <c r="AI72" s="518" t="s">
        <v>1230</v>
      </c>
      <c r="AJ72" s="518" t="s">
        <v>23</v>
      </c>
      <c r="AK72" s="518">
        <v>1</v>
      </c>
      <c r="AL72" s="519">
        <v>10.1</v>
      </c>
      <c r="AM72" s="519">
        <v>2.05</v>
      </c>
      <c r="AN72" s="239" t="s">
        <v>627</v>
      </c>
      <c r="AO72" s="179"/>
    </row>
    <row r="73" spans="1:41" ht="38.25">
      <c r="A73" s="181">
        <v>70</v>
      </c>
      <c r="B73" s="91" t="s">
        <v>366</v>
      </c>
      <c r="C73" s="91" t="s">
        <v>226</v>
      </c>
      <c r="D73" s="91" t="s">
        <v>373</v>
      </c>
      <c r="E73" s="201" t="s">
        <v>374</v>
      </c>
      <c r="F73" s="199">
        <v>1</v>
      </c>
      <c r="G73" s="200" t="s">
        <v>23</v>
      </c>
      <c r="H73" s="179"/>
      <c r="I73" s="493"/>
      <c r="J73" s="506"/>
      <c r="K73" s="506"/>
      <c r="L73" s="179"/>
      <c r="M73" s="493" t="s">
        <v>23</v>
      </c>
      <c r="N73" s="506">
        <v>60</v>
      </c>
      <c r="O73" s="506">
        <v>19.16</v>
      </c>
      <c r="P73" s="179"/>
      <c r="Q73" s="493">
        <v>1</v>
      </c>
      <c r="R73" s="506">
        <v>85.23</v>
      </c>
      <c r="S73" s="506">
        <v>23.4</v>
      </c>
      <c r="T73" s="179"/>
      <c r="U73" s="493"/>
      <c r="V73" s="506"/>
      <c r="W73" s="506"/>
      <c r="X73" s="179"/>
      <c r="Y73" s="488" t="s">
        <v>1198</v>
      </c>
      <c r="Z73" s="511">
        <v>80.65</v>
      </c>
      <c r="AA73" s="514">
        <v>19.16</v>
      </c>
      <c r="AB73" s="179"/>
      <c r="AC73" s="493">
        <v>1</v>
      </c>
      <c r="AD73" s="506">
        <v>49.21</v>
      </c>
      <c r="AE73" s="506">
        <v>13.41590909090909</v>
      </c>
      <c r="AF73" s="179"/>
      <c r="AG73" s="518" t="s">
        <v>1229</v>
      </c>
      <c r="AH73" s="518" t="s">
        <v>1231</v>
      </c>
      <c r="AI73" s="527" t="s">
        <v>1232</v>
      </c>
      <c r="AJ73" s="518" t="s">
        <v>23</v>
      </c>
      <c r="AK73" s="518">
        <v>1</v>
      </c>
      <c r="AL73" s="519">
        <v>85.93</v>
      </c>
      <c r="AM73" s="519">
        <v>17.46</v>
      </c>
      <c r="AN73" s="239" t="s">
        <v>627</v>
      </c>
      <c r="AO73" s="179"/>
    </row>
    <row r="74" spans="1:41" ht="33.75">
      <c r="A74" s="23">
        <v>71</v>
      </c>
      <c r="B74" s="23" t="s">
        <v>375</v>
      </c>
      <c r="C74" s="24" t="s">
        <v>273</v>
      </c>
      <c r="D74" s="14" t="s">
        <v>376</v>
      </c>
      <c r="E74" s="28" t="s">
        <v>377</v>
      </c>
      <c r="F74" s="27">
        <v>2000</v>
      </c>
      <c r="G74" s="34" t="s">
        <v>247</v>
      </c>
      <c r="H74" s="179"/>
      <c r="I74" s="493">
        <v>100</v>
      </c>
      <c r="J74" s="506">
        <v>160.75</v>
      </c>
      <c r="K74" s="506">
        <v>93.3</v>
      </c>
      <c r="L74" s="179"/>
      <c r="M74" s="493" t="s">
        <v>247</v>
      </c>
      <c r="N74" s="506"/>
      <c r="O74" s="506"/>
      <c r="P74" s="179"/>
      <c r="Q74" s="397">
        <v>1</v>
      </c>
      <c r="R74" s="425">
        <v>0.471</v>
      </c>
      <c r="S74" s="425">
        <v>0.08625</v>
      </c>
      <c r="T74" s="179"/>
      <c r="U74" s="493">
        <v>1</v>
      </c>
      <c r="V74" s="506">
        <v>0.31945999999999997</v>
      </c>
      <c r="W74" s="506">
        <v>0.08</v>
      </c>
      <c r="X74" s="179"/>
      <c r="Y74" s="488">
        <v>1000</v>
      </c>
      <c r="Z74" s="511" t="s">
        <v>846</v>
      </c>
      <c r="AA74" s="504">
        <v>0.17</v>
      </c>
      <c r="AB74" s="179"/>
      <c r="AC74" s="493">
        <v>1</v>
      </c>
      <c r="AD74" s="506">
        <v>0.17</v>
      </c>
      <c r="AE74" s="506">
        <v>0.06443181818181819</v>
      </c>
      <c r="AF74" s="179"/>
      <c r="AG74" s="518" t="s">
        <v>252</v>
      </c>
      <c r="AH74" s="518" t="s">
        <v>1290</v>
      </c>
      <c r="AI74" s="518" t="s">
        <v>1291</v>
      </c>
      <c r="AJ74" s="518" t="s">
        <v>247</v>
      </c>
      <c r="AK74" s="518">
        <v>250</v>
      </c>
      <c r="AL74" s="519">
        <v>1.1</v>
      </c>
      <c r="AM74" s="519">
        <v>0.37</v>
      </c>
      <c r="AN74" s="239" t="s">
        <v>4</v>
      </c>
      <c r="AO74" s="179"/>
    </row>
    <row r="75" spans="1:41" ht="22.5">
      <c r="A75" s="181">
        <v>72</v>
      </c>
      <c r="B75" s="190" t="s">
        <v>375</v>
      </c>
      <c r="C75" s="182" t="s">
        <v>273</v>
      </c>
      <c r="D75" s="132" t="s">
        <v>378</v>
      </c>
      <c r="E75" s="183" t="s">
        <v>379</v>
      </c>
      <c r="F75" s="184">
        <v>1000</v>
      </c>
      <c r="G75" s="185" t="s">
        <v>247</v>
      </c>
      <c r="H75" s="179"/>
      <c r="I75" s="493">
        <v>100</v>
      </c>
      <c r="J75" s="506">
        <v>237.94</v>
      </c>
      <c r="K75" s="506">
        <v>137.79</v>
      </c>
      <c r="L75" s="179"/>
      <c r="M75" s="493" t="s">
        <v>247</v>
      </c>
      <c r="N75" s="506"/>
      <c r="O75" s="506"/>
      <c r="P75" s="179"/>
      <c r="Q75" s="397">
        <v>1</v>
      </c>
      <c r="R75" s="425">
        <v>0.644</v>
      </c>
      <c r="S75" s="425">
        <v>0.11092</v>
      </c>
      <c r="T75" s="179"/>
      <c r="U75" s="493">
        <v>1</v>
      </c>
      <c r="V75" s="506">
        <v>0.49583</v>
      </c>
      <c r="W75" s="506">
        <v>0.12</v>
      </c>
      <c r="X75" s="179"/>
      <c r="Y75" s="488">
        <v>1000</v>
      </c>
      <c r="Z75" s="511" t="s">
        <v>846</v>
      </c>
      <c r="AA75" s="504">
        <v>0.15</v>
      </c>
      <c r="AB75" s="179"/>
      <c r="AC75" s="493"/>
      <c r="AD75" s="506"/>
      <c r="AE75" s="506"/>
      <c r="AF75" s="179"/>
      <c r="AG75" s="518" t="s">
        <v>252</v>
      </c>
      <c r="AH75" s="518" t="s">
        <v>1292</v>
      </c>
      <c r="AI75" s="518" t="s">
        <v>1293</v>
      </c>
      <c r="AJ75" s="518" t="s">
        <v>247</v>
      </c>
      <c r="AK75" s="518">
        <v>1000</v>
      </c>
      <c r="AL75" s="519">
        <v>0.85</v>
      </c>
      <c r="AM75" s="519">
        <v>0.15</v>
      </c>
      <c r="AN75" s="239" t="s">
        <v>4</v>
      </c>
      <c r="AO75" s="179"/>
    </row>
    <row r="76" spans="1:41" ht="22.5">
      <c r="A76" s="23">
        <v>73</v>
      </c>
      <c r="B76" s="23" t="s">
        <v>375</v>
      </c>
      <c r="C76" s="24" t="s">
        <v>273</v>
      </c>
      <c r="D76" s="31" t="s">
        <v>380</v>
      </c>
      <c r="E76" s="28" t="s">
        <v>381</v>
      </c>
      <c r="F76" s="27">
        <v>3000</v>
      </c>
      <c r="G76" s="34" t="s">
        <v>247</v>
      </c>
      <c r="H76" s="179"/>
      <c r="I76" s="493">
        <v>100</v>
      </c>
      <c r="J76" s="506">
        <v>200.5</v>
      </c>
      <c r="K76" s="506">
        <v>124.69</v>
      </c>
      <c r="L76" s="179"/>
      <c r="M76" s="493" t="s">
        <v>247</v>
      </c>
      <c r="N76" s="506"/>
      <c r="O76" s="506"/>
      <c r="P76" s="179"/>
      <c r="Q76" s="397">
        <v>1</v>
      </c>
      <c r="R76" s="425">
        <v>0.189</v>
      </c>
      <c r="S76" s="425">
        <v>0.09375</v>
      </c>
      <c r="T76" s="179"/>
      <c r="U76" s="493">
        <v>1</v>
      </c>
      <c r="V76" s="506">
        <v>0.4178</v>
      </c>
      <c r="W76" s="506">
        <v>0.1</v>
      </c>
      <c r="X76" s="179"/>
      <c r="Y76" s="488">
        <v>1000</v>
      </c>
      <c r="Z76" s="511" t="s">
        <v>846</v>
      </c>
      <c r="AA76" s="504">
        <v>0.13</v>
      </c>
      <c r="AB76" s="179"/>
      <c r="AC76" s="493"/>
      <c r="AD76" s="506"/>
      <c r="AE76" s="506"/>
      <c r="AF76" s="179"/>
      <c r="AG76" s="518"/>
      <c r="AH76" s="518"/>
      <c r="AI76" s="518"/>
      <c r="AJ76" s="518"/>
      <c r="AK76" s="518"/>
      <c r="AL76" s="519"/>
      <c r="AM76" s="519"/>
      <c r="AN76" s="239"/>
      <c r="AO76" s="179"/>
    </row>
    <row r="77" spans="1:41" ht="12.75">
      <c r="A77" s="181">
        <v>74</v>
      </c>
      <c r="B77" s="181" t="s">
        <v>375</v>
      </c>
      <c r="C77" s="181" t="s">
        <v>226</v>
      </c>
      <c r="D77" s="188" t="s">
        <v>382</v>
      </c>
      <c r="E77" s="183" t="s">
        <v>383</v>
      </c>
      <c r="F77" s="184">
        <v>2000</v>
      </c>
      <c r="G77" s="185" t="s">
        <v>247</v>
      </c>
      <c r="H77" s="223"/>
      <c r="I77" s="490"/>
      <c r="J77" s="494"/>
      <c r="K77" s="494"/>
      <c r="L77" s="223"/>
      <c r="M77" s="490" t="s">
        <v>247</v>
      </c>
      <c r="N77" s="494">
        <v>1.5</v>
      </c>
      <c r="O77" s="494">
        <v>0.3</v>
      </c>
      <c r="P77" s="223"/>
      <c r="Q77" s="490">
        <v>1</v>
      </c>
      <c r="R77" s="494"/>
      <c r="S77" s="494">
        <v>0.04</v>
      </c>
      <c r="T77" s="223"/>
      <c r="U77" s="490">
        <v>1</v>
      </c>
      <c r="V77" s="494">
        <v>0.0441</v>
      </c>
      <c r="W77" s="494">
        <v>0.04</v>
      </c>
      <c r="X77" s="223"/>
      <c r="Y77" s="488">
        <v>1000</v>
      </c>
      <c r="Z77" s="511" t="s">
        <v>846</v>
      </c>
      <c r="AA77" s="504" t="s">
        <v>248</v>
      </c>
      <c r="AB77" s="223"/>
      <c r="AC77" s="490"/>
      <c r="AD77" s="494"/>
      <c r="AE77" s="494"/>
      <c r="AF77" s="223"/>
      <c r="AG77" s="528" t="s">
        <v>1233</v>
      </c>
      <c r="AH77" s="528" t="s">
        <v>1234</v>
      </c>
      <c r="AI77" s="528">
        <v>7023708</v>
      </c>
      <c r="AJ77" s="528" t="s">
        <v>247</v>
      </c>
      <c r="AK77" s="528">
        <v>1000</v>
      </c>
      <c r="AL77" s="529"/>
      <c r="AM77" s="529">
        <v>32.26</v>
      </c>
      <c r="AN77" s="236" t="s">
        <v>627</v>
      </c>
      <c r="AO77" s="223"/>
    </row>
    <row r="78" spans="1:41" ht="12.75">
      <c r="A78" s="23">
        <v>75</v>
      </c>
      <c r="B78" s="23" t="s">
        <v>375</v>
      </c>
      <c r="C78" s="23" t="s">
        <v>226</v>
      </c>
      <c r="D78" s="31" t="s">
        <v>384</v>
      </c>
      <c r="E78" s="28" t="s">
        <v>385</v>
      </c>
      <c r="F78" s="27">
        <v>2000</v>
      </c>
      <c r="G78" s="34" t="s">
        <v>247</v>
      </c>
      <c r="H78" s="179"/>
      <c r="I78" s="493"/>
      <c r="J78" s="506"/>
      <c r="K78" s="506"/>
      <c r="L78" s="179"/>
      <c r="M78" s="493" t="s">
        <v>247</v>
      </c>
      <c r="N78" s="506">
        <v>1.5</v>
      </c>
      <c r="O78" s="506">
        <v>0.3</v>
      </c>
      <c r="P78" s="179"/>
      <c r="Q78" s="493">
        <v>1</v>
      </c>
      <c r="R78" s="506"/>
      <c r="S78" s="506">
        <v>0.04</v>
      </c>
      <c r="T78" s="179"/>
      <c r="U78" s="493">
        <v>1</v>
      </c>
      <c r="V78" s="506">
        <v>0.0441</v>
      </c>
      <c r="W78" s="506">
        <v>0.04</v>
      </c>
      <c r="X78" s="179"/>
      <c r="Y78" s="488">
        <v>1000</v>
      </c>
      <c r="Z78" s="511" t="s">
        <v>846</v>
      </c>
      <c r="AA78" s="504" t="s">
        <v>248</v>
      </c>
      <c r="AB78" s="179"/>
      <c r="AC78" s="493"/>
      <c r="AD78" s="506"/>
      <c r="AE78" s="506"/>
      <c r="AF78" s="179"/>
      <c r="AG78" s="518" t="s">
        <v>1233</v>
      </c>
      <c r="AH78" s="518" t="s">
        <v>1235</v>
      </c>
      <c r="AI78" s="518">
        <v>7023864</v>
      </c>
      <c r="AJ78" s="518" t="s">
        <v>247</v>
      </c>
      <c r="AK78" s="518">
        <v>1000</v>
      </c>
      <c r="AL78" s="519"/>
      <c r="AM78" s="519">
        <v>32.26</v>
      </c>
      <c r="AN78" s="236" t="s">
        <v>627</v>
      </c>
      <c r="AO78" s="179"/>
    </row>
    <row r="79" spans="1:41" ht="22.5">
      <c r="A79" s="181">
        <v>76</v>
      </c>
      <c r="B79" s="181" t="s">
        <v>375</v>
      </c>
      <c r="C79" s="181" t="s">
        <v>226</v>
      </c>
      <c r="D79" s="91" t="s">
        <v>779</v>
      </c>
      <c r="E79" s="191" t="s">
        <v>780</v>
      </c>
      <c r="F79" s="203">
        <v>500</v>
      </c>
      <c r="G79" s="204" t="s">
        <v>247</v>
      </c>
      <c r="H79" s="221"/>
      <c r="I79" s="493">
        <v>1000</v>
      </c>
      <c r="J79" s="506">
        <v>69.6</v>
      </c>
      <c r="K79" s="506">
        <v>58.58</v>
      </c>
      <c r="L79" s="221"/>
      <c r="M79" s="493" t="s">
        <v>247</v>
      </c>
      <c r="N79" s="506">
        <v>2.1</v>
      </c>
      <c r="O79" s="506">
        <v>0.07</v>
      </c>
      <c r="P79" s="221"/>
      <c r="Q79" s="397">
        <v>1</v>
      </c>
      <c r="R79" s="425">
        <v>0.135</v>
      </c>
      <c r="S79" s="425">
        <v>0.05569</v>
      </c>
      <c r="T79" s="221"/>
      <c r="U79" s="493">
        <v>1</v>
      </c>
      <c r="V79" s="506">
        <v>0.14426</v>
      </c>
      <c r="W79" s="506">
        <v>0.05</v>
      </c>
      <c r="X79" s="221"/>
      <c r="Y79" s="488">
        <v>1000</v>
      </c>
      <c r="Z79" s="511" t="s">
        <v>846</v>
      </c>
      <c r="AA79" s="504">
        <v>0.08</v>
      </c>
      <c r="AB79" s="221"/>
      <c r="AC79" s="493"/>
      <c r="AD79" s="506"/>
      <c r="AE79" s="506"/>
      <c r="AF79" s="221"/>
      <c r="AG79" s="518"/>
      <c r="AH79" s="518"/>
      <c r="AI79" s="518"/>
      <c r="AJ79" s="518"/>
      <c r="AK79" s="518"/>
      <c r="AL79" s="519"/>
      <c r="AM79" s="519"/>
      <c r="AN79" s="238"/>
      <c r="AO79" s="221"/>
    </row>
    <row r="80" spans="1:41" ht="12.75">
      <c r="A80" s="23">
        <v>77</v>
      </c>
      <c r="B80" s="33" t="s">
        <v>375</v>
      </c>
      <c r="C80" s="24" t="s">
        <v>226</v>
      </c>
      <c r="D80" s="31" t="s">
        <v>781</v>
      </c>
      <c r="E80" s="28" t="s">
        <v>782</v>
      </c>
      <c r="F80" s="27">
        <v>500</v>
      </c>
      <c r="G80" s="34" t="s">
        <v>247</v>
      </c>
      <c r="H80" s="221"/>
      <c r="I80" s="493"/>
      <c r="J80" s="506"/>
      <c r="K80" s="506"/>
      <c r="L80" s="221"/>
      <c r="M80" s="493" t="s">
        <v>247</v>
      </c>
      <c r="N80" s="506">
        <v>2.5</v>
      </c>
      <c r="O80" s="506">
        <v>0.05</v>
      </c>
      <c r="P80" s="221"/>
      <c r="Q80" s="397">
        <v>1</v>
      </c>
      <c r="R80" s="425">
        <v>0.10598</v>
      </c>
      <c r="S80" s="425">
        <v>0.05657</v>
      </c>
      <c r="T80" s="221"/>
      <c r="U80" s="493">
        <v>1</v>
      </c>
      <c r="V80" s="506"/>
      <c r="W80" s="506">
        <v>0.04</v>
      </c>
      <c r="X80" s="221"/>
      <c r="Y80" s="488">
        <v>1000</v>
      </c>
      <c r="Z80" s="511" t="s">
        <v>846</v>
      </c>
      <c r="AA80" s="504" t="s">
        <v>248</v>
      </c>
      <c r="AB80" s="221"/>
      <c r="AC80" s="493"/>
      <c r="AD80" s="506"/>
      <c r="AE80" s="506"/>
      <c r="AF80" s="221"/>
      <c r="AG80" s="518" t="s">
        <v>278</v>
      </c>
      <c r="AH80" s="518" t="s">
        <v>1236</v>
      </c>
      <c r="AI80" s="518" t="s">
        <v>1237</v>
      </c>
      <c r="AJ80" s="518" t="s">
        <v>247</v>
      </c>
      <c r="AK80" s="518">
        <v>1000</v>
      </c>
      <c r="AL80" s="519">
        <v>50.87</v>
      </c>
      <c r="AM80" s="519">
        <v>42.82</v>
      </c>
      <c r="AN80" s="236" t="s">
        <v>627</v>
      </c>
      <c r="AO80" s="221"/>
    </row>
    <row r="81" spans="1:41" ht="22.5">
      <c r="A81" s="181">
        <v>78</v>
      </c>
      <c r="B81" s="207" t="s">
        <v>375</v>
      </c>
      <c r="C81" s="207" t="s">
        <v>226</v>
      </c>
      <c r="D81" s="132" t="s">
        <v>783</v>
      </c>
      <c r="E81" s="183" t="s">
        <v>784</v>
      </c>
      <c r="F81" s="208">
        <v>1000</v>
      </c>
      <c r="G81" s="209" t="s">
        <v>247</v>
      </c>
      <c r="H81" s="221"/>
      <c r="I81" s="493">
        <v>1000</v>
      </c>
      <c r="J81" s="506">
        <v>1302.29</v>
      </c>
      <c r="K81" s="506">
        <v>1096.07</v>
      </c>
      <c r="L81" s="221"/>
      <c r="M81" s="493" t="s">
        <v>247</v>
      </c>
      <c r="N81" s="506">
        <v>5.1</v>
      </c>
      <c r="O81" s="506">
        <v>1.09</v>
      </c>
      <c r="P81" s="221"/>
      <c r="Q81" s="397">
        <v>1</v>
      </c>
      <c r="R81" s="425">
        <v>2.533</v>
      </c>
      <c r="S81" s="425">
        <v>1.04199</v>
      </c>
      <c r="T81" s="221"/>
      <c r="U81" s="493">
        <v>1</v>
      </c>
      <c r="V81" s="506">
        <v>2.99938</v>
      </c>
      <c r="W81" s="506">
        <v>0.93</v>
      </c>
      <c r="X81" s="221"/>
      <c r="Y81" s="488">
        <v>1000</v>
      </c>
      <c r="Z81" s="511" t="s">
        <v>846</v>
      </c>
      <c r="AA81" s="504">
        <v>1.22</v>
      </c>
      <c r="AB81" s="221"/>
      <c r="AC81" s="493"/>
      <c r="AD81" s="506"/>
      <c r="AE81" s="506"/>
      <c r="AF81" s="221"/>
      <c r="AG81" s="518"/>
      <c r="AH81" s="518"/>
      <c r="AI81" s="518"/>
      <c r="AJ81" s="518"/>
      <c r="AK81" s="518"/>
      <c r="AL81" s="519"/>
      <c r="AM81" s="519"/>
      <c r="AN81" s="238"/>
      <c r="AO81" s="221"/>
    </row>
    <row r="82" spans="1:41" ht="22.5">
      <c r="A82" s="23">
        <v>79</v>
      </c>
      <c r="B82" s="23" t="s">
        <v>375</v>
      </c>
      <c r="C82" s="24" t="s">
        <v>226</v>
      </c>
      <c r="D82" s="31" t="s">
        <v>785</v>
      </c>
      <c r="E82" s="28" t="s">
        <v>786</v>
      </c>
      <c r="F82" s="27">
        <v>1000</v>
      </c>
      <c r="G82" s="34" t="s">
        <v>247</v>
      </c>
      <c r="H82" s="221"/>
      <c r="I82" s="493">
        <v>1000</v>
      </c>
      <c r="J82" s="506">
        <v>1040.4</v>
      </c>
      <c r="K82" s="506">
        <v>875.65</v>
      </c>
      <c r="L82" s="221"/>
      <c r="M82" s="493" t="s">
        <v>247</v>
      </c>
      <c r="N82" s="506">
        <v>4.5</v>
      </c>
      <c r="O82" s="506">
        <v>0.87</v>
      </c>
      <c r="P82" s="221"/>
      <c r="Q82" s="397">
        <v>1</v>
      </c>
      <c r="R82" s="425">
        <v>2.023</v>
      </c>
      <c r="S82" s="425">
        <v>0.83246</v>
      </c>
      <c r="T82" s="221"/>
      <c r="U82" s="493">
        <v>1</v>
      </c>
      <c r="V82" s="506">
        <v>2.39622</v>
      </c>
      <c r="W82" s="506">
        <v>0.72</v>
      </c>
      <c r="X82" s="221"/>
      <c r="Y82" s="488">
        <v>1000</v>
      </c>
      <c r="Z82" s="511" t="s">
        <v>846</v>
      </c>
      <c r="AA82" s="504">
        <v>1.1</v>
      </c>
      <c r="AB82" s="221"/>
      <c r="AC82" s="493"/>
      <c r="AD82" s="506"/>
      <c r="AE82" s="506"/>
      <c r="AF82" s="221"/>
      <c r="AG82" s="518"/>
      <c r="AH82" s="518"/>
      <c r="AI82" s="518"/>
      <c r="AJ82" s="518"/>
      <c r="AK82" s="518"/>
      <c r="AL82" s="519"/>
      <c r="AM82" s="519"/>
      <c r="AN82" s="238"/>
      <c r="AO82" s="221"/>
    </row>
    <row r="83" spans="1:41" ht="22.5">
      <c r="A83" s="181">
        <v>80</v>
      </c>
      <c r="B83" s="181" t="s">
        <v>375</v>
      </c>
      <c r="C83" s="181" t="s">
        <v>226</v>
      </c>
      <c r="D83" s="188" t="s">
        <v>787</v>
      </c>
      <c r="E83" s="189" t="s">
        <v>788</v>
      </c>
      <c r="F83" s="203">
        <f>500*5</f>
        <v>2500</v>
      </c>
      <c r="G83" s="204" t="s">
        <v>247</v>
      </c>
      <c r="H83" s="221"/>
      <c r="I83" s="493">
        <v>1000</v>
      </c>
      <c r="J83" s="506">
        <v>830.58</v>
      </c>
      <c r="K83" s="506">
        <v>699.06</v>
      </c>
      <c r="L83" s="221"/>
      <c r="M83" s="493" t="s">
        <v>247</v>
      </c>
      <c r="N83" s="506">
        <v>3.5</v>
      </c>
      <c r="O83" s="506">
        <v>0.69</v>
      </c>
      <c r="P83" s="221"/>
      <c r="Q83" s="397">
        <v>1</v>
      </c>
      <c r="R83" s="425">
        <v>1.615</v>
      </c>
      <c r="S83" s="425">
        <v>0.66457</v>
      </c>
      <c r="T83" s="221"/>
      <c r="U83" s="493">
        <v>1</v>
      </c>
      <c r="V83" s="506">
        <v>1.9129800000000001</v>
      </c>
      <c r="W83" s="506">
        <v>0.38</v>
      </c>
      <c r="X83" s="221"/>
      <c r="Y83" s="488">
        <v>1000</v>
      </c>
      <c r="Z83" s="511" t="s">
        <v>846</v>
      </c>
      <c r="AA83" s="504">
        <v>0.65</v>
      </c>
      <c r="AB83" s="221"/>
      <c r="AC83" s="493"/>
      <c r="AD83" s="506"/>
      <c r="AE83" s="506"/>
      <c r="AF83" s="221"/>
      <c r="AG83" s="518"/>
      <c r="AH83" s="518"/>
      <c r="AI83" s="518"/>
      <c r="AJ83" s="518"/>
      <c r="AK83" s="518"/>
      <c r="AL83" s="519"/>
      <c r="AM83" s="519"/>
      <c r="AN83" s="238"/>
      <c r="AO83" s="221"/>
    </row>
    <row r="84" spans="1:41" ht="22.5">
      <c r="A84" s="23">
        <v>81</v>
      </c>
      <c r="B84" s="23" t="s">
        <v>375</v>
      </c>
      <c r="C84" s="33" t="s">
        <v>226</v>
      </c>
      <c r="D84" s="14" t="s">
        <v>789</v>
      </c>
      <c r="E84" s="28" t="s">
        <v>790</v>
      </c>
      <c r="F84" s="38">
        <v>2000</v>
      </c>
      <c r="G84" s="34" t="s">
        <v>247</v>
      </c>
      <c r="H84" s="221"/>
      <c r="I84" s="493">
        <v>1000</v>
      </c>
      <c r="J84" s="506">
        <v>537.28</v>
      </c>
      <c r="K84" s="506">
        <v>452.19</v>
      </c>
      <c r="L84" s="221"/>
      <c r="M84" s="493" t="s">
        <v>247</v>
      </c>
      <c r="N84" s="506">
        <v>1.5</v>
      </c>
      <c r="O84" s="506">
        <v>0.45</v>
      </c>
      <c r="P84" s="221"/>
      <c r="Q84" s="397">
        <v>1</v>
      </c>
      <c r="R84" s="425">
        <v>1.045</v>
      </c>
      <c r="S84" s="425">
        <v>0.42989</v>
      </c>
      <c r="T84" s="221"/>
      <c r="U84" s="493">
        <v>1</v>
      </c>
      <c r="V84" s="506">
        <v>1.23744</v>
      </c>
      <c r="W84" s="506">
        <v>0.41</v>
      </c>
      <c r="X84" s="221"/>
      <c r="Y84" s="488">
        <v>1000</v>
      </c>
      <c r="Z84" s="511" t="s">
        <v>846</v>
      </c>
      <c r="AA84" s="504">
        <v>0.45</v>
      </c>
      <c r="AB84" s="221"/>
      <c r="AC84" s="493"/>
      <c r="AD84" s="506"/>
      <c r="AE84" s="506"/>
      <c r="AF84" s="221"/>
      <c r="AG84" s="518"/>
      <c r="AH84" s="518"/>
      <c r="AI84" s="518"/>
      <c r="AJ84" s="518"/>
      <c r="AK84" s="518"/>
      <c r="AL84" s="519"/>
      <c r="AM84" s="519"/>
      <c r="AN84" s="238"/>
      <c r="AO84" s="221"/>
    </row>
    <row r="85" spans="1:41" ht="12.75">
      <c r="A85" s="181">
        <v>82</v>
      </c>
      <c r="B85" s="181" t="s">
        <v>375</v>
      </c>
      <c r="C85" s="186" t="s">
        <v>226</v>
      </c>
      <c r="D85" s="91" t="s">
        <v>791</v>
      </c>
      <c r="E85" s="183" t="s">
        <v>792</v>
      </c>
      <c r="F85" s="187">
        <f>500*6</f>
        <v>3000</v>
      </c>
      <c r="G85" s="185" t="s">
        <v>247</v>
      </c>
      <c r="H85" s="224"/>
      <c r="I85" s="493">
        <v>1000</v>
      </c>
      <c r="J85" s="506">
        <v>191.22</v>
      </c>
      <c r="K85" s="506">
        <v>160.94</v>
      </c>
      <c r="L85" s="224"/>
      <c r="M85" s="493" t="s">
        <v>247</v>
      </c>
      <c r="N85" s="506">
        <v>0.6</v>
      </c>
      <c r="O85" s="506">
        <v>0.16</v>
      </c>
      <c r="P85" s="224"/>
      <c r="Q85" s="397">
        <v>1</v>
      </c>
      <c r="R85" s="425">
        <v>0.385</v>
      </c>
      <c r="S85" s="425">
        <v>0.15856</v>
      </c>
      <c r="T85" s="224"/>
      <c r="U85" s="493">
        <v>1</v>
      </c>
      <c r="V85" s="506">
        <v>0.39638</v>
      </c>
      <c r="W85" s="506">
        <v>0.13</v>
      </c>
      <c r="X85" s="224"/>
      <c r="Y85" s="488">
        <v>1000</v>
      </c>
      <c r="Z85" s="511" t="s">
        <v>846</v>
      </c>
      <c r="AA85" s="504">
        <v>0.15</v>
      </c>
      <c r="AB85" s="224"/>
      <c r="AC85" s="493"/>
      <c r="AD85" s="506"/>
      <c r="AE85" s="506"/>
      <c r="AF85" s="224"/>
      <c r="AG85" s="518"/>
      <c r="AH85" s="518"/>
      <c r="AI85" s="518"/>
      <c r="AJ85" s="518"/>
      <c r="AK85" s="518"/>
      <c r="AL85" s="519"/>
      <c r="AM85" s="519"/>
      <c r="AN85" s="238"/>
      <c r="AO85" s="224"/>
    </row>
    <row r="86" spans="1:41" ht="22.5">
      <c r="A86" s="23">
        <v>83</v>
      </c>
      <c r="B86" s="23" t="s">
        <v>375</v>
      </c>
      <c r="C86" s="24" t="s">
        <v>226</v>
      </c>
      <c r="D86" s="25" t="s">
        <v>793</v>
      </c>
      <c r="E86" s="28" t="s">
        <v>794</v>
      </c>
      <c r="F86" s="27">
        <f>500*10</f>
        <v>5000</v>
      </c>
      <c r="G86" s="34" t="s">
        <v>247</v>
      </c>
      <c r="H86" s="224"/>
      <c r="I86" s="493">
        <v>1000</v>
      </c>
      <c r="J86" s="506">
        <v>122.24</v>
      </c>
      <c r="K86" s="506">
        <v>102.88</v>
      </c>
      <c r="L86" s="224"/>
      <c r="M86" s="493" t="s">
        <v>247</v>
      </c>
      <c r="N86" s="506">
        <v>0.5</v>
      </c>
      <c r="O86" s="506">
        <v>0.11</v>
      </c>
      <c r="P86" s="224"/>
      <c r="Q86" s="397">
        <v>1</v>
      </c>
      <c r="R86" s="425">
        <v>0.246</v>
      </c>
      <c r="S86" s="425">
        <v>0.09932</v>
      </c>
      <c r="T86" s="224"/>
      <c r="U86" s="493">
        <v>1</v>
      </c>
      <c r="V86" s="506">
        <v>0.25336000000000003</v>
      </c>
      <c r="W86" s="506">
        <v>0.09</v>
      </c>
      <c r="X86" s="224"/>
      <c r="Y86" s="488">
        <v>1000</v>
      </c>
      <c r="Z86" s="511" t="s">
        <v>846</v>
      </c>
      <c r="AA86" s="504">
        <v>0.1</v>
      </c>
      <c r="AB86" s="224"/>
      <c r="AC86" s="493"/>
      <c r="AD86" s="506"/>
      <c r="AE86" s="506"/>
      <c r="AF86" s="224"/>
      <c r="AG86" s="518"/>
      <c r="AH86" s="518"/>
      <c r="AI86" s="518"/>
      <c r="AJ86" s="518"/>
      <c r="AK86" s="518"/>
      <c r="AL86" s="519"/>
      <c r="AM86" s="519"/>
      <c r="AN86" s="238"/>
      <c r="AO86" s="224"/>
    </row>
    <row r="87" spans="1:41" ht="22.5">
      <c r="A87" s="181">
        <v>84</v>
      </c>
      <c r="B87" s="193" t="s">
        <v>375</v>
      </c>
      <c r="C87" s="193" t="s">
        <v>226</v>
      </c>
      <c r="D87" s="91" t="s">
        <v>795</v>
      </c>
      <c r="E87" s="191" t="s">
        <v>796</v>
      </c>
      <c r="F87" s="194">
        <v>3000</v>
      </c>
      <c r="G87" s="195" t="s">
        <v>247</v>
      </c>
      <c r="H87" s="221"/>
      <c r="I87" s="493">
        <v>1000</v>
      </c>
      <c r="J87" s="506">
        <v>80.17</v>
      </c>
      <c r="K87" s="506">
        <v>67.47</v>
      </c>
      <c r="L87" s="221"/>
      <c r="M87" s="493" t="s">
        <v>247</v>
      </c>
      <c r="N87" s="506">
        <v>2.1</v>
      </c>
      <c r="O87" s="506">
        <v>0.67</v>
      </c>
      <c r="P87" s="221"/>
      <c r="Q87" s="397">
        <v>1</v>
      </c>
      <c r="R87" s="425">
        <v>0.161</v>
      </c>
      <c r="S87" s="425">
        <v>0.06648</v>
      </c>
      <c r="T87" s="221"/>
      <c r="U87" s="493">
        <v>1</v>
      </c>
      <c r="V87" s="506">
        <v>0.16618</v>
      </c>
      <c r="W87" s="506">
        <v>0.06</v>
      </c>
      <c r="X87" s="221"/>
      <c r="Y87" s="488">
        <v>1000</v>
      </c>
      <c r="Z87" s="511" t="s">
        <v>846</v>
      </c>
      <c r="AA87" s="504">
        <v>0.07</v>
      </c>
      <c r="AB87" s="221"/>
      <c r="AC87" s="493"/>
      <c r="AD87" s="506"/>
      <c r="AE87" s="506"/>
      <c r="AF87" s="221"/>
      <c r="AG87" s="518"/>
      <c r="AH87" s="518"/>
      <c r="AI87" s="518"/>
      <c r="AJ87" s="518"/>
      <c r="AK87" s="518"/>
      <c r="AL87" s="519"/>
      <c r="AM87" s="519"/>
      <c r="AN87" s="238"/>
      <c r="AO87" s="221"/>
    </row>
    <row r="88" spans="1:41" ht="22.5">
      <c r="A88" s="23">
        <v>85</v>
      </c>
      <c r="B88" s="23" t="s">
        <v>375</v>
      </c>
      <c r="C88" s="24" t="s">
        <v>226</v>
      </c>
      <c r="D88" s="14" t="s">
        <v>797</v>
      </c>
      <c r="E88" s="32" t="s">
        <v>798</v>
      </c>
      <c r="F88" s="27">
        <f>18*1000</f>
        <v>18000</v>
      </c>
      <c r="G88" s="34" t="s">
        <v>247</v>
      </c>
      <c r="H88" s="221"/>
      <c r="I88" s="493">
        <v>1000</v>
      </c>
      <c r="J88" s="506">
        <v>1302.29</v>
      </c>
      <c r="K88" s="506">
        <v>1096.07</v>
      </c>
      <c r="L88" s="221"/>
      <c r="M88" s="493" t="s">
        <v>247</v>
      </c>
      <c r="N88" s="506">
        <v>3.3</v>
      </c>
      <c r="O88" s="506">
        <v>1.09</v>
      </c>
      <c r="P88" s="221"/>
      <c r="Q88" s="397">
        <v>1</v>
      </c>
      <c r="R88" s="425">
        <v>2.533</v>
      </c>
      <c r="S88" s="425">
        <v>1.04199</v>
      </c>
      <c r="T88" s="221"/>
      <c r="U88" s="493">
        <v>1</v>
      </c>
      <c r="V88" s="506">
        <v>2.99938</v>
      </c>
      <c r="W88" s="506">
        <v>0.93</v>
      </c>
      <c r="X88" s="221"/>
      <c r="Y88" s="488">
        <v>1000</v>
      </c>
      <c r="Z88" s="511" t="s">
        <v>846</v>
      </c>
      <c r="AA88" s="504">
        <v>1.22</v>
      </c>
      <c r="AB88" s="221"/>
      <c r="AC88" s="493"/>
      <c r="AD88" s="506"/>
      <c r="AE88" s="506"/>
      <c r="AF88" s="221"/>
      <c r="AG88" s="518"/>
      <c r="AH88" s="518"/>
      <c r="AI88" s="518"/>
      <c r="AJ88" s="518"/>
      <c r="AK88" s="518"/>
      <c r="AL88" s="519"/>
      <c r="AM88" s="519"/>
      <c r="AN88" s="238"/>
      <c r="AO88" s="221"/>
    </row>
    <row r="89" spans="1:41" ht="22.5">
      <c r="A89" s="181">
        <v>86</v>
      </c>
      <c r="B89" s="181" t="s">
        <v>375</v>
      </c>
      <c r="C89" s="182" t="s">
        <v>226</v>
      </c>
      <c r="D89" s="91" t="s">
        <v>386</v>
      </c>
      <c r="E89" s="191" t="s">
        <v>799</v>
      </c>
      <c r="F89" s="184">
        <v>2000</v>
      </c>
      <c r="G89" s="185" t="s">
        <v>247</v>
      </c>
      <c r="H89" s="225"/>
      <c r="I89" s="490">
        <v>1000</v>
      </c>
      <c r="J89" s="494">
        <v>2460.02</v>
      </c>
      <c r="K89" s="494">
        <v>2070.47</v>
      </c>
      <c r="L89" s="225"/>
      <c r="M89" s="490" t="s">
        <v>247</v>
      </c>
      <c r="N89" s="494">
        <v>6.3</v>
      </c>
      <c r="O89" s="494">
        <v>2.09</v>
      </c>
      <c r="P89" s="225"/>
      <c r="Q89" s="397">
        <v>1</v>
      </c>
      <c r="R89" s="425">
        <v>4.837</v>
      </c>
      <c r="S89" s="425">
        <v>1.98947</v>
      </c>
      <c r="T89" s="225"/>
      <c r="U89" s="490">
        <v>1</v>
      </c>
      <c r="V89" s="494">
        <v>5.7863999999999995</v>
      </c>
      <c r="W89" s="494">
        <v>1.7</v>
      </c>
      <c r="X89" s="225"/>
      <c r="Y89" s="488">
        <v>1000</v>
      </c>
      <c r="Z89" s="511" t="s">
        <v>846</v>
      </c>
      <c r="AA89" s="504">
        <v>1.9</v>
      </c>
      <c r="AB89" s="225"/>
      <c r="AC89" s="490"/>
      <c r="AD89" s="494"/>
      <c r="AE89" s="494"/>
      <c r="AF89" s="225"/>
      <c r="AG89" s="528"/>
      <c r="AH89" s="528"/>
      <c r="AI89" s="528"/>
      <c r="AJ89" s="528"/>
      <c r="AK89" s="528"/>
      <c r="AL89" s="529"/>
      <c r="AM89" s="529"/>
      <c r="AN89" s="238"/>
      <c r="AO89" s="225"/>
    </row>
    <row r="90" spans="1:41" ht="22.5">
      <c r="A90" s="23">
        <v>87</v>
      </c>
      <c r="B90" s="23" t="s">
        <v>375</v>
      </c>
      <c r="C90" s="24" t="s">
        <v>226</v>
      </c>
      <c r="D90" s="31" t="s">
        <v>800</v>
      </c>
      <c r="E90" s="32" t="s">
        <v>801</v>
      </c>
      <c r="F90" s="27">
        <v>10000</v>
      </c>
      <c r="G90" s="34" t="s">
        <v>247</v>
      </c>
      <c r="H90" s="225"/>
      <c r="I90" s="490">
        <v>1000</v>
      </c>
      <c r="J90" s="494">
        <v>537.28</v>
      </c>
      <c r="K90" s="494">
        <v>452.19</v>
      </c>
      <c r="L90" s="225"/>
      <c r="M90" s="490" t="s">
        <v>247</v>
      </c>
      <c r="N90" s="494">
        <v>1.5</v>
      </c>
      <c r="O90" s="494">
        <v>0.45</v>
      </c>
      <c r="P90" s="225"/>
      <c r="Q90" s="397">
        <v>1</v>
      </c>
      <c r="R90" s="425">
        <v>1.045</v>
      </c>
      <c r="S90" s="425">
        <v>0.43</v>
      </c>
      <c r="T90" s="225"/>
      <c r="U90" s="490">
        <v>1</v>
      </c>
      <c r="V90" s="494">
        <v>1.23744</v>
      </c>
      <c r="W90" s="494">
        <v>0.41</v>
      </c>
      <c r="X90" s="225"/>
      <c r="Y90" s="488">
        <v>1000</v>
      </c>
      <c r="Z90" s="511" t="s">
        <v>846</v>
      </c>
      <c r="AA90" s="504">
        <v>0.45</v>
      </c>
      <c r="AB90" s="225"/>
      <c r="AC90" s="490"/>
      <c r="AD90" s="494"/>
      <c r="AE90" s="494"/>
      <c r="AF90" s="225"/>
      <c r="AG90" s="528"/>
      <c r="AH90" s="528"/>
      <c r="AI90" s="528"/>
      <c r="AJ90" s="528"/>
      <c r="AK90" s="528"/>
      <c r="AL90" s="529"/>
      <c r="AM90" s="529"/>
      <c r="AN90" s="238"/>
      <c r="AO90" s="225"/>
    </row>
    <row r="91" spans="1:41" ht="22.5">
      <c r="A91" s="181">
        <v>88</v>
      </c>
      <c r="B91" s="181" t="s">
        <v>375</v>
      </c>
      <c r="C91" s="182" t="s">
        <v>226</v>
      </c>
      <c r="D91" s="132" t="s">
        <v>802</v>
      </c>
      <c r="E91" s="183" t="s">
        <v>803</v>
      </c>
      <c r="F91" s="184">
        <v>4500</v>
      </c>
      <c r="G91" s="185" t="s">
        <v>247</v>
      </c>
      <c r="H91" s="224"/>
      <c r="I91" s="493">
        <v>1000</v>
      </c>
      <c r="J91" s="506">
        <v>349.22</v>
      </c>
      <c r="K91" s="506">
        <v>293.93</v>
      </c>
      <c r="L91" s="224"/>
      <c r="M91" s="493" t="s">
        <v>247</v>
      </c>
      <c r="N91" s="506">
        <v>0.9</v>
      </c>
      <c r="O91" s="506">
        <v>0.29</v>
      </c>
      <c r="P91" s="224"/>
      <c r="Q91" s="397">
        <v>1</v>
      </c>
      <c r="R91" s="425">
        <v>0.679</v>
      </c>
      <c r="S91" s="425">
        <v>0.27942</v>
      </c>
      <c r="T91" s="224"/>
      <c r="U91" s="493">
        <v>1</v>
      </c>
      <c r="V91" s="506">
        <v>0.7238600000000001</v>
      </c>
      <c r="W91" s="506">
        <v>0.25</v>
      </c>
      <c r="X91" s="224"/>
      <c r="Y91" s="488">
        <v>1000</v>
      </c>
      <c r="Z91" s="511" t="s">
        <v>846</v>
      </c>
      <c r="AA91" s="504">
        <v>0.265</v>
      </c>
      <c r="AB91" s="224"/>
      <c r="AC91" s="493"/>
      <c r="AD91" s="506"/>
      <c r="AE91" s="506"/>
      <c r="AF91" s="224"/>
      <c r="AG91" s="518"/>
      <c r="AH91" s="518"/>
      <c r="AI91" s="518"/>
      <c r="AJ91" s="518"/>
      <c r="AK91" s="518"/>
      <c r="AL91" s="519"/>
      <c r="AM91" s="519"/>
      <c r="AN91" s="238"/>
      <c r="AO91" s="224"/>
    </row>
    <row r="92" spans="1:41" ht="22.5">
      <c r="A92" s="23">
        <v>89</v>
      </c>
      <c r="B92" s="23" t="s">
        <v>375</v>
      </c>
      <c r="C92" s="29" t="s">
        <v>226</v>
      </c>
      <c r="D92" s="25" t="s">
        <v>804</v>
      </c>
      <c r="E92" s="28" t="s">
        <v>805</v>
      </c>
      <c r="F92" s="30">
        <f>26*500</f>
        <v>13000</v>
      </c>
      <c r="G92" s="34" t="s">
        <v>247</v>
      </c>
      <c r="H92" s="224"/>
      <c r="I92" s="493">
        <v>1000</v>
      </c>
      <c r="J92" s="506">
        <v>214.44</v>
      </c>
      <c r="K92" s="506">
        <v>180.49</v>
      </c>
      <c r="L92" s="224"/>
      <c r="M92" s="493" t="s">
        <v>247</v>
      </c>
      <c r="N92" s="506">
        <v>0.6</v>
      </c>
      <c r="O92" s="506">
        <v>0.18</v>
      </c>
      <c r="P92" s="224"/>
      <c r="Q92" s="397">
        <v>1</v>
      </c>
      <c r="R92" s="425">
        <v>0.417</v>
      </c>
      <c r="S92" s="425">
        <v>0.17157</v>
      </c>
      <c r="T92" s="224"/>
      <c r="U92" s="493">
        <v>1</v>
      </c>
      <c r="V92" s="506">
        <v>0.4445</v>
      </c>
      <c r="W92" s="506">
        <v>0.15</v>
      </c>
      <c r="X92" s="224"/>
      <c r="Y92" s="488">
        <v>1000</v>
      </c>
      <c r="Z92" s="511" t="s">
        <v>846</v>
      </c>
      <c r="AA92" s="504">
        <v>0.26</v>
      </c>
      <c r="AB92" s="224"/>
      <c r="AC92" s="493"/>
      <c r="AD92" s="506"/>
      <c r="AE92" s="506"/>
      <c r="AF92" s="224"/>
      <c r="AG92" s="518"/>
      <c r="AH92" s="518"/>
      <c r="AI92" s="518"/>
      <c r="AJ92" s="518"/>
      <c r="AK92" s="518"/>
      <c r="AL92" s="519"/>
      <c r="AM92" s="519"/>
      <c r="AN92" s="238"/>
      <c r="AO92" s="224"/>
    </row>
    <row r="93" spans="1:41" ht="22.5">
      <c r="A93" s="181">
        <v>90</v>
      </c>
      <c r="B93" s="181" t="s">
        <v>375</v>
      </c>
      <c r="C93" s="182" t="s">
        <v>226</v>
      </c>
      <c r="D93" s="91" t="s">
        <v>806</v>
      </c>
      <c r="E93" s="183" t="s">
        <v>807</v>
      </c>
      <c r="F93" s="184">
        <f>25*500</f>
        <v>12500</v>
      </c>
      <c r="G93" s="185" t="s">
        <v>247</v>
      </c>
      <c r="H93" s="224"/>
      <c r="I93" s="493">
        <v>1000</v>
      </c>
      <c r="J93" s="506">
        <v>140.22</v>
      </c>
      <c r="K93" s="506">
        <v>118.01</v>
      </c>
      <c r="L93" s="224"/>
      <c r="M93" s="493" t="s">
        <v>247</v>
      </c>
      <c r="N93" s="506">
        <v>0.45</v>
      </c>
      <c r="O93" s="506">
        <v>0.12</v>
      </c>
      <c r="P93" s="224"/>
      <c r="Q93" s="397">
        <v>1</v>
      </c>
      <c r="R93" s="425">
        <v>0.272</v>
      </c>
      <c r="S93" s="425">
        <v>0.10995</v>
      </c>
      <c r="T93" s="224"/>
      <c r="U93" s="493">
        <v>1</v>
      </c>
      <c r="V93" s="506">
        <v>0.29066000000000003</v>
      </c>
      <c r="W93" s="506">
        <v>0.1</v>
      </c>
      <c r="X93" s="224"/>
      <c r="Y93" s="488">
        <v>1000</v>
      </c>
      <c r="Z93" s="511" t="s">
        <v>846</v>
      </c>
      <c r="AA93" s="504">
        <v>0.168</v>
      </c>
      <c r="AB93" s="224"/>
      <c r="AC93" s="493"/>
      <c r="AD93" s="506"/>
      <c r="AE93" s="506"/>
      <c r="AF93" s="224"/>
      <c r="AG93" s="518"/>
      <c r="AH93" s="518"/>
      <c r="AI93" s="518"/>
      <c r="AJ93" s="518"/>
      <c r="AK93" s="518"/>
      <c r="AL93" s="519"/>
      <c r="AM93" s="519"/>
      <c r="AN93" s="238"/>
      <c r="AO93" s="224"/>
    </row>
    <row r="94" spans="1:41" ht="22.5">
      <c r="A94" s="23">
        <v>91</v>
      </c>
      <c r="B94" s="39" t="s">
        <v>375</v>
      </c>
      <c r="C94" s="39" t="s">
        <v>226</v>
      </c>
      <c r="D94" s="25" t="s">
        <v>808</v>
      </c>
      <c r="E94" s="26" t="s">
        <v>809</v>
      </c>
      <c r="F94" s="42">
        <v>3000</v>
      </c>
      <c r="G94" s="166" t="s">
        <v>247</v>
      </c>
      <c r="H94" s="221"/>
      <c r="I94" s="493">
        <v>1000</v>
      </c>
      <c r="J94" s="506">
        <v>91.4</v>
      </c>
      <c r="K94" s="506">
        <v>76.93</v>
      </c>
      <c r="L94" s="221"/>
      <c r="M94" s="493" t="s">
        <v>247</v>
      </c>
      <c r="N94" s="506">
        <v>2.4</v>
      </c>
      <c r="O94" s="506">
        <v>0.76</v>
      </c>
      <c r="P94" s="221"/>
      <c r="Q94" s="397">
        <v>1</v>
      </c>
      <c r="R94" s="425">
        <v>0.177</v>
      </c>
      <c r="S94" s="425">
        <v>0.07314</v>
      </c>
      <c r="T94" s="221"/>
      <c r="U94" s="493">
        <v>1</v>
      </c>
      <c r="V94" s="506">
        <v>0.18946000000000002</v>
      </c>
      <c r="W94" s="506">
        <v>0.07</v>
      </c>
      <c r="X94" s="221"/>
      <c r="Y94" s="488">
        <v>1000</v>
      </c>
      <c r="Z94" s="511" t="s">
        <v>846</v>
      </c>
      <c r="AA94" s="514">
        <v>0.07</v>
      </c>
      <c r="AB94" s="221"/>
      <c r="AC94" s="493"/>
      <c r="AD94" s="506"/>
      <c r="AE94" s="506"/>
      <c r="AF94" s="221"/>
      <c r="AG94" s="518"/>
      <c r="AH94" s="518"/>
      <c r="AI94" s="518"/>
      <c r="AJ94" s="518"/>
      <c r="AK94" s="518"/>
      <c r="AL94" s="519"/>
      <c r="AM94" s="519"/>
      <c r="AN94" s="238"/>
      <c r="AO94" s="221"/>
    </row>
    <row r="95" spans="1:41" ht="12.75">
      <c r="A95" s="181">
        <v>92</v>
      </c>
      <c r="B95" s="190" t="s">
        <v>375</v>
      </c>
      <c r="C95" s="182" t="s">
        <v>226</v>
      </c>
      <c r="D95" s="188" t="s">
        <v>387</v>
      </c>
      <c r="E95" s="183" t="s">
        <v>810</v>
      </c>
      <c r="F95" s="184">
        <v>2000</v>
      </c>
      <c r="G95" s="185" t="s">
        <v>247</v>
      </c>
      <c r="H95" s="221"/>
      <c r="I95" s="493">
        <v>1000</v>
      </c>
      <c r="J95" s="506"/>
      <c r="K95" s="506">
        <v>614.47</v>
      </c>
      <c r="L95" s="221"/>
      <c r="M95" s="493" t="s">
        <v>247</v>
      </c>
      <c r="N95" s="506">
        <v>1.8</v>
      </c>
      <c r="O95" s="506">
        <v>0.56</v>
      </c>
      <c r="P95" s="221"/>
      <c r="Q95" s="493">
        <v>1</v>
      </c>
      <c r="R95" s="506">
        <v>1.35</v>
      </c>
      <c r="S95" s="506">
        <v>0.72</v>
      </c>
      <c r="T95" s="221"/>
      <c r="U95" s="493">
        <v>1</v>
      </c>
      <c r="V95" s="506">
        <v>1.55578</v>
      </c>
      <c r="W95" s="506">
        <v>0.46</v>
      </c>
      <c r="X95" s="221"/>
      <c r="Y95" s="488">
        <v>1000</v>
      </c>
      <c r="Z95" s="511" t="s">
        <v>846</v>
      </c>
      <c r="AA95" s="508">
        <v>0.2</v>
      </c>
      <c r="AB95" s="221"/>
      <c r="AC95" s="493"/>
      <c r="AD95" s="506"/>
      <c r="AE95" s="506"/>
      <c r="AF95" s="221"/>
      <c r="AG95" s="518"/>
      <c r="AH95" s="518"/>
      <c r="AI95" s="518"/>
      <c r="AJ95" s="518"/>
      <c r="AK95" s="518"/>
      <c r="AL95" s="519"/>
      <c r="AM95" s="519"/>
      <c r="AN95" s="238"/>
      <c r="AO95" s="221"/>
    </row>
    <row r="96" spans="1:41" ht="12.75">
      <c r="A96" s="23">
        <v>93</v>
      </c>
      <c r="B96" s="33" t="s">
        <v>375</v>
      </c>
      <c r="C96" s="24" t="s">
        <v>226</v>
      </c>
      <c r="D96" s="31" t="s">
        <v>388</v>
      </c>
      <c r="E96" s="28" t="s">
        <v>811</v>
      </c>
      <c r="F96" s="27">
        <v>2000</v>
      </c>
      <c r="G96" s="34" t="s">
        <v>247</v>
      </c>
      <c r="H96" s="221"/>
      <c r="I96" s="493">
        <v>1000</v>
      </c>
      <c r="J96" s="506"/>
      <c r="K96" s="506">
        <v>929.63</v>
      </c>
      <c r="L96" s="221"/>
      <c r="M96" s="493" t="s">
        <v>247</v>
      </c>
      <c r="N96" s="506">
        <v>2.7</v>
      </c>
      <c r="O96" s="506">
        <v>0.85</v>
      </c>
      <c r="P96" s="221"/>
      <c r="Q96" s="397">
        <v>1</v>
      </c>
      <c r="R96" s="425">
        <v>1.98</v>
      </c>
      <c r="S96" s="425">
        <v>0.79664</v>
      </c>
      <c r="T96" s="221"/>
      <c r="U96" s="493">
        <v>1</v>
      </c>
      <c r="V96" s="506">
        <v>2.35373</v>
      </c>
      <c r="W96" s="506">
        <v>0.7</v>
      </c>
      <c r="X96" s="221"/>
      <c r="Y96" s="488">
        <v>1000</v>
      </c>
      <c r="Z96" s="511" t="s">
        <v>846</v>
      </c>
      <c r="AA96" s="508">
        <v>0.22</v>
      </c>
      <c r="AB96" s="221"/>
      <c r="AC96" s="493"/>
      <c r="AD96" s="506"/>
      <c r="AE96" s="506"/>
      <c r="AF96" s="221"/>
      <c r="AG96" s="518"/>
      <c r="AH96" s="518"/>
      <c r="AI96" s="518"/>
      <c r="AJ96" s="518"/>
      <c r="AK96" s="518"/>
      <c r="AL96" s="519"/>
      <c r="AM96" s="519"/>
      <c r="AN96" s="238"/>
      <c r="AO96" s="221"/>
    </row>
    <row r="97" spans="1:41" ht="12.75">
      <c r="A97" s="181">
        <v>94</v>
      </c>
      <c r="B97" s="190" t="s">
        <v>375</v>
      </c>
      <c r="C97" s="182" t="s">
        <v>226</v>
      </c>
      <c r="D97" s="188" t="s">
        <v>389</v>
      </c>
      <c r="E97" s="183" t="s">
        <v>812</v>
      </c>
      <c r="F97" s="184">
        <v>2000</v>
      </c>
      <c r="G97" s="185" t="s">
        <v>247</v>
      </c>
      <c r="H97" s="221"/>
      <c r="I97" s="493">
        <v>1000</v>
      </c>
      <c r="J97" s="506"/>
      <c r="K97" s="506">
        <v>1510</v>
      </c>
      <c r="L97" s="221"/>
      <c r="M97" s="493" t="s">
        <v>247</v>
      </c>
      <c r="N97" s="506">
        <v>4.5</v>
      </c>
      <c r="O97" s="506">
        <v>1.39</v>
      </c>
      <c r="P97" s="221"/>
      <c r="Q97" s="493">
        <v>1</v>
      </c>
      <c r="R97" s="506">
        <v>3.22</v>
      </c>
      <c r="S97" s="506">
        <v>1.29</v>
      </c>
      <c r="T97" s="221"/>
      <c r="U97" s="493">
        <v>1</v>
      </c>
      <c r="V97" s="506">
        <v>3.82287</v>
      </c>
      <c r="W97" s="506">
        <v>1.13</v>
      </c>
      <c r="X97" s="221"/>
      <c r="Y97" s="488">
        <v>1000</v>
      </c>
      <c r="Z97" s="511" t="s">
        <v>846</v>
      </c>
      <c r="AA97" s="508">
        <v>0.3</v>
      </c>
      <c r="AB97" s="221"/>
      <c r="AC97" s="493"/>
      <c r="AD97" s="506"/>
      <c r="AE97" s="506"/>
      <c r="AF97" s="221"/>
      <c r="AG97" s="518"/>
      <c r="AH97" s="518"/>
      <c r="AI97" s="518"/>
      <c r="AJ97" s="518"/>
      <c r="AK97" s="518"/>
      <c r="AL97" s="519"/>
      <c r="AM97" s="519"/>
      <c r="AN97" s="238"/>
      <c r="AO97" s="221"/>
    </row>
    <row r="98" spans="1:41" ht="12.75">
      <c r="A98" s="23">
        <v>95</v>
      </c>
      <c r="B98" s="33" t="s">
        <v>375</v>
      </c>
      <c r="C98" s="24" t="s">
        <v>226</v>
      </c>
      <c r="D98" s="31" t="s">
        <v>390</v>
      </c>
      <c r="E98" s="28" t="s">
        <v>813</v>
      </c>
      <c r="F98" s="27">
        <v>2000</v>
      </c>
      <c r="G98" s="34" t="s">
        <v>247</v>
      </c>
      <c r="H98" s="221"/>
      <c r="I98" s="493">
        <v>1000</v>
      </c>
      <c r="J98" s="506"/>
      <c r="K98" s="506">
        <v>2558.57</v>
      </c>
      <c r="L98" s="221"/>
      <c r="M98" s="493" t="s">
        <v>247</v>
      </c>
      <c r="N98" s="506">
        <v>7.5</v>
      </c>
      <c r="O98" s="506">
        <v>2.37</v>
      </c>
      <c r="P98" s="221"/>
      <c r="Q98" s="493">
        <v>1</v>
      </c>
      <c r="R98" s="506"/>
      <c r="S98" s="506">
        <v>2.15</v>
      </c>
      <c r="T98" s="221"/>
      <c r="U98" s="493">
        <v>1</v>
      </c>
      <c r="V98" s="506">
        <v>6.545640000000001</v>
      </c>
      <c r="W98" s="506">
        <v>1.95</v>
      </c>
      <c r="X98" s="221"/>
      <c r="Y98" s="488">
        <v>1000</v>
      </c>
      <c r="Z98" s="511" t="s">
        <v>846</v>
      </c>
      <c r="AA98" s="508">
        <v>0.53</v>
      </c>
      <c r="AB98" s="221"/>
      <c r="AC98" s="493"/>
      <c r="AD98" s="506"/>
      <c r="AE98" s="506"/>
      <c r="AF98" s="221"/>
      <c r="AG98" s="518"/>
      <c r="AH98" s="518"/>
      <c r="AI98" s="518"/>
      <c r="AJ98" s="518"/>
      <c r="AK98" s="518"/>
      <c r="AL98" s="519"/>
      <c r="AM98" s="519"/>
      <c r="AN98" s="238"/>
      <c r="AO98" s="221"/>
    </row>
    <row r="99" spans="1:41" ht="12.75">
      <c r="A99" s="181">
        <v>96</v>
      </c>
      <c r="B99" s="190" t="s">
        <v>375</v>
      </c>
      <c r="C99" s="182" t="s">
        <v>226</v>
      </c>
      <c r="D99" s="188" t="s">
        <v>391</v>
      </c>
      <c r="E99" s="183" t="s">
        <v>814</v>
      </c>
      <c r="F99" s="184">
        <v>2000</v>
      </c>
      <c r="G99" s="185" t="s">
        <v>247</v>
      </c>
      <c r="H99" s="221"/>
      <c r="I99" s="493">
        <v>1000</v>
      </c>
      <c r="J99" s="506"/>
      <c r="K99" s="506">
        <v>3216.26</v>
      </c>
      <c r="L99" s="221"/>
      <c r="M99" s="493" t="s">
        <v>247</v>
      </c>
      <c r="N99" s="506">
        <v>13.5</v>
      </c>
      <c r="O99" s="506">
        <v>4.58</v>
      </c>
      <c r="P99" s="221"/>
      <c r="Q99" s="493">
        <v>1</v>
      </c>
      <c r="R99" s="506"/>
      <c r="S99" s="506">
        <v>2.7</v>
      </c>
      <c r="T99" s="221"/>
      <c r="U99" s="493">
        <v>1</v>
      </c>
      <c r="V99" s="506">
        <v>8.228</v>
      </c>
      <c r="W99" s="506">
        <v>2.45</v>
      </c>
      <c r="X99" s="221"/>
      <c r="Y99" s="488">
        <v>1000</v>
      </c>
      <c r="Z99" s="511" t="s">
        <v>846</v>
      </c>
      <c r="AA99" s="508">
        <v>0.61</v>
      </c>
      <c r="AB99" s="221"/>
      <c r="AC99" s="493"/>
      <c r="AD99" s="506"/>
      <c r="AE99" s="506"/>
      <c r="AF99" s="221"/>
      <c r="AG99" s="518"/>
      <c r="AH99" s="518"/>
      <c r="AI99" s="518"/>
      <c r="AJ99" s="518"/>
      <c r="AK99" s="518"/>
      <c r="AL99" s="519"/>
      <c r="AM99" s="519"/>
      <c r="AN99" s="238"/>
      <c r="AO99" s="221"/>
    </row>
    <row r="100" spans="1:41" ht="25.5">
      <c r="A100" s="23">
        <v>97</v>
      </c>
      <c r="B100" s="23" t="s">
        <v>392</v>
      </c>
      <c r="C100" s="24" t="s">
        <v>226</v>
      </c>
      <c r="D100" s="31" t="s">
        <v>393</v>
      </c>
      <c r="E100" s="26" t="s">
        <v>394</v>
      </c>
      <c r="F100" s="27">
        <v>750</v>
      </c>
      <c r="G100" s="34" t="s">
        <v>23</v>
      </c>
      <c r="H100" s="224"/>
      <c r="I100" s="493"/>
      <c r="J100" s="506"/>
      <c r="K100" s="506"/>
      <c r="L100" s="224"/>
      <c r="M100" s="493" t="s">
        <v>23</v>
      </c>
      <c r="N100" s="506">
        <v>0.2</v>
      </c>
      <c r="O100" s="506">
        <v>0.04</v>
      </c>
      <c r="P100" s="224"/>
      <c r="Q100" s="493"/>
      <c r="R100" s="496">
        <v>0.084</v>
      </c>
      <c r="S100" s="496">
        <v>0.042</v>
      </c>
      <c r="T100" s="224"/>
      <c r="U100" s="493">
        <v>1</v>
      </c>
      <c r="V100" s="506">
        <v>0.0461</v>
      </c>
      <c r="W100" s="506">
        <v>0.04</v>
      </c>
      <c r="X100" s="224"/>
      <c r="Y100" s="488">
        <v>100</v>
      </c>
      <c r="Z100" s="513">
        <v>0.16</v>
      </c>
      <c r="AA100" s="504">
        <v>0.08</v>
      </c>
      <c r="AB100" s="224"/>
      <c r="AC100" s="493"/>
      <c r="AD100" s="506"/>
      <c r="AE100" s="506"/>
      <c r="AF100" s="224"/>
      <c r="AG100" s="518" t="s">
        <v>1238</v>
      </c>
      <c r="AH100" s="518" t="s">
        <v>1239</v>
      </c>
      <c r="AI100" s="527" t="s">
        <v>1240</v>
      </c>
      <c r="AJ100" s="518" t="s">
        <v>23</v>
      </c>
      <c r="AK100" s="518">
        <v>100</v>
      </c>
      <c r="AL100" s="519">
        <v>4.61</v>
      </c>
      <c r="AM100" s="519">
        <v>4.58</v>
      </c>
      <c r="AN100" s="238" t="s">
        <v>627</v>
      </c>
      <c r="AO100" s="224"/>
    </row>
    <row r="101" spans="1:41" ht="12.75">
      <c r="A101" s="181">
        <v>98</v>
      </c>
      <c r="B101" s="190" t="s">
        <v>392</v>
      </c>
      <c r="C101" s="190" t="s">
        <v>226</v>
      </c>
      <c r="D101" s="132" t="s">
        <v>395</v>
      </c>
      <c r="E101" s="183" t="s">
        <v>396</v>
      </c>
      <c r="F101" s="184">
        <v>850</v>
      </c>
      <c r="G101" s="185" t="s">
        <v>23</v>
      </c>
      <c r="H101" s="224"/>
      <c r="I101" s="493"/>
      <c r="J101" s="506"/>
      <c r="K101" s="506"/>
      <c r="L101" s="224"/>
      <c r="M101" s="493" t="s">
        <v>23</v>
      </c>
      <c r="N101" s="506">
        <v>0.2</v>
      </c>
      <c r="O101" s="506">
        <v>0.04</v>
      </c>
      <c r="P101" s="224"/>
      <c r="Q101" s="493"/>
      <c r="R101" s="506">
        <v>0.268</v>
      </c>
      <c r="S101" s="506">
        <v>0.04</v>
      </c>
      <c r="T101" s="224"/>
      <c r="U101" s="493">
        <v>1</v>
      </c>
      <c r="V101" s="506">
        <v>11.78</v>
      </c>
      <c r="W101" s="506">
        <v>3.5</v>
      </c>
      <c r="X101" s="224"/>
      <c r="Y101" s="488">
        <v>100</v>
      </c>
      <c r="Z101" s="513">
        <v>0.38</v>
      </c>
      <c r="AA101" s="504">
        <v>0.05</v>
      </c>
      <c r="AB101" s="224"/>
      <c r="AC101" s="493"/>
      <c r="AD101" s="506"/>
      <c r="AE101" s="506"/>
      <c r="AF101" s="224"/>
      <c r="AG101" s="518"/>
      <c r="AH101" s="518"/>
      <c r="AI101" s="527"/>
      <c r="AJ101" s="518"/>
      <c r="AK101" s="518"/>
      <c r="AL101" s="519"/>
      <c r="AM101" s="519"/>
      <c r="AN101" s="238"/>
      <c r="AO101" s="224"/>
    </row>
    <row r="102" spans="1:41" ht="22.5">
      <c r="A102" s="23">
        <v>99</v>
      </c>
      <c r="B102" s="40" t="s">
        <v>392</v>
      </c>
      <c r="C102" s="29" t="s">
        <v>397</v>
      </c>
      <c r="D102" s="31" t="s">
        <v>398</v>
      </c>
      <c r="E102" s="28" t="s">
        <v>399</v>
      </c>
      <c r="F102" s="27">
        <v>1000</v>
      </c>
      <c r="G102" s="34" t="s">
        <v>23</v>
      </c>
      <c r="H102" s="224"/>
      <c r="I102" s="493">
        <v>1000</v>
      </c>
      <c r="J102" s="506">
        <v>95.42</v>
      </c>
      <c r="K102" s="506">
        <v>47.09</v>
      </c>
      <c r="L102" s="224"/>
      <c r="M102" s="493" t="s">
        <v>23</v>
      </c>
      <c r="N102" s="506">
        <v>0.25</v>
      </c>
      <c r="O102" s="506">
        <v>0.05</v>
      </c>
      <c r="P102" s="224"/>
      <c r="Q102" s="493"/>
      <c r="R102" s="496">
        <v>0.128</v>
      </c>
      <c r="S102" s="496">
        <v>0.093</v>
      </c>
      <c r="T102" s="224"/>
      <c r="U102" s="493">
        <v>1</v>
      </c>
      <c r="V102" s="506">
        <v>0.1008</v>
      </c>
      <c r="W102" s="506">
        <v>0.08</v>
      </c>
      <c r="X102" s="224"/>
      <c r="Y102" s="488">
        <v>100</v>
      </c>
      <c r="Z102" s="511">
        <v>0.12</v>
      </c>
      <c r="AA102" s="508">
        <v>0.041</v>
      </c>
      <c r="AB102" s="224"/>
      <c r="AC102" s="493">
        <v>1</v>
      </c>
      <c r="AD102" s="506">
        <v>16.18</v>
      </c>
      <c r="AE102" s="506">
        <v>9.668181818181818</v>
      </c>
      <c r="AF102" s="224"/>
      <c r="AG102" s="518"/>
      <c r="AH102" s="518"/>
      <c r="AI102" s="518"/>
      <c r="AJ102" s="518"/>
      <c r="AK102" s="518"/>
      <c r="AL102" s="519"/>
      <c r="AM102" s="519"/>
      <c r="AN102" s="238"/>
      <c r="AO102" s="224"/>
    </row>
    <row r="103" spans="1:41" ht="12.75">
      <c r="A103" s="181">
        <v>100</v>
      </c>
      <c r="B103" s="196" t="s">
        <v>392</v>
      </c>
      <c r="C103" s="182" t="s">
        <v>400</v>
      </c>
      <c r="D103" s="91" t="s">
        <v>401</v>
      </c>
      <c r="E103" s="183" t="s">
        <v>402</v>
      </c>
      <c r="F103" s="184">
        <v>1000</v>
      </c>
      <c r="G103" s="185" t="s">
        <v>23</v>
      </c>
      <c r="H103" s="224"/>
      <c r="I103" s="493">
        <v>100</v>
      </c>
      <c r="J103" s="506">
        <v>11.1</v>
      </c>
      <c r="K103" s="506">
        <v>13.22</v>
      </c>
      <c r="L103" s="224"/>
      <c r="M103" s="493" t="s">
        <v>23</v>
      </c>
      <c r="N103" s="506">
        <v>0.5</v>
      </c>
      <c r="O103" s="506">
        <v>0.1</v>
      </c>
      <c r="P103" s="224"/>
      <c r="Q103" s="493"/>
      <c r="R103" s="506">
        <v>0.11</v>
      </c>
      <c r="S103" s="496">
        <v>0.084</v>
      </c>
      <c r="T103" s="224"/>
      <c r="U103" s="493">
        <v>1</v>
      </c>
      <c r="V103" s="506">
        <v>0.10830000000000001</v>
      </c>
      <c r="W103" s="506">
        <v>0.1</v>
      </c>
      <c r="X103" s="224"/>
      <c r="Y103" s="488">
        <v>100</v>
      </c>
      <c r="Z103" s="511">
        <v>0.0853</v>
      </c>
      <c r="AA103" s="515">
        <v>0.11</v>
      </c>
      <c r="AB103" s="224"/>
      <c r="AC103" s="493">
        <v>300</v>
      </c>
      <c r="AD103" s="506">
        <v>52.25</v>
      </c>
      <c r="AE103" s="506">
        <v>22.264772727272728</v>
      </c>
      <c r="AF103" s="224"/>
      <c r="AG103" s="518"/>
      <c r="AH103" s="518"/>
      <c r="AI103" s="518"/>
      <c r="AJ103" s="518"/>
      <c r="AK103" s="518"/>
      <c r="AL103" s="519"/>
      <c r="AM103" s="519"/>
      <c r="AN103" s="238"/>
      <c r="AO103" s="224"/>
    </row>
    <row r="104" spans="1:41" ht="12.75">
      <c r="A104" s="23">
        <v>101</v>
      </c>
      <c r="B104" s="40" t="s">
        <v>392</v>
      </c>
      <c r="C104" s="24" t="s">
        <v>400</v>
      </c>
      <c r="D104" s="31" t="s">
        <v>403</v>
      </c>
      <c r="E104" s="28" t="s">
        <v>404</v>
      </c>
      <c r="F104" s="27">
        <v>1500</v>
      </c>
      <c r="G104" s="34" t="s">
        <v>23</v>
      </c>
      <c r="H104" s="224"/>
      <c r="I104" s="493">
        <v>100</v>
      </c>
      <c r="J104" s="506">
        <v>13</v>
      </c>
      <c r="K104" s="506">
        <v>11.78</v>
      </c>
      <c r="L104" s="224"/>
      <c r="M104" s="493" t="s">
        <v>23</v>
      </c>
      <c r="N104" s="506">
        <v>0.5</v>
      </c>
      <c r="O104" s="506">
        <v>0.09</v>
      </c>
      <c r="P104" s="224"/>
      <c r="Q104" s="493"/>
      <c r="R104" s="506">
        <v>0.13</v>
      </c>
      <c r="S104" s="506">
        <v>0.09</v>
      </c>
      <c r="T104" s="224"/>
      <c r="U104" s="493">
        <v>1</v>
      </c>
      <c r="V104" s="506">
        <v>0.12619999999999998</v>
      </c>
      <c r="W104" s="506">
        <v>0.09</v>
      </c>
      <c r="X104" s="224"/>
      <c r="Y104" s="488">
        <v>100</v>
      </c>
      <c r="Z104" s="511">
        <v>0.1112</v>
      </c>
      <c r="AA104" s="504">
        <v>0.08</v>
      </c>
      <c r="AB104" s="224"/>
      <c r="AC104" s="493"/>
      <c r="AD104" s="506"/>
      <c r="AE104" s="506"/>
      <c r="AF104" s="224"/>
      <c r="AG104" s="518"/>
      <c r="AH104" s="518"/>
      <c r="AI104" s="518"/>
      <c r="AJ104" s="518"/>
      <c r="AK104" s="518"/>
      <c r="AL104" s="519"/>
      <c r="AM104" s="519"/>
      <c r="AN104" s="238"/>
      <c r="AO104" s="224"/>
    </row>
    <row r="105" spans="1:41" ht="12.75">
      <c r="A105" s="181">
        <v>102</v>
      </c>
      <c r="B105" s="196" t="s">
        <v>392</v>
      </c>
      <c r="C105" s="181" t="s">
        <v>400</v>
      </c>
      <c r="D105" s="188" t="s">
        <v>405</v>
      </c>
      <c r="E105" s="210" t="s">
        <v>406</v>
      </c>
      <c r="F105" s="203">
        <v>1000</v>
      </c>
      <c r="G105" s="204" t="s">
        <v>23</v>
      </c>
      <c r="H105" s="224"/>
      <c r="I105" s="493">
        <v>1000</v>
      </c>
      <c r="J105" s="506">
        <v>271.47</v>
      </c>
      <c r="K105" s="506">
        <v>250.54</v>
      </c>
      <c r="L105" s="224"/>
      <c r="M105" s="493" t="s">
        <v>23</v>
      </c>
      <c r="N105" s="506">
        <v>1</v>
      </c>
      <c r="O105" s="506">
        <v>0.2</v>
      </c>
      <c r="P105" s="224"/>
      <c r="Q105" s="493"/>
      <c r="R105" s="506">
        <v>0.271</v>
      </c>
      <c r="S105" s="506">
        <v>0.2</v>
      </c>
      <c r="T105" s="224"/>
      <c r="U105" s="493">
        <v>1</v>
      </c>
      <c r="V105" s="506">
        <v>0.26615</v>
      </c>
      <c r="W105" s="506">
        <v>0.19</v>
      </c>
      <c r="X105" s="224"/>
      <c r="Y105" s="488">
        <v>100</v>
      </c>
      <c r="Z105" s="511">
        <v>0.22</v>
      </c>
      <c r="AA105" s="504">
        <v>0.18</v>
      </c>
      <c r="AB105" s="224"/>
      <c r="AC105" s="493">
        <v>250</v>
      </c>
      <c r="AD105" s="506">
        <v>69.53</v>
      </c>
      <c r="AE105" s="506">
        <v>39.36931818181819</v>
      </c>
      <c r="AF105" s="224"/>
      <c r="AG105" s="518"/>
      <c r="AH105" s="518"/>
      <c r="AI105" s="518"/>
      <c r="AJ105" s="518"/>
      <c r="AK105" s="518"/>
      <c r="AL105" s="519"/>
      <c r="AM105" s="519"/>
      <c r="AN105" s="238"/>
      <c r="AO105" s="224"/>
    </row>
    <row r="106" spans="1:41" ht="12.75">
      <c r="A106" s="23">
        <v>103</v>
      </c>
      <c r="B106" s="40" t="s">
        <v>392</v>
      </c>
      <c r="C106" s="23" t="s">
        <v>400</v>
      </c>
      <c r="D106" s="31" t="s">
        <v>407</v>
      </c>
      <c r="E106" s="28" t="s">
        <v>408</v>
      </c>
      <c r="F106" s="36">
        <v>500</v>
      </c>
      <c r="G106" s="37" t="s">
        <v>23</v>
      </c>
      <c r="H106" s="224"/>
      <c r="I106" s="493">
        <v>1000</v>
      </c>
      <c r="J106" s="506">
        <v>113.6</v>
      </c>
      <c r="K106" s="506">
        <v>107.55</v>
      </c>
      <c r="L106" s="224"/>
      <c r="M106" s="493" t="s">
        <v>23</v>
      </c>
      <c r="N106" s="506">
        <v>0.4</v>
      </c>
      <c r="O106" s="506">
        <v>0.08</v>
      </c>
      <c r="P106" s="224"/>
      <c r="Q106" s="493"/>
      <c r="R106" s="496">
        <v>0.114</v>
      </c>
      <c r="S106" s="496">
        <v>0.08</v>
      </c>
      <c r="T106" s="224"/>
      <c r="U106" s="493">
        <v>1</v>
      </c>
      <c r="V106" s="506">
        <v>0.10923000000000001</v>
      </c>
      <c r="W106" s="506">
        <v>0.07</v>
      </c>
      <c r="X106" s="224"/>
      <c r="Y106" s="488">
        <v>100</v>
      </c>
      <c r="Z106" s="511">
        <v>0.093</v>
      </c>
      <c r="AA106" s="504">
        <v>0.09</v>
      </c>
      <c r="AB106" s="224"/>
      <c r="AC106" s="493">
        <v>0</v>
      </c>
      <c r="AD106" s="506">
        <v>0.15</v>
      </c>
      <c r="AE106" s="506">
        <v>0.08068181818181817</v>
      </c>
      <c r="AF106" s="224"/>
      <c r="AG106" s="518"/>
      <c r="AH106" s="518"/>
      <c r="AI106" s="518"/>
      <c r="AJ106" s="518"/>
      <c r="AK106" s="518"/>
      <c r="AL106" s="519"/>
      <c r="AM106" s="519"/>
      <c r="AN106" s="238"/>
      <c r="AO106" s="224"/>
    </row>
    <row r="107" spans="1:41" ht="12.75">
      <c r="A107" s="181">
        <v>104</v>
      </c>
      <c r="B107" s="196" t="s">
        <v>392</v>
      </c>
      <c r="C107" s="181" t="s">
        <v>400</v>
      </c>
      <c r="D107" s="94" t="s">
        <v>409</v>
      </c>
      <c r="E107" s="183" t="s">
        <v>410</v>
      </c>
      <c r="F107" s="203">
        <v>500</v>
      </c>
      <c r="G107" s="204" t="s">
        <v>23</v>
      </c>
      <c r="H107" s="224"/>
      <c r="I107" s="493">
        <v>1000</v>
      </c>
      <c r="J107" s="506">
        <v>140.54</v>
      </c>
      <c r="K107" s="506">
        <v>133.05</v>
      </c>
      <c r="L107" s="224"/>
      <c r="M107" s="493" t="s">
        <v>23</v>
      </c>
      <c r="N107" s="506">
        <v>0.4</v>
      </c>
      <c r="O107" s="506">
        <v>0.08</v>
      </c>
      <c r="P107" s="224"/>
      <c r="Q107" s="493"/>
      <c r="R107" s="506">
        <v>0.14</v>
      </c>
      <c r="S107" s="496">
        <v>0.081</v>
      </c>
      <c r="T107" s="224"/>
      <c r="U107" s="493">
        <v>1</v>
      </c>
      <c r="V107" s="506">
        <v>0.13385</v>
      </c>
      <c r="W107" s="506">
        <v>0.08</v>
      </c>
      <c r="X107" s="224"/>
      <c r="Y107" s="488">
        <v>100</v>
      </c>
      <c r="Z107" s="511">
        <v>0.15</v>
      </c>
      <c r="AA107" s="504">
        <v>0.095</v>
      </c>
      <c r="AB107" s="224"/>
      <c r="AC107" s="493"/>
      <c r="AD107" s="506"/>
      <c r="AE107" s="506"/>
      <c r="AF107" s="224"/>
      <c r="AG107" s="518"/>
      <c r="AH107" s="518"/>
      <c r="AI107" s="518"/>
      <c r="AJ107" s="518"/>
      <c r="AK107" s="518"/>
      <c r="AL107" s="519"/>
      <c r="AM107" s="519"/>
      <c r="AN107" s="238"/>
      <c r="AO107" s="224"/>
    </row>
    <row r="108" spans="1:41" ht="22.5">
      <c r="A108" s="23">
        <v>105</v>
      </c>
      <c r="B108" s="40" t="s">
        <v>392</v>
      </c>
      <c r="C108" s="23" t="s">
        <v>400</v>
      </c>
      <c r="D108" s="31" t="s">
        <v>411</v>
      </c>
      <c r="E108" s="46" t="s">
        <v>412</v>
      </c>
      <c r="F108" s="36">
        <v>1500</v>
      </c>
      <c r="G108" s="37" t="s">
        <v>23</v>
      </c>
      <c r="H108" s="224"/>
      <c r="I108" s="493">
        <v>100</v>
      </c>
      <c r="J108" s="506">
        <v>16.63</v>
      </c>
      <c r="K108" s="506">
        <v>16.56</v>
      </c>
      <c r="L108" s="224"/>
      <c r="M108" s="493" t="s">
        <v>23</v>
      </c>
      <c r="N108" s="506">
        <v>0.45</v>
      </c>
      <c r="O108" s="506">
        <v>0.09</v>
      </c>
      <c r="P108" s="224"/>
      <c r="Q108" s="493"/>
      <c r="R108" s="506">
        <v>0.17</v>
      </c>
      <c r="S108" s="506">
        <v>0.12</v>
      </c>
      <c r="T108" s="224"/>
      <c r="U108" s="493">
        <v>1</v>
      </c>
      <c r="V108" s="506">
        <v>0.16149999999999998</v>
      </c>
      <c r="W108" s="506">
        <v>0.12</v>
      </c>
      <c r="X108" s="224"/>
      <c r="Y108" s="488">
        <v>100</v>
      </c>
      <c r="Z108" s="511">
        <v>0.0945</v>
      </c>
      <c r="AA108" s="504">
        <v>0.07</v>
      </c>
      <c r="AB108" s="224"/>
      <c r="AC108" s="493">
        <v>400</v>
      </c>
      <c r="AD108" s="506">
        <v>76.29</v>
      </c>
      <c r="AE108" s="506">
        <v>33.05977272727273</v>
      </c>
      <c r="AF108" s="224"/>
      <c r="AG108" s="518"/>
      <c r="AH108" s="518"/>
      <c r="AI108" s="518"/>
      <c r="AJ108" s="518"/>
      <c r="AK108" s="518"/>
      <c r="AL108" s="519"/>
      <c r="AM108" s="519"/>
      <c r="AN108" s="238"/>
      <c r="AO108" s="224"/>
    </row>
    <row r="109" spans="1:41" ht="12.75">
      <c r="A109" s="181">
        <v>106</v>
      </c>
      <c r="B109" s="196" t="s">
        <v>392</v>
      </c>
      <c r="C109" s="207" t="s">
        <v>400</v>
      </c>
      <c r="D109" s="188" t="s">
        <v>413</v>
      </c>
      <c r="E109" s="183" t="s">
        <v>414</v>
      </c>
      <c r="F109" s="208">
        <v>1500</v>
      </c>
      <c r="G109" s="209" t="s">
        <v>23</v>
      </c>
      <c r="H109" s="224"/>
      <c r="I109" s="493">
        <v>1000</v>
      </c>
      <c r="J109" s="506">
        <v>90.69</v>
      </c>
      <c r="K109" s="506">
        <v>85.65</v>
      </c>
      <c r="L109" s="224"/>
      <c r="M109" s="493" t="s">
        <v>23</v>
      </c>
      <c r="N109" s="506">
        <v>0.4</v>
      </c>
      <c r="O109" s="506">
        <v>0.05</v>
      </c>
      <c r="P109" s="224"/>
      <c r="Q109" s="493"/>
      <c r="R109" s="506">
        <v>0.09</v>
      </c>
      <c r="S109" s="506">
        <v>0.06</v>
      </c>
      <c r="T109" s="224"/>
      <c r="U109" s="493">
        <v>1</v>
      </c>
      <c r="V109" s="506">
        <v>0.08805</v>
      </c>
      <c r="W109" s="506">
        <v>0.06</v>
      </c>
      <c r="X109" s="224"/>
      <c r="Y109" s="488">
        <v>100</v>
      </c>
      <c r="Z109" s="511">
        <v>0.09</v>
      </c>
      <c r="AA109" s="504">
        <v>0.06</v>
      </c>
      <c r="AB109" s="224"/>
      <c r="AC109" s="493">
        <v>100</v>
      </c>
      <c r="AD109" s="506">
        <v>7.89</v>
      </c>
      <c r="AE109" s="506">
        <v>4.5278409090909095</v>
      </c>
      <c r="AF109" s="224"/>
      <c r="AG109" s="518"/>
      <c r="AH109" s="518"/>
      <c r="AI109" s="518"/>
      <c r="AJ109" s="518"/>
      <c r="AK109" s="518"/>
      <c r="AL109" s="519"/>
      <c r="AM109" s="519"/>
      <c r="AN109" s="238"/>
      <c r="AO109" s="224"/>
    </row>
    <row r="110" spans="1:41" ht="12.75">
      <c r="A110" s="23">
        <v>107</v>
      </c>
      <c r="B110" s="40" t="s">
        <v>392</v>
      </c>
      <c r="C110" s="45" t="s">
        <v>400</v>
      </c>
      <c r="D110" s="31" t="s">
        <v>815</v>
      </c>
      <c r="E110" s="28" t="s">
        <v>816</v>
      </c>
      <c r="F110" s="47">
        <v>5000</v>
      </c>
      <c r="G110" s="168" t="s">
        <v>23</v>
      </c>
      <c r="H110" s="224"/>
      <c r="I110" s="493">
        <v>1000</v>
      </c>
      <c r="J110" s="506">
        <v>101.9</v>
      </c>
      <c r="K110" s="506">
        <v>96.27</v>
      </c>
      <c r="L110" s="224"/>
      <c r="M110" s="493" t="s">
        <v>23</v>
      </c>
      <c r="N110" s="506">
        <v>0.3</v>
      </c>
      <c r="O110" s="506">
        <v>0.06</v>
      </c>
      <c r="P110" s="224"/>
      <c r="Q110" s="493"/>
      <c r="R110" s="496">
        <v>0.102</v>
      </c>
      <c r="S110" s="496">
        <v>0.063</v>
      </c>
      <c r="T110" s="224"/>
      <c r="U110" s="493">
        <v>1</v>
      </c>
      <c r="V110" s="506">
        <v>0.09893</v>
      </c>
      <c r="W110" s="506">
        <v>0.07</v>
      </c>
      <c r="X110" s="224"/>
      <c r="Y110" s="488">
        <v>100</v>
      </c>
      <c r="Z110" s="513">
        <v>0.83</v>
      </c>
      <c r="AA110" s="504">
        <v>0.11</v>
      </c>
      <c r="AB110" s="224"/>
      <c r="AC110" s="493">
        <v>100</v>
      </c>
      <c r="AD110" s="506">
        <v>8.6</v>
      </c>
      <c r="AE110" s="506">
        <v>5.110681818181818</v>
      </c>
      <c r="AF110" s="224"/>
      <c r="AG110" s="518"/>
      <c r="AH110" s="518"/>
      <c r="AI110" s="518"/>
      <c r="AJ110" s="518"/>
      <c r="AK110" s="518"/>
      <c r="AL110" s="519"/>
      <c r="AM110" s="519"/>
      <c r="AN110" s="238"/>
      <c r="AO110" s="224"/>
    </row>
    <row r="111" spans="1:41" ht="12.75">
      <c r="A111" s="181">
        <v>108</v>
      </c>
      <c r="B111" s="196" t="s">
        <v>392</v>
      </c>
      <c r="C111" s="181" t="s">
        <v>400</v>
      </c>
      <c r="D111" s="132" t="s">
        <v>415</v>
      </c>
      <c r="E111" s="183" t="s">
        <v>416</v>
      </c>
      <c r="F111" s="192">
        <v>750</v>
      </c>
      <c r="G111" s="185" t="s">
        <v>23</v>
      </c>
      <c r="H111" s="224"/>
      <c r="I111" s="493">
        <v>1000</v>
      </c>
      <c r="J111" s="506">
        <v>114.15</v>
      </c>
      <c r="K111" s="506">
        <v>113.03</v>
      </c>
      <c r="L111" s="224"/>
      <c r="M111" s="493" t="s">
        <v>23</v>
      </c>
      <c r="N111" s="506">
        <v>0.45</v>
      </c>
      <c r="O111" s="506">
        <v>0.07</v>
      </c>
      <c r="P111" s="224"/>
      <c r="Q111" s="493"/>
      <c r="R111" s="496">
        <v>0.114</v>
      </c>
      <c r="S111" s="496">
        <v>0.075</v>
      </c>
      <c r="T111" s="224"/>
      <c r="U111" s="493">
        <v>1</v>
      </c>
      <c r="V111" s="506">
        <v>0.11083</v>
      </c>
      <c r="W111" s="506">
        <v>0.08</v>
      </c>
      <c r="X111" s="224"/>
      <c r="Y111" s="488">
        <v>100</v>
      </c>
      <c r="Z111" s="511">
        <v>0.11</v>
      </c>
      <c r="AA111" s="504">
        <v>0.09</v>
      </c>
      <c r="AB111" s="224"/>
      <c r="AC111" s="493">
        <v>100</v>
      </c>
      <c r="AD111" s="506">
        <v>10.14</v>
      </c>
      <c r="AE111" s="506">
        <v>5.908977272727273</v>
      </c>
      <c r="AF111" s="224"/>
      <c r="AG111" s="518"/>
      <c r="AH111" s="518"/>
      <c r="AI111" s="518"/>
      <c r="AJ111" s="518"/>
      <c r="AK111" s="518"/>
      <c r="AL111" s="519"/>
      <c r="AM111" s="519"/>
      <c r="AN111" s="238"/>
      <c r="AO111" s="224"/>
    </row>
    <row r="112" spans="1:41" ht="12.75">
      <c r="A112" s="23">
        <v>109</v>
      </c>
      <c r="B112" s="40" t="s">
        <v>392</v>
      </c>
      <c r="C112" s="45" t="s">
        <v>400</v>
      </c>
      <c r="D112" s="25" t="s">
        <v>417</v>
      </c>
      <c r="E112" s="28" t="s">
        <v>418</v>
      </c>
      <c r="F112" s="47">
        <v>400</v>
      </c>
      <c r="G112" s="168" t="s">
        <v>23</v>
      </c>
      <c r="H112" s="224"/>
      <c r="I112" s="493">
        <v>1000</v>
      </c>
      <c r="J112" s="506">
        <v>134.27</v>
      </c>
      <c r="K112" s="506">
        <v>126.83</v>
      </c>
      <c r="L112" s="224"/>
      <c r="M112" s="493" t="s">
        <v>23</v>
      </c>
      <c r="N112" s="506">
        <v>0.4</v>
      </c>
      <c r="O112" s="506">
        <v>0.08</v>
      </c>
      <c r="P112" s="224"/>
      <c r="Q112" s="493"/>
      <c r="R112" s="496">
        <v>0.134</v>
      </c>
      <c r="S112" s="496">
        <v>0.084</v>
      </c>
      <c r="T112" s="224"/>
      <c r="U112" s="493">
        <v>1</v>
      </c>
      <c r="V112" s="506">
        <v>0.12667</v>
      </c>
      <c r="W112" s="506">
        <v>0.09</v>
      </c>
      <c r="X112" s="224"/>
      <c r="Y112" s="488">
        <v>100</v>
      </c>
      <c r="Z112" s="511">
        <v>0.14</v>
      </c>
      <c r="AA112" s="504">
        <v>0.09</v>
      </c>
      <c r="AB112" s="224"/>
      <c r="AC112" s="493">
        <v>100</v>
      </c>
      <c r="AD112" s="506">
        <v>11.49</v>
      </c>
      <c r="AE112" s="506">
        <v>6.771931818181818</v>
      </c>
      <c r="AF112" s="224"/>
      <c r="AG112" s="518"/>
      <c r="AH112" s="518"/>
      <c r="AI112" s="518"/>
      <c r="AJ112" s="518"/>
      <c r="AK112" s="518"/>
      <c r="AL112" s="519"/>
      <c r="AM112" s="519"/>
      <c r="AN112" s="238"/>
      <c r="AO112" s="224"/>
    </row>
    <row r="113" spans="1:41" ht="12.75">
      <c r="A113" s="181">
        <v>110</v>
      </c>
      <c r="B113" s="196" t="s">
        <v>392</v>
      </c>
      <c r="C113" s="207" t="s">
        <v>400</v>
      </c>
      <c r="D113" s="188" t="s">
        <v>419</v>
      </c>
      <c r="E113" s="183" t="s">
        <v>420</v>
      </c>
      <c r="F113" s="208">
        <v>250</v>
      </c>
      <c r="G113" s="209" t="s">
        <v>23</v>
      </c>
      <c r="H113" s="224"/>
      <c r="I113" s="493"/>
      <c r="J113" s="506"/>
      <c r="K113" s="506"/>
      <c r="L113" s="224"/>
      <c r="M113" s="493" t="s">
        <v>23</v>
      </c>
      <c r="N113" s="506">
        <v>0.5</v>
      </c>
      <c r="O113" s="506">
        <v>0.1</v>
      </c>
      <c r="P113" s="224"/>
      <c r="Q113" s="493"/>
      <c r="R113" s="496">
        <v>0.159</v>
      </c>
      <c r="S113" s="506">
        <v>0.1</v>
      </c>
      <c r="T113" s="224"/>
      <c r="U113" s="493">
        <v>1</v>
      </c>
      <c r="V113" s="506">
        <v>0.15069</v>
      </c>
      <c r="W113" s="506">
        <v>0.08</v>
      </c>
      <c r="X113" s="224"/>
      <c r="Y113" s="488">
        <v>100</v>
      </c>
      <c r="Z113" s="511">
        <v>0.144</v>
      </c>
      <c r="AA113" s="504">
        <v>0.1</v>
      </c>
      <c r="AB113" s="224"/>
      <c r="AC113" s="493"/>
      <c r="AD113" s="506"/>
      <c r="AE113" s="506"/>
      <c r="AF113" s="224"/>
      <c r="AG113" s="518"/>
      <c r="AH113" s="518"/>
      <c r="AI113" s="518"/>
      <c r="AJ113" s="518"/>
      <c r="AK113" s="518"/>
      <c r="AL113" s="519"/>
      <c r="AM113" s="519"/>
      <c r="AN113" s="238"/>
      <c r="AO113" s="224"/>
    </row>
    <row r="114" spans="1:41" ht="12.75">
      <c r="A114" s="23">
        <v>111</v>
      </c>
      <c r="B114" s="40" t="s">
        <v>392</v>
      </c>
      <c r="C114" s="14" t="s">
        <v>293</v>
      </c>
      <c r="D114" s="25">
        <v>54740</v>
      </c>
      <c r="E114" s="50" t="s">
        <v>421</v>
      </c>
      <c r="F114" s="47">
        <v>50</v>
      </c>
      <c r="G114" s="168" t="s">
        <v>23</v>
      </c>
      <c r="H114" s="224"/>
      <c r="I114" s="493">
        <v>100</v>
      </c>
      <c r="J114" s="506">
        <v>1649.66</v>
      </c>
      <c r="K114" s="506">
        <v>307.85</v>
      </c>
      <c r="L114" s="224"/>
      <c r="M114" s="493" t="s">
        <v>23</v>
      </c>
      <c r="N114" s="506">
        <v>12</v>
      </c>
      <c r="O114" s="506">
        <v>3.81</v>
      </c>
      <c r="P114" s="224"/>
      <c r="Q114" s="493"/>
      <c r="R114" s="506">
        <v>16.5</v>
      </c>
      <c r="S114" s="506">
        <v>4.15</v>
      </c>
      <c r="T114" s="224"/>
      <c r="U114" s="493">
        <v>1</v>
      </c>
      <c r="V114" s="506">
        <v>10.3104</v>
      </c>
      <c r="W114" s="506">
        <v>3.86</v>
      </c>
      <c r="X114" s="224"/>
      <c r="Y114" s="488" t="s">
        <v>1198</v>
      </c>
      <c r="Z114" s="511">
        <v>17.39</v>
      </c>
      <c r="AA114" s="504">
        <v>5.25</v>
      </c>
      <c r="AB114" s="224"/>
      <c r="AC114" s="493">
        <v>1</v>
      </c>
      <c r="AD114" s="506">
        <v>7.15</v>
      </c>
      <c r="AE114" s="506">
        <v>2.331590909090909</v>
      </c>
      <c r="AF114" s="224"/>
      <c r="AG114" s="518"/>
      <c r="AH114" s="518"/>
      <c r="AI114" s="518"/>
      <c r="AJ114" s="518"/>
      <c r="AK114" s="518"/>
      <c r="AL114" s="519"/>
      <c r="AM114" s="519"/>
      <c r="AN114" s="238"/>
      <c r="AO114" s="224"/>
    </row>
    <row r="115" spans="1:41" ht="22.5">
      <c r="A115" s="181">
        <v>112</v>
      </c>
      <c r="B115" s="132" t="s">
        <v>392</v>
      </c>
      <c r="C115" s="132" t="s">
        <v>293</v>
      </c>
      <c r="D115" s="132"/>
      <c r="E115" s="211" t="s">
        <v>422</v>
      </c>
      <c r="F115" s="208">
        <v>100</v>
      </c>
      <c r="G115" s="209" t="s">
        <v>23</v>
      </c>
      <c r="H115" s="224"/>
      <c r="I115" s="493"/>
      <c r="J115" s="506"/>
      <c r="K115" s="506"/>
      <c r="L115" s="224"/>
      <c r="M115" s="493" t="s">
        <v>23</v>
      </c>
      <c r="N115" s="506"/>
      <c r="O115" s="506"/>
      <c r="P115" s="224"/>
      <c r="Q115" s="493"/>
      <c r="R115" s="506">
        <v>1.09</v>
      </c>
      <c r="S115" s="506">
        <v>0.5</v>
      </c>
      <c r="T115" s="224"/>
      <c r="U115" s="493">
        <v>1</v>
      </c>
      <c r="V115" s="506">
        <v>0.684</v>
      </c>
      <c r="W115" s="506">
        <v>0.27</v>
      </c>
      <c r="X115" s="224"/>
      <c r="Y115" s="488" t="s">
        <v>1198</v>
      </c>
      <c r="Z115" s="511">
        <v>1.82</v>
      </c>
      <c r="AA115" s="504">
        <v>0.405</v>
      </c>
      <c r="AB115" s="224"/>
      <c r="AC115" s="493"/>
      <c r="AD115" s="506"/>
      <c r="AE115" s="506"/>
      <c r="AF115" s="224"/>
      <c r="AG115" s="518" t="s">
        <v>1294</v>
      </c>
      <c r="AH115" s="518" t="s">
        <v>1295</v>
      </c>
      <c r="AI115" s="518" t="s">
        <v>1296</v>
      </c>
      <c r="AJ115" s="518" t="s">
        <v>23</v>
      </c>
      <c r="AK115" s="518" t="s">
        <v>23</v>
      </c>
      <c r="AL115" s="519">
        <v>0.95</v>
      </c>
      <c r="AM115" s="519">
        <v>0.15</v>
      </c>
      <c r="AN115" s="238" t="s">
        <v>4</v>
      </c>
      <c r="AO115" s="224"/>
    </row>
    <row r="116" spans="1:41" ht="24" customHeight="1">
      <c r="A116" s="23">
        <v>113</v>
      </c>
      <c r="B116" s="14" t="s">
        <v>392</v>
      </c>
      <c r="C116" s="14" t="s">
        <v>293</v>
      </c>
      <c r="D116" s="14"/>
      <c r="E116" s="169" t="s">
        <v>423</v>
      </c>
      <c r="F116" s="47">
        <v>100</v>
      </c>
      <c r="G116" s="168" t="s">
        <v>23</v>
      </c>
      <c r="H116" s="224"/>
      <c r="I116" s="493"/>
      <c r="J116" s="506"/>
      <c r="K116" s="506"/>
      <c r="L116" s="224"/>
      <c r="M116" s="493" t="s">
        <v>23</v>
      </c>
      <c r="N116" s="506"/>
      <c r="O116" s="506"/>
      <c r="P116" s="224"/>
      <c r="Q116" s="493"/>
      <c r="R116" s="506">
        <v>10.74</v>
      </c>
      <c r="S116" s="506">
        <v>1</v>
      </c>
      <c r="T116" s="224"/>
      <c r="U116" s="493">
        <v>1</v>
      </c>
      <c r="V116" s="506">
        <v>6.7111</v>
      </c>
      <c r="W116" s="506">
        <v>1.1</v>
      </c>
      <c r="X116" s="224"/>
      <c r="Y116" s="488" t="s">
        <v>1198</v>
      </c>
      <c r="Z116" s="511">
        <v>8.19</v>
      </c>
      <c r="AA116" s="504">
        <v>1.19</v>
      </c>
      <c r="AB116" s="224"/>
      <c r="AC116" s="493"/>
      <c r="AD116" s="506"/>
      <c r="AE116" s="506"/>
      <c r="AF116" s="224"/>
      <c r="AG116" s="518" t="s">
        <v>1294</v>
      </c>
      <c r="AH116" s="518" t="s">
        <v>1297</v>
      </c>
      <c r="AI116" s="518" t="s">
        <v>1298</v>
      </c>
      <c r="AJ116" s="518" t="s">
        <v>23</v>
      </c>
      <c r="AK116" s="518" t="s">
        <v>23</v>
      </c>
      <c r="AL116" s="519">
        <v>2.1</v>
      </c>
      <c r="AM116" s="519">
        <v>0.78</v>
      </c>
      <c r="AN116" s="238" t="s">
        <v>4</v>
      </c>
      <c r="AO116" s="224"/>
    </row>
    <row r="117" spans="1:41" ht="21.75" customHeight="1">
      <c r="A117" s="181">
        <v>114</v>
      </c>
      <c r="B117" s="132" t="s">
        <v>392</v>
      </c>
      <c r="C117" s="132" t="s">
        <v>293</v>
      </c>
      <c r="D117" s="132"/>
      <c r="E117" s="218" t="s">
        <v>424</v>
      </c>
      <c r="F117" s="208">
        <v>100</v>
      </c>
      <c r="G117" s="209" t="s">
        <v>23</v>
      </c>
      <c r="H117" s="224"/>
      <c r="I117" s="493"/>
      <c r="J117" s="506"/>
      <c r="K117" s="506"/>
      <c r="L117" s="224"/>
      <c r="M117" s="493" t="s">
        <v>23</v>
      </c>
      <c r="N117" s="506"/>
      <c r="O117" s="506"/>
      <c r="P117" s="224"/>
      <c r="Q117" s="493"/>
      <c r="R117" s="506">
        <v>11.35</v>
      </c>
      <c r="S117" s="506">
        <v>1.76</v>
      </c>
      <c r="T117" s="224"/>
      <c r="U117" s="493">
        <v>1</v>
      </c>
      <c r="V117" s="506">
        <v>7.0909</v>
      </c>
      <c r="W117" s="506">
        <v>4.4</v>
      </c>
      <c r="X117" s="224"/>
      <c r="Y117" s="488" t="s">
        <v>1198</v>
      </c>
      <c r="Z117" s="511">
        <v>15.21</v>
      </c>
      <c r="AA117" s="504">
        <v>2.6</v>
      </c>
      <c r="AB117" s="224"/>
      <c r="AC117" s="493"/>
      <c r="AD117" s="506"/>
      <c r="AE117" s="506"/>
      <c r="AF117" s="224"/>
      <c r="AG117" s="518" t="s">
        <v>1218</v>
      </c>
      <c r="AH117" s="530">
        <v>2E-06</v>
      </c>
      <c r="AI117" s="527" t="s">
        <v>1241</v>
      </c>
      <c r="AJ117" s="518" t="s">
        <v>23</v>
      </c>
      <c r="AK117" s="518">
        <v>100</v>
      </c>
      <c r="AL117" s="519">
        <v>439.94</v>
      </c>
      <c r="AM117" s="519">
        <v>74.44</v>
      </c>
      <c r="AN117" s="238" t="s">
        <v>627</v>
      </c>
      <c r="AO117" s="224"/>
    </row>
    <row r="118" spans="1:41" ht="24" customHeight="1">
      <c r="A118" s="23">
        <v>115</v>
      </c>
      <c r="B118" s="14" t="s">
        <v>392</v>
      </c>
      <c r="C118" s="14" t="s">
        <v>293</v>
      </c>
      <c r="D118" s="14"/>
      <c r="E118" s="169" t="s">
        <v>425</v>
      </c>
      <c r="F118" s="47">
        <v>100</v>
      </c>
      <c r="G118" s="168" t="s">
        <v>23</v>
      </c>
      <c r="H118" s="224"/>
      <c r="I118" s="493"/>
      <c r="J118" s="506"/>
      <c r="K118" s="506"/>
      <c r="L118" s="224"/>
      <c r="M118" s="493" t="s">
        <v>23</v>
      </c>
      <c r="N118" s="506"/>
      <c r="O118" s="506"/>
      <c r="P118" s="224"/>
      <c r="Q118" s="493"/>
      <c r="R118" s="506">
        <v>18.49</v>
      </c>
      <c r="S118" s="506">
        <v>1.8</v>
      </c>
      <c r="T118" s="224"/>
      <c r="U118" s="493">
        <v>1</v>
      </c>
      <c r="V118" s="506">
        <v>11.5556</v>
      </c>
      <c r="W118" s="506">
        <v>0.97</v>
      </c>
      <c r="X118" s="224"/>
      <c r="Y118" s="488" t="s">
        <v>1198</v>
      </c>
      <c r="Z118" s="511">
        <v>9.47</v>
      </c>
      <c r="AA118" s="504">
        <v>3.2</v>
      </c>
      <c r="AB118" s="224"/>
      <c r="AC118" s="493"/>
      <c r="AD118" s="506"/>
      <c r="AE118" s="506"/>
      <c r="AF118" s="224"/>
      <c r="AG118" s="518" t="s">
        <v>1218</v>
      </c>
      <c r="AH118" s="518" t="s">
        <v>1242</v>
      </c>
      <c r="AI118" s="527" t="s">
        <v>1243</v>
      </c>
      <c r="AJ118" s="518" t="s">
        <v>23</v>
      </c>
      <c r="AK118" s="518">
        <v>100</v>
      </c>
      <c r="AL118" s="519">
        <v>651.01</v>
      </c>
      <c r="AM118" s="519">
        <v>110.16</v>
      </c>
      <c r="AN118" s="238" t="s">
        <v>627</v>
      </c>
      <c r="AO118" s="224"/>
    </row>
    <row r="119" spans="1:41" ht="23.25" customHeight="1">
      <c r="A119" s="181">
        <v>116</v>
      </c>
      <c r="B119" s="132" t="s">
        <v>392</v>
      </c>
      <c r="C119" s="132" t="s">
        <v>293</v>
      </c>
      <c r="D119" s="132"/>
      <c r="E119" s="218" t="s">
        <v>426</v>
      </c>
      <c r="F119" s="208">
        <v>100</v>
      </c>
      <c r="G119" s="209" t="s">
        <v>23</v>
      </c>
      <c r="H119" s="224"/>
      <c r="I119" s="493"/>
      <c r="J119" s="506"/>
      <c r="K119" s="506"/>
      <c r="L119" s="224"/>
      <c r="M119" s="493" t="s">
        <v>23</v>
      </c>
      <c r="N119" s="506"/>
      <c r="O119" s="506"/>
      <c r="P119" s="224"/>
      <c r="Q119" s="493"/>
      <c r="R119" s="506">
        <v>19.2</v>
      </c>
      <c r="S119" s="506">
        <v>2.65</v>
      </c>
      <c r="T119" s="224"/>
      <c r="U119" s="493">
        <v>1</v>
      </c>
      <c r="V119" s="506">
        <v>12</v>
      </c>
      <c r="W119" s="506">
        <v>2.4</v>
      </c>
      <c r="X119" s="224"/>
      <c r="Y119" s="488" t="s">
        <v>1198</v>
      </c>
      <c r="Z119" s="511">
        <v>22.53</v>
      </c>
      <c r="AA119" s="504">
        <v>4.75</v>
      </c>
      <c r="AB119" s="224"/>
      <c r="AC119" s="493"/>
      <c r="AD119" s="506"/>
      <c r="AE119" s="506"/>
      <c r="AF119" s="224"/>
      <c r="AG119" s="518" t="s">
        <v>1218</v>
      </c>
      <c r="AH119" s="518" t="s">
        <v>1244</v>
      </c>
      <c r="AI119" s="527" t="s">
        <v>1245</v>
      </c>
      <c r="AJ119" s="518" t="s">
        <v>23</v>
      </c>
      <c r="AK119" s="518">
        <v>100</v>
      </c>
      <c r="AL119" s="519">
        <v>1007.86</v>
      </c>
      <c r="AM119" s="519">
        <v>145.41</v>
      </c>
      <c r="AN119" s="238" t="s">
        <v>627</v>
      </c>
      <c r="AO119" s="224"/>
    </row>
    <row r="120" spans="1:41" ht="12.75">
      <c r="A120" s="23">
        <v>117</v>
      </c>
      <c r="B120" s="14" t="s">
        <v>392</v>
      </c>
      <c r="C120" s="25" t="s">
        <v>226</v>
      </c>
      <c r="D120" s="25" t="s">
        <v>427</v>
      </c>
      <c r="E120" s="167" t="s">
        <v>428</v>
      </c>
      <c r="F120" s="47">
        <v>50</v>
      </c>
      <c r="G120" s="168" t="s">
        <v>23</v>
      </c>
      <c r="H120" s="224"/>
      <c r="I120" s="493"/>
      <c r="J120" s="506"/>
      <c r="K120" s="506"/>
      <c r="L120" s="224"/>
      <c r="M120" s="493" t="s">
        <v>23</v>
      </c>
      <c r="N120" s="506"/>
      <c r="O120" s="506"/>
      <c r="P120" s="224"/>
      <c r="Q120" s="493"/>
      <c r="R120" s="506">
        <v>7.33</v>
      </c>
      <c r="S120" s="506">
        <v>2.14</v>
      </c>
      <c r="T120" s="224"/>
      <c r="U120" s="493">
        <v>1</v>
      </c>
      <c r="V120" s="506">
        <v>4.562</v>
      </c>
      <c r="W120" s="506">
        <v>1.65</v>
      </c>
      <c r="X120" s="224"/>
      <c r="Y120" s="488" t="s">
        <v>1198</v>
      </c>
      <c r="Z120" s="511">
        <v>5.2</v>
      </c>
      <c r="AA120" s="504">
        <v>1.9</v>
      </c>
      <c r="AB120" s="224"/>
      <c r="AC120" s="493"/>
      <c r="AD120" s="506"/>
      <c r="AE120" s="506"/>
      <c r="AF120" s="224"/>
      <c r="AG120" s="518" t="s">
        <v>1294</v>
      </c>
      <c r="AH120" s="518" t="s">
        <v>1299</v>
      </c>
      <c r="AI120" s="518" t="s">
        <v>1300</v>
      </c>
      <c r="AJ120" s="518" t="s">
        <v>23</v>
      </c>
      <c r="AK120" s="518" t="s">
        <v>23</v>
      </c>
      <c r="AL120" s="519">
        <v>4.1</v>
      </c>
      <c r="AM120" s="519">
        <v>1.2</v>
      </c>
      <c r="AN120" s="238" t="s">
        <v>4</v>
      </c>
      <c r="AO120" s="224"/>
    </row>
    <row r="121" spans="1:41" ht="12.75">
      <c r="A121" s="181">
        <v>118</v>
      </c>
      <c r="B121" s="132" t="s">
        <v>392</v>
      </c>
      <c r="C121" s="91" t="s">
        <v>226</v>
      </c>
      <c r="D121" s="91" t="s">
        <v>429</v>
      </c>
      <c r="E121" s="201" t="s">
        <v>428</v>
      </c>
      <c r="F121" s="208">
        <v>50</v>
      </c>
      <c r="G121" s="209" t="s">
        <v>23</v>
      </c>
      <c r="H121" s="224"/>
      <c r="I121" s="493"/>
      <c r="J121" s="506"/>
      <c r="K121" s="506"/>
      <c r="L121" s="224"/>
      <c r="M121" s="493" t="s">
        <v>23</v>
      </c>
      <c r="N121" s="506"/>
      <c r="O121" s="506"/>
      <c r="P121" s="224"/>
      <c r="Q121" s="493"/>
      <c r="R121" s="506">
        <v>7.3</v>
      </c>
      <c r="S121" s="506">
        <v>2.14</v>
      </c>
      <c r="T121" s="224"/>
      <c r="U121" s="493">
        <v>1</v>
      </c>
      <c r="V121" s="506">
        <v>8.6989</v>
      </c>
      <c r="W121" s="506">
        <v>3.7</v>
      </c>
      <c r="X121" s="224"/>
      <c r="Y121" s="488" t="s">
        <v>1198</v>
      </c>
      <c r="Z121" s="511">
        <v>10.39</v>
      </c>
      <c r="AA121" s="504">
        <v>3.5</v>
      </c>
      <c r="AB121" s="224"/>
      <c r="AC121" s="493"/>
      <c r="AD121" s="506"/>
      <c r="AE121" s="506"/>
      <c r="AF121" s="224"/>
      <c r="AG121" s="518" t="s">
        <v>1294</v>
      </c>
      <c r="AH121" s="518" t="s">
        <v>1301</v>
      </c>
      <c r="AI121" s="518" t="s">
        <v>1302</v>
      </c>
      <c r="AJ121" s="518" t="s">
        <v>23</v>
      </c>
      <c r="AK121" s="518" t="s">
        <v>23</v>
      </c>
      <c r="AL121" s="519">
        <v>6</v>
      </c>
      <c r="AM121" s="519">
        <v>2.02</v>
      </c>
      <c r="AN121" s="238" t="s">
        <v>4</v>
      </c>
      <c r="AO121" s="224"/>
    </row>
    <row r="122" spans="1:41" ht="12.75">
      <c r="A122" s="23">
        <v>119</v>
      </c>
      <c r="B122" s="14" t="s">
        <v>392</v>
      </c>
      <c r="C122" s="25" t="s">
        <v>226</v>
      </c>
      <c r="D122" s="25" t="s">
        <v>430</v>
      </c>
      <c r="E122" s="167" t="s">
        <v>428</v>
      </c>
      <c r="F122" s="47">
        <v>50</v>
      </c>
      <c r="G122" s="168" t="s">
        <v>23</v>
      </c>
      <c r="H122" s="224"/>
      <c r="I122" s="493"/>
      <c r="J122" s="506"/>
      <c r="K122" s="506"/>
      <c r="L122" s="224"/>
      <c r="M122" s="493" t="s">
        <v>23</v>
      </c>
      <c r="N122" s="506"/>
      <c r="O122" s="506"/>
      <c r="P122" s="224"/>
      <c r="Q122" s="493"/>
      <c r="R122" s="506">
        <v>32.02</v>
      </c>
      <c r="S122" s="506">
        <v>8.88</v>
      </c>
      <c r="T122" s="224"/>
      <c r="U122" s="493">
        <v>1</v>
      </c>
      <c r="V122" s="506">
        <v>20.0127</v>
      </c>
      <c r="W122" s="506">
        <v>6.08</v>
      </c>
      <c r="X122" s="224"/>
      <c r="Y122" s="488" t="s">
        <v>1198</v>
      </c>
      <c r="Z122" s="511">
        <v>20.25</v>
      </c>
      <c r="AA122" s="504">
        <v>10</v>
      </c>
      <c r="AB122" s="224"/>
      <c r="AC122" s="493"/>
      <c r="AD122" s="506"/>
      <c r="AE122" s="506"/>
      <c r="AF122" s="224"/>
      <c r="AG122" s="518" t="s">
        <v>1294</v>
      </c>
      <c r="AH122" s="518" t="s">
        <v>1246</v>
      </c>
      <c r="AI122" s="518" t="s">
        <v>1303</v>
      </c>
      <c r="AJ122" s="518" t="s">
        <v>23</v>
      </c>
      <c r="AK122" s="518" t="s">
        <v>23</v>
      </c>
      <c r="AL122" s="519">
        <v>9.5</v>
      </c>
      <c r="AM122" s="519">
        <v>4.72</v>
      </c>
      <c r="AN122" s="238" t="s">
        <v>4</v>
      </c>
      <c r="AO122" s="224"/>
    </row>
    <row r="123" spans="1:41" ht="12.75">
      <c r="A123" s="181">
        <v>120</v>
      </c>
      <c r="B123" s="132" t="s">
        <v>392</v>
      </c>
      <c r="C123" s="91" t="s">
        <v>226</v>
      </c>
      <c r="D123" s="91" t="s">
        <v>431</v>
      </c>
      <c r="E123" s="201" t="s">
        <v>428</v>
      </c>
      <c r="F123" s="208">
        <v>50</v>
      </c>
      <c r="G123" s="209" t="s">
        <v>23</v>
      </c>
      <c r="H123" s="224"/>
      <c r="I123" s="493"/>
      <c r="J123" s="506"/>
      <c r="K123" s="506"/>
      <c r="L123" s="224"/>
      <c r="M123" s="493" t="s">
        <v>23</v>
      </c>
      <c r="N123" s="506"/>
      <c r="O123" s="506"/>
      <c r="P123" s="224"/>
      <c r="Q123" s="493"/>
      <c r="R123" s="506">
        <v>44.19</v>
      </c>
      <c r="S123" s="506">
        <v>12.48</v>
      </c>
      <c r="T123" s="224"/>
      <c r="U123" s="493">
        <v>1</v>
      </c>
      <c r="V123" s="506">
        <v>24.9398</v>
      </c>
      <c r="W123" s="506">
        <v>10.5</v>
      </c>
      <c r="X123" s="224"/>
      <c r="Y123" s="488" t="s">
        <v>1198</v>
      </c>
      <c r="Z123" s="511">
        <v>33.75</v>
      </c>
      <c r="AA123" s="504">
        <v>14.95</v>
      </c>
      <c r="AB123" s="224"/>
      <c r="AC123" s="493"/>
      <c r="AD123" s="506"/>
      <c r="AE123" s="506"/>
      <c r="AF123" s="224"/>
      <c r="AG123" s="518"/>
      <c r="AH123" s="518"/>
      <c r="AI123" s="518"/>
      <c r="AJ123" s="518"/>
      <c r="AK123" s="518"/>
      <c r="AL123" s="519"/>
      <c r="AM123" s="519"/>
      <c r="AN123" s="238"/>
      <c r="AO123" s="224"/>
    </row>
    <row r="124" spans="1:41" ht="12.75">
      <c r="A124" s="23">
        <v>121</v>
      </c>
      <c r="B124" s="33" t="s">
        <v>392</v>
      </c>
      <c r="C124" s="33" t="s">
        <v>226</v>
      </c>
      <c r="D124" s="25" t="s">
        <v>432</v>
      </c>
      <c r="E124" s="26" t="s">
        <v>433</v>
      </c>
      <c r="F124" s="27">
        <v>1000</v>
      </c>
      <c r="G124" s="34" t="s">
        <v>23</v>
      </c>
      <c r="H124" s="224"/>
      <c r="I124" s="493"/>
      <c r="J124" s="506"/>
      <c r="K124" s="506"/>
      <c r="L124" s="224"/>
      <c r="M124" s="493" t="s">
        <v>23</v>
      </c>
      <c r="N124" s="506"/>
      <c r="O124" s="506"/>
      <c r="P124" s="224"/>
      <c r="Q124" s="493"/>
      <c r="R124" s="496">
        <v>0.039</v>
      </c>
      <c r="S124" s="496">
        <v>0.02</v>
      </c>
      <c r="T124" s="224"/>
      <c r="U124" s="493">
        <v>1</v>
      </c>
      <c r="V124" s="506">
        <v>0.02117</v>
      </c>
      <c r="W124" s="506">
        <v>0.02</v>
      </c>
      <c r="X124" s="224"/>
      <c r="Y124" s="488">
        <v>1000</v>
      </c>
      <c r="Z124" s="511">
        <v>0.92</v>
      </c>
      <c r="AA124" s="504">
        <v>0.03</v>
      </c>
      <c r="AB124" s="224"/>
      <c r="AC124" s="493"/>
      <c r="AD124" s="506"/>
      <c r="AE124" s="506"/>
      <c r="AF124" s="224"/>
      <c r="AG124" s="518" t="s">
        <v>1304</v>
      </c>
      <c r="AH124" s="518" t="s">
        <v>1305</v>
      </c>
      <c r="AI124" s="518" t="s">
        <v>1306</v>
      </c>
      <c r="AJ124" s="518" t="s">
        <v>23</v>
      </c>
      <c r="AK124" s="518" t="s">
        <v>23</v>
      </c>
      <c r="AL124" s="519">
        <v>0.8</v>
      </c>
      <c r="AM124" s="519">
        <v>0.02</v>
      </c>
      <c r="AN124" s="238" t="s">
        <v>4</v>
      </c>
      <c r="AO124" s="224"/>
    </row>
    <row r="125" spans="1:41" ht="25.5">
      <c r="A125" s="181">
        <v>122</v>
      </c>
      <c r="B125" s="196" t="s">
        <v>392</v>
      </c>
      <c r="C125" s="181" t="s">
        <v>226</v>
      </c>
      <c r="D125" s="132" t="s">
        <v>434</v>
      </c>
      <c r="E125" s="183" t="s">
        <v>435</v>
      </c>
      <c r="F125" s="203">
        <v>1000</v>
      </c>
      <c r="G125" s="204" t="s">
        <v>23</v>
      </c>
      <c r="H125" s="224"/>
      <c r="I125" s="493"/>
      <c r="J125" s="506"/>
      <c r="K125" s="506"/>
      <c r="L125" s="224"/>
      <c r="M125" s="493" t="s">
        <v>23</v>
      </c>
      <c r="N125" s="506">
        <v>2.1</v>
      </c>
      <c r="O125" s="506">
        <v>0.39</v>
      </c>
      <c r="P125" s="224"/>
      <c r="Q125" s="493"/>
      <c r="R125" s="506">
        <v>0.64</v>
      </c>
      <c r="S125" s="506">
        <v>0.4</v>
      </c>
      <c r="T125" s="224"/>
      <c r="U125" s="493">
        <v>1</v>
      </c>
      <c r="V125" s="506">
        <v>0.6435299999999999</v>
      </c>
      <c r="W125" s="506">
        <v>0.46</v>
      </c>
      <c r="X125" s="224"/>
      <c r="Y125" s="488">
        <v>100</v>
      </c>
      <c r="Z125" s="511">
        <v>9.4</v>
      </c>
      <c r="AA125" s="504">
        <v>1.05</v>
      </c>
      <c r="AB125" s="224"/>
      <c r="AC125" s="493"/>
      <c r="AD125" s="506"/>
      <c r="AE125" s="506"/>
      <c r="AF125" s="224"/>
      <c r="AG125" s="518" t="s">
        <v>1247</v>
      </c>
      <c r="AH125" s="518">
        <v>339</v>
      </c>
      <c r="AI125" s="527" t="s">
        <v>1248</v>
      </c>
      <c r="AJ125" s="518" t="s">
        <v>23</v>
      </c>
      <c r="AK125" s="518">
        <v>100</v>
      </c>
      <c r="AL125" s="519">
        <v>236.85</v>
      </c>
      <c r="AM125" s="519">
        <v>98.61</v>
      </c>
      <c r="AN125" s="238" t="s">
        <v>627</v>
      </c>
      <c r="AO125" s="224"/>
    </row>
    <row r="126" spans="1:41" ht="12.75">
      <c r="A126" s="23">
        <v>123</v>
      </c>
      <c r="B126" s="23" t="s">
        <v>392</v>
      </c>
      <c r="C126" s="24" t="s">
        <v>436</v>
      </c>
      <c r="D126" s="25" t="s">
        <v>437</v>
      </c>
      <c r="E126" s="26" t="s">
        <v>438</v>
      </c>
      <c r="F126" s="27">
        <v>3000</v>
      </c>
      <c r="G126" s="34" t="s">
        <v>23</v>
      </c>
      <c r="H126" s="221"/>
      <c r="I126" s="493">
        <v>1000</v>
      </c>
      <c r="J126" s="506">
        <v>104.77</v>
      </c>
      <c r="K126" s="506">
        <v>91.39</v>
      </c>
      <c r="L126" s="221"/>
      <c r="M126" s="493" t="s">
        <v>23</v>
      </c>
      <c r="N126" s="506">
        <v>510</v>
      </c>
      <c r="O126" s="506">
        <v>205.88</v>
      </c>
      <c r="P126" s="221"/>
      <c r="Q126" s="493"/>
      <c r="R126" s="506"/>
      <c r="S126" s="506"/>
      <c r="T126" s="221"/>
      <c r="U126" s="493"/>
      <c r="V126" s="506"/>
      <c r="W126" s="506"/>
      <c r="X126" s="221"/>
      <c r="Y126" s="488" t="s">
        <v>1198</v>
      </c>
      <c r="Z126" s="511" t="s">
        <v>248</v>
      </c>
      <c r="AA126" s="504" t="s">
        <v>248</v>
      </c>
      <c r="AB126" s="221"/>
      <c r="AC126" s="493"/>
      <c r="AD126" s="506"/>
      <c r="AE126" s="506"/>
      <c r="AF126" s="221"/>
      <c r="AG126" s="518"/>
      <c r="AH126" s="518"/>
      <c r="AI126" s="518"/>
      <c r="AJ126" s="518"/>
      <c r="AK126" s="518"/>
      <c r="AL126" s="519"/>
      <c r="AM126" s="519"/>
      <c r="AN126" s="238"/>
      <c r="AO126" s="221"/>
    </row>
    <row r="127" spans="1:41" ht="22.5">
      <c r="A127" s="181">
        <v>124</v>
      </c>
      <c r="B127" s="196" t="s">
        <v>392</v>
      </c>
      <c r="C127" s="182" t="s">
        <v>400</v>
      </c>
      <c r="D127" s="91" t="s">
        <v>439</v>
      </c>
      <c r="E127" s="183" t="s">
        <v>440</v>
      </c>
      <c r="F127" s="184">
        <v>400</v>
      </c>
      <c r="G127" s="185" t="s">
        <v>23</v>
      </c>
      <c r="H127" s="221"/>
      <c r="I127" s="493">
        <v>100</v>
      </c>
      <c r="J127" s="506">
        <v>105.61</v>
      </c>
      <c r="K127" s="506">
        <v>103.42</v>
      </c>
      <c r="L127" s="221"/>
      <c r="M127" s="493" t="s">
        <v>23</v>
      </c>
      <c r="N127" s="506">
        <v>2.4</v>
      </c>
      <c r="O127" s="506">
        <v>0.8</v>
      </c>
      <c r="P127" s="221"/>
      <c r="Q127" s="493"/>
      <c r="R127" s="506">
        <v>1.06</v>
      </c>
      <c r="S127" s="506">
        <v>0.69</v>
      </c>
      <c r="T127" s="221"/>
      <c r="U127" s="493">
        <v>1</v>
      </c>
      <c r="V127" s="506">
        <v>1.0058</v>
      </c>
      <c r="W127" s="506">
        <v>0.72</v>
      </c>
      <c r="X127" s="221"/>
      <c r="Y127" s="509" t="s">
        <v>1198</v>
      </c>
      <c r="Z127" s="511">
        <v>0.91</v>
      </c>
      <c r="AA127" s="504">
        <v>0.605</v>
      </c>
      <c r="AB127" s="221"/>
      <c r="AC127" s="493">
        <v>0</v>
      </c>
      <c r="AD127" s="506">
        <v>126.22</v>
      </c>
      <c r="AE127" s="506">
        <v>66.76136363636364</v>
      </c>
      <c r="AF127" s="221"/>
      <c r="AG127" s="518"/>
      <c r="AH127" s="518"/>
      <c r="AI127" s="518"/>
      <c r="AJ127" s="518"/>
      <c r="AK127" s="518"/>
      <c r="AL127" s="519"/>
      <c r="AM127" s="519"/>
      <c r="AN127" s="238"/>
      <c r="AO127" s="221"/>
    </row>
    <row r="128" spans="1:41" ht="12.75">
      <c r="A128" s="23">
        <v>125</v>
      </c>
      <c r="B128" s="40" t="s">
        <v>392</v>
      </c>
      <c r="C128" s="24" t="s">
        <v>226</v>
      </c>
      <c r="D128" s="31" t="s">
        <v>441</v>
      </c>
      <c r="E128" s="32" t="s">
        <v>442</v>
      </c>
      <c r="F128" s="27">
        <v>1000</v>
      </c>
      <c r="G128" s="34" t="s">
        <v>23</v>
      </c>
      <c r="H128" s="224"/>
      <c r="I128" s="493">
        <v>100</v>
      </c>
      <c r="J128" s="506">
        <v>24.66</v>
      </c>
      <c r="K128" s="506">
        <v>17.8</v>
      </c>
      <c r="L128" s="224"/>
      <c r="M128" s="493" t="s">
        <v>23</v>
      </c>
      <c r="N128" s="506">
        <v>0.5</v>
      </c>
      <c r="O128" s="506">
        <v>0.12</v>
      </c>
      <c r="P128" s="224"/>
      <c r="Q128" s="493"/>
      <c r="R128" s="506">
        <v>0.96</v>
      </c>
      <c r="S128" s="506">
        <v>0.14</v>
      </c>
      <c r="T128" s="224"/>
      <c r="U128" s="493">
        <v>1</v>
      </c>
      <c r="V128" s="506">
        <v>2.6256</v>
      </c>
      <c r="W128" s="506">
        <v>0.15</v>
      </c>
      <c r="X128" s="224"/>
      <c r="Y128" s="509" t="s">
        <v>1198</v>
      </c>
      <c r="Z128" s="511">
        <v>0.99</v>
      </c>
      <c r="AA128" s="504">
        <v>0.155</v>
      </c>
      <c r="AB128" s="224"/>
      <c r="AC128" s="493"/>
      <c r="AD128" s="506"/>
      <c r="AE128" s="506"/>
      <c r="AF128" s="224"/>
      <c r="AG128" s="518"/>
      <c r="AH128" s="518"/>
      <c r="AI128" s="518"/>
      <c r="AJ128" s="518"/>
      <c r="AK128" s="518"/>
      <c r="AL128" s="519"/>
      <c r="AM128" s="519"/>
      <c r="AN128" s="238"/>
      <c r="AO128" s="224"/>
    </row>
    <row r="129" spans="1:41" ht="22.5">
      <c r="A129" s="181">
        <v>126</v>
      </c>
      <c r="B129" s="196" t="s">
        <v>392</v>
      </c>
      <c r="C129" s="182" t="s">
        <v>400</v>
      </c>
      <c r="D129" s="132" t="s">
        <v>443</v>
      </c>
      <c r="E129" s="183" t="s">
        <v>444</v>
      </c>
      <c r="F129" s="184">
        <v>500</v>
      </c>
      <c r="G129" s="185" t="s">
        <v>23</v>
      </c>
      <c r="H129" s="224"/>
      <c r="I129" s="493">
        <v>100</v>
      </c>
      <c r="J129" s="506">
        <v>27.03</v>
      </c>
      <c r="K129" s="506">
        <v>39.46</v>
      </c>
      <c r="L129" s="224"/>
      <c r="M129" s="493" t="s">
        <v>23</v>
      </c>
      <c r="N129" s="506">
        <v>1</v>
      </c>
      <c r="O129" s="506">
        <v>0.25</v>
      </c>
      <c r="P129" s="224"/>
      <c r="Q129" s="493"/>
      <c r="R129" s="506">
        <v>0.3</v>
      </c>
      <c r="S129" s="506">
        <v>0.26</v>
      </c>
      <c r="T129" s="224"/>
      <c r="U129" s="493">
        <v>1</v>
      </c>
      <c r="V129" s="506">
        <v>0.2933</v>
      </c>
      <c r="W129" s="506">
        <v>0.25</v>
      </c>
      <c r="X129" s="224"/>
      <c r="Y129" s="509" t="s">
        <v>1198</v>
      </c>
      <c r="Z129" s="511">
        <v>1.1</v>
      </c>
      <c r="AA129" s="504">
        <v>0.28</v>
      </c>
      <c r="AB129" s="224"/>
      <c r="AC129" s="493"/>
      <c r="AD129" s="506"/>
      <c r="AE129" s="506"/>
      <c r="AF129" s="224"/>
      <c r="AG129" s="518"/>
      <c r="AH129" s="518"/>
      <c r="AI129" s="518"/>
      <c r="AJ129" s="518"/>
      <c r="AK129" s="518"/>
      <c r="AL129" s="519"/>
      <c r="AM129" s="519"/>
      <c r="AN129" s="238"/>
      <c r="AO129" s="224"/>
    </row>
    <row r="130" spans="1:41" ht="38.25">
      <c r="A130" s="23">
        <v>127</v>
      </c>
      <c r="B130" s="40" t="s">
        <v>392</v>
      </c>
      <c r="C130" s="24" t="s">
        <v>397</v>
      </c>
      <c r="D130" s="25" t="s">
        <v>445</v>
      </c>
      <c r="E130" s="14" t="s">
        <v>446</v>
      </c>
      <c r="F130" s="27">
        <v>25</v>
      </c>
      <c r="G130" s="34" t="s">
        <v>261</v>
      </c>
      <c r="H130" s="224"/>
      <c r="I130" s="493"/>
      <c r="J130" s="506"/>
      <c r="K130" s="506"/>
      <c r="L130" s="224"/>
      <c r="M130" s="493" t="s">
        <v>23</v>
      </c>
      <c r="N130" s="506">
        <v>65</v>
      </c>
      <c r="O130" s="506">
        <v>21.79</v>
      </c>
      <c r="P130" s="224"/>
      <c r="Q130" s="493"/>
      <c r="R130" s="506">
        <v>34.17</v>
      </c>
      <c r="S130" s="506">
        <v>23.5</v>
      </c>
      <c r="T130" s="224"/>
      <c r="U130" s="493">
        <v>1</v>
      </c>
      <c r="V130" s="506">
        <v>26.92</v>
      </c>
      <c r="W130" s="506">
        <v>19</v>
      </c>
      <c r="X130" s="224"/>
      <c r="Y130" s="509" t="s">
        <v>1198</v>
      </c>
      <c r="Z130" s="511">
        <v>33.5</v>
      </c>
      <c r="AA130" s="504">
        <v>27.55</v>
      </c>
      <c r="AB130" s="224"/>
      <c r="AC130" s="493"/>
      <c r="AD130" s="506"/>
      <c r="AE130" s="506"/>
      <c r="AF130" s="224"/>
      <c r="AG130" s="518" t="s">
        <v>397</v>
      </c>
      <c r="AH130" s="518" t="s">
        <v>657</v>
      </c>
      <c r="AI130" s="527" t="s">
        <v>1249</v>
      </c>
      <c r="AJ130" s="518" t="s">
        <v>23</v>
      </c>
      <c r="AK130" s="518">
        <v>1</v>
      </c>
      <c r="AL130" s="519">
        <v>34.17</v>
      </c>
      <c r="AM130" s="519">
        <v>24.67</v>
      </c>
      <c r="AN130" s="239" t="s">
        <v>627</v>
      </c>
      <c r="AO130" s="224"/>
    </row>
    <row r="131" spans="1:41" ht="38.25">
      <c r="A131" s="181">
        <v>128</v>
      </c>
      <c r="B131" s="196" t="s">
        <v>392</v>
      </c>
      <c r="C131" s="182" t="s">
        <v>397</v>
      </c>
      <c r="D131" s="132" t="s">
        <v>447</v>
      </c>
      <c r="E131" s="132" t="s">
        <v>448</v>
      </c>
      <c r="F131" s="184">
        <v>25</v>
      </c>
      <c r="G131" s="185" t="s">
        <v>261</v>
      </c>
      <c r="H131" s="224"/>
      <c r="I131" s="493"/>
      <c r="J131" s="506"/>
      <c r="K131" s="506"/>
      <c r="L131" s="224"/>
      <c r="M131" s="493" t="s">
        <v>23</v>
      </c>
      <c r="N131" s="506">
        <v>105</v>
      </c>
      <c r="O131" s="506">
        <v>34.73</v>
      </c>
      <c r="P131" s="224"/>
      <c r="Q131" s="493"/>
      <c r="R131" s="506">
        <v>54.49</v>
      </c>
      <c r="S131" s="506">
        <v>29</v>
      </c>
      <c r="T131" s="224"/>
      <c r="U131" s="493">
        <v>1</v>
      </c>
      <c r="V131" s="506">
        <v>42.96</v>
      </c>
      <c r="W131" s="506">
        <v>29</v>
      </c>
      <c r="X131" s="224"/>
      <c r="Y131" s="509" t="s">
        <v>1198</v>
      </c>
      <c r="Z131" s="511">
        <v>53.42</v>
      </c>
      <c r="AA131" s="504">
        <v>37.18</v>
      </c>
      <c r="AB131" s="224"/>
      <c r="AC131" s="493"/>
      <c r="AD131" s="506"/>
      <c r="AE131" s="506"/>
      <c r="AF131" s="224"/>
      <c r="AG131" s="518" t="s">
        <v>397</v>
      </c>
      <c r="AH131" s="518" t="s">
        <v>658</v>
      </c>
      <c r="AI131" s="527" t="s">
        <v>1250</v>
      </c>
      <c r="AJ131" s="518" t="s">
        <v>23</v>
      </c>
      <c r="AK131" s="518">
        <v>1</v>
      </c>
      <c r="AL131" s="519">
        <v>54.49</v>
      </c>
      <c r="AM131" s="519">
        <v>39.3</v>
      </c>
      <c r="AN131" s="239" t="s">
        <v>627</v>
      </c>
      <c r="AO131" s="224"/>
    </row>
    <row r="132" spans="1:41" ht="22.5">
      <c r="A132" s="23">
        <v>129</v>
      </c>
      <c r="B132" s="40" t="s">
        <v>392</v>
      </c>
      <c r="C132" s="25" t="s">
        <v>449</v>
      </c>
      <c r="D132" s="25" t="s">
        <v>450</v>
      </c>
      <c r="E132" s="167" t="s">
        <v>451</v>
      </c>
      <c r="F132" s="27">
        <v>25</v>
      </c>
      <c r="G132" s="168" t="s">
        <v>23</v>
      </c>
      <c r="H132" s="224"/>
      <c r="I132" s="493">
        <v>1</v>
      </c>
      <c r="J132" s="506">
        <v>16.35</v>
      </c>
      <c r="K132" s="506">
        <v>5.03</v>
      </c>
      <c r="L132" s="224"/>
      <c r="M132" s="493" t="s">
        <v>23</v>
      </c>
      <c r="N132" s="506">
        <v>20</v>
      </c>
      <c r="O132" s="506">
        <v>3.95</v>
      </c>
      <c r="P132" s="224"/>
      <c r="Q132" s="493"/>
      <c r="R132" s="506">
        <v>16.35</v>
      </c>
      <c r="S132" s="506">
        <v>3.99</v>
      </c>
      <c r="T132" s="224"/>
      <c r="U132" s="493"/>
      <c r="V132" s="506"/>
      <c r="W132" s="506"/>
      <c r="X132" s="224"/>
      <c r="Y132" s="509" t="s">
        <v>1198</v>
      </c>
      <c r="Z132" s="511">
        <v>14.5</v>
      </c>
      <c r="AA132" s="504">
        <v>4.1</v>
      </c>
      <c r="AB132" s="224"/>
      <c r="AC132" s="493">
        <v>1</v>
      </c>
      <c r="AD132" s="506">
        <v>21.13</v>
      </c>
      <c r="AE132" s="506">
        <v>9.488636363636363</v>
      </c>
      <c r="AF132" s="224"/>
      <c r="AG132" s="518" t="s">
        <v>1329</v>
      </c>
      <c r="AH132" s="518" t="s">
        <v>1330</v>
      </c>
      <c r="AI132" s="518" t="s">
        <v>1331</v>
      </c>
      <c r="AJ132" s="518" t="s">
        <v>1198</v>
      </c>
      <c r="AK132" s="518">
        <v>1</v>
      </c>
      <c r="AL132" s="519">
        <v>12.6852</v>
      </c>
      <c r="AM132" s="519">
        <v>3.75</v>
      </c>
      <c r="AN132" s="238" t="s">
        <v>1342</v>
      </c>
      <c r="AO132" s="224"/>
    </row>
    <row r="133" spans="1:41" ht="22.5">
      <c r="A133" s="181">
        <v>130</v>
      </c>
      <c r="B133" s="196" t="s">
        <v>392</v>
      </c>
      <c r="C133" s="91" t="s">
        <v>449</v>
      </c>
      <c r="D133" s="91" t="s">
        <v>452</v>
      </c>
      <c r="E133" s="201" t="s">
        <v>453</v>
      </c>
      <c r="F133" s="184">
        <v>25</v>
      </c>
      <c r="G133" s="209" t="s">
        <v>23</v>
      </c>
      <c r="H133" s="224"/>
      <c r="I133" s="493">
        <v>1</v>
      </c>
      <c r="J133" s="506">
        <v>36.55</v>
      </c>
      <c r="K133" s="506">
        <v>11.4</v>
      </c>
      <c r="L133" s="224"/>
      <c r="M133" s="493" t="s">
        <v>23</v>
      </c>
      <c r="N133" s="506">
        <v>45</v>
      </c>
      <c r="O133" s="506">
        <v>8.99</v>
      </c>
      <c r="P133" s="224"/>
      <c r="Q133" s="493"/>
      <c r="R133" s="506">
        <v>36.55</v>
      </c>
      <c r="S133" s="506">
        <v>9.25</v>
      </c>
      <c r="T133" s="224"/>
      <c r="U133" s="493"/>
      <c r="V133" s="506"/>
      <c r="W133" s="506"/>
      <c r="X133" s="224"/>
      <c r="Y133" s="509" t="s">
        <v>1198</v>
      </c>
      <c r="Z133" s="511">
        <v>32.7</v>
      </c>
      <c r="AA133" s="504">
        <v>9.5</v>
      </c>
      <c r="AB133" s="224"/>
      <c r="AC133" s="493">
        <v>1</v>
      </c>
      <c r="AD133" s="506">
        <v>48.12</v>
      </c>
      <c r="AE133" s="506">
        <v>21.363636363636363</v>
      </c>
      <c r="AF133" s="224"/>
      <c r="AG133" s="518" t="s">
        <v>1329</v>
      </c>
      <c r="AH133" s="518" t="s">
        <v>1332</v>
      </c>
      <c r="AI133" s="518" t="s">
        <v>1333</v>
      </c>
      <c r="AJ133" s="518" t="s">
        <v>1198</v>
      </c>
      <c r="AK133" s="518">
        <v>1</v>
      </c>
      <c r="AL133" s="519">
        <v>30.1838</v>
      </c>
      <c r="AM133" s="519">
        <v>9</v>
      </c>
      <c r="AN133" s="238" t="s">
        <v>1342</v>
      </c>
      <c r="AO133" s="224"/>
    </row>
    <row r="134" spans="1:41" ht="22.5">
      <c r="A134" s="23">
        <v>131</v>
      </c>
      <c r="B134" s="40" t="s">
        <v>392</v>
      </c>
      <c r="C134" s="25" t="s">
        <v>449</v>
      </c>
      <c r="D134" s="25" t="s">
        <v>454</v>
      </c>
      <c r="E134" s="167" t="s">
        <v>455</v>
      </c>
      <c r="F134" s="27">
        <v>25</v>
      </c>
      <c r="G134" s="168" t="s">
        <v>23</v>
      </c>
      <c r="H134" s="224"/>
      <c r="I134" s="493">
        <v>1</v>
      </c>
      <c r="J134" s="506">
        <v>236</v>
      </c>
      <c r="K134" s="506">
        <v>101.79</v>
      </c>
      <c r="L134" s="224"/>
      <c r="M134" s="493" t="s">
        <v>23</v>
      </c>
      <c r="N134" s="506">
        <v>215</v>
      </c>
      <c r="O134" s="506">
        <v>76.55</v>
      </c>
      <c r="P134" s="224"/>
      <c r="Q134" s="493"/>
      <c r="R134" s="506">
        <v>236</v>
      </c>
      <c r="S134" s="506">
        <v>85</v>
      </c>
      <c r="T134" s="224"/>
      <c r="U134" s="493"/>
      <c r="V134" s="506"/>
      <c r="W134" s="506"/>
      <c r="X134" s="224"/>
      <c r="Y134" s="509" t="s">
        <v>1198</v>
      </c>
      <c r="Z134" s="511">
        <v>173.8</v>
      </c>
      <c r="AA134" s="504">
        <v>88.9</v>
      </c>
      <c r="AB134" s="224"/>
      <c r="AC134" s="493"/>
      <c r="AD134" s="506"/>
      <c r="AE134" s="506"/>
      <c r="AF134" s="224"/>
      <c r="AG134" s="518" t="s">
        <v>1329</v>
      </c>
      <c r="AH134" s="518" t="s">
        <v>1334</v>
      </c>
      <c r="AI134" s="518" t="s">
        <v>1335</v>
      </c>
      <c r="AJ134" s="518" t="s">
        <v>1198</v>
      </c>
      <c r="AK134" s="518">
        <v>1</v>
      </c>
      <c r="AL134" s="519">
        <v>177.5796</v>
      </c>
      <c r="AM134" s="519">
        <v>69</v>
      </c>
      <c r="AN134" s="238" t="s">
        <v>1342</v>
      </c>
      <c r="AO134" s="224"/>
    </row>
    <row r="135" spans="1:41" ht="22.5">
      <c r="A135" s="181">
        <v>132</v>
      </c>
      <c r="B135" s="196" t="s">
        <v>392</v>
      </c>
      <c r="C135" s="91" t="s">
        <v>449</v>
      </c>
      <c r="D135" s="91" t="s">
        <v>456</v>
      </c>
      <c r="E135" s="201" t="s">
        <v>457</v>
      </c>
      <c r="F135" s="184">
        <v>25</v>
      </c>
      <c r="G135" s="209" t="s">
        <v>23</v>
      </c>
      <c r="H135" s="224"/>
      <c r="I135" s="493">
        <v>1</v>
      </c>
      <c r="J135" s="506">
        <v>200</v>
      </c>
      <c r="K135" s="506">
        <v>86.26</v>
      </c>
      <c r="L135" s="224"/>
      <c r="M135" s="493" t="s">
        <v>23</v>
      </c>
      <c r="N135" s="506">
        <v>208</v>
      </c>
      <c r="O135" s="506">
        <v>64.76</v>
      </c>
      <c r="P135" s="224"/>
      <c r="Q135" s="493"/>
      <c r="R135" s="506">
        <v>200</v>
      </c>
      <c r="S135" s="506">
        <v>72.5</v>
      </c>
      <c r="T135" s="224"/>
      <c r="U135" s="493"/>
      <c r="V135" s="506"/>
      <c r="W135" s="506"/>
      <c r="X135" s="224"/>
      <c r="Y135" s="509" t="s">
        <v>1198</v>
      </c>
      <c r="Z135" s="511">
        <v>147.82</v>
      </c>
      <c r="AA135" s="504">
        <v>74.5</v>
      </c>
      <c r="AB135" s="224"/>
      <c r="AC135" s="493"/>
      <c r="AD135" s="506"/>
      <c r="AE135" s="506"/>
      <c r="AF135" s="224"/>
      <c r="AG135" s="518" t="s">
        <v>1329</v>
      </c>
      <c r="AH135" s="518" t="s">
        <v>1336</v>
      </c>
      <c r="AI135" s="518" t="s">
        <v>1337</v>
      </c>
      <c r="AJ135" s="518" t="s">
        <v>1198</v>
      </c>
      <c r="AK135" s="518">
        <v>1</v>
      </c>
      <c r="AL135" s="519">
        <v>125.51129999999999</v>
      </c>
      <c r="AM135" s="519">
        <v>59</v>
      </c>
      <c r="AN135" s="238" t="s">
        <v>1342</v>
      </c>
      <c r="AO135" s="224"/>
    </row>
    <row r="136" spans="1:41" ht="22.5">
      <c r="A136" s="23">
        <v>133</v>
      </c>
      <c r="B136" s="40" t="s">
        <v>392</v>
      </c>
      <c r="C136" s="25" t="s">
        <v>449</v>
      </c>
      <c r="D136" s="25" t="s">
        <v>458</v>
      </c>
      <c r="E136" s="167" t="s">
        <v>459</v>
      </c>
      <c r="F136" s="27">
        <v>25</v>
      </c>
      <c r="G136" s="168" t="s">
        <v>23</v>
      </c>
      <c r="H136" s="224"/>
      <c r="I136" s="493">
        <v>1</v>
      </c>
      <c r="J136" s="506">
        <v>27.9</v>
      </c>
      <c r="K136" s="506">
        <v>8.64</v>
      </c>
      <c r="L136" s="224"/>
      <c r="M136" s="493" t="s">
        <v>23</v>
      </c>
      <c r="N136" s="506">
        <v>30</v>
      </c>
      <c r="O136" s="506">
        <v>6.49</v>
      </c>
      <c r="P136" s="224"/>
      <c r="Q136" s="493"/>
      <c r="R136" s="506">
        <v>27.9</v>
      </c>
      <c r="S136" s="506">
        <v>7.25</v>
      </c>
      <c r="T136" s="224"/>
      <c r="U136" s="493"/>
      <c r="V136" s="506"/>
      <c r="W136" s="506"/>
      <c r="X136" s="224"/>
      <c r="Y136" s="509" t="s">
        <v>1198</v>
      </c>
      <c r="Z136" s="511">
        <v>21.59</v>
      </c>
      <c r="AA136" s="504">
        <v>7.25</v>
      </c>
      <c r="AB136" s="224"/>
      <c r="AC136" s="493">
        <v>1</v>
      </c>
      <c r="AD136" s="506">
        <v>34.04</v>
      </c>
      <c r="AE136" s="506">
        <v>16.25</v>
      </c>
      <c r="AF136" s="224"/>
      <c r="AG136" s="518" t="s">
        <v>1329</v>
      </c>
      <c r="AH136" s="518" t="s">
        <v>1338</v>
      </c>
      <c r="AI136" s="518" t="s">
        <v>1339</v>
      </c>
      <c r="AJ136" s="518" t="s">
        <v>1198</v>
      </c>
      <c r="AK136" s="518">
        <v>1</v>
      </c>
      <c r="AL136" s="519">
        <v>23.0014</v>
      </c>
      <c r="AM136" s="519">
        <v>6.45</v>
      </c>
      <c r="AN136" s="238" t="s">
        <v>1342</v>
      </c>
      <c r="AO136" s="224"/>
    </row>
    <row r="137" spans="1:41" ht="22.5">
      <c r="A137" s="181">
        <v>134</v>
      </c>
      <c r="B137" s="196" t="s">
        <v>392</v>
      </c>
      <c r="C137" s="91" t="s">
        <v>449</v>
      </c>
      <c r="D137" s="91" t="s">
        <v>460</v>
      </c>
      <c r="E137" s="201" t="s">
        <v>461</v>
      </c>
      <c r="F137" s="184">
        <v>25</v>
      </c>
      <c r="G137" s="209" t="s">
        <v>23</v>
      </c>
      <c r="H137" s="224"/>
      <c r="I137" s="493">
        <v>1</v>
      </c>
      <c r="J137" s="506">
        <v>22.05</v>
      </c>
      <c r="K137" s="506">
        <v>6.84</v>
      </c>
      <c r="L137" s="224"/>
      <c r="M137" s="493" t="s">
        <v>23</v>
      </c>
      <c r="N137" s="506">
        <v>25</v>
      </c>
      <c r="O137" s="506">
        <v>5.14</v>
      </c>
      <c r="P137" s="224"/>
      <c r="Q137" s="493"/>
      <c r="R137" s="506">
        <v>22.1</v>
      </c>
      <c r="S137" s="506">
        <v>5.75</v>
      </c>
      <c r="T137" s="224"/>
      <c r="U137" s="493"/>
      <c r="V137" s="506"/>
      <c r="W137" s="506"/>
      <c r="X137" s="224"/>
      <c r="Y137" s="509" t="s">
        <v>1198</v>
      </c>
      <c r="Z137" s="511">
        <v>17.25</v>
      </c>
      <c r="AA137" s="504">
        <v>6.95</v>
      </c>
      <c r="AB137" s="224"/>
      <c r="AC137" s="493">
        <v>1</v>
      </c>
      <c r="AD137" s="506">
        <v>30.19</v>
      </c>
      <c r="AE137" s="506">
        <v>12.897727272727272</v>
      </c>
      <c r="AF137" s="224"/>
      <c r="AG137" s="518" t="s">
        <v>1329</v>
      </c>
      <c r="AH137" s="518" t="s">
        <v>1340</v>
      </c>
      <c r="AI137" s="518" t="s">
        <v>1341</v>
      </c>
      <c r="AJ137" s="518" t="s">
        <v>1198</v>
      </c>
      <c r="AK137" s="518">
        <v>1</v>
      </c>
      <c r="AL137" s="519">
        <v>17.4553</v>
      </c>
      <c r="AM137" s="519">
        <v>6.7</v>
      </c>
      <c r="AN137" s="238" t="s">
        <v>1342</v>
      </c>
      <c r="AO137" s="224"/>
    </row>
    <row r="138" spans="1:41" ht="22.5">
      <c r="A138" s="23">
        <v>135</v>
      </c>
      <c r="B138" s="14" t="s">
        <v>462</v>
      </c>
      <c r="C138" s="45" t="s">
        <v>400</v>
      </c>
      <c r="D138" s="44" t="s">
        <v>463</v>
      </c>
      <c r="E138" s="28" t="s">
        <v>464</v>
      </c>
      <c r="F138" s="43">
        <v>150</v>
      </c>
      <c r="G138" s="48" t="s">
        <v>23</v>
      </c>
      <c r="H138" s="224"/>
      <c r="I138" s="493">
        <v>1</v>
      </c>
      <c r="J138" s="506">
        <v>36.22</v>
      </c>
      <c r="K138" s="506">
        <v>28.53</v>
      </c>
      <c r="L138" s="224"/>
      <c r="M138" s="493" t="s">
        <v>23</v>
      </c>
      <c r="N138" s="506">
        <v>67</v>
      </c>
      <c r="O138" s="506">
        <v>22.5</v>
      </c>
      <c r="P138" s="224"/>
      <c r="Q138" s="493"/>
      <c r="R138" s="506">
        <v>36.22</v>
      </c>
      <c r="S138" s="506">
        <v>23.5</v>
      </c>
      <c r="T138" s="224"/>
      <c r="U138" s="493">
        <v>1</v>
      </c>
      <c r="V138" s="506">
        <v>25</v>
      </c>
      <c r="W138" s="506">
        <v>23</v>
      </c>
      <c r="X138" s="224"/>
      <c r="Y138" s="509" t="s">
        <v>1198</v>
      </c>
      <c r="Z138" s="511">
        <v>50.72</v>
      </c>
      <c r="AA138" s="516">
        <v>25.36</v>
      </c>
      <c r="AB138" s="224"/>
      <c r="AC138" s="493"/>
      <c r="AD138" s="506"/>
      <c r="AE138" s="506"/>
      <c r="AF138" s="224"/>
      <c r="AG138" s="518"/>
      <c r="AH138" s="518"/>
      <c r="AI138" s="518"/>
      <c r="AJ138" s="518"/>
      <c r="AK138" s="518"/>
      <c r="AL138" s="518"/>
      <c r="AM138" s="518"/>
      <c r="AN138" s="241"/>
      <c r="AO138" s="224"/>
    </row>
    <row r="139" spans="1:41" ht="22.5">
      <c r="A139" s="181">
        <v>136</v>
      </c>
      <c r="B139" s="132" t="s">
        <v>462</v>
      </c>
      <c r="C139" s="207" t="s">
        <v>400</v>
      </c>
      <c r="D139" s="206" t="s">
        <v>465</v>
      </c>
      <c r="E139" s="183" t="s">
        <v>466</v>
      </c>
      <c r="F139" s="199">
        <v>150</v>
      </c>
      <c r="G139" s="200" t="s">
        <v>23</v>
      </c>
      <c r="H139" s="224"/>
      <c r="I139" s="493">
        <v>1</v>
      </c>
      <c r="J139" s="506">
        <v>34.89</v>
      </c>
      <c r="K139" s="506">
        <v>27.33</v>
      </c>
      <c r="L139" s="224"/>
      <c r="M139" s="493" t="s">
        <v>23</v>
      </c>
      <c r="N139" s="506">
        <v>60</v>
      </c>
      <c r="O139" s="506">
        <v>19.61</v>
      </c>
      <c r="P139" s="224"/>
      <c r="Q139" s="493"/>
      <c r="R139" s="506">
        <v>34.89</v>
      </c>
      <c r="S139" s="506">
        <v>20.6</v>
      </c>
      <c r="T139" s="224"/>
      <c r="U139" s="493">
        <v>1</v>
      </c>
      <c r="V139" s="506">
        <v>26.23</v>
      </c>
      <c r="W139" s="506">
        <v>22</v>
      </c>
      <c r="X139" s="224"/>
      <c r="Y139" s="509" t="s">
        <v>1198</v>
      </c>
      <c r="Z139" s="511">
        <v>48.64</v>
      </c>
      <c r="AA139" s="516">
        <v>24.32</v>
      </c>
      <c r="AB139" s="224"/>
      <c r="AC139" s="493"/>
      <c r="AD139" s="506"/>
      <c r="AE139" s="506"/>
      <c r="AF139" s="224"/>
      <c r="AG139" s="518"/>
      <c r="AH139" s="518"/>
      <c r="AI139" s="518"/>
      <c r="AJ139" s="518"/>
      <c r="AK139" s="518"/>
      <c r="AL139" s="518"/>
      <c r="AM139" s="518"/>
      <c r="AN139" s="241"/>
      <c r="AO139" s="224"/>
    </row>
    <row r="140" spans="1:41" ht="22.5">
      <c r="A140" s="23">
        <v>137</v>
      </c>
      <c r="B140" s="14" t="s">
        <v>462</v>
      </c>
      <c r="C140" s="45" t="s">
        <v>400</v>
      </c>
      <c r="D140" s="44" t="s">
        <v>467</v>
      </c>
      <c r="E140" s="28" t="s">
        <v>468</v>
      </c>
      <c r="F140" s="43">
        <v>150</v>
      </c>
      <c r="G140" s="48" t="s">
        <v>23</v>
      </c>
      <c r="H140" s="224"/>
      <c r="I140" s="493"/>
      <c r="J140" s="506"/>
      <c r="K140" s="506"/>
      <c r="L140" s="224"/>
      <c r="M140" s="493" t="s">
        <v>23</v>
      </c>
      <c r="N140" s="506">
        <v>120</v>
      </c>
      <c r="O140" s="506">
        <v>40.89</v>
      </c>
      <c r="P140" s="224"/>
      <c r="Q140" s="493"/>
      <c r="R140" s="506"/>
      <c r="S140" s="506"/>
      <c r="T140" s="224"/>
      <c r="U140" s="493">
        <v>1</v>
      </c>
      <c r="V140" s="506">
        <v>62.1</v>
      </c>
      <c r="W140" s="506">
        <v>51</v>
      </c>
      <c r="X140" s="224"/>
      <c r="Y140" s="509" t="s">
        <v>1198</v>
      </c>
      <c r="Z140" s="511">
        <v>126.72</v>
      </c>
      <c r="AA140" s="516">
        <v>63.36</v>
      </c>
      <c r="AB140" s="224"/>
      <c r="AC140" s="493"/>
      <c r="AD140" s="506"/>
      <c r="AE140" s="506"/>
      <c r="AF140" s="224"/>
      <c r="AG140" s="518" t="s">
        <v>1312</v>
      </c>
      <c r="AH140" s="518" t="s">
        <v>1251</v>
      </c>
      <c r="AI140" s="518"/>
      <c r="AJ140" s="518" t="s">
        <v>653</v>
      </c>
      <c r="AK140" s="518"/>
      <c r="AL140" s="531">
        <v>73.64</v>
      </c>
      <c r="AM140" s="531">
        <v>60</v>
      </c>
      <c r="AN140" s="241" t="s">
        <v>1311</v>
      </c>
      <c r="AO140" s="224"/>
    </row>
    <row r="141" spans="1:41" ht="22.5">
      <c r="A141" s="181">
        <v>138</v>
      </c>
      <c r="B141" s="132" t="s">
        <v>462</v>
      </c>
      <c r="C141" s="207" t="s">
        <v>400</v>
      </c>
      <c r="D141" s="206" t="s">
        <v>469</v>
      </c>
      <c r="E141" s="183" t="s">
        <v>470</v>
      </c>
      <c r="F141" s="199">
        <v>150</v>
      </c>
      <c r="G141" s="200" t="s">
        <v>23</v>
      </c>
      <c r="H141" s="224"/>
      <c r="I141" s="493"/>
      <c r="J141" s="506"/>
      <c r="K141" s="506"/>
      <c r="L141" s="224"/>
      <c r="M141" s="493" t="s">
        <v>23</v>
      </c>
      <c r="N141" s="506">
        <v>129</v>
      </c>
      <c r="O141" s="506">
        <v>43.65</v>
      </c>
      <c r="P141" s="224"/>
      <c r="Q141" s="493"/>
      <c r="R141" s="506"/>
      <c r="S141" s="506"/>
      <c r="T141" s="224"/>
      <c r="U141" s="493">
        <v>1</v>
      </c>
      <c r="V141" s="506">
        <v>66.3</v>
      </c>
      <c r="W141" s="506">
        <v>54</v>
      </c>
      <c r="X141" s="224"/>
      <c r="Y141" s="509" t="s">
        <v>1198</v>
      </c>
      <c r="Z141" s="511">
        <v>126.72</v>
      </c>
      <c r="AA141" s="516">
        <v>63.36</v>
      </c>
      <c r="AB141" s="224"/>
      <c r="AC141" s="493"/>
      <c r="AD141" s="506"/>
      <c r="AE141" s="506"/>
      <c r="AF141" s="224"/>
      <c r="AG141" s="518" t="s">
        <v>1312</v>
      </c>
      <c r="AH141" s="518" t="s">
        <v>1252</v>
      </c>
      <c r="AI141" s="518"/>
      <c r="AJ141" s="518" t="s">
        <v>653</v>
      </c>
      <c r="AK141" s="518"/>
      <c r="AL141" s="531">
        <v>72.55</v>
      </c>
      <c r="AM141" s="531">
        <v>60</v>
      </c>
      <c r="AN141" s="241" t="s">
        <v>1311</v>
      </c>
      <c r="AO141" s="224"/>
    </row>
    <row r="142" spans="1:41" ht="38.25">
      <c r="A142" s="23">
        <v>139</v>
      </c>
      <c r="B142" s="14" t="s">
        <v>462</v>
      </c>
      <c r="C142" s="45" t="s">
        <v>400</v>
      </c>
      <c r="D142" s="44" t="s">
        <v>471</v>
      </c>
      <c r="E142" s="28" t="s">
        <v>472</v>
      </c>
      <c r="F142" s="43">
        <v>150</v>
      </c>
      <c r="G142" s="48" t="s">
        <v>23</v>
      </c>
      <c r="H142" s="224"/>
      <c r="I142" s="493"/>
      <c r="J142" s="506"/>
      <c r="K142" s="506"/>
      <c r="L142" s="224"/>
      <c r="M142" s="493" t="s">
        <v>23</v>
      </c>
      <c r="N142" s="506">
        <v>129</v>
      </c>
      <c r="O142" s="506">
        <v>43.65</v>
      </c>
      <c r="P142" s="224"/>
      <c r="Q142" s="493"/>
      <c r="R142" s="506"/>
      <c r="S142" s="506"/>
      <c r="T142" s="224"/>
      <c r="U142" s="493">
        <v>1</v>
      </c>
      <c r="V142" s="506">
        <v>66.3</v>
      </c>
      <c r="W142" s="506">
        <v>54</v>
      </c>
      <c r="X142" s="224"/>
      <c r="Y142" s="509" t="s">
        <v>1198</v>
      </c>
      <c r="Z142" s="511">
        <v>126.72</v>
      </c>
      <c r="AA142" s="516">
        <v>63.36</v>
      </c>
      <c r="AB142" s="224"/>
      <c r="AC142" s="493"/>
      <c r="AD142" s="506"/>
      <c r="AE142" s="506"/>
      <c r="AF142" s="224"/>
      <c r="AG142" s="518" t="s">
        <v>400</v>
      </c>
      <c r="AH142" s="518" t="s">
        <v>1251</v>
      </c>
      <c r="AI142" s="527" t="s">
        <v>1253</v>
      </c>
      <c r="AJ142" s="518" t="s">
        <v>23</v>
      </c>
      <c r="AK142" s="518">
        <v>1</v>
      </c>
      <c r="AL142" s="518">
        <v>70.14</v>
      </c>
      <c r="AM142" s="518">
        <v>54.82</v>
      </c>
      <c r="AN142" s="241" t="s">
        <v>627</v>
      </c>
      <c r="AO142" s="224"/>
    </row>
    <row r="143" spans="1:41" ht="22.5">
      <c r="A143" s="181">
        <v>140</v>
      </c>
      <c r="B143" s="132" t="s">
        <v>462</v>
      </c>
      <c r="C143" s="207" t="s">
        <v>400</v>
      </c>
      <c r="D143" s="206" t="s">
        <v>473</v>
      </c>
      <c r="E143" s="183" t="s">
        <v>474</v>
      </c>
      <c r="F143" s="199">
        <v>150</v>
      </c>
      <c r="G143" s="200" t="s">
        <v>23</v>
      </c>
      <c r="H143" s="224"/>
      <c r="I143" s="493"/>
      <c r="J143" s="506"/>
      <c r="K143" s="506"/>
      <c r="L143" s="224"/>
      <c r="M143" s="493" t="s">
        <v>23</v>
      </c>
      <c r="N143" s="506">
        <v>128</v>
      </c>
      <c r="O143" s="506">
        <v>41.12</v>
      </c>
      <c r="P143" s="224"/>
      <c r="Q143" s="493"/>
      <c r="R143" s="506"/>
      <c r="S143" s="506"/>
      <c r="T143" s="224"/>
      <c r="U143" s="493">
        <v>1</v>
      </c>
      <c r="V143" s="506">
        <v>62.4</v>
      </c>
      <c r="W143" s="506">
        <v>51</v>
      </c>
      <c r="X143" s="224"/>
      <c r="Y143" s="509" t="s">
        <v>1198</v>
      </c>
      <c r="Z143" s="511">
        <v>96.98</v>
      </c>
      <c r="AA143" s="516">
        <v>48.49</v>
      </c>
      <c r="AB143" s="224"/>
      <c r="AC143" s="493"/>
      <c r="AD143" s="506"/>
      <c r="AE143" s="506"/>
      <c r="AF143" s="224"/>
      <c r="AG143" s="518" t="s">
        <v>1312</v>
      </c>
      <c r="AH143" s="518" t="s">
        <v>1313</v>
      </c>
      <c r="AI143" s="518"/>
      <c r="AJ143" s="518" t="s">
        <v>653</v>
      </c>
      <c r="AK143" s="518"/>
      <c r="AL143" s="531">
        <v>70.14</v>
      </c>
      <c r="AM143" s="531">
        <v>48</v>
      </c>
      <c r="AN143" s="241" t="s">
        <v>1314</v>
      </c>
      <c r="AO143" s="224"/>
    </row>
    <row r="144" spans="1:41" ht="22.5">
      <c r="A144" s="23">
        <v>141</v>
      </c>
      <c r="B144" s="14" t="s">
        <v>462</v>
      </c>
      <c r="C144" s="45" t="s">
        <v>400</v>
      </c>
      <c r="D144" s="44" t="s">
        <v>475</v>
      </c>
      <c r="E144" s="28" t="s">
        <v>476</v>
      </c>
      <c r="F144" s="43">
        <v>150</v>
      </c>
      <c r="G144" s="48" t="s">
        <v>23</v>
      </c>
      <c r="H144" s="224"/>
      <c r="I144" s="493"/>
      <c r="J144" s="506"/>
      <c r="K144" s="506"/>
      <c r="L144" s="224"/>
      <c r="M144" s="493" t="s">
        <v>23</v>
      </c>
      <c r="N144" s="506">
        <v>129</v>
      </c>
      <c r="O144" s="506">
        <v>43.91</v>
      </c>
      <c r="P144" s="224"/>
      <c r="Q144" s="493"/>
      <c r="R144" s="506"/>
      <c r="S144" s="506"/>
      <c r="T144" s="224"/>
      <c r="U144" s="493">
        <v>1</v>
      </c>
      <c r="V144" s="506">
        <v>66.66</v>
      </c>
      <c r="W144" s="506">
        <v>55</v>
      </c>
      <c r="X144" s="224"/>
      <c r="Y144" s="509" t="s">
        <v>1198</v>
      </c>
      <c r="Z144" s="511">
        <v>96.98</v>
      </c>
      <c r="AA144" s="516">
        <v>48.49</v>
      </c>
      <c r="AB144" s="224"/>
      <c r="AC144" s="493"/>
      <c r="AD144" s="506"/>
      <c r="AE144" s="506"/>
      <c r="AF144" s="224"/>
      <c r="AG144" s="518" t="s">
        <v>1312</v>
      </c>
      <c r="AH144" s="518" t="s">
        <v>1313</v>
      </c>
      <c r="AI144" s="518"/>
      <c r="AJ144" s="518" t="s">
        <v>653</v>
      </c>
      <c r="AK144" s="518"/>
      <c r="AL144" s="531">
        <v>70.14</v>
      </c>
      <c r="AM144" s="531">
        <v>48</v>
      </c>
      <c r="AN144" s="241" t="s">
        <v>1311</v>
      </c>
      <c r="AO144" s="224"/>
    </row>
    <row r="145" spans="1:41" ht="38.25">
      <c r="A145" s="181">
        <v>142</v>
      </c>
      <c r="B145" s="132" t="s">
        <v>462</v>
      </c>
      <c r="C145" s="207" t="s">
        <v>400</v>
      </c>
      <c r="D145" s="206" t="s">
        <v>477</v>
      </c>
      <c r="E145" s="183" t="s">
        <v>478</v>
      </c>
      <c r="F145" s="199">
        <v>150</v>
      </c>
      <c r="G145" s="200" t="s">
        <v>23</v>
      </c>
      <c r="H145" s="224"/>
      <c r="I145" s="493"/>
      <c r="J145" s="506"/>
      <c r="K145" s="506"/>
      <c r="L145" s="224"/>
      <c r="M145" s="493" t="s">
        <v>23</v>
      </c>
      <c r="N145" s="506">
        <v>129</v>
      </c>
      <c r="O145" s="506">
        <v>43.91</v>
      </c>
      <c r="P145" s="224"/>
      <c r="Q145" s="493"/>
      <c r="R145" s="506"/>
      <c r="S145" s="506"/>
      <c r="T145" s="224"/>
      <c r="U145" s="493">
        <v>1</v>
      </c>
      <c r="V145" s="506">
        <v>66.66</v>
      </c>
      <c r="W145" s="506">
        <v>55</v>
      </c>
      <c r="X145" s="224"/>
      <c r="Y145" s="509" t="s">
        <v>1198</v>
      </c>
      <c r="Z145" s="511">
        <v>96.98</v>
      </c>
      <c r="AA145" s="516">
        <v>48.49</v>
      </c>
      <c r="AB145" s="224"/>
      <c r="AC145" s="493"/>
      <c r="AD145" s="506"/>
      <c r="AE145" s="506"/>
      <c r="AF145" s="224"/>
      <c r="AG145" s="518" t="s">
        <v>400</v>
      </c>
      <c r="AH145" s="518" t="s">
        <v>1251</v>
      </c>
      <c r="AI145" s="527" t="s">
        <v>1253</v>
      </c>
      <c r="AJ145" s="518" t="s">
        <v>23</v>
      </c>
      <c r="AK145" s="518">
        <v>1</v>
      </c>
      <c r="AL145" s="518">
        <v>70.14</v>
      </c>
      <c r="AM145" s="518">
        <v>54.82</v>
      </c>
      <c r="AN145" s="241" t="s">
        <v>627</v>
      </c>
      <c r="AO145" s="224"/>
    </row>
    <row r="146" spans="1:41" ht="22.5">
      <c r="A146" s="23">
        <v>143</v>
      </c>
      <c r="B146" s="14" t="s">
        <v>462</v>
      </c>
      <c r="C146" s="45" t="s">
        <v>400</v>
      </c>
      <c r="D146" s="44" t="s">
        <v>479</v>
      </c>
      <c r="E146" s="28" t="s">
        <v>480</v>
      </c>
      <c r="F146" s="43">
        <v>150</v>
      </c>
      <c r="G146" s="48" t="s">
        <v>23</v>
      </c>
      <c r="H146" s="224"/>
      <c r="I146" s="493">
        <v>1</v>
      </c>
      <c r="J146" s="506">
        <v>51.63</v>
      </c>
      <c r="K146" s="506">
        <v>44.59</v>
      </c>
      <c r="L146" s="224"/>
      <c r="M146" s="493" t="s">
        <v>23</v>
      </c>
      <c r="N146" s="506">
        <v>108</v>
      </c>
      <c r="O146" s="506">
        <v>35.15</v>
      </c>
      <c r="P146" s="224"/>
      <c r="Q146" s="493"/>
      <c r="R146" s="506">
        <v>51.63</v>
      </c>
      <c r="S146" s="506">
        <v>33.5</v>
      </c>
      <c r="T146" s="224"/>
      <c r="U146" s="493">
        <v>1</v>
      </c>
      <c r="V146" s="506">
        <v>42.6</v>
      </c>
      <c r="W146" s="506">
        <v>36</v>
      </c>
      <c r="X146" s="224"/>
      <c r="Y146" s="509" t="s">
        <v>1198</v>
      </c>
      <c r="Z146" s="511">
        <v>80.86</v>
      </c>
      <c r="AA146" s="516">
        <v>40.43</v>
      </c>
      <c r="AB146" s="224"/>
      <c r="AC146" s="493"/>
      <c r="AD146" s="506"/>
      <c r="AE146" s="506"/>
      <c r="AF146" s="224"/>
      <c r="AG146" s="518"/>
      <c r="AH146" s="518"/>
      <c r="AI146" s="518"/>
      <c r="AJ146" s="518"/>
      <c r="AK146" s="518"/>
      <c r="AL146" s="518"/>
      <c r="AM146" s="518"/>
      <c r="AN146" s="241"/>
      <c r="AO146" s="224"/>
    </row>
    <row r="147" spans="1:41" ht="22.5">
      <c r="A147" s="181">
        <v>144</v>
      </c>
      <c r="B147" s="212" t="s">
        <v>462</v>
      </c>
      <c r="C147" s="213" t="s">
        <v>400</v>
      </c>
      <c r="D147" s="214" t="s">
        <v>481</v>
      </c>
      <c r="E147" s="215" t="s">
        <v>482</v>
      </c>
      <c r="F147" s="216">
        <v>150</v>
      </c>
      <c r="G147" s="217" t="s">
        <v>23</v>
      </c>
      <c r="H147" s="224"/>
      <c r="I147" s="495"/>
      <c r="J147" s="517"/>
      <c r="K147" s="517"/>
      <c r="L147" s="224"/>
      <c r="M147" s="495" t="s">
        <v>23</v>
      </c>
      <c r="N147" s="517">
        <v>105</v>
      </c>
      <c r="O147" s="517">
        <v>33.75</v>
      </c>
      <c r="P147" s="224"/>
      <c r="Q147" s="495"/>
      <c r="R147" s="517">
        <v>49.63</v>
      </c>
      <c r="S147" s="517">
        <v>35.25</v>
      </c>
      <c r="T147" s="224"/>
      <c r="U147" s="495">
        <v>1</v>
      </c>
      <c r="V147" s="517">
        <v>41.1</v>
      </c>
      <c r="W147" s="517">
        <v>35</v>
      </c>
      <c r="X147" s="224"/>
      <c r="Y147" s="489" t="s">
        <v>1198</v>
      </c>
      <c r="Z147" s="511">
        <v>80.86</v>
      </c>
      <c r="AA147" s="516">
        <v>40.43</v>
      </c>
      <c r="AB147" s="224"/>
      <c r="AC147" s="495"/>
      <c r="AD147" s="517"/>
      <c r="AE147" s="517"/>
      <c r="AF147" s="224"/>
      <c r="AG147" s="518"/>
      <c r="AH147" s="518"/>
      <c r="AI147" s="527"/>
      <c r="AJ147" s="518"/>
      <c r="AK147" s="518"/>
      <c r="AL147" s="518"/>
      <c r="AM147" s="518"/>
      <c r="AN147" s="241"/>
      <c r="AO147" s="224"/>
    </row>
    <row r="148" spans="1:41" ht="33.75">
      <c r="A148" s="23">
        <v>145</v>
      </c>
      <c r="B148" s="14" t="s">
        <v>483</v>
      </c>
      <c r="C148" s="14" t="s">
        <v>484</v>
      </c>
      <c r="D148" s="25" t="s">
        <v>485</v>
      </c>
      <c r="E148" s="26" t="s">
        <v>486</v>
      </c>
      <c r="F148" s="43">
        <v>100</v>
      </c>
      <c r="G148" s="48" t="s">
        <v>23</v>
      </c>
      <c r="H148" s="175"/>
      <c r="I148" s="493">
        <v>1</v>
      </c>
      <c r="J148" s="506">
        <v>31.58</v>
      </c>
      <c r="K148" s="506">
        <v>13.68</v>
      </c>
      <c r="L148" s="175"/>
      <c r="M148" s="493" t="s">
        <v>23</v>
      </c>
      <c r="N148" s="506">
        <v>52</v>
      </c>
      <c r="O148" s="506">
        <v>16.72</v>
      </c>
      <c r="P148" s="175"/>
      <c r="Q148" s="493"/>
      <c r="R148" s="506">
        <v>31.58</v>
      </c>
      <c r="S148" s="366">
        <v>13.2</v>
      </c>
      <c r="T148" s="175"/>
      <c r="U148" s="493">
        <v>1</v>
      </c>
      <c r="V148" s="506">
        <v>20.53</v>
      </c>
      <c r="W148" s="506">
        <v>16</v>
      </c>
      <c r="X148" s="175"/>
      <c r="Y148" s="509"/>
      <c r="Z148" s="511">
        <v>33.27</v>
      </c>
      <c r="AA148" s="504">
        <v>21.01</v>
      </c>
      <c r="AB148" s="235"/>
      <c r="AC148" s="493"/>
      <c r="AD148" s="506"/>
      <c r="AE148" s="506"/>
      <c r="AF148" s="235"/>
      <c r="AG148" s="518"/>
      <c r="AH148" s="518"/>
      <c r="AI148" s="518"/>
      <c r="AJ148" s="518"/>
      <c r="AK148" s="518"/>
      <c r="AL148" s="518"/>
      <c r="AM148" s="518"/>
      <c r="AN148" s="241"/>
      <c r="AO148" s="235"/>
    </row>
    <row r="149" spans="1:41" ht="12.75">
      <c r="A149" s="181">
        <v>146</v>
      </c>
      <c r="B149" s="132" t="s">
        <v>483</v>
      </c>
      <c r="C149" s="132" t="s">
        <v>487</v>
      </c>
      <c r="D149" s="91" t="s">
        <v>488</v>
      </c>
      <c r="E149" s="132" t="s">
        <v>489</v>
      </c>
      <c r="F149" s="199">
        <v>100</v>
      </c>
      <c r="G149" s="200" t="s">
        <v>23</v>
      </c>
      <c r="H149" s="175"/>
      <c r="I149" s="493">
        <v>1</v>
      </c>
      <c r="J149" s="506"/>
      <c r="K149" s="506">
        <v>9.02</v>
      </c>
      <c r="L149" s="175"/>
      <c r="M149" s="493" t="s">
        <v>23</v>
      </c>
      <c r="N149" s="506">
        <v>48</v>
      </c>
      <c r="O149" s="506">
        <v>14.53</v>
      </c>
      <c r="P149" s="175"/>
      <c r="Q149" s="493"/>
      <c r="R149" s="506"/>
      <c r="S149" s="506"/>
      <c r="T149" s="175"/>
      <c r="U149" s="493">
        <v>1</v>
      </c>
      <c r="V149" s="506">
        <v>14.8</v>
      </c>
      <c r="W149" s="506">
        <v>8</v>
      </c>
      <c r="X149" s="175"/>
      <c r="Y149" s="488" t="s">
        <v>1198</v>
      </c>
      <c r="Z149" s="511" t="s">
        <v>248</v>
      </c>
      <c r="AA149" s="504" t="s">
        <v>248</v>
      </c>
      <c r="AB149" s="235"/>
      <c r="AC149" s="493"/>
      <c r="AD149" s="506"/>
      <c r="AE149" s="506"/>
      <c r="AF149" s="235"/>
      <c r="AG149" s="518"/>
      <c r="AH149" s="518"/>
      <c r="AI149" s="518"/>
      <c r="AJ149" s="518"/>
      <c r="AK149" s="518"/>
      <c r="AL149" s="518"/>
      <c r="AM149" s="518"/>
      <c r="AN149" s="241"/>
      <c r="AO149" s="235"/>
    </row>
    <row r="150" spans="1:41" ht="12.75">
      <c r="A150" s="23">
        <v>147</v>
      </c>
      <c r="B150" s="14" t="s">
        <v>483</v>
      </c>
      <c r="C150" s="14" t="s">
        <v>487</v>
      </c>
      <c r="D150" s="25" t="s">
        <v>491</v>
      </c>
      <c r="E150" s="28" t="s">
        <v>492</v>
      </c>
      <c r="F150" s="43">
        <v>100</v>
      </c>
      <c r="G150" s="168" t="s">
        <v>23</v>
      </c>
      <c r="H150" s="175"/>
      <c r="I150" s="493">
        <v>1</v>
      </c>
      <c r="J150" s="506"/>
      <c r="K150" s="506">
        <v>4.27</v>
      </c>
      <c r="L150" s="175"/>
      <c r="M150" s="493" t="s">
        <v>23</v>
      </c>
      <c r="N150" s="506">
        <v>12.5</v>
      </c>
      <c r="O150" s="506">
        <v>3.75</v>
      </c>
      <c r="P150" s="175"/>
      <c r="Q150" s="493"/>
      <c r="R150" s="506"/>
      <c r="S150" s="506"/>
      <c r="T150" s="175"/>
      <c r="U150" s="493"/>
      <c r="V150" s="506"/>
      <c r="W150" s="506"/>
      <c r="X150" s="175"/>
      <c r="Y150" s="488" t="s">
        <v>1198</v>
      </c>
      <c r="Z150" s="511" t="s">
        <v>248</v>
      </c>
      <c r="AA150" s="504" t="s">
        <v>248</v>
      </c>
      <c r="AB150" s="235"/>
      <c r="AC150" s="493"/>
      <c r="AD150" s="506"/>
      <c r="AE150" s="506"/>
      <c r="AF150" s="235"/>
      <c r="AG150" s="518"/>
      <c r="AH150" s="518"/>
      <c r="AI150" s="518"/>
      <c r="AJ150" s="518"/>
      <c r="AK150" s="518"/>
      <c r="AL150" s="519"/>
      <c r="AM150" s="519"/>
      <c r="AN150" s="238"/>
      <c r="AO150" s="235"/>
    </row>
    <row r="151" spans="1:41" ht="25.5">
      <c r="A151" s="181">
        <v>148</v>
      </c>
      <c r="B151" s="132" t="s">
        <v>493</v>
      </c>
      <c r="C151" s="191" t="s">
        <v>226</v>
      </c>
      <c r="D151" s="91"/>
      <c r="E151" s="201" t="s">
        <v>494</v>
      </c>
      <c r="F151" s="199">
        <v>25</v>
      </c>
      <c r="G151" s="209" t="s">
        <v>23</v>
      </c>
      <c r="H151" s="175"/>
      <c r="I151" s="493"/>
      <c r="J151" s="506"/>
      <c r="K151" s="506"/>
      <c r="L151" s="175"/>
      <c r="M151" s="493" t="s">
        <v>23</v>
      </c>
      <c r="N151" s="506">
        <v>0.18</v>
      </c>
      <c r="O151" s="506">
        <v>0.05</v>
      </c>
      <c r="P151" s="175"/>
      <c r="Q151" s="493"/>
      <c r="R151" s="506">
        <v>0.23</v>
      </c>
      <c r="S151" s="506">
        <v>0.04</v>
      </c>
      <c r="T151" s="175"/>
      <c r="U151" s="493">
        <v>1</v>
      </c>
      <c r="V151" s="506">
        <v>0.1787</v>
      </c>
      <c r="W151" s="506">
        <v>0.06</v>
      </c>
      <c r="X151" s="175"/>
      <c r="Y151" s="488">
        <v>100</v>
      </c>
      <c r="Z151" s="511">
        <v>0.38</v>
      </c>
      <c r="AA151" s="504">
        <v>0.05</v>
      </c>
      <c r="AB151" s="235"/>
      <c r="AC151" s="493"/>
      <c r="AD151" s="506"/>
      <c r="AE151" s="506"/>
      <c r="AF151" s="235"/>
      <c r="AG151" s="518" t="s">
        <v>1247</v>
      </c>
      <c r="AH151" s="518">
        <v>931</v>
      </c>
      <c r="AI151" s="527" t="s">
        <v>1254</v>
      </c>
      <c r="AJ151" s="518" t="s">
        <v>23</v>
      </c>
      <c r="AK151" s="518">
        <v>100</v>
      </c>
      <c r="AL151" s="519">
        <v>39.65</v>
      </c>
      <c r="AM151" s="519">
        <v>7.34</v>
      </c>
      <c r="AN151" s="238" t="s">
        <v>627</v>
      </c>
      <c r="AO151" s="235"/>
    </row>
    <row r="152" spans="1:41" ht="25.5">
      <c r="A152" s="23">
        <v>149</v>
      </c>
      <c r="B152" s="14" t="s">
        <v>493</v>
      </c>
      <c r="C152" s="26" t="s">
        <v>226</v>
      </c>
      <c r="D152" s="25"/>
      <c r="E152" s="167" t="s">
        <v>495</v>
      </c>
      <c r="F152" s="43">
        <v>25</v>
      </c>
      <c r="G152" s="168" t="s">
        <v>23</v>
      </c>
      <c r="H152" s="175"/>
      <c r="I152" s="493"/>
      <c r="J152" s="506"/>
      <c r="K152" s="506"/>
      <c r="L152" s="175"/>
      <c r="M152" s="493" t="s">
        <v>23</v>
      </c>
      <c r="N152" s="506">
        <v>0.21</v>
      </c>
      <c r="O152" s="506">
        <v>0.06</v>
      </c>
      <c r="P152" s="175"/>
      <c r="Q152" s="493"/>
      <c r="R152" s="506">
        <v>0.31</v>
      </c>
      <c r="S152" s="506">
        <v>0.05</v>
      </c>
      <c r="T152" s="175"/>
      <c r="U152" s="493">
        <v>1</v>
      </c>
      <c r="V152" s="506">
        <v>0.19920000000000002</v>
      </c>
      <c r="W152" s="506">
        <v>0.12</v>
      </c>
      <c r="X152" s="175"/>
      <c r="Y152" s="488">
        <v>100</v>
      </c>
      <c r="Z152" s="511">
        <v>0.35</v>
      </c>
      <c r="AA152" s="504">
        <v>0.075</v>
      </c>
      <c r="AB152" s="235"/>
      <c r="AC152" s="493"/>
      <c r="AD152" s="506"/>
      <c r="AE152" s="506"/>
      <c r="AF152" s="235"/>
      <c r="AG152" s="518" t="s">
        <v>1247</v>
      </c>
      <c r="AH152" s="518">
        <v>932</v>
      </c>
      <c r="AI152" s="527" t="s">
        <v>1255</v>
      </c>
      <c r="AJ152" s="518" t="s">
        <v>23</v>
      </c>
      <c r="AK152" s="518">
        <v>100</v>
      </c>
      <c r="AL152" s="519">
        <v>60.76</v>
      </c>
      <c r="AM152" s="519">
        <v>11.24</v>
      </c>
      <c r="AN152" s="238" t="s">
        <v>627</v>
      </c>
      <c r="AO152" s="235"/>
    </row>
    <row r="153" spans="1:41" ht="12.75">
      <c r="A153" s="181">
        <v>150</v>
      </c>
      <c r="B153" s="132" t="s">
        <v>493</v>
      </c>
      <c r="C153" s="191" t="s">
        <v>226</v>
      </c>
      <c r="D153" s="91"/>
      <c r="E153" s="201" t="s">
        <v>496</v>
      </c>
      <c r="F153" s="199">
        <v>25</v>
      </c>
      <c r="G153" s="209" t="s">
        <v>23</v>
      </c>
      <c r="H153" s="175"/>
      <c r="I153" s="493"/>
      <c r="J153" s="506"/>
      <c r="K153" s="506"/>
      <c r="L153" s="175"/>
      <c r="M153" s="493" t="s">
        <v>23</v>
      </c>
      <c r="N153" s="506">
        <v>1.55</v>
      </c>
      <c r="O153" s="506">
        <v>0.54</v>
      </c>
      <c r="P153" s="175"/>
      <c r="Q153" s="493"/>
      <c r="R153" s="506">
        <v>3.1</v>
      </c>
      <c r="S153" s="506">
        <v>0.6</v>
      </c>
      <c r="T153" s="175"/>
      <c r="U153" s="493">
        <v>1</v>
      </c>
      <c r="V153" s="506">
        <v>1.275</v>
      </c>
      <c r="W153" s="506">
        <v>0.62</v>
      </c>
      <c r="X153" s="175"/>
      <c r="Y153" s="488">
        <v>100</v>
      </c>
      <c r="Z153" s="511">
        <v>1.75</v>
      </c>
      <c r="AA153" s="504">
        <v>0.06</v>
      </c>
      <c r="AB153" s="235"/>
      <c r="AC153" s="493"/>
      <c r="AD153" s="506"/>
      <c r="AE153" s="506"/>
      <c r="AF153" s="235"/>
      <c r="AG153" s="518"/>
      <c r="AH153" s="518"/>
      <c r="AI153" s="527"/>
      <c r="AJ153" s="518"/>
      <c r="AK153" s="518"/>
      <c r="AL153" s="519"/>
      <c r="AM153" s="519"/>
      <c r="AN153" s="238"/>
      <c r="AO153" s="235"/>
    </row>
    <row r="154" spans="1:41" ht="12.75">
      <c r="A154" s="23">
        <v>151</v>
      </c>
      <c r="B154" s="14" t="s">
        <v>493</v>
      </c>
      <c r="C154" s="26" t="s">
        <v>226</v>
      </c>
      <c r="D154" s="25"/>
      <c r="E154" s="167" t="s">
        <v>497</v>
      </c>
      <c r="F154" s="43">
        <v>25</v>
      </c>
      <c r="G154" s="168" t="s">
        <v>23</v>
      </c>
      <c r="H154" s="175"/>
      <c r="I154" s="493"/>
      <c r="J154" s="506"/>
      <c r="K154" s="506"/>
      <c r="L154" s="175"/>
      <c r="M154" s="493" t="s">
        <v>23</v>
      </c>
      <c r="N154" s="506">
        <v>0.25</v>
      </c>
      <c r="O154" s="506">
        <v>0.08</v>
      </c>
      <c r="P154" s="175"/>
      <c r="Q154" s="493"/>
      <c r="R154" s="506">
        <v>0.18</v>
      </c>
      <c r="S154" s="506">
        <v>0.09</v>
      </c>
      <c r="T154" s="175"/>
      <c r="U154" s="493">
        <v>1</v>
      </c>
      <c r="V154" s="506">
        <v>0.1594</v>
      </c>
      <c r="W154" s="506">
        <v>0.09</v>
      </c>
      <c r="X154" s="175"/>
      <c r="Y154" s="488">
        <v>100</v>
      </c>
      <c r="Z154" s="511">
        <v>0.42</v>
      </c>
      <c r="AA154" s="504">
        <v>0.05</v>
      </c>
      <c r="AB154" s="235"/>
      <c r="AC154" s="493"/>
      <c r="AD154" s="506"/>
      <c r="AE154" s="506"/>
      <c r="AF154" s="235"/>
      <c r="AG154" s="518"/>
      <c r="AH154" s="518"/>
      <c r="AI154" s="527"/>
      <c r="AJ154" s="518"/>
      <c r="AK154" s="518"/>
      <c r="AL154" s="519"/>
      <c r="AM154" s="519"/>
      <c r="AN154" s="238"/>
      <c r="AO154" s="235"/>
    </row>
    <row r="155" spans="1:41" ht="45">
      <c r="A155" s="181">
        <v>152</v>
      </c>
      <c r="B155" s="132" t="s">
        <v>493</v>
      </c>
      <c r="C155" s="183" t="s">
        <v>498</v>
      </c>
      <c r="D155" s="91" t="s">
        <v>499</v>
      </c>
      <c r="E155" s="218" t="s">
        <v>500</v>
      </c>
      <c r="F155" s="199">
        <v>10</v>
      </c>
      <c r="G155" s="209" t="s">
        <v>23</v>
      </c>
      <c r="H155" s="175"/>
      <c r="I155" s="493">
        <v>1</v>
      </c>
      <c r="J155" s="506">
        <v>1185</v>
      </c>
      <c r="K155" s="506">
        <v>594.05</v>
      </c>
      <c r="L155" s="175"/>
      <c r="M155" s="493" t="s">
        <v>23</v>
      </c>
      <c r="N155" s="506"/>
      <c r="O155" s="506"/>
      <c r="P155" s="175"/>
      <c r="Q155" s="397">
        <v>1</v>
      </c>
      <c r="R155" s="425">
        <v>1185</v>
      </c>
      <c r="S155" s="425">
        <v>484.4</v>
      </c>
      <c r="T155" s="175"/>
      <c r="U155" s="493"/>
      <c r="V155" s="506"/>
      <c r="W155" s="506"/>
      <c r="X155" s="175"/>
      <c r="Y155" s="488" t="s">
        <v>1198</v>
      </c>
      <c r="Z155" s="511" t="s">
        <v>248</v>
      </c>
      <c r="AA155" s="504" t="s">
        <v>248</v>
      </c>
      <c r="AB155" s="235"/>
      <c r="AC155" s="493"/>
      <c r="AD155" s="506"/>
      <c r="AE155" s="506"/>
      <c r="AF155" s="235"/>
      <c r="AG155" s="518" t="s">
        <v>1321</v>
      </c>
      <c r="AH155" s="518" t="s">
        <v>1343</v>
      </c>
      <c r="AI155" s="518"/>
      <c r="AJ155" s="518" t="s">
        <v>1198</v>
      </c>
      <c r="AK155" s="518">
        <v>1</v>
      </c>
      <c r="AL155" s="519">
        <v>1193</v>
      </c>
      <c r="AM155" s="519">
        <v>240</v>
      </c>
      <c r="AN155" s="241" t="s">
        <v>1326</v>
      </c>
      <c r="AO155" s="235"/>
    </row>
    <row r="156" spans="1:41" ht="33.75">
      <c r="A156" s="23">
        <v>153</v>
      </c>
      <c r="B156" s="14" t="s">
        <v>493</v>
      </c>
      <c r="C156" s="14" t="s">
        <v>330</v>
      </c>
      <c r="D156" s="25" t="s">
        <v>502</v>
      </c>
      <c r="E156" s="50" t="s">
        <v>503</v>
      </c>
      <c r="F156" s="43">
        <v>10</v>
      </c>
      <c r="G156" s="168" t="s">
        <v>23</v>
      </c>
      <c r="H156" s="175"/>
      <c r="I156" s="493">
        <v>1</v>
      </c>
      <c r="J156" s="506">
        <v>33.3</v>
      </c>
      <c r="K156" s="506">
        <v>12.21</v>
      </c>
      <c r="L156" s="175"/>
      <c r="M156" s="493" t="s">
        <v>23</v>
      </c>
      <c r="N156" s="506"/>
      <c r="O156" s="506"/>
      <c r="P156" s="175"/>
      <c r="Q156" s="397">
        <v>1</v>
      </c>
      <c r="R156" s="425">
        <v>33.3</v>
      </c>
      <c r="S156" s="425">
        <v>15.26</v>
      </c>
      <c r="T156" s="175"/>
      <c r="U156" s="493"/>
      <c r="V156" s="506"/>
      <c r="W156" s="506"/>
      <c r="X156" s="175"/>
      <c r="Y156" s="488" t="s">
        <v>1198</v>
      </c>
      <c r="Z156" s="511" t="s">
        <v>248</v>
      </c>
      <c r="AA156" s="504" t="s">
        <v>248</v>
      </c>
      <c r="AB156" s="235"/>
      <c r="AC156" s="493"/>
      <c r="AD156" s="506"/>
      <c r="AE156" s="506"/>
      <c r="AF156" s="235"/>
      <c r="AG156" s="518"/>
      <c r="AH156" s="518"/>
      <c r="AI156" s="518"/>
      <c r="AJ156" s="518"/>
      <c r="AK156" s="518"/>
      <c r="AL156" s="518"/>
      <c r="AM156" s="518"/>
      <c r="AN156" s="241"/>
      <c r="AO156" s="235"/>
    </row>
    <row r="157" spans="1:41" ht="33.75">
      <c r="A157" s="181">
        <v>154</v>
      </c>
      <c r="B157" s="132" t="s">
        <v>493</v>
      </c>
      <c r="C157" s="132" t="s">
        <v>330</v>
      </c>
      <c r="D157" s="91" t="s">
        <v>504</v>
      </c>
      <c r="E157" s="211" t="s">
        <v>503</v>
      </c>
      <c r="F157" s="199">
        <v>10</v>
      </c>
      <c r="G157" s="209" t="s">
        <v>23</v>
      </c>
      <c r="H157" s="175"/>
      <c r="I157" s="493">
        <v>1</v>
      </c>
      <c r="J157" s="506">
        <v>61</v>
      </c>
      <c r="K157" s="506">
        <v>12.2</v>
      </c>
      <c r="L157" s="175"/>
      <c r="M157" s="493" t="s">
        <v>23</v>
      </c>
      <c r="N157" s="506"/>
      <c r="O157" s="506"/>
      <c r="P157" s="175"/>
      <c r="Q157" s="397">
        <v>1</v>
      </c>
      <c r="R157" s="425">
        <v>61</v>
      </c>
      <c r="S157" s="425">
        <v>15.24</v>
      </c>
      <c r="T157" s="175"/>
      <c r="U157" s="493"/>
      <c r="V157" s="506"/>
      <c r="W157" s="506"/>
      <c r="X157" s="175"/>
      <c r="Y157" s="488" t="s">
        <v>1198</v>
      </c>
      <c r="Z157" s="511" t="s">
        <v>248</v>
      </c>
      <c r="AA157" s="504" t="s">
        <v>248</v>
      </c>
      <c r="AB157" s="235"/>
      <c r="AC157" s="493"/>
      <c r="AD157" s="506"/>
      <c r="AE157" s="506"/>
      <c r="AF157" s="235"/>
      <c r="AG157" s="518" t="s">
        <v>501</v>
      </c>
      <c r="AH157" s="518" t="s">
        <v>505</v>
      </c>
      <c r="AI157" s="518" t="s">
        <v>1307</v>
      </c>
      <c r="AJ157" s="518" t="s">
        <v>23</v>
      </c>
      <c r="AK157" s="518"/>
      <c r="AL157" s="518">
        <v>36</v>
      </c>
      <c r="AM157" s="518">
        <v>12.34</v>
      </c>
      <c r="AN157" s="241" t="s">
        <v>4</v>
      </c>
      <c r="AO157" s="235"/>
    </row>
    <row r="158" spans="1:41" ht="25.5">
      <c r="A158" s="23">
        <v>155</v>
      </c>
      <c r="B158" s="14" t="s">
        <v>493</v>
      </c>
      <c r="C158" s="25" t="s">
        <v>226</v>
      </c>
      <c r="D158" s="25"/>
      <c r="E158" s="167" t="s">
        <v>506</v>
      </c>
      <c r="F158" s="43">
        <v>10</v>
      </c>
      <c r="G158" s="168" t="s">
        <v>23</v>
      </c>
      <c r="H158" s="175"/>
      <c r="I158" s="493"/>
      <c r="J158" s="506"/>
      <c r="K158" s="506"/>
      <c r="L158" s="175"/>
      <c r="M158" s="493" t="s">
        <v>23</v>
      </c>
      <c r="N158" s="506">
        <v>22</v>
      </c>
      <c r="O158" s="506">
        <v>7.52</v>
      </c>
      <c r="P158" s="175"/>
      <c r="Q158" s="493"/>
      <c r="R158" s="506">
        <v>7</v>
      </c>
      <c r="S158" s="506">
        <v>5.5</v>
      </c>
      <c r="T158" s="175"/>
      <c r="U158" s="493">
        <v>1</v>
      </c>
      <c r="V158" s="506">
        <v>21.3116</v>
      </c>
      <c r="W158" s="506">
        <v>10.98</v>
      </c>
      <c r="X158" s="175"/>
      <c r="Y158" s="488" t="s">
        <v>1198</v>
      </c>
      <c r="Z158" s="511">
        <v>14.35</v>
      </c>
      <c r="AA158" s="508">
        <v>5.9</v>
      </c>
      <c r="AB158" s="235"/>
      <c r="AC158" s="493"/>
      <c r="AD158" s="506"/>
      <c r="AE158" s="506"/>
      <c r="AF158" s="235"/>
      <c r="AG158" s="518" t="s">
        <v>449</v>
      </c>
      <c r="AH158" s="518" t="s">
        <v>1256</v>
      </c>
      <c r="AI158" s="527" t="s">
        <v>1257</v>
      </c>
      <c r="AJ158" s="518" t="s">
        <v>23</v>
      </c>
      <c r="AK158" s="518">
        <v>1</v>
      </c>
      <c r="AL158" s="519">
        <v>40.6</v>
      </c>
      <c r="AM158" s="519">
        <v>25.39</v>
      </c>
      <c r="AN158" s="238" t="s">
        <v>627</v>
      </c>
      <c r="AO158" s="235"/>
    </row>
    <row r="159" spans="1:41" ht="25.5">
      <c r="A159" s="181">
        <v>156</v>
      </c>
      <c r="B159" s="132" t="s">
        <v>493</v>
      </c>
      <c r="C159" s="91" t="s">
        <v>226</v>
      </c>
      <c r="D159" s="91"/>
      <c r="E159" s="201" t="s">
        <v>507</v>
      </c>
      <c r="F159" s="199">
        <v>50</v>
      </c>
      <c r="G159" s="209" t="s">
        <v>23</v>
      </c>
      <c r="H159" s="175"/>
      <c r="I159" s="493"/>
      <c r="J159" s="506"/>
      <c r="K159" s="506"/>
      <c r="L159" s="175"/>
      <c r="M159" s="493" t="s">
        <v>23</v>
      </c>
      <c r="N159" s="506">
        <v>33</v>
      </c>
      <c r="O159" s="506">
        <v>11.41</v>
      </c>
      <c r="P159" s="175"/>
      <c r="Q159" s="493"/>
      <c r="R159" s="506">
        <v>20.02</v>
      </c>
      <c r="S159" s="506">
        <v>8</v>
      </c>
      <c r="T159" s="175"/>
      <c r="U159" s="493">
        <v>1</v>
      </c>
      <c r="V159" s="506">
        <v>17.09</v>
      </c>
      <c r="W159" s="506">
        <v>8</v>
      </c>
      <c r="X159" s="175"/>
      <c r="Y159" s="488" t="s">
        <v>1198</v>
      </c>
      <c r="Z159" s="511">
        <v>17.75</v>
      </c>
      <c r="AA159" s="504">
        <v>9.65</v>
      </c>
      <c r="AB159" s="235"/>
      <c r="AC159" s="493"/>
      <c r="AD159" s="506"/>
      <c r="AE159" s="506"/>
      <c r="AF159" s="235"/>
      <c r="AG159" s="518" t="s">
        <v>449</v>
      </c>
      <c r="AH159" s="518" t="s">
        <v>1258</v>
      </c>
      <c r="AI159" s="527" t="s">
        <v>1259</v>
      </c>
      <c r="AJ159" s="518" t="s">
        <v>23</v>
      </c>
      <c r="AK159" s="518">
        <v>1</v>
      </c>
      <c r="AL159" s="519">
        <v>24.35</v>
      </c>
      <c r="AM159" s="519">
        <v>8.66</v>
      </c>
      <c r="AN159" s="238" t="s">
        <v>627</v>
      </c>
      <c r="AO159" s="235"/>
    </row>
    <row r="160" spans="1:41" ht="22.5">
      <c r="A160" s="23">
        <v>157</v>
      </c>
      <c r="B160" s="14" t="s">
        <v>493</v>
      </c>
      <c r="C160" s="25" t="s">
        <v>226</v>
      </c>
      <c r="D160" s="25"/>
      <c r="E160" s="167" t="s">
        <v>508</v>
      </c>
      <c r="F160" s="43">
        <v>50</v>
      </c>
      <c r="G160" s="168" t="s">
        <v>23</v>
      </c>
      <c r="H160" s="175"/>
      <c r="I160" s="493"/>
      <c r="J160" s="506"/>
      <c r="K160" s="506"/>
      <c r="L160" s="175"/>
      <c r="M160" s="493" t="s">
        <v>23</v>
      </c>
      <c r="N160" s="506">
        <v>48</v>
      </c>
      <c r="O160" s="506">
        <v>12.59</v>
      </c>
      <c r="P160" s="175"/>
      <c r="Q160" s="493"/>
      <c r="R160" s="506">
        <v>22.37</v>
      </c>
      <c r="S160" s="506">
        <v>9</v>
      </c>
      <c r="T160" s="175"/>
      <c r="U160" s="493">
        <v>1</v>
      </c>
      <c r="V160" s="506">
        <v>19.48</v>
      </c>
      <c r="W160" s="506">
        <v>9</v>
      </c>
      <c r="X160" s="175"/>
      <c r="Y160" s="488" t="s">
        <v>1198</v>
      </c>
      <c r="Z160" s="511">
        <v>22.44</v>
      </c>
      <c r="AA160" s="504">
        <v>10.9</v>
      </c>
      <c r="AB160" s="235"/>
      <c r="AC160" s="493"/>
      <c r="AD160" s="506"/>
      <c r="AE160" s="506"/>
      <c r="AF160" s="235"/>
      <c r="AG160" s="518"/>
      <c r="AH160" s="518"/>
      <c r="AI160" s="527"/>
      <c r="AJ160" s="518"/>
      <c r="AK160" s="518"/>
      <c r="AL160" s="519"/>
      <c r="AM160" s="519"/>
      <c r="AN160" s="238"/>
      <c r="AO160" s="235"/>
    </row>
    <row r="161" spans="1:41" ht="38.25">
      <c r="A161" s="181">
        <v>158</v>
      </c>
      <c r="B161" s="132" t="s">
        <v>493</v>
      </c>
      <c r="C161" s="91" t="s">
        <v>226</v>
      </c>
      <c r="D161" s="91"/>
      <c r="E161" s="201" t="s">
        <v>817</v>
      </c>
      <c r="F161" s="199"/>
      <c r="G161" s="209"/>
      <c r="H161" s="175"/>
      <c r="I161" s="493"/>
      <c r="J161" s="506"/>
      <c r="K161" s="506"/>
      <c r="L161" s="175"/>
      <c r="M161" s="493" t="s">
        <v>23</v>
      </c>
      <c r="N161" s="506">
        <v>5</v>
      </c>
      <c r="O161" s="506">
        <v>1.1</v>
      </c>
      <c r="P161" s="175"/>
      <c r="Q161" s="493"/>
      <c r="R161" s="506">
        <v>2.05</v>
      </c>
      <c r="S161" s="506">
        <v>1.25</v>
      </c>
      <c r="T161" s="175"/>
      <c r="U161" s="493">
        <v>1</v>
      </c>
      <c r="V161" s="506">
        <v>1.6263999999999998</v>
      </c>
      <c r="W161" s="506">
        <v>1.3</v>
      </c>
      <c r="X161" s="175"/>
      <c r="Y161" s="488" t="s">
        <v>1198</v>
      </c>
      <c r="Z161" s="513">
        <v>1.46</v>
      </c>
      <c r="AA161" s="508">
        <v>0.5</v>
      </c>
      <c r="AB161" s="235"/>
      <c r="AC161" s="493"/>
      <c r="AD161" s="506"/>
      <c r="AE161" s="506"/>
      <c r="AF161" s="235"/>
      <c r="AG161" s="518" t="s">
        <v>449</v>
      </c>
      <c r="AH161" s="518" t="s">
        <v>818</v>
      </c>
      <c r="AI161" s="527" t="s">
        <v>1260</v>
      </c>
      <c r="AJ161" s="518" t="s">
        <v>23</v>
      </c>
      <c r="AK161" s="518">
        <v>1</v>
      </c>
      <c r="AL161" s="519">
        <v>2.05</v>
      </c>
      <c r="AM161" s="519">
        <v>1.27</v>
      </c>
      <c r="AN161" s="238" t="s">
        <v>627</v>
      </c>
      <c r="AO161" s="235"/>
    </row>
    <row r="162" spans="1:41" ht="38.25">
      <c r="A162" s="23">
        <v>159</v>
      </c>
      <c r="B162" s="14" t="s">
        <v>493</v>
      </c>
      <c r="C162" s="25" t="s">
        <v>226</v>
      </c>
      <c r="D162" s="25"/>
      <c r="E162" s="167" t="s">
        <v>819</v>
      </c>
      <c r="F162" s="43"/>
      <c r="G162" s="168"/>
      <c r="H162" s="175"/>
      <c r="I162" s="493"/>
      <c r="J162" s="506"/>
      <c r="K162" s="506"/>
      <c r="L162" s="175"/>
      <c r="M162" s="493" t="s">
        <v>23</v>
      </c>
      <c r="N162" s="506">
        <v>5.1</v>
      </c>
      <c r="O162" s="506">
        <v>1.16</v>
      </c>
      <c r="P162" s="175"/>
      <c r="Q162" s="493"/>
      <c r="R162" s="506">
        <v>2.55</v>
      </c>
      <c r="S162" s="506">
        <v>1.42</v>
      </c>
      <c r="T162" s="175"/>
      <c r="U162" s="493">
        <v>1</v>
      </c>
      <c r="V162" s="506">
        <v>2.0168</v>
      </c>
      <c r="W162" s="506">
        <v>1.1</v>
      </c>
      <c r="X162" s="175"/>
      <c r="Y162" s="488" t="s">
        <v>1198</v>
      </c>
      <c r="Z162" s="513">
        <v>1.81</v>
      </c>
      <c r="AA162" s="504">
        <v>1.3</v>
      </c>
      <c r="AB162" s="235"/>
      <c r="AC162" s="493"/>
      <c r="AD162" s="506"/>
      <c r="AE162" s="506"/>
      <c r="AF162" s="235"/>
      <c r="AG162" s="518" t="s">
        <v>449</v>
      </c>
      <c r="AH162" s="518" t="s">
        <v>820</v>
      </c>
      <c r="AI162" s="527" t="s">
        <v>1261</v>
      </c>
      <c r="AJ162" s="518" t="s">
        <v>23</v>
      </c>
      <c r="AK162" s="518">
        <v>1</v>
      </c>
      <c r="AL162" s="519">
        <v>2.55</v>
      </c>
      <c r="AM162" s="519">
        <v>1.44</v>
      </c>
      <c r="AN162" s="238" t="s">
        <v>627</v>
      </c>
      <c r="AO162" s="235"/>
    </row>
    <row r="163" spans="1:41" ht="12.75">
      <c r="A163" s="181">
        <v>160</v>
      </c>
      <c r="B163" s="132" t="s">
        <v>493</v>
      </c>
      <c r="C163" s="91" t="s">
        <v>226</v>
      </c>
      <c r="D163" s="91"/>
      <c r="E163" s="201" t="s">
        <v>821</v>
      </c>
      <c r="F163" s="199"/>
      <c r="G163" s="209"/>
      <c r="H163" s="175"/>
      <c r="I163" s="493"/>
      <c r="J163" s="506"/>
      <c r="K163" s="506"/>
      <c r="L163" s="175"/>
      <c r="M163" s="493" t="s">
        <v>23</v>
      </c>
      <c r="N163" s="506">
        <v>10.5</v>
      </c>
      <c r="O163" s="506">
        <v>2</v>
      </c>
      <c r="P163" s="175"/>
      <c r="Q163" s="493"/>
      <c r="R163" s="506">
        <v>3.35</v>
      </c>
      <c r="S163" s="506">
        <v>2</v>
      </c>
      <c r="T163" s="175"/>
      <c r="U163" s="493">
        <v>1</v>
      </c>
      <c r="V163" s="506">
        <v>2.5463999999999998</v>
      </c>
      <c r="W163" s="506">
        <v>2.05</v>
      </c>
      <c r="X163" s="175"/>
      <c r="Y163" s="488" t="s">
        <v>1198</v>
      </c>
      <c r="Z163" s="513">
        <v>1.3</v>
      </c>
      <c r="AA163" s="504">
        <v>0.65</v>
      </c>
      <c r="AB163" s="235"/>
      <c r="AC163" s="493"/>
      <c r="AD163" s="506"/>
      <c r="AE163" s="506"/>
      <c r="AF163" s="235"/>
      <c r="AG163" s="518"/>
      <c r="AH163" s="518"/>
      <c r="AI163" s="527"/>
      <c r="AJ163" s="518"/>
      <c r="AK163" s="518"/>
      <c r="AL163" s="519"/>
      <c r="AM163" s="519"/>
      <c r="AN163" s="238"/>
      <c r="AO163" s="235"/>
    </row>
    <row r="164" spans="1:41" ht="12.75">
      <c r="A164" s="23">
        <v>161</v>
      </c>
      <c r="B164" s="14" t="s">
        <v>493</v>
      </c>
      <c r="C164" s="25" t="s">
        <v>226</v>
      </c>
      <c r="D164" s="25"/>
      <c r="E164" s="167" t="s">
        <v>509</v>
      </c>
      <c r="F164" s="43">
        <v>10</v>
      </c>
      <c r="G164" s="168" t="s">
        <v>23</v>
      </c>
      <c r="H164" s="175"/>
      <c r="I164" s="493">
        <v>100</v>
      </c>
      <c r="J164" s="506">
        <v>4920.14</v>
      </c>
      <c r="K164" s="506">
        <v>3158.5</v>
      </c>
      <c r="L164" s="175"/>
      <c r="M164" s="493" t="s">
        <v>23</v>
      </c>
      <c r="N164" s="506">
        <v>75</v>
      </c>
      <c r="O164" s="506">
        <v>24.9</v>
      </c>
      <c r="P164" s="175"/>
      <c r="Q164" s="493"/>
      <c r="R164" s="506">
        <v>194.41</v>
      </c>
      <c r="S164" s="506">
        <v>22</v>
      </c>
      <c r="T164" s="175"/>
      <c r="U164" s="493">
        <v>1</v>
      </c>
      <c r="V164" s="506">
        <v>194.4102</v>
      </c>
      <c r="W164" s="506">
        <v>22</v>
      </c>
      <c r="X164" s="175"/>
      <c r="Y164" s="488" t="s">
        <v>1198</v>
      </c>
      <c r="Z164" s="511">
        <v>102.35</v>
      </c>
      <c r="AA164" s="504">
        <v>25.33</v>
      </c>
      <c r="AB164" s="235"/>
      <c r="AC164" s="493"/>
      <c r="AD164" s="506"/>
      <c r="AE164" s="506"/>
      <c r="AF164" s="235"/>
      <c r="AG164" s="518"/>
      <c r="AH164" s="518"/>
      <c r="AI164" s="518"/>
      <c r="AJ164" s="518"/>
      <c r="AK164" s="518"/>
      <c r="AL164" s="519"/>
      <c r="AM164" s="519"/>
      <c r="AN164" s="238"/>
      <c r="AO164" s="235"/>
    </row>
    <row r="165" spans="1:41" ht="22.5">
      <c r="A165" s="181">
        <v>162</v>
      </c>
      <c r="B165" s="132" t="s">
        <v>493</v>
      </c>
      <c r="C165" s="91" t="s">
        <v>400</v>
      </c>
      <c r="D165" s="132"/>
      <c r="E165" s="201" t="s">
        <v>510</v>
      </c>
      <c r="F165" s="199">
        <v>1</v>
      </c>
      <c r="G165" s="209" t="s">
        <v>23</v>
      </c>
      <c r="H165" s="175"/>
      <c r="I165" s="493"/>
      <c r="J165" s="506"/>
      <c r="K165" s="506"/>
      <c r="L165" s="175"/>
      <c r="M165" s="493" t="s">
        <v>23</v>
      </c>
      <c r="N165" s="506">
        <v>135</v>
      </c>
      <c r="O165" s="506">
        <v>45.82</v>
      </c>
      <c r="P165" s="175"/>
      <c r="Q165" s="493"/>
      <c r="R165" s="506">
        <v>77.6</v>
      </c>
      <c r="S165" s="506">
        <v>65</v>
      </c>
      <c r="T165" s="175"/>
      <c r="U165" s="493">
        <v>1</v>
      </c>
      <c r="V165" s="506">
        <v>73.21</v>
      </c>
      <c r="W165" s="506">
        <v>55</v>
      </c>
      <c r="X165" s="175"/>
      <c r="Y165" s="488" t="s">
        <v>1198</v>
      </c>
      <c r="Z165" s="511">
        <v>72.04</v>
      </c>
      <c r="AA165" s="504">
        <v>61.25</v>
      </c>
      <c r="AB165" s="235"/>
      <c r="AC165" s="493"/>
      <c r="AD165" s="506"/>
      <c r="AE165" s="506"/>
      <c r="AF165" s="235"/>
      <c r="AG165" s="518"/>
      <c r="AH165" s="518"/>
      <c r="AI165" s="527"/>
      <c r="AJ165" s="518"/>
      <c r="AK165" s="518"/>
      <c r="AL165" s="519"/>
      <c r="AM165" s="519"/>
      <c r="AN165" s="238"/>
      <c r="AO165" s="235"/>
    </row>
    <row r="166" spans="1:41" ht="12.75">
      <c r="A166" s="23">
        <v>163</v>
      </c>
      <c r="B166" s="14" t="s">
        <v>493</v>
      </c>
      <c r="C166" s="25" t="s">
        <v>400</v>
      </c>
      <c r="D166" s="14"/>
      <c r="E166" s="167" t="s">
        <v>511</v>
      </c>
      <c r="F166" s="43">
        <v>5</v>
      </c>
      <c r="G166" s="168" t="s">
        <v>23</v>
      </c>
      <c r="H166" s="175"/>
      <c r="I166" s="493"/>
      <c r="J166" s="506"/>
      <c r="K166" s="506"/>
      <c r="L166" s="175"/>
      <c r="M166" s="493" t="s">
        <v>23</v>
      </c>
      <c r="N166" s="506">
        <v>21</v>
      </c>
      <c r="O166" s="506">
        <v>6.96</v>
      </c>
      <c r="P166" s="175"/>
      <c r="Q166" s="493"/>
      <c r="R166" s="506">
        <v>9.32</v>
      </c>
      <c r="S166" s="506">
        <v>8</v>
      </c>
      <c r="T166" s="175"/>
      <c r="U166" s="493">
        <v>1</v>
      </c>
      <c r="V166" s="506">
        <v>8.79</v>
      </c>
      <c r="W166" s="506">
        <v>6.56</v>
      </c>
      <c r="X166" s="175"/>
      <c r="Y166" s="488" t="s">
        <v>1198</v>
      </c>
      <c r="Z166" s="511">
        <v>8.25</v>
      </c>
      <c r="AA166" s="508">
        <v>5.75</v>
      </c>
      <c r="AB166" s="235"/>
      <c r="AC166" s="493"/>
      <c r="AD166" s="506"/>
      <c r="AE166" s="506"/>
      <c r="AF166" s="235"/>
      <c r="AG166" s="518"/>
      <c r="AH166" s="518"/>
      <c r="AI166" s="527"/>
      <c r="AJ166" s="518"/>
      <c r="AK166" s="518"/>
      <c r="AL166" s="519"/>
      <c r="AM166" s="519"/>
      <c r="AN166" s="238"/>
      <c r="AO166" s="235"/>
    </row>
    <row r="167" spans="1:41" ht="12.75">
      <c r="A167" s="181">
        <v>164</v>
      </c>
      <c r="B167" s="132" t="s">
        <v>493</v>
      </c>
      <c r="C167" s="91" t="s">
        <v>512</v>
      </c>
      <c r="D167" s="132"/>
      <c r="E167" s="201" t="s">
        <v>513</v>
      </c>
      <c r="F167" s="199">
        <v>30</v>
      </c>
      <c r="G167" s="209" t="s">
        <v>23</v>
      </c>
      <c r="H167" s="175"/>
      <c r="I167" s="493"/>
      <c r="J167" s="506"/>
      <c r="K167" s="506"/>
      <c r="L167" s="175"/>
      <c r="M167" s="493" t="s">
        <v>23</v>
      </c>
      <c r="N167" s="506">
        <v>12</v>
      </c>
      <c r="O167" s="506">
        <v>3.58</v>
      </c>
      <c r="P167" s="175"/>
      <c r="Q167" s="493"/>
      <c r="R167" s="506">
        <v>5.43</v>
      </c>
      <c r="S167" s="506">
        <v>3.95</v>
      </c>
      <c r="T167" s="175"/>
      <c r="U167" s="493">
        <v>1</v>
      </c>
      <c r="V167" s="506">
        <v>4.27</v>
      </c>
      <c r="W167" s="506">
        <v>3.86</v>
      </c>
      <c r="X167" s="175"/>
      <c r="Y167" s="488" t="s">
        <v>1198</v>
      </c>
      <c r="Z167" s="511">
        <v>5.29</v>
      </c>
      <c r="AA167" s="508">
        <v>3.82</v>
      </c>
      <c r="AB167" s="235"/>
      <c r="AC167" s="493"/>
      <c r="AD167" s="506"/>
      <c r="AE167" s="506"/>
      <c r="AF167" s="235"/>
      <c r="AG167" s="518"/>
      <c r="AH167" s="518"/>
      <c r="AI167" s="527"/>
      <c r="AJ167" s="518"/>
      <c r="AK167" s="518"/>
      <c r="AL167" s="519"/>
      <c r="AM167" s="519"/>
      <c r="AN167" s="238"/>
      <c r="AO167" s="235"/>
    </row>
    <row r="168" spans="1:41" ht="25.5">
      <c r="A168" s="23">
        <v>165</v>
      </c>
      <c r="B168" s="14" t="s">
        <v>493</v>
      </c>
      <c r="C168" s="25" t="s">
        <v>512</v>
      </c>
      <c r="D168" s="14"/>
      <c r="E168" s="167" t="s">
        <v>514</v>
      </c>
      <c r="F168" s="43">
        <v>30</v>
      </c>
      <c r="G168" s="168" t="s">
        <v>23</v>
      </c>
      <c r="H168" s="175"/>
      <c r="I168" s="493"/>
      <c r="J168" s="506"/>
      <c r="K168" s="506"/>
      <c r="L168" s="175"/>
      <c r="M168" s="493" t="s">
        <v>23</v>
      </c>
      <c r="N168" s="506">
        <v>15</v>
      </c>
      <c r="O168" s="506">
        <v>4.66</v>
      </c>
      <c r="P168" s="175"/>
      <c r="Q168" s="493"/>
      <c r="R168" s="506">
        <v>8.56</v>
      </c>
      <c r="S168" s="506">
        <v>6.25</v>
      </c>
      <c r="T168" s="175"/>
      <c r="U168" s="493">
        <v>1</v>
      </c>
      <c r="V168" s="506">
        <v>17.6</v>
      </c>
      <c r="W168" s="506">
        <v>14.25</v>
      </c>
      <c r="X168" s="175"/>
      <c r="Y168" s="488" t="s">
        <v>1198</v>
      </c>
      <c r="Z168" s="511">
        <v>8.56</v>
      </c>
      <c r="AA168" s="504">
        <v>5.85</v>
      </c>
      <c r="AB168" s="235"/>
      <c r="AC168" s="493">
        <v>1</v>
      </c>
      <c r="AD168" s="506">
        <v>8.47</v>
      </c>
      <c r="AE168" s="506">
        <v>4.25</v>
      </c>
      <c r="AF168" s="235"/>
      <c r="AG168" s="518" t="s">
        <v>397</v>
      </c>
      <c r="AH168" s="518" t="s">
        <v>1262</v>
      </c>
      <c r="AI168" s="527" t="s">
        <v>1263</v>
      </c>
      <c r="AJ168" s="518" t="s">
        <v>23</v>
      </c>
      <c r="AK168" s="518">
        <v>1</v>
      </c>
      <c r="AL168" s="519">
        <v>6.59</v>
      </c>
      <c r="AM168" s="519">
        <v>4.74</v>
      </c>
      <c r="AN168" s="238" t="s">
        <v>627</v>
      </c>
      <c r="AO168" s="235"/>
    </row>
    <row r="169" spans="1:41" ht="25.5">
      <c r="A169" s="181">
        <v>166</v>
      </c>
      <c r="B169" s="132" t="s">
        <v>493</v>
      </c>
      <c r="C169" s="91" t="s">
        <v>512</v>
      </c>
      <c r="D169" s="132"/>
      <c r="E169" s="201" t="s">
        <v>515</v>
      </c>
      <c r="F169" s="199">
        <v>30</v>
      </c>
      <c r="G169" s="209" t="s">
        <v>23</v>
      </c>
      <c r="H169" s="175"/>
      <c r="I169" s="493"/>
      <c r="J169" s="506"/>
      <c r="K169" s="506"/>
      <c r="L169" s="175"/>
      <c r="M169" s="493" t="s">
        <v>23</v>
      </c>
      <c r="N169" s="506">
        <v>62</v>
      </c>
      <c r="O169" s="506">
        <v>19.5</v>
      </c>
      <c r="P169" s="175"/>
      <c r="Q169" s="493"/>
      <c r="R169" s="506">
        <v>29.58</v>
      </c>
      <c r="S169" s="506">
        <v>21</v>
      </c>
      <c r="T169" s="175"/>
      <c r="U169" s="493">
        <v>1</v>
      </c>
      <c r="V169" s="506">
        <v>23.34</v>
      </c>
      <c r="W169" s="506">
        <v>19</v>
      </c>
      <c r="X169" s="175"/>
      <c r="Y169" s="488" t="s">
        <v>1198</v>
      </c>
      <c r="Z169" s="511">
        <v>28.87</v>
      </c>
      <c r="AA169" s="504">
        <v>17.55</v>
      </c>
      <c r="AB169" s="235"/>
      <c r="AC169" s="493">
        <v>1</v>
      </c>
      <c r="AD169" s="506">
        <v>8.47</v>
      </c>
      <c r="AE169" s="506">
        <v>4.25</v>
      </c>
      <c r="AF169" s="235"/>
      <c r="AG169" s="518" t="s">
        <v>397</v>
      </c>
      <c r="AH169" s="518" t="s">
        <v>1264</v>
      </c>
      <c r="AI169" s="527" t="s">
        <v>1265</v>
      </c>
      <c r="AJ169" s="518" t="s">
        <v>23</v>
      </c>
      <c r="AK169" s="518">
        <v>1</v>
      </c>
      <c r="AL169" s="519">
        <v>29.58</v>
      </c>
      <c r="AM169" s="519">
        <v>21.34</v>
      </c>
      <c r="AN169" s="238" t="s">
        <v>627</v>
      </c>
      <c r="AO169" s="235"/>
    </row>
    <row r="170" spans="1:41" ht="12.75">
      <c r="A170" s="23">
        <v>167</v>
      </c>
      <c r="B170" s="14" t="s">
        <v>493</v>
      </c>
      <c r="C170" s="25" t="s">
        <v>512</v>
      </c>
      <c r="D170" s="14"/>
      <c r="E170" s="167" t="s">
        <v>516</v>
      </c>
      <c r="F170" s="43">
        <v>30</v>
      </c>
      <c r="G170" s="168" t="s">
        <v>23</v>
      </c>
      <c r="H170" s="175"/>
      <c r="I170" s="493"/>
      <c r="J170" s="506"/>
      <c r="K170" s="506"/>
      <c r="L170" s="175"/>
      <c r="M170" s="493" t="s">
        <v>23</v>
      </c>
      <c r="N170" s="506">
        <v>35</v>
      </c>
      <c r="O170" s="506">
        <v>11.13</v>
      </c>
      <c r="P170" s="175"/>
      <c r="Q170" s="493"/>
      <c r="R170" s="506">
        <v>16.86</v>
      </c>
      <c r="S170" s="506">
        <v>7.95</v>
      </c>
      <c r="T170" s="175"/>
      <c r="U170" s="493">
        <v>1</v>
      </c>
      <c r="V170" s="506">
        <v>13.31</v>
      </c>
      <c r="W170" s="506">
        <v>9.5</v>
      </c>
      <c r="X170" s="175"/>
      <c r="Y170" s="488" t="s">
        <v>1198</v>
      </c>
      <c r="Z170" s="511">
        <v>16.39</v>
      </c>
      <c r="AA170" s="508">
        <v>11.2</v>
      </c>
      <c r="AB170" s="235"/>
      <c r="AC170" s="493"/>
      <c r="AD170" s="506"/>
      <c r="AE170" s="506"/>
      <c r="AF170" s="235"/>
      <c r="AG170" s="518"/>
      <c r="AH170" s="518"/>
      <c r="AI170" s="527"/>
      <c r="AJ170" s="518"/>
      <c r="AK170" s="518"/>
      <c r="AL170" s="519"/>
      <c r="AM170" s="519"/>
      <c r="AN170" s="238"/>
      <c r="AO170" s="235"/>
    </row>
    <row r="171" spans="1:41" ht="38.25">
      <c r="A171" s="181">
        <v>168</v>
      </c>
      <c r="B171" s="132" t="s">
        <v>493</v>
      </c>
      <c r="C171" s="91" t="s">
        <v>512</v>
      </c>
      <c r="D171" s="132"/>
      <c r="E171" s="201" t="s">
        <v>517</v>
      </c>
      <c r="F171" s="199">
        <v>30</v>
      </c>
      <c r="G171" s="209" t="s">
        <v>23</v>
      </c>
      <c r="H171" s="175"/>
      <c r="I171" s="493"/>
      <c r="J171" s="506"/>
      <c r="K171" s="506"/>
      <c r="L171" s="175"/>
      <c r="M171" s="493" t="s">
        <v>23</v>
      </c>
      <c r="N171" s="506">
        <v>62</v>
      </c>
      <c r="O171" s="506">
        <v>21.05</v>
      </c>
      <c r="P171" s="175"/>
      <c r="Q171" s="493"/>
      <c r="R171" s="506">
        <v>31.96</v>
      </c>
      <c r="S171" s="506">
        <v>18.95</v>
      </c>
      <c r="T171" s="175"/>
      <c r="U171" s="493">
        <v>1</v>
      </c>
      <c r="V171" s="506">
        <v>25.22</v>
      </c>
      <c r="W171" s="506">
        <v>14</v>
      </c>
      <c r="X171" s="175"/>
      <c r="Y171" s="488" t="s">
        <v>1198</v>
      </c>
      <c r="Z171" s="511">
        <v>30.13</v>
      </c>
      <c r="AA171" s="508">
        <v>21.55</v>
      </c>
      <c r="AB171" s="235"/>
      <c r="AC171" s="493">
        <v>1</v>
      </c>
      <c r="AD171" s="506">
        <v>41.9</v>
      </c>
      <c r="AE171" s="506">
        <v>20.863636363636363</v>
      </c>
      <c r="AF171" s="235"/>
      <c r="AG171" s="518" t="s">
        <v>397</v>
      </c>
      <c r="AH171" s="518" t="s">
        <v>1266</v>
      </c>
      <c r="AI171" s="527" t="s">
        <v>1267</v>
      </c>
      <c r="AJ171" s="518" t="s">
        <v>23</v>
      </c>
      <c r="AK171" s="518">
        <v>1</v>
      </c>
      <c r="AL171" s="519">
        <v>31.96</v>
      </c>
      <c r="AM171" s="519">
        <v>23.04</v>
      </c>
      <c r="AN171" s="238" t="s">
        <v>627</v>
      </c>
      <c r="AO171" s="235"/>
    </row>
    <row r="172" spans="1:41" ht="38.25">
      <c r="A172" s="23">
        <v>169</v>
      </c>
      <c r="B172" s="14" t="s">
        <v>493</v>
      </c>
      <c r="C172" s="25" t="s">
        <v>512</v>
      </c>
      <c r="D172" s="14"/>
      <c r="E172" s="167" t="s">
        <v>518</v>
      </c>
      <c r="F172" s="43">
        <v>30</v>
      </c>
      <c r="G172" s="168" t="s">
        <v>23</v>
      </c>
      <c r="H172" s="175"/>
      <c r="I172" s="493"/>
      <c r="J172" s="506"/>
      <c r="K172" s="506"/>
      <c r="L172" s="175"/>
      <c r="M172" s="493" t="s">
        <v>23</v>
      </c>
      <c r="N172" s="506">
        <v>90</v>
      </c>
      <c r="O172" s="506">
        <v>27.65</v>
      </c>
      <c r="P172" s="175"/>
      <c r="Q172" s="493"/>
      <c r="R172" s="506">
        <v>41.95</v>
      </c>
      <c r="S172" s="506">
        <v>23.95</v>
      </c>
      <c r="T172" s="175"/>
      <c r="U172" s="493">
        <v>1</v>
      </c>
      <c r="V172" s="506">
        <v>33.05</v>
      </c>
      <c r="W172" s="506">
        <v>23.86</v>
      </c>
      <c r="X172" s="175"/>
      <c r="Y172" s="488" t="s">
        <v>1198</v>
      </c>
      <c r="Z172" s="511">
        <v>40.77</v>
      </c>
      <c r="AA172" s="508">
        <v>27.5</v>
      </c>
      <c r="AB172" s="235"/>
      <c r="AC172" s="493">
        <v>1</v>
      </c>
      <c r="AD172" s="506">
        <v>56.57</v>
      </c>
      <c r="AE172" s="506">
        <v>27.352272727272727</v>
      </c>
      <c r="AF172" s="235"/>
      <c r="AG172" s="518" t="s">
        <v>397</v>
      </c>
      <c r="AH172" s="518" t="s">
        <v>1268</v>
      </c>
      <c r="AI172" s="527" t="s">
        <v>1269</v>
      </c>
      <c r="AJ172" s="518" t="s">
        <v>23</v>
      </c>
      <c r="AK172" s="518">
        <v>1</v>
      </c>
      <c r="AL172" s="519">
        <v>41.95</v>
      </c>
      <c r="AM172" s="519">
        <v>30.27</v>
      </c>
      <c r="AN172" s="238" t="s">
        <v>627</v>
      </c>
      <c r="AO172" s="235"/>
    </row>
    <row r="173" spans="1:41" ht="22.5">
      <c r="A173" s="181">
        <v>170</v>
      </c>
      <c r="B173" s="132" t="s">
        <v>493</v>
      </c>
      <c r="C173" s="91" t="s">
        <v>519</v>
      </c>
      <c r="D173" s="132"/>
      <c r="E173" s="211" t="s">
        <v>520</v>
      </c>
      <c r="F173" s="199" t="s">
        <v>521</v>
      </c>
      <c r="G173" s="209" t="s">
        <v>23</v>
      </c>
      <c r="H173" s="175"/>
      <c r="I173" s="493">
        <v>100</v>
      </c>
      <c r="J173" s="506"/>
      <c r="K173" s="506">
        <v>93.26</v>
      </c>
      <c r="L173" s="175"/>
      <c r="M173" s="493" t="s">
        <v>247</v>
      </c>
      <c r="N173" s="506">
        <v>2.1</v>
      </c>
      <c r="O173" s="506">
        <v>0.74</v>
      </c>
      <c r="P173" s="175"/>
      <c r="Q173" s="493">
        <v>1</v>
      </c>
      <c r="R173" s="506">
        <v>77.63</v>
      </c>
      <c r="S173" s="506">
        <v>10.85</v>
      </c>
      <c r="T173" s="175"/>
      <c r="U173" s="493"/>
      <c r="V173" s="506"/>
      <c r="W173" s="506"/>
      <c r="X173" s="175"/>
      <c r="Y173" s="488">
        <v>100</v>
      </c>
      <c r="Z173" s="511">
        <v>1.3</v>
      </c>
      <c r="AA173" s="508">
        <v>0.85</v>
      </c>
      <c r="AB173" s="235"/>
      <c r="AC173" s="493"/>
      <c r="AD173" s="506"/>
      <c r="AE173" s="506"/>
      <c r="AF173" s="235"/>
      <c r="AG173" s="518"/>
      <c r="AH173" s="518"/>
      <c r="AI173" s="518"/>
      <c r="AJ173" s="518"/>
      <c r="AK173" s="518"/>
      <c r="AL173" s="519"/>
      <c r="AM173" s="519"/>
      <c r="AN173" s="238"/>
      <c r="AO173" s="235"/>
    </row>
    <row r="174" spans="1:41" ht="22.5">
      <c r="A174" s="23">
        <v>171</v>
      </c>
      <c r="B174" s="14" t="s">
        <v>493</v>
      </c>
      <c r="C174" s="25" t="s">
        <v>519</v>
      </c>
      <c r="D174" s="14"/>
      <c r="E174" s="50" t="s">
        <v>522</v>
      </c>
      <c r="F174" s="43" t="s">
        <v>521</v>
      </c>
      <c r="G174" s="168" t="s">
        <v>23</v>
      </c>
      <c r="H174" s="175"/>
      <c r="I174" s="493">
        <v>100</v>
      </c>
      <c r="J174" s="506"/>
      <c r="K174" s="506">
        <v>142.8</v>
      </c>
      <c r="L174" s="175"/>
      <c r="M174" s="493" t="s">
        <v>247</v>
      </c>
      <c r="N174" s="506">
        <v>3.5</v>
      </c>
      <c r="O174" s="506">
        <v>1.1</v>
      </c>
      <c r="P174" s="175"/>
      <c r="Q174" s="493">
        <v>1</v>
      </c>
      <c r="R174" s="506">
        <v>77.93</v>
      </c>
      <c r="S174" s="506">
        <v>12.25</v>
      </c>
      <c r="T174" s="175"/>
      <c r="U174" s="493"/>
      <c r="V174" s="506"/>
      <c r="W174" s="506"/>
      <c r="X174" s="175"/>
      <c r="Y174" s="488">
        <v>100</v>
      </c>
      <c r="Z174" s="511">
        <v>9.11</v>
      </c>
      <c r="AA174" s="508">
        <v>1.25</v>
      </c>
      <c r="AB174" s="235"/>
      <c r="AC174" s="493"/>
      <c r="AD174" s="506"/>
      <c r="AE174" s="506"/>
      <c r="AF174" s="235"/>
      <c r="AG174" s="518"/>
      <c r="AH174" s="518"/>
      <c r="AI174" s="518"/>
      <c r="AJ174" s="518"/>
      <c r="AK174" s="518"/>
      <c r="AL174" s="519"/>
      <c r="AM174" s="519"/>
      <c r="AN174" s="238"/>
      <c r="AO174" s="235"/>
    </row>
    <row r="175" spans="1:41" ht="38.25">
      <c r="A175" s="181">
        <v>172</v>
      </c>
      <c r="B175" s="132" t="s">
        <v>493</v>
      </c>
      <c r="C175" s="91" t="s">
        <v>226</v>
      </c>
      <c r="D175" s="91"/>
      <c r="E175" s="201" t="s">
        <v>523</v>
      </c>
      <c r="F175" s="199">
        <v>10</v>
      </c>
      <c r="G175" s="209" t="s">
        <v>23</v>
      </c>
      <c r="H175" s="175"/>
      <c r="I175" s="493"/>
      <c r="J175" s="506"/>
      <c r="K175" s="506"/>
      <c r="L175" s="175"/>
      <c r="M175" s="493" t="s">
        <v>23</v>
      </c>
      <c r="N175" s="506"/>
      <c r="O175" s="506"/>
      <c r="P175" s="175"/>
      <c r="Q175" s="397">
        <v>1</v>
      </c>
      <c r="R175" s="425">
        <v>188</v>
      </c>
      <c r="S175" s="425">
        <v>57.71</v>
      </c>
      <c r="T175" s="175"/>
      <c r="U175" s="493">
        <v>1</v>
      </c>
      <c r="V175" s="506">
        <v>212.4</v>
      </c>
      <c r="W175" s="506">
        <v>61</v>
      </c>
      <c r="X175" s="175"/>
      <c r="Y175" s="488" t="s">
        <v>1198</v>
      </c>
      <c r="Z175" s="511">
        <v>354</v>
      </c>
      <c r="AA175" s="504">
        <v>54.5</v>
      </c>
      <c r="AB175" s="235"/>
      <c r="AC175" s="493"/>
      <c r="AD175" s="506"/>
      <c r="AE175" s="506"/>
      <c r="AF175" s="235"/>
      <c r="AG175" s="518" t="s">
        <v>330</v>
      </c>
      <c r="AH175" s="518" t="s">
        <v>1270</v>
      </c>
      <c r="AI175" s="527" t="s">
        <v>1271</v>
      </c>
      <c r="AJ175" s="518" t="s">
        <v>23</v>
      </c>
      <c r="AK175" s="518">
        <v>1</v>
      </c>
      <c r="AL175" s="519">
        <v>293</v>
      </c>
      <c r="AM175" s="519">
        <v>80.73</v>
      </c>
      <c r="AN175" s="238" t="s">
        <v>627</v>
      </c>
      <c r="AO175" s="235"/>
    </row>
    <row r="176" spans="1:41" ht="38.25">
      <c r="A176" s="23">
        <v>173</v>
      </c>
      <c r="B176" s="14" t="s">
        <v>493</v>
      </c>
      <c r="C176" s="25" t="s">
        <v>226</v>
      </c>
      <c r="D176" s="25"/>
      <c r="E176" s="167" t="s">
        <v>524</v>
      </c>
      <c r="F176" s="43">
        <v>10</v>
      </c>
      <c r="G176" s="168" t="s">
        <v>23</v>
      </c>
      <c r="H176" s="175"/>
      <c r="I176" s="493"/>
      <c r="J176" s="506"/>
      <c r="K176" s="506"/>
      <c r="L176" s="175"/>
      <c r="M176" s="493" t="s">
        <v>23</v>
      </c>
      <c r="N176" s="506"/>
      <c r="O176" s="506"/>
      <c r="P176" s="175"/>
      <c r="Q176" s="397">
        <v>1</v>
      </c>
      <c r="R176" s="425">
        <v>899</v>
      </c>
      <c r="S176" s="425">
        <v>278.14</v>
      </c>
      <c r="T176" s="175"/>
      <c r="U176" s="493">
        <v>1</v>
      </c>
      <c r="V176" s="506">
        <v>370.8</v>
      </c>
      <c r="W176" s="506">
        <v>112</v>
      </c>
      <c r="X176" s="175"/>
      <c r="Y176" s="488" t="s">
        <v>1198</v>
      </c>
      <c r="Z176" s="511">
        <v>618</v>
      </c>
      <c r="AA176" s="504">
        <v>105.5</v>
      </c>
      <c r="AB176" s="235"/>
      <c r="AC176" s="493">
        <v>1</v>
      </c>
      <c r="AD176" s="506">
        <v>398.76</v>
      </c>
      <c r="AE176" s="506">
        <v>123.0175</v>
      </c>
      <c r="AF176" s="235"/>
      <c r="AG176" s="518" t="s">
        <v>330</v>
      </c>
      <c r="AH176" s="518" t="s">
        <v>1272</v>
      </c>
      <c r="AI176" s="527" t="s">
        <v>1273</v>
      </c>
      <c r="AJ176" s="518" t="s">
        <v>23</v>
      </c>
      <c r="AK176" s="518">
        <v>1</v>
      </c>
      <c r="AL176" s="519">
        <v>488</v>
      </c>
      <c r="AM176" s="519">
        <v>135.35</v>
      </c>
      <c r="AN176" s="238" t="s">
        <v>627</v>
      </c>
      <c r="AO176" s="235"/>
    </row>
    <row r="177" spans="1:41" ht="38.25">
      <c r="A177" s="181">
        <v>174</v>
      </c>
      <c r="B177" s="132" t="s">
        <v>493</v>
      </c>
      <c r="C177" s="91" t="s">
        <v>226</v>
      </c>
      <c r="D177" s="91"/>
      <c r="E177" s="201" t="s">
        <v>525</v>
      </c>
      <c r="F177" s="199">
        <v>10</v>
      </c>
      <c r="G177" s="209" t="s">
        <v>23</v>
      </c>
      <c r="H177" s="175"/>
      <c r="I177" s="493"/>
      <c r="J177" s="506"/>
      <c r="K177" s="506"/>
      <c r="L177" s="175"/>
      <c r="M177" s="493" t="s">
        <v>23</v>
      </c>
      <c r="N177" s="506"/>
      <c r="O177" s="506"/>
      <c r="P177" s="175"/>
      <c r="Q177" s="397">
        <v>1</v>
      </c>
      <c r="R177" s="425">
        <v>326</v>
      </c>
      <c r="S177" s="425">
        <v>100.06</v>
      </c>
      <c r="T177" s="175"/>
      <c r="U177" s="493">
        <v>1</v>
      </c>
      <c r="V177" s="506">
        <v>321.6</v>
      </c>
      <c r="W177" s="506">
        <v>91</v>
      </c>
      <c r="X177" s="175"/>
      <c r="Y177" s="488" t="s">
        <v>1198</v>
      </c>
      <c r="Z177" s="511">
        <v>417</v>
      </c>
      <c r="AA177" s="504">
        <v>78.55</v>
      </c>
      <c r="AB177" s="235"/>
      <c r="AC177" s="493"/>
      <c r="AD177" s="506"/>
      <c r="AE177" s="506"/>
      <c r="AF177" s="235"/>
      <c r="AG177" s="518" t="s">
        <v>330</v>
      </c>
      <c r="AH177" s="518" t="s">
        <v>1274</v>
      </c>
      <c r="AI177" s="527" t="s">
        <v>1275</v>
      </c>
      <c r="AJ177" s="518" t="s">
        <v>23</v>
      </c>
      <c r="AK177" s="518">
        <v>1</v>
      </c>
      <c r="AL177" s="519">
        <v>443</v>
      </c>
      <c r="AM177" s="519">
        <v>122.06</v>
      </c>
      <c r="AN177" s="238" t="s">
        <v>627</v>
      </c>
      <c r="AO177" s="235"/>
    </row>
    <row r="178" spans="1:41" ht="22.5">
      <c r="A178" s="23">
        <v>175</v>
      </c>
      <c r="B178" s="14" t="s">
        <v>493</v>
      </c>
      <c r="C178" s="25" t="s">
        <v>226</v>
      </c>
      <c r="D178" s="25"/>
      <c r="E178" s="167" t="s">
        <v>526</v>
      </c>
      <c r="F178" s="43">
        <v>10</v>
      </c>
      <c r="G178" s="168" t="s">
        <v>23</v>
      </c>
      <c r="H178" s="175"/>
      <c r="I178" s="493"/>
      <c r="J178" s="506"/>
      <c r="K178" s="506"/>
      <c r="L178" s="175"/>
      <c r="M178" s="493" t="s">
        <v>23</v>
      </c>
      <c r="N178" s="506"/>
      <c r="O178" s="506"/>
      <c r="P178" s="175"/>
      <c r="Q178" s="397">
        <v>1</v>
      </c>
      <c r="R178" s="425">
        <v>1055</v>
      </c>
      <c r="S178" s="425">
        <v>326.41</v>
      </c>
      <c r="T178" s="175"/>
      <c r="U178" s="493">
        <v>1</v>
      </c>
      <c r="V178" s="506">
        <v>687</v>
      </c>
      <c r="W178" s="506">
        <v>208</v>
      </c>
      <c r="X178" s="175"/>
      <c r="Y178" s="488" t="s">
        <v>1198</v>
      </c>
      <c r="Z178" s="511">
        <v>1145</v>
      </c>
      <c r="AA178" s="504">
        <v>192.3</v>
      </c>
      <c r="AB178" s="235"/>
      <c r="AC178" s="493"/>
      <c r="AD178" s="506"/>
      <c r="AE178" s="506"/>
      <c r="AF178" s="235"/>
      <c r="AG178" s="518"/>
      <c r="AH178" s="518"/>
      <c r="AI178" s="527"/>
      <c r="AJ178" s="518"/>
      <c r="AK178" s="518"/>
      <c r="AL178" s="519"/>
      <c r="AM178" s="519"/>
      <c r="AN178" s="238"/>
      <c r="AO178" s="235"/>
    </row>
    <row r="179" spans="1:41" ht="12.75">
      <c r="A179" s="181">
        <v>176</v>
      </c>
      <c r="B179" s="132" t="s">
        <v>493</v>
      </c>
      <c r="C179" s="91" t="s">
        <v>330</v>
      </c>
      <c r="D179" s="132" t="s">
        <v>527</v>
      </c>
      <c r="E179" s="201" t="s">
        <v>528</v>
      </c>
      <c r="F179" s="199">
        <v>10</v>
      </c>
      <c r="G179" s="209" t="s">
        <v>23</v>
      </c>
      <c r="H179" s="175"/>
      <c r="I179" s="493">
        <v>1</v>
      </c>
      <c r="J179" s="506">
        <v>155</v>
      </c>
      <c r="K179" s="506">
        <v>42.71</v>
      </c>
      <c r="L179" s="175"/>
      <c r="M179" s="493" t="s">
        <v>23</v>
      </c>
      <c r="N179" s="506"/>
      <c r="O179" s="506"/>
      <c r="P179" s="175"/>
      <c r="Q179" s="397">
        <v>1</v>
      </c>
      <c r="R179" s="425">
        <v>155</v>
      </c>
      <c r="S179" s="425">
        <v>47.58</v>
      </c>
      <c r="T179" s="175"/>
      <c r="U179" s="493"/>
      <c r="V179" s="506"/>
      <c r="W179" s="506"/>
      <c r="X179" s="175"/>
      <c r="Y179" s="488" t="s">
        <v>1198</v>
      </c>
      <c r="Z179" s="511" t="s">
        <v>248</v>
      </c>
      <c r="AA179" s="504" t="s">
        <v>248</v>
      </c>
      <c r="AB179" s="235"/>
      <c r="AC179" s="493"/>
      <c r="AD179" s="506"/>
      <c r="AE179" s="506"/>
      <c r="AF179" s="235"/>
      <c r="AG179" s="518" t="s">
        <v>1321</v>
      </c>
      <c r="AH179" s="518" t="s">
        <v>1344</v>
      </c>
      <c r="AI179" s="518" t="s">
        <v>1345</v>
      </c>
      <c r="AJ179" s="518" t="s">
        <v>1198</v>
      </c>
      <c r="AK179" s="518">
        <v>1</v>
      </c>
      <c r="AL179" s="519">
        <v>119.4</v>
      </c>
      <c r="AM179" s="519">
        <v>34</v>
      </c>
      <c r="AN179" s="238" t="s">
        <v>1326</v>
      </c>
      <c r="AO179" s="235"/>
    </row>
    <row r="180" spans="1:41" ht="12.75">
      <c r="A180" s="23">
        <v>177</v>
      </c>
      <c r="B180" s="14" t="s">
        <v>493</v>
      </c>
      <c r="C180" s="25" t="s">
        <v>330</v>
      </c>
      <c r="D180" s="14" t="s">
        <v>529</v>
      </c>
      <c r="E180" s="167" t="s">
        <v>530</v>
      </c>
      <c r="F180" s="43">
        <v>10</v>
      </c>
      <c r="G180" s="168" t="s">
        <v>23</v>
      </c>
      <c r="H180" s="175"/>
      <c r="I180" s="493">
        <v>1</v>
      </c>
      <c r="J180" s="506">
        <v>279</v>
      </c>
      <c r="K180" s="506">
        <v>77.45</v>
      </c>
      <c r="L180" s="175"/>
      <c r="M180" s="493" t="s">
        <v>23</v>
      </c>
      <c r="N180" s="506"/>
      <c r="O180" s="506"/>
      <c r="P180" s="175"/>
      <c r="Q180" s="397">
        <v>1</v>
      </c>
      <c r="R180" s="425">
        <v>279</v>
      </c>
      <c r="S180" s="425">
        <v>86.32</v>
      </c>
      <c r="T180" s="175"/>
      <c r="U180" s="493"/>
      <c r="V180" s="506"/>
      <c r="W180" s="506"/>
      <c r="X180" s="175"/>
      <c r="Y180" s="488" t="s">
        <v>1198</v>
      </c>
      <c r="Z180" s="511" t="s">
        <v>248</v>
      </c>
      <c r="AA180" s="504" t="s">
        <v>248</v>
      </c>
      <c r="AB180" s="235"/>
      <c r="AC180" s="493"/>
      <c r="AD180" s="506"/>
      <c r="AE180" s="506"/>
      <c r="AF180" s="235"/>
      <c r="AG180" s="518"/>
      <c r="AH180" s="518"/>
      <c r="AI180" s="518"/>
      <c r="AJ180" s="518"/>
      <c r="AK180" s="518"/>
      <c r="AL180" s="519"/>
      <c r="AM180" s="519"/>
      <c r="AN180" s="238"/>
      <c r="AO180" s="235"/>
    </row>
    <row r="181" spans="1:41" ht="51">
      <c r="A181" s="181">
        <v>178</v>
      </c>
      <c r="B181" s="132" t="s">
        <v>493</v>
      </c>
      <c r="C181" s="91" t="s">
        <v>226</v>
      </c>
      <c r="D181" s="200"/>
      <c r="E181" s="201" t="s">
        <v>531</v>
      </c>
      <c r="F181" s="199">
        <v>5</v>
      </c>
      <c r="G181" s="209" t="s">
        <v>23</v>
      </c>
      <c r="H181" s="175"/>
      <c r="I181" s="493"/>
      <c r="J181" s="506"/>
      <c r="K181" s="506"/>
      <c r="L181" s="175"/>
      <c r="M181" s="493" t="s">
        <v>23</v>
      </c>
      <c r="N181" s="506"/>
      <c r="O181" s="506"/>
      <c r="P181" s="175"/>
      <c r="Q181" s="397">
        <v>1</v>
      </c>
      <c r="R181" s="425">
        <v>1644</v>
      </c>
      <c r="S181" s="425">
        <v>508.63</v>
      </c>
      <c r="T181" s="175"/>
      <c r="U181" s="493">
        <v>1</v>
      </c>
      <c r="V181" s="506">
        <v>972.6</v>
      </c>
      <c r="W181" s="506">
        <v>294</v>
      </c>
      <c r="X181" s="175"/>
      <c r="Y181" s="488" t="s">
        <v>1198</v>
      </c>
      <c r="Z181" s="511">
        <v>1621</v>
      </c>
      <c r="AA181" s="504">
        <v>275</v>
      </c>
      <c r="AB181" s="235"/>
      <c r="AC181" s="493"/>
      <c r="AD181" s="506"/>
      <c r="AE181" s="506"/>
      <c r="AF181" s="235"/>
      <c r="AG181" s="518" t="s">
        <v>330</v>
      </c>
      <c r="AH181" s="518" t="s">
        <v>1276</v>
      </c>
      <c r="AI181" s="527" t="s">
        <v>1277</v>
      </c>
      <c r="AJ181" s="518" t="s">
        <v>23</v>
      </c>
      <c r="AK181" s="518">
        <v>1</v>
      </c>
      <c r="AL181" s="519">
        <v>1226</v>
      </c>
      <c r="AM181" s="519">
        <v>340.28</v>
      </c>
      <c r="AN181" s="238" t="s">
        <v>627</v>
      </c>
      <c r="AO181" s="235"/>
    </row>
    <row r="182" spans="1:41" ht="12.75">
      <c r="A182" s="23">
        <v>179</v>
      </c>
      <c r="B182" s="14" t="s">
        <v>493</v>
      </c>
      <c r="C182" s="25" t="s">
        <v>330</v>
      </c>
      <c r="D182" s="14" t="s">
        <v>532</v>
      </c>
      <c r="E182" s="167" t="s">
        <v>533</v>
      </c>
      <c r="F182" s="43">
        <v>1</v>
      </c>
      <c r="G182" s="168" t="s">
        <v>23</v>
      </c>
      <c r="H182" s="175"/>
      <c r="I182" s="493">
        <v>1</v>
      </c>
      <c r="J182" s="506">
        <v>1119</v>
      </c>
      <c r="K182" s="506">
        <v>686.41</v>
      </c>
      <c r="L182" s="175"/>
      <c r="M182" s="493" t="s">
        <v>23</v>
      </c>
      <c r="N182" s="506"/>
      <c r="O182" s="506"/>
      <c r="P182" s="175"/>
      <c r="Q182" s="397">
        <v>1</v>
      </c>
      <c r="R182" s="425">
        <v>1119</v>
      </c>
      <c r="S182" s="425">
        <v>865.94</v>
      </c>
      <c r="T182" s="175"/>
      <c r="U182" s="493"/>
      <c r="V182" s="506"/>
      <c r="W182" s="506"/>
      <c r="X182" s="175"/>
      <c r="Y182" s="488" t="s">
        <v>1198</v>
      </c>
      <c r="Z182" s="511" t="s">
        <v>248</v>
      </c>
      <c r="AA182" s="504" t="s">
        <v>248</v>
      </c>
      <c r="AB182" s="235"/>
      <c r="AC182" s="493"/>
      <c r="AD182" s="506"/>
      <c r="AE182" s="506"/>
      <c r="AF182" s="235"/>
      <c r="AG182" s="518" t="s">
        <v>501</v>
      </c>
      <c r="AH182" s="518" t="s">
        <v>534</v>
      </c>
      <c r="AI182" s="518" t="s">
        <v>1308</v>
      </c>
      <c r="AJ182" s="518" t="s">
        <v>23</v>
      </c>
      <c r="AK182" s="518"/>
      <c r="AL182" s="519">
        <v>1250</v>
      </c>
      <c r="AM182" s="519">
        <v>359.12</v>
      </c>
      <c r="AN182" s="238" t="s">
        <v>4</v>
      </c>
      <c r="AO182" s="235"/>
    </row>
    <row r="183" spans="1:41" ht="12.75">
      <c r="A183" s="181">
        <v>180</v>
      </c>
      <c r="B183" s="132" t="s">
        <v>493</v>
      </c>
      <c r="C183" s="91" t="s">
        <v>330</v>
      </c>
      <c r="D183" s="132" t="s">
        <v>535</v>
      </c>
      <c r="E183" s="201" t="s">
        <v>536</v>
      </c>
      <c r="F183" s="199">
        <v>1</v>
      </c>
      <c r="G183" s="209" t="s">
        <v>23</v>
      </c>
      <c r="H183" s="175"/>
      <c r="I183" s="493">
        <v>1</v>
      </c>
      <c r="J183" s="506">
        <v>1254</v>
      </c>
      <c r="K183" s="506">
        <v>769.22</v>
      </c>
      <c r="L183" s="175"/>
      <c r="M183" s="493" t="s">
        <v>23</v>
      </c>
      <c r="N183" s="506"/>
      <c r="O183" s="506"/>
      <c r="P183" s="175"/>
      <c r="Q183" s="397">
        <v>1</v>
      </c>
      <c r="R183" s="425">
        <v>1254</v>
      </c>
      <c r="S183" s="425">
        <v>970.41</v>
      </c>
      <c r="T183" s="175"/>
      <c r="U183" s="493"/>
      <c r="V183" s="506"/>
      <c r="W183" s="506"/>
      <c r="X183" s="175"/>
      <c r="Y183" s="488" t="s">
        <v>1198</v>
      </c>
      <c r="Z183" s="511" t="s">
        <v>248</v>
      </c>
      <c r="AA183" s="504" t="s">
        <v>248</v>
      </c>
      <c r="AB183" s="235"/>
      <c r="AC183" s="493"/>
      <c r="AD183" s="506"/>
      <c r="AE183" s="506"/>
      <c r="AF183" s="235"/>
      <c r="AG183" s="518" t="s">
        <v>1321</v>
      </c>
      <c r="AH183" s="518" t="s">
        <v>1346</v>
      </c>
      <c r="AI183" s="518" t="s">
        <v>1347</v>
      </c>
      <c r="AJ183" s="518" t="s">
        <v>1198</v>
      </c>
      <c r="AK183" s="518">
        <v>1</v>
      </c>
      <c r="AL183" s="519">
        <v>907.2</v>
      </c>
      <c r="AM183" s="519">
        <v>425</v>
      </c>
      <c r="AN183" s="238" t="s">
        <v>1326</v>
      </c>
      <c r="AO183" s="235"/>
    </row>
    <row r="184" spans="1:41" ht="33.75">
      <c r="A184" s="23">
        <v>181</v>
      </c>
      <c r="B184" s="14" t="s">
        <v>493</v>
      </c>
      <c r="C184" s="25" t="s">
        <v>226</v>
      </c>
      <c r="D184" s="14"/>
      <c r="E184" s="50" t="s">
        <v>537</v>
      </c>
      <c r="F184" s="43">
        <v>25</v>
      </c>
      <c r="G184" s="168" t="s">
        <v>23</v>
      </c>
      <c r="H184" s="175"/>
      <c r="I184" s="493"/>
      <c r="J184" s="506"/>
      <c r="K184" s="506"/>
      <c r="L184" s="175"/>
      <c r="M184" s="493" t="s">
        <v>23</v>
      </c>
      <c r="N184" s="506">
        <v>1.8</v>
      </c>
      <c r="O184" s="506">
        <v>0.61</v>
      </c>
      <c r="P184" s="175"/>
      <c r="Q184" s="493"/>
      <c r="R184" s="506">
        <v>15.21</v>
      </c>
      <c r="S184" s="506">
        <v>0.72</v>
      </c>
      <c r="T184" s="175"/>
      <c r="U184" s="493">
        <v>1</v>
      </c>
      <c r="V184" s="506">
        <v>9.507200000000001</v>
      </c>
      <c r="W184" s="506">
        <v>1.28</v>
      </c>
      <c r="X184" s="175"/>
      <c r="Y184" s="488" t="s">
        <v>1198</v>
      </c>
      <c r="Z184" s="511">
        <v>3.18</v>
      </c>
      <c r="AA184" s="504">
        <v>1.1</v>
      </c>
      <c r="AB184" s="235"/>
      <c r="AC184" s="493"/>
      <c r="AD184" s="506"/>
      <c r="AE184" s="506"/>
      <c r="AF184" s="235"/>
      <c r="AG184" s="518" t="s">
        <v>1247</v>
      </c>
      <c r="AH184" s="518" t="s">
        <v>1278</v>
      </c>
      <c r="AI184" s="527" t="s">
        <v>1279</v>
      </c>
      <c r="AJ184" s="518" t="s">
        <v>23</v>
      </c>
      <c r="AK184" s="518">
        <v>100</v>
      </c>
      <c r="AL184" s="519">
        <v>576.71</v>
      </c>
      <c r="AM184" s="519">
        <v>121.81</v>
      </c>
      <c r="AN184" s="238" t="s">
        <v>627</v>
      </c>
      <c r="AO184" s="235"/>
    </row>
    <row r="185" spans="1:41" ht="45">
      <c r="A185" s="181">
        <v>182</v>
      </c>
      <c r="B185" s="132" t="s">
        <v>493</v>
      </c>
      <c r="C185" s="91" t="s">
        <v>538</v>
      </c>
      <c r="D185" s="132"/>
      <c r="E185" s="211" t="s">
        <v>539</v>
      </c>
      <c r="F185" s="199">
        <v>10</v>
      </c>
      <c r="G185" s="209" t="s">
        <v>23</v>
      </c>
      <c r="H185" s="175"/>
      <c r="I185" s="493"/>
      <c r="J185" s="506"/>
      <c r="K185" s="506"/>
      <c r="L185" s="175"/>
      <c r="M185" s="493" t="s">
        <v>23</v>
      </c>
      <c r="N185" s="506">
        <v>65</v>
      </c>
      <c r="O185" s="506">
        <v>21</v>
      </c>
      <c r="P185" s="175"/>
      <c r="Q185" s="397">
        <v>1</v>
      </c>
      <c r="R185" s="425">
        <v>55</v>
      </c>
      <c r="S185" s="425">
        <v>24.56</v>
      </c>
      <c r="T185" s="175"/>
      <c r="U185" s="493"/>
      <c r="V185" s="506"/>
      <c r="W185" s="506"/>
      <c r="X185" s="175"/>
      <c r="Y185" s="488" t="s">
        <v>1198</v>
      </c>
      <c r="Z185" s="511" t="s">
        <v>248</v>
      </c>
      <c r="AA185" s="504" t="s">
        <v>248</v>
      </c>
      <c r="AB185" s="235"/>
      <c r="AC185" s="493"/>
      <c r="AD185" s="506"/>
      <c r="AE185" s="506"/>
      <c r="AF185" s="235"/>
      <c r="AG185" s="518" t="s">
        <v>1318</v>
      </c>
      <c r="AH185" s="518" t="s">
        <v>1348</v>
      </c>
      <c r="AI185" s="518" t="s">
        <v>1349</v>
      </c>
      <c r="AJ185" s="518" t="s">
        <v>1198</v>
      </c>
      <c r="AK185" s="518">
        <v>1</v>
      </c>
      <c r="AL185" s="519">
        <v>61.8</v>
      </c>
      <c r="AM185" s="519">
        <v>18.5</v>
      </c>
      <c r="AN185" s="238" t="s">
        <v>1326</v>
      </c>
      <c r="AO185" s="235"/>
    </row>
    <row r="186" spans="1:41" ht="25.5">
      <c r="A186" s="23">
        <v>183</v>
      </c>
      <c r="B186" s="14" t="s">
        <v>493</v>
      </c>
      <c r="C186" s="25" t="s">
        <v>226</v>
      </c>
      <c r="D186" s="25"/>
      <c r="E186" s="167" t="s">
        <v>540</v>
      </c>
      <c r="F186" s="43">
        <v>10</v>
      </c>
      <c r="G186" s="168" t="s">
        <v>23</v>
      </c>
      <c r="H186" s="175"/>
      <c r="I186" s="493"/>
      <c r="J186" s="506"/>
      <c r="K186" s="506"/>
      <c r="L186" s="175"/>
      <c r="M186" s="493" t="s">
        <v>23</v>
      </c>
      <c r="N186" s="506">
        <v>62</v>
      </c>
      <c r="O186" s="506">
        <v>20.55</v>
      </c>
      <c r="P186" s="175"/>
      <c r="Q186" s="493"/>
      <c r="R186" s="497">
        <v>46.05</v>
      </c>
      <c r="S186" s="497">
        <v>24</v>
      </c>
      <c r="T186" s="175"/>
      <c r="U186" s="493">
        <v>1</v>
      </c>
      <c r="V186" s="506">
        <v>38.8219</v>
      </c>
      <c r="W186" s="506">
        <v>22.5</v>
      </c>
      <c r="X186" s="175"/>
      <c r="Y186" s="488" t="s">
        <v>1198</v>
      </c>
      <c r="Z186" s="511">
        <v>56.5</v>
      </c>
      <c r="AA186" s="504">
        <v>24.45</v>
      </c>
      <c r="AB186" s="235"/>
      <c r="AC186" s="493"/>
      <c r="AD186" s="506"/>
      <c r="AE186" s="506"/>
      <c r="AF186" s="235"/>
      <c r="AG186" s="518" t="s">
        <v>449</v>
      </c>
      <c r="AH186" s="518" t="s">
        <v>1280</v>
      </c>
      <c r="AI186" s="527" t="s">
        <v>1281</v>
      </c>
      <c r="AJ186" s="518" t="s">
        <v>23</v>
      </c>
      <c r="AK186" s="518">
        <v>1</v>
      </c>
      <c r="AL186" s="519">
        <v>81.3</v>
      </c>
      <c r="AM186" s="519">
        <v>37.3</v>
      </c>
      <c r="AN186" s="238" t="s">
        <v>627</v>
      </c>
      <c r="AO186" s="235"/>
    </row>
    <row r="187" spans="1:41" ht="25.5">
      <c r="A187" s="181">
        <v>184</v>
      </c>
      <c r="B187" s="132" t="s">
        <v>493</v>
      </c>
      <c r="C187" s="91" t="s">
        <v>226</v>
      </c>
      <c r="D187" s="91"/>
      <c r="E187" s="201" t="s">
        <v>541</v>
      </c>
      <c r="F187" s="199">
        <v>10</v>
      </c>
      <c r="G187" s="209" t="s">
        <v>23</v>
      </c>
      <c r="H187" s="175"/>
      <c r="I187" s="493"/>
      <c r="J187" s="506"/>
      <c r="K187" s="506"/>
      <c r="L187" s="175"/>
      <c r="M187" s="493" t="s">
        <v>23</v>
      </c>
      <c r="N187" s="506">
        <v>125</v>
      </c>
      <c r="O187" s="506">
        <v>42.16</v>
      </c>
      <c r="P187" s="175"/>
      <c r="Q187" s="493"/>
      <c r="R187" s="506">
        <v>94.5</v>
      </c>
      <c r="S187" s="506">
        <v>45</v>
      </c>
      <c r="T187" s="175"/>
      <c r="U187" s="493">
        <v>1</v>
      </c>
      <c r="V187" s="506">
        <v>79.9863</v>
      </c>
      <c r="W187" s="506">
        <v>45</v>
      </c>
      <c r="X187" s="175"/>
      <c r="Y187" s="488" t="s">
        <v>1198</v>
      </c>
      <c r="Z187" s="511">
        <v>92.35</v>
      </c>
      <c r="AA187" s="508">
        <v>49.25</v>
      </c>
      <c r="AB187" s="235"/>
      <c r="AC187" s="493"/>
      <c r="AD187" s="506"/>
      <c r="AE187" s="506"/>
      <c r="AF187" s="235"/>
      <c r="AG187" s="518" t="s">
        <v>449</v>
      </c>
      <c r="AH187" s="518" t="s">
        <v>1282</v>
      </c>
      <c r="AI187" s="527" t="s">
        <v>1283</v>
      </c>
      <c r="AJ187" s="518" t="s">
        <v>23</v>
      </c>
      <c r="AK187" s="518">
        <v>1</v>
      </c>
      <c r="AL187" s="519">
        <v>91.65</v>
      </c>
      <c r="AM187" s="519">
        <v>60.67</v>
      </c>
      <c r="AN187" s="238" t="s">
        <v>627</v>
      </c>
      <c r="AO187" s="235"/>
    </row>
    <row r="188" spans="1:41" ht="12.75">
      <c r="A188" s="23">
        <v>185</v>
      </c>
      <c r="B188" s="14" t="s">
        <v>493</v>
      </c>
      <c r="C188" s="14" t="s">
        <v>822</v>
      </c>
      <c r="D188" s="14">
        <v>4618</v>
      </c>
      <c r="E188" s="14" t="s">
        <v>823</v>
      </c>
      <c r="F188" s="43">
        <v>150</v>
      </c>
      <c r="G188" s="48" t="s">
        <v>23</v>
      </c>
      <c r="H188" s="175"/>
      <c r="I188" s="493"/>
      <c r="J188" s="506"/>
      <c r="K188" s="506"/>
      <c r="L188" s="175"/>
      <c r="M188" s="493" t="s">
        <v>23</v>
      </c>
      <c r="N188" s="506">
        <v>27</v>
      </c>
      <c r="O188" s="506">
        <v>9</v>
      </c>
      <c r="P188" s="175"/>
      <c r="Q188" s="493"/>
      <c r="R188" s="506">
        <v>21.96</v>
      </c>
      <c r="S188" s="506">
        <v>9</v>
      </c>
      <c r="T188" s="175"/>
      <c r="U188" s="493">
        <v>1</v>
      </c>
      <c r="V188" s="506"/>
      <c r="W188" s="506">
        <v>8.86</v>
      </c>
      <c r="X188" s="175"/>
      <c r="Y188" s="488" t="s">
        <v>1198</v>
      </c>
      <c r="Z188" s="513">
        <v>18.5</v>
      </c>
      <c r="AA188" s="504">
        <v>9.25</v>
      </c>
      <c r="AB188" s="235"/>
      <c r="AC188" s="493"/>
      <c r="AD188" s="506"/>
      <c r="AE188" s="506"/>
      <c r="AF188" s="235"/>
      <c r="AG188" s="518" t="s">
        <v>1315</v>
      </c>
      <c r="AH188" s="518" t="s">
        <v>1316</v>
      </c>
      <c r="AI188" s="518"/>
      <c r="AJ188" s="518"/>
      <c r="AK188" s="518"/>
      <c r="AL188" s="531">
        <v>26.75</v>
      </c>
      <c r="AM188" s="531">
        <v>9</v>
      </c>
      <c r="AN188" s="238" t="s">
        <v>1311</v>
      </c>
      <c r="AO188" s="235"/>
    </row>
    <row r="189" spans="1:41" ht="33.75">
      <c r="A189" s="181">
        <v>186</v>
      </c>
      <c r="B189" s="132" t="s">
        <v>493</v>
      </c>
      <c r="C189" s="132" t="s">
        <v>824</v>
      </c>
      <c r="D189" s="132">
        <v>21006377</v>
      </c>
      <c r="E189" s="183" t="s">
        <v>825</v>
      </c>
      <c r="F189" s="199">
        <v>500</v>
      </c>
      <c r="G189" s="200" t="s">
        <v>23</v>
      </c>
      <c r="H189" s="175"/>
      <c r="I189" s="493"/>
      <c r="J189" s="506"/>
      <c r="K189" s="506"/>
      <c r="L189" s="175"/>
      <c r="M189" s="493" t="s">
        <v>23</v>
      </c>
      <c r="N189" s="506">
        <v>101</v>
      </c>
      <c r="O189" s="506">
        <v>32.94</v>
      </c>
      <c r="P189" s="175"/>
      <c r="Q189" s="493"/>
      <c r="R189" s="506">
        <v>85.91</v>
      </c>
      <c r="S189" s="506">
        <v>34</v>
      </c>
      <c r="T189" s="175"/>
      <c r="U189" s="493">
        <v>1</v>
      </c>
      <c r="V189" s="506">
        <v>53.55</v>
      </c>
      <c r="W189" s="506">
        <v>35</v>
      </c>
      <c r="X189" s="175"/>
      <c r="Y189" s="488" t="s">
        <v>1198</v>
      </c>
      <c r="Z189" s="513">
        <v>78.4</v>
      </c>
      <c r="AA189" s="504">
        <v>39.2</v>
      </c>
      <c r="AB189" s="235"/>
      <c r="AC189" s="493">
        <v>1</v>
      </c>
      <c r="AD189" s="506">
        <v>81.83</v>
      </c>
      <c r="AE189" s="506">
        <v>38.51136363636364</v>
      </c>
      <c r="AF189" s="235"/>
      <c r="AG189" s="518" t="s">
        <v>1315</v>
      </c>
      <c r="AH189" s="518" t="s">
        <v>1317</v>
      </c>
      <c r="AI189" s="518"/>
      <c r="AJ189" s="518"/>
      <c r="AK189" s="518"/>
      <c r="AL189" s="531">
        <v>101.86</v>
      </c>
      <c r="AM189" s="531">
        <v>34</v>
      </c>
      <c r="AN189" s="238" t="s">
        <v>1311</v>
      </c>
      <c r="AO189" s="235"/>
    </row>
    <row r="190" spans="1:41" ht="12.75">
      <c r="A190" s="23">
        <v>187</v>
      </c>
      <c r="B190" s="14" t="s">
        <v>493</v>
      </c>
      <c r="C190" s="14" t="s">
        <v>826</v>
      </c>
      <c r="D190" s="14"/>
      <c r="E190" s="28" t="s">
        <v>827</v>
      </c>
      <c r="F190" s="43">
        <v>100</v>
      </c>
      <c r="G190" s="48" t="s">
        <v>23</v>
      </c>
      <c r="H190" s="175"/>
      <c r="I190" s="493" t="s">
        <v>1193</v>
      </c>
      <c r="J190" s="506"/>
      <c r="K190" s="506"/>
      <c r="L190" s="175"/>
      <c r="M190" s="493" t="s">
        <v>23</v>
      </c>
      <c r="N190" s="506">
        <v>560</v>
      </c>
      <c r="O190" s="506">
        <v>142.5</v>
      </c>
      <c r="P190" s="175"/>
      <c r="Q190" s="493"/>
      <c r="R190" s="506"/>
      <c r="S190" s="506"/>
      <c r="T190" s="175"/>
      <c r="U190" s="493">
        <v>1</v>
      </c>
      <c r="V190" s="506"/>
      <c r="W190" s="506">
        <v>290</v>
      </c>
      <c r="X190" s="175"/>
      <c r="Y190" s="509"/>
      <c r="Z190" s="513" t="s">
        <v>248</v>
      </c>
      <c r="AA190" s="504" t="s">
        <v>248</v>
      </c>
      <c r="AB190" s="235"/>
      <c r="AC190" s="493"/>
      <c r="AD190" s="506"/>
      <c r="AE190" s="506"/>
      <c r="AF190" s="235"/>
      <c r="AG190" s="518"/>
      <c r="AH190" s="518"/>
      <c r="AI190" s="518"/>
      <c r="AJ190" s="518"/>
      <c r="AK190" s="518"/>
      <c r="AL190" s="519"/>
      <c r="AM190" s="519"/>
      <c r="AN190" s="238"/>
      <c r="AO190" s="235"/>
    </row>
    <row r="191" spans="1:41" ht="12.75">
      <c r="A191" s="181">
        <v>188</v>
      </c>
      <c r="B191" s="132" t="s">
        <v>493</v>
      </c>
      <c r="C191" s="132" t="s">
        <v>826</v>
      </c>
      <c r="D191" s="132"/>
      <c r="E191" s="183" t="s">
        <v>828</v>
      </c>
      <c r="F191" s="199">
        <v>100</v>
      </c>
      <c r="G191" s="200" t="s">
        <v>23</v>
      </c>
      <c r="H191" s="175"/>
      <c r="I191" s="493" t="s">
        <v>1193</v>
      </c>
      <c r="J191" s="506"/>
      <c r="K191" s="506"/>
      <c r="L191" s="175"/>
      <c r="M191" s="493" t="s">
        <v>23</v>
      </c>
      <c r="N191" s="506">
        <v>1680</v>
      </c>
      <c r="O191" s="506">
        <v>420.5</v>
      </c>
      <c r="P191" s="175"/>
      <c r="Q191" s="493"/>
      <c r="R191" s="506"/>
      <c r="S191" s="506"/>
      <c r="T191" s="175"/>
      <c r="U191" s="493">
        <v>1</v>
      </c>
      <c r="V191" s="506"/>
      <c r="W191" s="506">
        <v>186</v>
      </c>
      <c r="X191" s="175"/>
      <c r="Y191" s="509"/>
      <c r="Z191" s="513" t="s">
        <v>248</v>
      </c>
      <c r="AA191" s="504" t="s">
        <v>248</v>
      </c>
      <c r="AB191" s="235"/>
      <c r="AC191" s="493"/>
      <c r="AD191" s="506"/>
      <c r="AE191" s="506"/>
      <c r="AF191" s="235"/>
      <c r="AG191" s="518"/>
      <c r="AH191" s="518"/>
      <c r="AI191" s="518"/>
      <c r="AJ191" s="518"/>
      <c r="AK191" s="518"/>
      <c r="AL191" s="519"/>
      <c r="AM191" s="519"/>
      <c r="AN191" s="238"/>
      <c r="AO191" s="235"/>
    </row>
    <row r="192" spans="1:41" ht="12.75">
      <c r="A192" s="23">
        <v>189</v>
      </c>
      <c r="B192" s="14" t="s">
        <v>493</v>
      </c>
      <c r="C192" s="14" t="s">
        <v>826</v>
      </c>
      <c r="D192" s="14"/>
      <c r="E192" s="28" t="s">
        <v>829</v>
      </c>
      <c r="F192" s="43">
        <v>100</v>
      </c>
      <c r="G192" s="48" t="s">
        <v>23</v>
      </c>
      <c r="H192" s="175"/>
      <c r="I192" s="493" t="s">
        <v>1193</v>
      </c>
      <c r="J192" s="506"/>
      <c r="K192" s="506"/>
      <c r="L192" s="175"/>
      <c r="M192" s="493" t="s">
        <v>23</v>
      </c>
      <c r="N192" s="506">
        <v>300</v>
      </c>
      <c r="O192" s="506">
        <v>76.15</v>
      </c>
      <c r="P192" s="175"/>
      <c r="Q192" s="493"/>
      <c r="R192" s="506"/>
      <c r="S192" s="506"/>
      <c r="T192" s="175"/>
      <c r="U192" s="493">
        <v>1</v>
      </c>
      <c r="V192" s="506"/>
      <c r="W192" s="506">
        <v>73</v>
      </c>
      <c r="X192" s="175"/>
      <c r="Y192" s="509"/>
      <c r="Z192" s="513" t="s">
        <v>248</v>
      </c>
      <c r="AA192" s="508" t="s">
        <v>248</v>
      </c>
      <c r="AB192" s="235"/>
      <c r="AC192" s="493"/>
      <c r="AD192" s="506"/>
      <c r="AE192" s="506"/>
      <c r="AF192" s="235"/>
      <c r="AG192" s="518"/>
      <c r="AH192" s="518"/>
      <c r="AI192" s="518"/>
      <c r="AJ192" s="518"/>
      <c r="AK192" s="518"/>
      <c r="AL192" s="519"/>
      <c r="AM192" s="519"/>
      <c r="AN192" s="238"/>
      <c r="AO192" s="235"/>
    </row>
    <row r="193" spans="1:41" ht="15">
      <c r="A193" s="172"/>
      <c r="B193" s="172"/>
      <c r="C193" s="172"/>
      <c r="D193" s="172"/>
      <c r="E193" s="173"/>
      <c r="F193" s="174"/>
      <c r="G193" s="172"/>
      <c r="H193" s="1"/>
      <c r="I193" s="77"/>
      <c r="J193" s="227"/>
      <c r="K193" s="227"/>
      <c r="L193" s="487"/>
      <c r="P193" s="487"/>
      <c r="T193" s="487"/>
      <c r="X193" s="487"/>
      <c r="Y193" s="486"/>
      <c r="Z193" s="486"/>
      <c r="AA193" s="486"/>
      <c r="AB193" s="485"/>
      <c r="AC193" s="486"/>
      <c r="AD193" s="486"/>
      <c r="AE193" s="486"/>
      <c r="AF193" s="485"/>
      <c r="AG193" s="66"/>
      <c r="AH193" s="66"/>
      <c r="AI193" s="66"/>
      <c r="AJ193" s="1"/>
      <c r="AK193" s="1"/>
      <c r="AL193" s="1"/>
      <c r="AM193" s="1"/>
      <c r="AN193" s="242"/>
      <c r="AO193" s="520"/>
    </row>
    <row r="194" spans="2:41" ht="15">
      <c r="B194" s="172"/>
      <c r="D194" s="172"/>
      <c r="E194" s="173"/>
      <c r="F194" s="174"/>
      <c r="G194" s="172"/>
      <c r="H194" s="82"/>
      <c r="I194" s="232"/>
      <c r="J194" s="228"/>
      <c r="K194" s="228"/>
      <c r="L194" s="82"/>
      <c r="P194" s="82"/>
      <c r="T194" s="82"/>
      <c r="X194" s="82"/>
      <c r="Y194" s="82"/>
      <c r="Z194" s="82"/>
      <c r="AA194" s="82"/>
      <c r="AB194" s="82"/>
      <c r="AC194" s="82"/>
      <c r="AD194" s="82"/>
      <c r="AE194" s="82"/>
      <c r="AF194" s="82"/>
      <c r="AG194" s="82"/>
      <c r="AH194" s="82"/>
      <c r="AI194" s="82"/>
      <c r="AJ194" s="82"/>
      <c r="AK194" s="82"/>
      <c r="AL194" s="82"/>
      <c r="AM194" s="82"/>
      <c r="AN194" s="243"/>
      <c r="AO194" s="82"/>
    </row>
    <row r="195" spans="8:41" ht="11.25">
      <c r="H195" s="80"/>
      <c r="I195" s="233"/>
      <c r="J195" s="229"/>
      <c r="K195" s="229"/>
      <c r="L195" s="80"/>
      <c r="P195" s="80"/>
      <c r="T195" s="80"/>
      <c r="X195" s="80"/>
      <c r="Y195" s="80"/>
      <c r="Z195" s="80"/>
      <c r="AA195" s="80"/>
      <c r="AB195" s="80"/>
      <c r="AC195" s="80"/>
      <c r="AD195" s="80"/>
      <c r="AE195" s="80"/>
      <c r="AF195" s="80"/>
      <c r="AG195" s="82"/>
      <c r="AH195" s="82"/>
      <c r="AI195" s="82"/>
      <c r="AJ195" s="80"/>
      <c r="AK195" s="80"/>
      <c r="AL195" s="81"/>
      <c r="AM195" s="79"/>
      <c r="AN195" s="244"/>
      <c r="AO195" s="80"/>
    </row>
  </sheetData>
  <sheetProtection/>
  <mergeCells count="16">
    <mergeCell ref="AC2:AE2"/>
    <mergeCell ref="A2:G2"/>
    <mergeCell ref="A1:G1"/>
    <mergeCell ref="U2:W2"/>
    <mergeCell ref="U1:W1"/>
    <mergeCell ref="I1:K1"/>
    <mergeCell ref="AG2:AN2"/>
    <mergeCell ref="AG1:AN1"/>
    <mergeCell ref="M2:O2"/>
    <mergeCell ref="M1:O1"/>
    <mergeCell ref="I2:K2"/>
    <mergeCell ref="Q2:S2"/>
    <mergeCell ref="Q1:S1"/>
    <mergeCell ref="Y1:AA1"/>
    <mergeCell ref="Y2:AA2"/>
    <mergeCell ref="AC1:AE1"/>
  </mergeCells>
  <printOptions horizontalCentered="1"/>
  <pageMargins left="0.25" right="0.25" top="0.75" bottom="0.75" header="0.3" footer="0.3"/>
  <pageSetup fitToHeight="15" fitToWidth="1" horizontalDpi="600" verticalDpi="600" orientation="landscape" paperSize="5" scale="58" r:id="rId3"/>
  <headerFooter>
    <oddHeader>&amp;CGSS11491A-ELECTRICAL</oddHeader>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AI161"/>
  <sheetViews>
    <sheetView zoomScaleSheetLayoutView="100" zoomScalePageLayoutView="0" workbookViewId="0" topLeftCell="K1">
      <selection activeCell="I58" sqref="I58"/>
    </sheetView>
  </sheetViews>
  <sheetFormatPr defaultColWidth="9.140625" defaultRowHeight="15"/>
  <cols>
    <col min="1" max="1" width="5.7109375" style="61" bestFit="1" customWidth="1"/>
    <col min="2" max="2" width="20.7109375" style="61" bestFit="1" customWidth="1"/>
    <col min="3" max="3" width="31.00390625" style="61" bestFit="1" customWidth="1"/>
    <col min="4" max="4" width="17.57421875" style="61" bestFit="1" customWidth="1"/>
    <col min="5" max="5" width="15.8515625" style="61" bestFit="1" customWidth="1"/>
    <col min="6" max="6" width="2.7109375" style="61" customWidth="1"/>
    <col min="7" max="7" width="5.7109375" style="61" bestFit="1" customWidth="1"/>
    <col min="8" max="8" width="20.7109375" style="61" bestFit="1" customWidth="1"/>
    <col min="9" max="9" width="18.140625" style="61" bestFit="1" customWidth="1"/>
    <col min="10" max="10" width="7.140625" style="61" bestFit="1" customWidth="1"/>
    <col min="11" max="11" width="16.8515625" style="61" bestFit="1" customWidth="1"/>
    <col min="12" max="12" width="2.7109375" style="61" customWidth="1"/>
    <col min="13" max="13" width="5.7109375" style="61" bestFit="1" customWidth="1"/>
    <col min="14" max="14" width="20.7109375" style="61" bestFit="1" customWidth="1"/>
    <col min="15" max="15" width="17.7109375" style="61" bestFit="1" customWidth="1"/>
    <col min="16" max="16" width="7.140625" style="61" bestFit="1" customWidth="1"/>
    <col min="17" max="17" width="7.8515625" style="61" bestFit="1" customWidth="1"/>
    <col min="18" max="18" width="2.7109375" style="61" customWidth="1"/>
    <col min="19" max="19" width="5.7109375" style="61" bestFit="1" customWidth="1"/>
    <col min="20" max="20" width="41.7109375" style="61" bestFit="1" customWidth="1"/>
    <col min="21" max="21" width="20.421875" style="61" customWidth="1"/>
    <col min="22" max="22" width="7.140625" style="61" bestFit="1" customWidth="1"/>
    <col min="23" max="23" width="7.8515625" style="61" bestFit="1" customWidth="1"/>
    <col min="24" max="25" width="9.140625" style="61" customWidth="1"/>
    <col min="26" max="26" width="20.7109375" style="61" bestFit="1" customWidth="1"/>
    <col min="27" max="27" width="17.421875" style="61" bestFit="1" customWidth="1"/>
    <col min="28" max="31" width="9.140625" style="61" customWidth="1"/>
    <col min="32" max="32" width="20.7109375" style="61" bestFit="1" customWidth="1"/>
    <col min="33" max="33" width="17.28125" style="61" bestFit="1" customWidth="1"/>
    <col min="34" max="16384" width="9.140625" style="61" customWidth="1"/>
  </cols>
  <sheetData>
    <row r="1" spans="1:35" ht="16.5" thickBot="1">
      <c r="A1" s="609" t="s">
        <v>850</v>
      </c>
      <c r="B1" s="609"/>
      <c r="C1" s="609"/>
      <c r="D1" s="609"/>
      <c r="E1" s="609"/>
      <c r="F1" s="273"/>
      <c r="G1" s="609" t="s">
        <v>850</v>
      </c>
      <c r="H1" s="609"/>
      <c r="I1" s="609"/>
      <c r="J1" s="609"/>
      <c r="K1" s="609"/>
      <c r="L1" s="273"/>
      <c r="M1" s="609" t="s">
        <v>850</v>
      </c>
      <c r="N1" s="609"/>
      <c r="O1" s="609"/>
      <c r="P1" s="609"/>
      <c r="Q1" s="609"/>
      <c r="R1" s="273"/>
      <c r="S1" s="609" t="s">
        <v>850</v>
      </c>
      <c r="T1" s="609"/>
      <c r="U1" s="609"/>
      <c r="V1" s="609"/>
      <c r="W1" s="609"/>
      <c r="Y1" s="609" t="s">
        <v>850</v>
      </c>
      <c r="Z1" s="609"/>
      <c r="AA1" s="609"/>
      <c r="AB1" s="609"/>
      <c r="AC1" s="609"/>
      <c r="AE1" s="609" t="s">
        <v>850</v>
      </c>
      <c r="AF1" s="609"/>
      <c r="AG1" s="609"/>
      <c r="AH1" s="609"/>
      <c r="AI1" s="609"/>
    </row>
    <row r="2" spans="1:35" s="309" customFormat="1" ht="15.75" customHeight="1" thickBot="1">
      <c r="A2" s="594" t="s">
        <v>648</v>
      </c>
      <c r="B2" s="595"/>
      <c r="C2" s="595"/>
      <c r="D2" s="595"/>
      <c r="E2" s="596"/>
      <c r="G2" s="588" t="s">
        <v>152</v>
      </c>
      <c r="H2" s="589"/>
      <c r="I2" s="589"/>
      <c r="J2" s="589"/>
      <c r="K2" s="590"/>
      <c r="M2" s="591" t="s">
        <v>836</v>
      </c>
      <c r="N2" s="592"/>
      <c r="O2" s="592"/>
      <c r="P2" s="592"/>
      <c r="Q2" s="593"/>
      <c r="S2" s="597" t="s">
        <v>687</v>
      </c>
      <c r="T2" s="598"/>
      <c r="U2" s="598"/>
      <c r="V2" s="598"/>
      <c r="W2" s="599"/>
      <c r="Y2" s="637" t="s">
        <v>869</v>
      </c>
      <c r="Z2" s="638"/>
      <c r="AA2" s="638"/>
      <c r="AB2" s="638"/>
      <c r="AC2" s="639"/>
      <c r="AE2" s="640" t="s">
        <v>880</v>
      </c>
      <c r="AF2" s="641"/>
      <c r="AG2" s="641"/>
      <c r="AH2" s="641"/>
      <c r="AI2" s="642"/>
    </row>
    <row r="3" spans="1:35" ht="34.5" thickBot="1">
      <c r="A3" s="537" t="s">
        <v>8</v>
      </c>
      <c r="B3" s="536" t="s">
        <v>155</v>
      </c>
      <c r="C3" s="536" t="s">
        <v>848</v>
      </c>
      <c r="D3" s="536" t="s">
        <v>543</v>
      </c>
      <c r="E3" s="535" t="s">
        <v>159</v>
      </c>
      <c r="G3" s="537" t="s">
        <v>8</v>
      </c>
      <c r="H3" s="536" t="s">
        <v>155</v>
      </c>
      <c r="I3" s="536" t="s">
        <v>848</v>
      </c>
      <c r="J3" s="536" t="s">
        <v>543</v>
      </c>
      <c r="K3" s="542" t="s">
        <v>159</v>
      </c>
      <c r="M3" s="537" t="s">
        <v>8</v>
      </c>
      <c r="N3" s="536" t="s">
        <v>155</v>
      </c>
      <c r="O3" s="536" t="s">
        <v>542</v>
      </c>
      <c r="P3" s="536" t="s">
        <v>543</v>
      </c>
      <c r="Q3" s="535" t="s">
        <v>159</v>
      </c>
      <c r="S3" s="259" t="s">
        <v>8</v>
      </c>
      <c r="T3" s="260" t="s">
        <v>155</v>
      </c>
      <c r="U3" s="260" t="s">
        <v>848</v>
      </c>
      <c r="V3" s="260" t="s">
        <v>543</v>
      </c>
      <c r="W3" s="261" t="s">
        <v>159</v>
      </c>
      <c r="Y3" s="537" t="s">
        <v>8</v>
      </c>
      <c r="Z3" s="536" t="s">
        <v>155</v>
      </c>
      <c r="AA3" s="536" t="s">
        <v>848</v>
      </c>
      <c r="AB3" s="536" t="s">
        <v>543</v>
      </c>
      <c r="AC3" s="535" t="s">
        <v>159</v>
      </c>
      <c r="AE3" s="537" t="s">
        <v>8</v>
      </c>
      <c r="AF3" s="536" t="s">
        <v>155</v>
      </c>
      <c r="AG3" s="536" t="s">
        <v>848</v>
      </c>
      <c r="AH3" s="536" t="s">
        <v>543</v>
      </c>
      <c r="AI3" s="535" t="s">
        <v>159</v>
      </c>
    </row>
    <row r="4" spans="1:35" ht="11.25">
      <c r="A4" s="545">
        <v>1</v>
      </c>
      <c r="B4" s="545" t="s">
        <v>397</v>
      </c>
      <c r="C4" s="541" t="s">
        <v>1350</v>
      </c>
      <c r="D4" s="541" t="s">
        <v>1351</v>
      </c>
      <c r="E4" s="548">
        <v>0.17</v>
      </c>
      <c r="G4" s="540">
        <v>1</v>
      </c>
      <c r="H4" s="540" t="s">
        <v>397</v>
      </c>
      <c r="I4" s="541" t="s">
        <v>1360</v>
      </c>
      <c r="J4" s="541" t="s">
        <v>547</v>
      </c>
      <c r="K4" s="548">
        <v>0.1</v>
      </c>
      <c r="M4" s="540">
        <v>1</v>
      </c>
      <c r="N4" s="540" t="s">
        <v>397</v>
      </c>
      <c r="O4" s="541" t="s">
        <v>670</v>
      </c>
      <c r="P4" s="541" t="s">
        <v>837</v>
      </c>
      <c r="Q4" s="548">
        <v>0.15</v>
      </c>
      <c r="S4" s="546">
        <v>1</v>
      </c>
      <c r="T4" s="545" t="s">
        <v>397</v>
      </c>
      <c r="U4" s="541"/>
      <c r="V4" s="550"/>
      <c r="W4" s="551"/>
      <c r="Y4" s="540">
        <v>1</v>
      </c>
      <c r="Z4" s="540" t="s">
        <v>397</v>
      </c>
      <c r="AA4" s="534" t="s">
        <v>1365</v>
      </c>
      <c r="AB4" s="534">
        <v>3</v>
      </c>
      <c r="AC4" s="533">
        <v>0.15</v>
      </c>
      <c r="AE4" s="540">
        <v>1</v>
      </c>
      <c r="AF4" s="540" t="s">
        <v>397</v>
      </c>
      <c r="AG4" s="541" t="s">
        <v>1369</v>
      </c>
      <c r="AH4" s="541" t="s">
        <v>1370</v>
      </c>
      <c r="AI4" s="548">
        <v>0.15</v>
      </c>
    </row>
    <row r="5" spans="1:35" ht="11.25">
      <c r="A5" s="545">
        <v>2</v>
      </c>
      <c r="B5" s="545" t="s">
        <v>332</v>
      </c>
      <c r="C5" s="541"/>
      <c r="D5" s="541"/>
      <c r="E5" s="552" t="s">
        <v>1352</v>
      </c>
      <c r="G5" s="540">
        <v>2</v>
      </c>
      <c r="H5" s="540" t="s">
        <v>332</v>
      </c>
      <c r="I5" s="541"/>
      <c r="J5" s="541"/>
      <c r="K5" s="548" t="s">
        <v>564</v>
      </c>
      <c r="M5" s="540">
        <v>2</v>
      </c>
      <c r="N5" s="540" t="s">
        <v>332</v>
      </c>
      <c r="O5" s="541"/>
      <c r="P5" s="541"/>
      <c r="Q5" s="548"/>
      <c r="S5" s="546"/>
      <c r="T5" s="544" t="s">
        <v>699</v>
      </c>
      <c r="U5" s="541" t="s">
        <v>667</v>
      </c>
      <c r="V5" s="550" t="s">
        <v>688</v>
      </c>
      <c r="W5" s="551">
        <v>0.1</v>
      </c>
      <c r="Y5" s="540">
        <v>2</v>
      </c>
      <c r="Z5" s="540" t="s">
        <v>332</v>
      </c>
      <c r="AA5" s="534"/>
      <c r="AB5" s="534"/>
      <c r="AC5" s="533"/>
      <c r="AE5" s="540">
        <v>2</v>
      </c>
      <c r="AF5" s="540" t="s">
        <v>332</v>
      </c>
      <c r="AG5" s="541" t="s">
        <v>846</v>
      </c>
      <c r="AH5" s="541" t="s">
        <v>248</v>
      </c>
      <c r="AI5" s="548"/>
    </row>
    <row r="6" spans="1:35" ht="11.25">
      <c r="A6" s="545">
        <v>3</v>
      </c>
      <c r="B6" s="545" t="s">
        <v>581</v>
      </c>
      <c r="C6" s="541"/>
      <c r="D6" s="541"/>
      <c r="E6" s="548"/>
      <c r="G6" s="540">
        <v>3</v>
      </c>
      <c r="H6" s="540" t="s">
        <v>581</v>
      </c>
      <c r="I6" s="541"/>
      <c r="J6" s="541"/>
      <c r="K6" s="548" t="s">
        <v>564</v>
      </c>
      <c r="M6" s="540">
        <v>3</v>
      </c>
      <c r="N6" s="540" t="s">
        <v>581</v>
      </c>
      <c r="O6" s="541"/>
      <c r="P6" s="541"/>
      <c r="Q6" s="548"/>
      <c r="S6" s="546"/>
      <c r="T6" s="544" t="s">
        <v>700</v>
      </c>
      <c r="U6" s="541" t="s">
        <v>667</v>
      </c>
      <c r="V6" s="550" t="s">
        <v>688</v>
      </c>
      <c r="W6" s="551">
        <v>0.1</v>
      </c>
      <c r="Y6" s="540">
        <v>3</v>
      </c>
      <c r="Z6" s="540" t="s">
        <v>581</v>
      </c>
      <c r="AA6" s="534" t="s">
        <v>1365</v>
      </c>
      <c r="AB6" s="534">
        <v>3</v>
      </c>
      <c r="AC6" s="533">
        <v>0.1</v>
      </c>
      <c r="AE6" s="540">
        <v>3</v>
      </c>
      <c r="AF6" s="540" t="s">
        <v>581</v>
      </c>
      <c r="AG6" s="541" t="s">
        <v>846</v>
      </c>
      <c r="AH6" s="541" t="s">
        <v>248</v>
      </c>
      <c r="AI6" s="548"/>
    </row>
    <row r="7" spans="1:35" ht="11.25">
      <c r="A7" s="545">
        <v>4</v>
      </c>
      <c r="B7" s="541" t="s">
        <v>591</v>
      </c>
      <c r="C7" s="541" t="s">
        <v>1350</v>
      </c>
      <c r="D7" s="541" t="s">
        <v>1351</v>
      </c>
      <c r="E7" s="548">
        <v>0.2</v>
      </c>
      <c r="G7" s="540">
        <v>4</v>
      </c>
      <c r="H7" s="541" t="s">
        <v>591</v>
      </c>
      <c r="I7" s="541" t="s">
        <v>1360</v>
      </c>
      <c r="J7" s="541" t="s">
        <v>547</v>
      </c>
      <c r="K7" s="548">
        <v>0.2</v>
      </c>
      <c r="M7" s="540">
        <v>4</v>
      </c>
      <c r="N7" s="541" t="s">
        <v>591</v>
      </c>
      <c r="O7" s="541" t="s">
        <v>670</v>
      </c>
      <c r="P7" s="541" t="s">
        <v>837</v>
      </c>
      <c r="Q7" s="548">
        <v>0.05</v>
      </c>
      <c r="S7" s="546"/>
      <c r="T7" s="544" t="s">
        <v>701</v>
      </c>
      <c r="U7" s="541" t="s">
        <v>667</v>
      </c>
      <c r="V7" s="550" t="s">
        <v>688</v>
      </c>
      <c r="W7" s="551">
        <v>0.07</v>
      </c>
      <c r="Y7" s="540">
        <v>4</v>
      </c>
      <c r="Z7" s="541" t="s">
        <v>591</v>
      </c>
      <c r="AA7" s="534" t="s">
        <v>1365</v>
      </c>
      <c r="AB7" s="534">
        <v>3</v>
      </c>
      <c r="AC7" s="533">
        <v>0.2</v>
      </c>
      <c r="AE7" s="540">
        <v>4</v>
      </c>
      <c r="AF7" s="541" t="s">
        <v>591</v>
      </c>
      <c r="AG7" s="541" t="s">
        <v>846</v>
      </c>
      <c r="AH7" s="541" t="s">
        <v>248</v>
      </c>
      <c r="AI7" s="548"/>
    </row>
    <row r="8" spans="1:35" ht="11.25">
      <c r="A8" s="545">
        <v>5</v>
      </c>
      <c r="B8" s="545" t="s">
        <v>553</v>
      </c>
      <c r="C8" s="541"/>
      <c r="D8" s="541"/>
      <c r="E8" s="548"/>
      <c r="G8" s="540">
        <v>5</v>
      </c>
      <c r="H8" s="540" t="s">
        <v>553</v>
      </c>
      <c r="I8" s="541" t="s">
        <v>1360</v>
      </c>
      <c r="J8" s="541" t="s">
        <v>547</v>
      </c>
      <c r="K8" s="548">
        <v>0.1</v>
      </c>
      <c r="M8" s="540">
        <v>5</v>
      </c>
      <c r="N8" s="540" t="s">
        <v>553</v>
      </c>
      <c r="O8" s="541"/>
      <c r="P8" s="541"/>
      <c r="Q8" s="548"/>
      <c r="S8" s="546"/>
      <c r="T8" s="544" t="s">
        <v>702</v>
      </c>
      <c r="U8" s="541" t="s">
        <v>667</v>
      </c>
      <c r="V8" s="550" t="s">
        <v>688</v>
      </c>
      <c r="W8" s="551">
        <v>0.2</v>
      </c>
      <c r="Y8" s="540">
        <v>5</v>
      </c>
      <c r="Z8" s="540" t="s">
        <v>553</v>
      </c>
      <c r="AA8" s="534" t="s">
        <v>1365</v>
      </c>
      <c r="AB8" s="534">
        <v>3</v>
      </c>
      <c r="AC8" s="533">
        <v>0.05</v>
      </c>
      <c r="AE8" s="540">
        <v>5</v>
      </c>
      <c r="AF8" s="540" t="s">
        <v>553</v>
      </c>
      <c r="AG8" s="541" t="s">
        <v>846</v>
      </c>
      <c r="AH8" s="541" t="s">
        <v>248</v>
      </c>
      <c r="AI8" s="548"/>
    </row>
    <row r="9" spans="1:35" ht="11.25">
      <c r="A9" s="545">
        <v>6</v>
      </c>
      <c r="B9" s="545" t="s">
        <v>551</v>
      </c>
      <c r="C9" s="541"/>
      <c r="D9" s="541"/>
      <c r="E9" s="548"/>
      <c r="G9" s="540">
        <v>6</v>
      </c>
      <c r="H9" s="540" t="s">
        <v>551</v>
      </c>
      <c r="I9" s="541"/>
      <c r="J9" s="541"/>
      <c r="K9" s="548" t="s">
        <v>834</v>
      </c>
      <c r="M9" s="540">
        <v>6</v>
      </c>
      <c r="N9" s="540" t="s">
        <v>551</v>
      </c>
      <c r="O9" s="541"/>
      <c r="P9" s="541"/>
      <c r="Q9" s="548"/>
      <c r="S9" s="546"/>
      <c r="T9" s="544" t="s">
        <v>703</v>
      </c>
      <c r="U9" s="541" t="s">
        <v>667</v>
      </c>
      <c r="V9" s="550" t="s">
        <v>688</v>
      </c>
      <c r="W9" s="551">
        <v>0.07</v>
      </c>
      <c r="Y9" s="540">
        <v>6</v>
      </c>
      <c r="Z9" s="540" t="s">
        <v>551</v>
      </c>
      <c r="AA9" s="534" t="s">
        <v>1365</v>
      </c>
      <c r="AB9" s="534">
        <v>3</v>
      </c>
      <c r="AC9" s="533">
        <v>0</v>
      </c>
      <c r="AE9" s="540">
        <v>6</v>
      </c>
      <c r="AF9" s="540" t="s">
        <v>551</v>
      </c>
      <c r="AG9" s="541" t="s">
        <v>846</v>
      </c>
      <c r="AH9" s="541" t="s">
        <v>248</v>
      </c>
      <c r="AI9" s="548"/>
    </row>
    <row r="10" spans="1:35" ht="11.25">
      <c r="A10" s="545">
        <v>7</v>
      </c>
      <c r="B10" s="545" t="s">
        <v>583</v>
      </c>
      <c r="C10" s="541"/>
      <c r="D10" s="541"/>
      <c r="E10" s="548"/>
      <c r="G10" s="540">
        <v>7</v>
      </c>
      <c r="H10" s="540" t="s">
        <v>583</v>
      </c>
      <c r="I10" s="541" t="s">
        <v>1360</v>
      </c>
      <c r="J10" s="541" t="s">
        <v>547</v>
      </c>
      <c r="K10" s="548">
        <v>0.1</v>
      </c>
      <c r="M10" s="540">
        <v>7</v>
      </c>
      <c r="N10" s="540" t="s">
        <v>583</v>
      </c>
      <c r="O10" s="541"/>
      <c r="P10" s="541"/>
      <c r="Q10" s="548"/>
      <c r="S10" s="546"/>
      <c r="T10" s="544" t="s">
        <v>704</v>
      </c>
      <c r="U10" s="541" t="s">
        <v>667</v>
      </c>
      <c r="V10" s="550" t="s">
        <v>688</v>
      </c>
      <c r="W10" s="551">
        <v>0.23</v>
      </c>
      <c r="Y10" s="540">
        <v>7</v>
      </c>
      <c r="Z10" s="540" t="s">
        <v>583</v>
      </c>
      <c r="AA10" s="534" t="s">
        <v>1365</v>
      </c>
      <c r="AB10" s="534">
        <v>3</v>
      </c>
      <c r="AC10" s="533">
        <v>0.12</v>
      </c>
      <c r="AE10" s="540">
        <v>7</v>
      </c>
      <c r="AF10" s="540" t="s">
        <v>583</v>
      </c>
      <c r="AG10" s="541" t="s">
        <v>846</v>
      </c>
      <c r="AH10" s="541" t="s">
        <v>248</v>
      </c>
      <c r="AI10" s="548"/>
    </row>
    <row r="11" spans="1:35" ht="11.25">
      <c r="A11" s="545">
        <v>8</v>
      </c>
      <c r="B11" s="541" t="s">
        <v>830</v>
      </c>
      <c r="C11" s="541"/>
      <c r="D11" s="541"/>
      <c r="E11" s="548"/>
      <c r="G11" s="540">
        <v>8</v>
      </c>
      <c r="H11" s="541" t="s">
        <v>830</v>
      </c>
      <c r="I11" s="541" t="s">
        <v>248</v>
      </c>
      <c r="J11" s="541"/>
      <c r="K11" s="548" t="s">
        <v>834</v>
      </c>
      <c r="M11" s="540">
        <v>8</v>
      </c>
      <c r="N11" s="541" t="s">
        <v>830</v>
      </c>
      <c r="O11" s="541"/>
      <c r="P11" s="541"/>
      <c r="Q11" s="548"/>
      <c r="S11" s="546"/>
      <c r="T11" s="544" t="s">
        <v>730</v>
      </c>
      <c r="U11" s="541" t="s">
        <v>667</v>
      </c>
      <c r="V11" s="550" t="s">
        <v>688</v>
      </c>
      <c r="W11" s="551">
        <v>0.2</v>
      </c>
      <c r="Y11" s="540">
        <v>8</v>
      </c>
      <c r="Z11" s="541" t="s">
        <v>830</v>
      </c>
      <c r="AA11" s="534" t="s">
        <v>1365</v>
      </c>
      <c r="AB11" s="534">
        <v>3</v>
      </c>
      <c r="AC11" s="533">
        <v>0.3</v>
      </c>
      <c r="AE11" s="540">
        <v>8</v>
      </c>
      <c r="AF11" s="541" t="s">
        <v>830</v>
      </c>
      <c r="AG11" s="541" t="s">
        <v>1369</v>
      </c>
      <c r="AH11" s="541" t="s">
        <v>1370</v>
      </c>
      <c r="AI11" s="548">
        <v>0.2</v>
      </c>
    </row>
    <row r="12" spans="1:35" ht="11.25">
      <c r="A12" s="545">
        <v>9</v>
      </c>
      <c r="B12" s="545" t="s">
        <v>552</v>
      </c>
      <c r="C12" s="541" t="s">
        <v>1350</v>
      </c>
      <c r="D12" s="541" t="s">
        <v>1351</v>
      </c>
      <c r="E12" s="548">
        <v>0.15</v>
      </c>
      <c r="G12" s="540">
        <v>9</v>
      </c>
      <c r="H12" s="540" t="s">
        <v>552</v>
      </c>
      <c r="I12" s="541"/>
      <c r="J12" s="541"/>
      <c r="K12" s="548" t="s">
        <v>1361</v>
      </c>
      <c r="M12" s="540">
        <v>9</v>
      </c>
      <c r="N12" s="540" t="s">
        <v>552</v>
      </c>
      <c r="O12" s="541"/>
      <c r="P12" s="541"/>
      <c r="Q12" s="548">
        <v>0.15</v>
      </c>
      <c r="S12" s="546"/>
      <c r="T12" s="544" t="s">
        <v>731</v>
      </c>
      <c r="U12" s="541" t="s">
        <v>667</v>
      </c>
      <c r="V12" s="550" t="s">
        <v>688</v>
      </c>
      <c r="W12" s="551">
        <v>0.1</v>
      </c>
      <c r="Y12" s="540">
        <v>9</v>
      </c>
      <c r="Z12" s="540" t="s">
        <v>552</v>
      </c>
      <c r="AA12" s="534" t="s">
        <v>1365</v>
      </c>
      <c r="AB12" s="534">
        <v>3</v>
      </c>
      <c r="AC12" s="533">
        <v>0.15</v>
      </c>
      <c r="AE12" s="540">
        <v>9</v>
      </c>
      <c r="AF12" s="540" t="s">
        <v>552</v>
      </c>
      <c r="AG12" s="541" t="s">
        <v>1369</v>
      </c>
      <c r="AH12" s="541" t="s">
        <v>1370</v>
      </c>
      <c r="AI12" s="548">
        <v>0.15</v>
      </c>
    </row>
    <row r="13" spans="1:35" ht="11.25">
      <c r="A13" s="545">
        <v>10</v>
      </c>
      <c r="B13" s="545" t="s">
        <v>557</v>
      </c>
      <c r="C13" s="541" t="s">
        <v>1350</v>
      </c>
      <c r="D13" s="541" t="s">
        <v>1351</v>
      </c>
      <c r="E13" s="548">
        <v>0.1</v>
      </c>
      <c r="G13" s="540">
        <v>10</v>
      </c>
      <c r="H13" s="540" t="s">
        <v>557</v>
      </c>
      <c r="I13" s="541"/>
      <c r="J13" s="541"/>
      <c r="K13" s="548" t="s">
        <v>1361</v>
      </c>
      <c r="M13" s="540">
        <v>10</v>
      </c>
      <c r="N13" s="540" t="s">
        <v>557</v>
      </c>
      <c r="O13" s="541"/>
      <c r="P13" s="541"/>
      <c r="Q13" s="548"/>
      <c r="S13" s="546"/>
      <c r="T13" s="544" t="s">
        <v>705</v>
      </c>
      <c r="U13" s="541" t="s">
        <v>667</v>
      </c>
      <c r="V13" s="550" t="s">
        <v>688</v>
      </c>
      <c r="W13" s="551">
        <v>0.15</v>
      </c>
      <c r="Y13" s="540">
        <v>10</v>
      </c>
      <c r="Z13" s="540" t="s">
        <v>557</v>
      </c>
      <c r="AA13" s="534"/>
      <c r="AB13" s="534"/>
      <c r="AC13" s="532" t="s">
        <v>248</v>
      </c>
      <c r="AE13" s="540">
        <v>10</v>
      </c>
      <c r="AF13" s="540" t="s">
        <v>557</v>
      </c>
      <c r="AG13" s="541" t="s">
        <v>1369</v>
      </c>
      <c r="AH13" s="541" t="s">
        <v>1370</v>
      </c>
      <c r="AI13" s="548">
        <v>0.15</v>
      </c>
    </row>
    <row r="14" spans="1:35" ht="11.25">
      <c r="A14" s="545">
        <v>11</v>
      </c>
      <c r="B14" s="545" t="s">
        <v>566</v>
      </c>
      <c r="C14" s="541" t="s">
        <v>1350</v>
      </c>
      <c r="D14" s="541" t="s">
        <v>1351</v>
      </c>
      <c r="E14" s="548">
        <v>0.15</v>
      </c>
      <c r="G14" s="540">
        <v>11</v>
      </c>
      <c r="H14" s="540" t="s">
        <v>566</v>
      </c>
      <c r="I14" s="541" t="s">
        <v>1360</v>
      </c>
      <c r="J14" s="541" t="s">
        <v>547</v>
      </c>
      <c r="K14" s="548">
        <v>0.1</v>
      </c>
      <c r="M14" s="540">
        <v>11</v>
      </c>
      <c r="N14" s="540" t="s">
        <v>566</v>
      </c>
      <c r="O14" s="541" t="s">
        <v>670</v>
      </c>
      <c r="P14" s="541" t="s">
        <v>837</v>
      </c>
      <c r="Q14" s="548">
        <v>0.15</v>
      </c>
      <c r="S14" s="546"/>
      <c r="T14" s="544" t="s">
        <v>732</v>
      </c>
      <c r="U14" s="541" t="s">
        <v>667</v>
      </c>
      <c r="V14" s="550" t="s">
        <v>688</v>
      </c>
      <c r="W14" s="551">
        <v>0.1</v>
      </c>
      <c r="Y14" s="540">
        <v>11</v>
      </c>
      <c r="Z14" s="540" t="s">
        <v>566</v>
      </c>
      <c r="AA14" s="534" t="s">
        <v>1365</v>
      </c>
      <c r="AB14" s="534">
        <v>3</v>
      </c>
      <c r="AC14" s="533">
        <v>0.15</v>
      </c>
      <c r="AE14" s="540">
        <v>11</v>
      </c>
      <c r="AF14" s="540" t="s">
        <v>566</v>
      </c>
      <c r="AG14" s="541" t="s">
        <v>1369</v>
      </c>
      <c r="AH14" s="541" t="s">
        <v>1370</v>
      </c>
      <c r="AI14" s="548">
        <v>0.15</v>
      </c>
    </row>
    <row r="15" spans="1:35" ht="11.25">
      <c r="A15" s="545">
        <v>12</v>
      </c>
      <c r="B15" s="545" t="s">
        <v>556</v>
      </c>
      <c r="C15" s="541" t="s">
        <v>1350</v>
      </c>
      <c r="D15" s="541" t="s">
        <v>1351</v>
      </c>
      <c r="E15" s="548" t="s">
        <v>1353</v>
      </c>
      <c r="G15" s="540">
        <v>12</v>
      </c>
      <c r="H15" s="540" t="s">
        <v>556</v>
      </c>
      <c r="I15" s="541" t="s">
        <v>1360</v>
      </c>
      <c r="J15" s="541" t="s">
        <v>547</v>
      </c>
      <c r="K15" s="548" t="s">
        <v>1362</v>
      </c>
      <c r="M15" s="540">
        <v>12</v>
      </c>
      <c r="N15" s="540" t="s">
        <v>556</v>
      </c>
      <c r="O15" s="541"/>
      <c r="P15" s="541"/>
      <c r="Q15" s="548"/>
      <c r="S15" s="546"/>
      <c r="T15" s="544" t="s">
        <v>733</v>
      </c>
      <c r="U15" s="541" t="s">
        <v>667</v>
      </c>
      <c r="V15" s="550" t="s">
        <v>688</v>
      </c>
      <c r="W15" s="551">
        <v>0.25</v>
      </c>
      <c r="Y15" s="540">
        <v>12</v>
      </c>
      <c r="Z15" s="540" t="s">
        <v>556</v>
      </c>
      <c r="AA15" s="534" t="s">
        <v>1365</v>
      </c>
      <c r="AB15" s="534">
        <v>3</v>
      </c>
      <c r="AC15" s="533">
        <v>0.1</v>
      </c>
      <c r="AE15" s="540">
        <v>12</v>
      </c>
      <c r="AF15" s="540" t="s">
        <v>556</v>
      </c>
      <c r="AG15" s="541" t="s">
        <v>1369</v>
      </c>
      <c r="AH15" s="541" t="s">
        <v>1370</v>
      </c>
      <c r="AI15" s="548">
        <v>0.15</v>
      </c>
    </row>
    <row r="16" spans="1:35" ht="11.25">
      <c r="A16" s="545">
        <v>13</v>
      </c>
      <c r="B16" s="545" t="s">
        <v>577</v>
      </c>
      <c r="C16" s="541"/>
      <c r="D16" s="541"/>
      <c r="E16" s="548"/>
      <c r="G16" s="540">
        <v>13</v>
      </c>
      <c r="H16" s="540" t="s">
        <v>577</v>
      </c>
      <c r="I16" s="541" t="s">
        <v>1360</v>
      </c>
      <c r="J16" s="541" t="s">
        <v>547</v>
      </c>
      <c r="K16" s="548">
        <v>0.1</v>
      </c>
      <c r="M16" s="540">
        <v>13</v>
      </c>
      <c r="N16" s="540" t="s">
        <v>577</v>
      </c>
      <c r="O16" s="541"/>
      <c r="P16" s="541"/>
      <c r="Q16" s="548"/>
      <c r="S16" s="546"/>
      <c r="T16" s="544" t="s">
        <v>706</v>
      </c>
      <c r="U16" s="541" t="s">
        <v>667</v>
      </c>
      <c r="V16" s="550" t="s">
        <v>688</v>
      </c>
      <c r="W16" s="551">
        <v>0.2</v>
      </c>
      <c r="Y16" s="540">
        <v>13</v>
      </c>
      <c r="Z16" s="540" t="s">
        <v>577</v>
      </c>
      <c r="AA16" s="534" t="s">
        <v>1365</v>
      </c>
      <c r="AB16" s="534">
        <v>3</v>
      </c>
      <c r="AC16" s="533">
        <v>0.15</v>
      </c>
      <c r="AE16" s="540">
        <v>13</v>
      </c>
      <c r="AF16" s="540" t="s">
        <v>577</v>
      </c>
      <c r="AG16" s="541" t="s">
        <v>846</v>
      </c>
      <c r="AH16" s="541" t="s">
        <v>248</v>
      </c>
      <c r="AI16" s="548"/>
    </row>
    <row r="17" spans="1:35" ht="11.25">
      <c r="A17" s="545">
        <v>14</v>
      </c>
      <c r="B17" s="545" t="s">
        <v>578</v>
      </c>
      <c r="C17" s="541"/>
      <c r="D17" s="541"/>
      <c r="E17" s="548"/>
      <c r="G17" s="540">
        <v>14</v>
      </c>
      <c r="H17" s="540" t="s">
        <v>578</v>
      </c>
      <c r="I17" s="541" t="s">
        <v>248</v>
      </c>
      <c r="J17" s="541"/>
      <c r="K17" s="548" t="s">
        <v>1363</v>
      </c>
      <c r="M17" s="540">
        <v>14</v>
      </c>
      <c r="N17" s="540" t="s">
        <v>578</v>
      </c>
      <c r="O17" s="541" t="s">
        <v>670</v>
      </c>
      <c r="P17" s="541" t="s">
        <v>837</v>
      </c>
      <c r="Q17" s="548">
        <v>0.25</v>
      </c>
      <c r="S17" s="546"/>
      <c r="T17" s="544" t="s">
        <v>708</v>
      </c>
      <c r="U17" s="541" t="s">
        <v>667</v>
      </c>
      <c r="V17" s="550" t="s">
        <v>688</v>
      </c>
      <c r="W17" s="551">
        <v>0.1</v>
      </c>
      <c r="Y17" s="540">
        <v>14</v>
      </c>
      <c r="Z17" s="540" t="s">
        <v>578</v>
      </c>
      <c r="AA17" s="534" t="s">
        <v>1365</v>
      </c>
      <c r="AB17" s="534">
        <v>3</v>
      </c>
      <c r="AC17" s="533">
        <v>0</v>
      </c>
      <c r="AE17" s="540">
        <v>14</v>
      </c>
      <c r="AF17" s="540" t="s">
        <v>578</v>
      </c>
      <c r="AG17" s="541" t="s">
        <v>846</v>
      </c>
      <c r="AH17" s="541" t="s">
        <v>248</v>
      </c>
      <c r="AI17" s="548"/>
    </row>
    <row r="18" spans="1:35" ht="11.25">
      <c r="A18" s="545">
        <v>15</v>
      </c>
      <c r="B18" s="545" t="s">
        <v>585</v>
      </c>
      <c r="C18" s="541" t="s">
        <v>1350</v>
      </c>
      <c r="D18" s="541" t="s">
        <v>1351</v>
      </c>
      <c r="E18" s="548">
        <v>0.3</v>
      </c>
      <c r="G18" s="540">
        <v>15</v>
      </c>
      <c r="H18" s="540" t="s">
        <v>585</v>
      </c>
      <c r="I18" s="541" t="s">
        <v>1360</v>
      </c>
      <c r="J18" s="541" t="s">
        <v>547</v>
      </c>
      <c r="K18" s="548">
        <v>0.15</v>
      </c>
      <c r="M18" s="540">
        <v>15</v>
      </c>
      <c r="N18" s="540" t="s">
        <v>585</v>
      </c>
      <c r="O18" s="541" t="s">
        <v>670</v>
      </c>
      <c r="P18" s="541" t="s">
        <v>837</v>
      </c>
      <c r="Q18" s="548">
        <v>0.35</v>
      </c>
      <c r="S18" s="546">
        <v>2</v>
      </c>
      <c r="T18" s="545" t="s">
        <v>332</v>
      </c>
      <c r="U18" s="541"/>
      <c r="V18" s="550"/>
      <c r="W18" s="551"/>
      <c r="Y18" s="540">
        <v>15</v>
      </c>
      <c r="Z18" s="540" t="s">
        <v>585</v>
      </c>
      <c r="AA18" s="534" t="s">
        <v>1365</v>
      </c>
      <c r="AB18" s="534">
        <v>3</v>
      </c>
      <c r="AC18" s="533">
        <v>0.05</v>
      </c>
      <c r="AE18" s="540">
        <v>15</v>
      </c>
      <c r="AF18" s="540" t="s">
        <v>585</v>
      </c>
      <c r="AG18" s="541" t="s">
        <v>1369</v>
      </c>
      <c r="AH18" s="541" t="s">
        <v>1370</v>
      </c>
      <c r="AI18" s="548">
        <v>0.2</v>
      </c>
    </row>
    <row r="19" spans="1:35" ht="11.25">
      <c r="A19" s="545">
        <v>16</v>
      </c>
      <c r="B19" s="545" t="s">
        <v>579</v>
      </c>
      <c r="C19" s="541" t="s">
        <v>1350</v>
      </c>
      <c r="D19" s="541" t="s">
        <v>1351</v>
      </c>
      <c r="E19" s="548">
        <v>0.1</v>
      </c>
      <c r="G19" s="540">
        <v>16</v>
      </c>
      <c r="H19" s="540" t="s">
        <v>579</v>
      </c>
      <c r="I19" s="541" t="s">
        <v>1360</v>
      </c>
      <c r="J19" s="541" t="s">
        <v>547</v>
      </c>
      <c r="K19" s="548">
        <v>0.1</v>
      </c>
      <c r="M19" s="540">
        <v>16</v>
      </c>
      <c r="N19" s="540" t="s">
        <v>579</v>
      </c>
      <c r="O19" s="541" t="s">
        <v>670</v>
      </c>
      <c r="P19" s="541" t="s">
        <v>837</v>
      </c>
      <c r="Q19" s="548">
        <v>0.1</v>
      </c>
      <c r="S19" s="546">
        <v>3</v>
      </c>
      <c r="T19" s="545" t="s">
        <v>581</v>
      </c>
      <c r="U19" s="541"/>
      <c r="V19" s="550"/>
      <c r="W19" s="551"/>
      <c r="Y19" s="540">
        <v>16</v>
      </c>
      <c r="Z19" s="540" t="s">
        <v>579</v>
      </c>
      <c r="AA19" s="534" t="s">
        <v>1365</v>
      </c>
      <c r="AB19" s="534">
        <v>3</v>
      </c>
      <c r="AC19" s="533">
        <v>0.1</v>
      </c>
      <c r="AE19" s="540">
        <v>16</v>
      </c>
      <c r="AF19" s="540" t="s">
        <v>579</v>
      </c>
      <c r="AG19" s="541" t="s">
        <v>846</v>
      </c>
      <c r="AH19" s="541" t="s">
        <v>248</v>
      </c>
      <c r="AI19" s="548"/>
    </row>
    <row r="20" spans="1:35" ht="11.25">
      <c r="A20" s="545">
        <v>17</v>
      </c>
      <c r="B20" s="545" t="s">
        <v>587</v>
      </c>
      <c r="C20" s="541"/>
      <c r="D20" s="541"/>
      <c r="E20" s="548"/>
      <c r="G20" s="540">
        <v>17</v>
      </c>
      <c r="H20" s="540" t="s">
        <v>587</v>
      </c>
      <c r="I20" s="541" t="s">
        <v>1360</v>
      </c>
      <c r="J20" s="541" t="s">
        <v>547</v>
      </c>
      <c r="K20" s="548">
        <v>0.1</v>
      </c>
      <c r="M20" s="540">
        <v>17</v>
      </c>
      <c r="N20" s="540" t="s">
        <v>587</v>
      </c>
      <c r="O20" s="541"/>
      <c r="P20" s="541"/>
      <c r="Q20" s="548"/>
      <c r="S20" s="546">
        <v>4</v>
      </c>
      <c r="T20" s="541" t="s">
        <v>591</v>
      </c>
      <c r="U20" s="541"/>
      <c r="V20" s="550"/>
      <c r="W20" s="551">
        <v>0.2</v>
      </c>
      <c r="Y20" s="540">
        <v>17</v>
      </c>
      <c r="Z20" s="540" t="s">
        <v>587</v>
      </c>
      <c r="AA20" s="534" t="s">
        <v>248</v>
      </c>
      <c r="AB20" s="534" t="s">
        <v>248</v>
      </c>
      <c r="AC20" s="533"/>
      <c r="AE20" s="540">
        <v>17</v>
      </c>
      <c r="AF20" s="540" t="s">
        <v>587</v>
      </c>
      <c r="AG20" s="541" t="s">
        <v>846</v>
      </c>
      <c r="AH20" s="541" t="s">
        <v>248</v>
      </c>
      <c r="AI20" s="548"/>
    </row>
    <row r="21" spans="1:35" ht="11.25">
      <c r="A21" s="545">
        <v>18</v>
      </c>
      <c r="B21" s="545" t="s">
        <v>544</v>
      </c>
      <c r="C21" s="541"/>
      <c r="D21" s="541"/>
      <c r="E21" s="548"/>
      <c r="G21" s="540">
        <v>18</v>
      </c>
      <c r="H21" s="540" t="s">
        <v>544</v>
      </c>
      <c r="I21" s="541" t="s">
        <v>1360</v>
      </c>
      <c r="J21" s="541" t="s">
        <v>547</v>
      </c>
      <c r="K21" s="548">
        <v>0.05</v>
      </c>
      <c r="M21" s="540">
        <v>18</v>
      </c>
      <c r="N21" s="540" t="s">
        <v>544</v>
      </c>
      <c r="O21" s="541"/>
      <c r="P21" s="541"/>
      <c r="Q21" s="548"/>
      <c r="S21" s="546">
        <v>5</v>
      </c>
      <c r="T21" s="545" t="s">
        <v>553</v>
      </c>
      <c r="U21" s="541"/>
      <c r="V21" s="550"/>
      <c r="W21" s="551">
        <v>0.1</v>
      </c>
      <c r="Y21" s="540">
        <v>18</v>
      </c>
      <c r="Z21" s="540" t="s">
        <v>544</v>
      </c>
      <c r="AA21" s="534" t="s">
        <v>1365</v>
      </c>
      <c r="AB21" s="534">
        <v>3</v>
      </c>
      <c r="AC21" s="533">
        <v>0.12</v>
      </c>
      <c r="AE21" s="540">
        <v>18</v>
      </c>
      <c r="AF21" s="540" t="s">
        <v>544</v>
      </c>
      <c r="AG21" s="541" t="s">
        <v>846</v>
      </c>
      <c r="AH21" s="541" t="s">
        <v>248</v>
      </c>
      <c r="AI21" s="548"/>
    </row>
    <row r="22" spans="1:35" ht="11.25">
      <c r="A22" s="545">
        <v>19</v>
      </c>
      <c r="B22" s="545" t="s">
        <v>572</v>
      </c>
      <c r="C22" s="541" t="s">
        <v>1350</v>
      </c>
      <c r="D22" s="541" t="s">
        <v>1351</v>
      </c>
      <c r="E22" s="548">
        <v>0.12</v>
      </c>
      <c r="G22" s="540">
        <v>19</v>
      </c>
      <c r="H22" s="540" t="s">
        <v>572</v>
      </c>
      <c r="I22" s="541" t="s">
        <v>1360</v>
      </c>
      <c r="J22" s="541" t="s">
        <v>547</v>
      </c>
      <c r="K22" s="548">
        <v>0.1</v>
      </c>
      <c r="M22" s="540">
        <v>19</v>
      </c>
      <c r="N22" s="540" t="s">
        <v>572</v>
      </c>
      <c r="O22" s="541" t="s">
        <v>670</v>
      </c>
      <c r="P22" s="541" t="s">
        <v>837</v>
      </c>
      <c r="Q22" s="548">
        <v>0.16</v>
      </c>
      <c r="S22" s="546">
        <v>6</v>
      </c>
      <c r="T22" s="545" t="s">
        <v>551</v>
      </c>
      <c r="U22" s="541"/>
      <c r="V22" s="550"/>
      <c r="W22" s="551"/>
      <c r="Y22" s="540">
        <v>19</v>
      </c>
      <c r="Z22" s="540" t="s">
        <v>572</v>
      </c>
      <c r="AA22" s="534" t="s">
        <v>1365</v>
      </c>
      <c r="AB22" s="534">
        <v>3</v>
      </c>
      <c r="AC22" s="533">
        <v>0.12</v>
      </c>
      <c r="AE22" s="540">
        <v>19</v>
      </c>
      <c r="AF22" s="540" t="s">
        <v>572</v>
      </c>
      <c r="AG22" s="541" t="s">
        <v>846</v>
      </c>
      <c r="AH22" s="541" t="s">
        <v>248</v>
      </c>
      <c r="AI22" s="548" t="s">
        <v>248</v>
      </c>
    </row>
    <row r="23" spans="1:35" ht="11.25">
      <c r="A23" s="545">
        <v>20</v>
      </c>
      <c r="B23" s="545" t="s">
        <v>559</v>
      </c>
      <c r="C23" s="541"/>
      <c r="D23" s="541"/>
      <c r="E23" s="548"/>
      <c r="G23" s="540">
        <v>20</v>
      </c>
      <c r="H23" s="540" t="s">
        <v>559</v>
      </c>
      <c r="I23" s="541"/>
      <c r="J23" s="541"/>
      <c r="K23" s="548"/>
      <c r="M23" s="540">
        <v>20</v>
      </c>
      <c r="N23" s="540" t="s">
        <v>559</v>
      </c>
      <c r="O23" s="541"/>
      <c r="P23" s="541"/>
      <c r="Q23" s="548"/>
      <c r="S23" s="546">
        <v>7</v>
      </c>
      <c r="T23" s="545" t="s">
        <v>583</v>
      </c>
      <c r="U23" s="541"/>
      <c r="V23" s="550"/>
      <c r="W23" s="551"/>
      <c r="Y23" s="540">
        <v>20</v>
      </c>
      <c r="Z23" s="540" t="s">
        <v>559</v>
      </c>
      <c r="AA23" s="534"/>
      <c r="AB23" s="534"/>
      <c r="AC23" s="533"/>
      <c r="AE23" s="540">
        <v>20</v>
      </c>
      <c r="AF23" s="540" t="s">
        <v>559</v>
      </c>
      <c r="AG23" s="541" t="s">
        <v>846</v>
      </c>
      <c r="AH23" s="541" t="s">
        <v>248</v>
      </c>
      <c r="AI23" s="548"/>
    </row>
    <row r="24" spans="1:35" ht="11.25">
      <c r="A24" s="545">
        <v>21</v>
      </c>
      <c r="B24" s="545" t="s">
        <v>575</v>
      </c>
      <c r="C24" s="541" t="s">
        <v>1350</v>
      </c>
      <c r="D24" s="541" t="s">
        <v>1354</v>
      </c>
      <c r="E24" s="548">
        <v>0.35</v>
      </c>
      <c r="G24" s="540">
        <v>21</v>
      </c>
      <c r="H24" s="540" t="s">
        <v>575</v>
      </c>
      <c r="I24" s="541" t="s">
        <v>1360</v>
      </c>
      <c r="J24" s="541" t="s">
        <v>547</v>
      </c>
      <c r="K24" s="548">
        <v>0.2</v>
      </c>
      <c r="M24" s="540">
        <v>21</v>
      </c>
      <c r="N24" s="540" t="s">
        <v>575</v>
      </c>
      <c r="O24" s="541" t="s">
        <v>670</v>
      </c>
      <c r="P24" s="541" t="s">
        <v>592</v>
      </c>
      <c r="Q24" s="548">
        <v>0.35</v>
      </c>
      <c r="S24" s="546"/>
      <c r="T24" s="544" t="s">
        <v>738</v>
      </c>
      <c r="U24" s="541" t="s">
        <v>667</v>
      </c>
      <c r="V24" s="550" t="s">
        <v>688</v>
      </c>
      <c r="W24" s="551">
        <v>0.58</v>
      </c>
      <c r="Y24" s="540">
        <v>21</v>
      </c>
      <c r="Z24" s="540" t="s">
        <v>575</v>
      </c>
      <c r="AA24" s="534" t="s">
        <v>248</v>
      </c>
      <c r="AB24" s="534" t="s">
        <v>248</v>
      </c>
      <c r="AC24" s="533"/>
      <c r="AE24" s="540">
        <v>21</v>
      </c>
      <c r="AF24" s="540" t="s">
        <v>575</v>
      </c>
      <c r="AG24" s="541" t="s">
        <v>846</v>
      </c>
      <c r="AH24" s="541" t="s">
        <v>248</v>
      </c>
      <c r="AI24" s="548"/>
    </row>
    <row r="25" spans="1:35" ht="11.25">
      <c r="A25" s="545">
        <v>22</v>
      </c>
      <c r="B25" s="545" t="s">
        <v>545</v>
      </c>
      <c r="C25" s="541" t="s">
        <v>1350</v>
      </c>
      <c r="D25" s="541" t="s">
        <v>1351</v>
      </c>
      <c r="E25" s="548">
        <v>0.2</v>
      </c>
      <c r="G25" s="540">
        <v>22</v>
      </c>
      <c r="H25" s="540" t="s">
        <v>545</v>
      </c>
      <c r="I25" s="541" t="s">
        <v>1360</v>
      </c>
      <c r="J25" s="541" t="s">
        <v>547</v>
      </c>
      <c r="K25" s="548">
        <v>0.1</v>
      </c>
      <c r="M25" s="540">
        <v>22</v>
      </c>
      <c r="N25" s="540" t="s">
        <v>545</v>
      </c>
      <c r="O25" s="541" t="s">
        <v>670</v>
      </c>
      <c r="P25" s="541" t="s">
        <v>837</v>
      </c>
      <c r="Q25" s="548">
        <v>0.2</v>
      </c>
      <c r="S25" s="546"/>
      <c r="T25" s="544" t="s">
        <v>722</v>
      </c>
      <c r="U25" s="541" t="s">
        <v>667</v>
      </c>
      <c r="V25" s="550" t="s">
        <v>688</v>
      </c>
      <c r="W25" s="551">
        <v>0.39</v>
      </c>
      <c r="Y25" s="540">
        <v>22</v>
      </c>
      <c r="Z25" s="540" t="s">
        <v>545</v>
      </c>
      <c r="AA25" s="534" t="s">
        <v>1365</v>
      </c>
      <c r="AB25" s="534">
        <v>3</v>
      </c>
      <c r="AC25" s="533">
        <v>0.15</v>
      </c>
      <c r="AE25" s="540">
        <v>22</v>
      </c>
      <c r="AF25" s="540" t="s">
        <v>545</v>
      </c>
      <c r="AG25" s="541" t="s">
        <v>1369</v>
      </c>
      <c r="AH25" s="541" t="s">
        <v>1370</v>
      </c>
      <c r="AI25" s="548">
        <v>0.15</v>
      </c>
    </row>
    <row r="26" spans="1:35" ht="11.25">
      <c r="A26" s="545">
        <v>23</v>
      </c>
      <c r="B26" s="545" t="s">
        <v>546</v>
      </c>
      <c r="C26" s="541" t="s">
        <v>1350</v>
      </c>
      <c r="D26" s="541" t="s">
        <v>1351</v>
      </c>
      <c r="E26" s="548">
        <v>0.2</v>
      </c>
      <c r="G26" s="540">
        <v>23</v>
      </c>
      <c r="H26" s="540" t="s">
        <v>546</v>
      </c>
      <c r="I26" s="541" t="s">
        <v>1360</v>
      </c>
      <c r="J26" s="541" t="s">
        <v>547</v>
      </c>
      <c r="K26" s="548">
        <v>0.1</v>
      </c>
      <c r="M26" s="540">
        <v>23</v>
      </c>
      <c r="N26" s="540" t="s">
        <v>546</v>
      </c>
      <c r="O26" s="541" t="s">
        <v>670</v>
      </c>
      <c r="P26" s="541" t="s">
        <v>837</v>
      </c>
      <c r="Q26" s="548">
        <v>0.2</v>
      </c>
      <c r="S26" s="546"/>
      <c r="T26" s="544" t="s">
        <v>696</v>
      </c>
      <c r="U26" s="541" t="s">
        <v>667</v>
      </c>
      <c r="V26" s="550" t="s">
        <v>688</v>
      </c>
      <c r="W26" s="551">
        <v>0.39</v>
      </c>
      <c r="Y26" s="540">
        <v>23</v>
      </c>
      <c r="Z26" s="540" t="s">
        <v>546</v>
      </c>
      <c r="AA26" s="534" t="s">
        <v>1365</v>
      </c>
      <c r="AB26" s="534">
        <v>3</v>
      </c>
      <c r="AC26" s="533">
        <v>0.1</v>
      </c>
      <c r="AE26" s="540">
        <v>23</v>
      </c>
      <c r="AF26" s="540" t="s">
        <v>546</v>
      </c>
      <c r="AG26" s="541" t="s">
        <v>1369</v>
      </c>
      <c r="AH26" s="541" t="s">
        <v>1370</v>
      </c>
      <c r="AI26" s="548">
        <v>0.15</v>
      </c>
    </row>
    <row r="27" spans="1:35" ht="11.25">
      <c r="A27" s="545">
        <v>24</v>
      </c>
      <c r="B27" s="545" t="s">
        <v>573</v>
      </c>
      <c r="C27" s="541" t="s">
        <v>1350</v>
      </c>
      <c r="D27" s="541" t="s">
        <v>1351</v>
      </c>
      <c r="E27" s="548">
        <v>0.2</v>
      </c>
      <c r="G27" s="540">
        <v>24</v>
      </c>
      <c r="H27" s="540" t="s">
        <v>573</v>
      </c>
      <c r="I27" s="541" t="s">
        <v>1360</v>
      </c>
      <c r="J27" s="541" t="s">
        <v>547</v>
      </c>
      <c r="K27" s="548">
        <v>0.1</v>
      </c>
      <c r="M27" s="540">
        <v>24</v>
      </c>
      <c r="N27" s="540" t="s">
        <v>573</v>
      </c>
      <c r="O27" s="541" t="s">
        <v>670</v>
      </c>
      <c r="P27" s="541" t="s">
        <v>837</v>
      </c>
      <c r="Q27" s="548">
        <v>0.18</v>
      </c>
      <c r="S27" s="546"/>
      <c r="T27" s="544" t="s">
        <v>739</v>
      </c>
      <c r="U27" s="541" t="s">
        <v>667</v>
      </c>
      <c r="V27" s="550" t="s">
        <v>688</v>
      </c>
      <c r="W27" s="551">
        <v>0.39</v>
      </c>
      <c r="Y27" s="540">
        <v>24</v>
      </c>
      <c r="Z27" s="540" t="s">
        <v>573</v>
      </c>
      <c r="AA27" s="534" t="s">
        <v>1365</v>
      </c>
      <c r="AB27" s="534">
        <v>3</v>
      </c>
      <c r="AC27" s="533">
        <v>0.2</v>
      </c>
      <c r="AE27" s="540">
        <v>24</v>
      </c>
      <c r="AF27" s="540" t="s">
        <v>573</v>
      </c>
      <c r="AG27" s="541" t="s">
        <v>1369</v>
      </c>
      <c r="AH27" s="541" t="s">
        <v>1370</v>
      </c>
      <c r="AI27" s="548">
        <v>0.15</v>
      </c>
    </row>
    <row r="28" spans="1:35" ht="11.25">
      <c r="A28" s="545">
        <v>25</v>
      </c>
      <c r="B28" s="545" t="s">
        <v>555</v>
      </c>
      <c r="C28" s="541" t="s">
        <v>1350</v>
      </c>
      <c r="D28" s="541" t="s">
        <v>1351</v>
      </c>
      <c r="E28" s="548">
        <v>0.15</v>
      </c>
      <c r="G28" s="540">
        <v>25</v>
      </c>
      <c r="H28" s="540" t="s">
        <v>555</v>
      </c>
      <c r="I28" s="541" t="s">
        <v>1360</v>
      </c>
      <c r="J28" s="541" t="s">
        <v>547</v>
      </c>
      <c r="K28" s="548">
        <v>0.1</v>
      </c>
      <c r="M28" s="540">
        <v>25</v>
      </c>
      <c r="N28" s="540" t="s">
        <v>555</v>
      </c>
      <c r="O28" s="541" t="s">
        <v>670</v>
      </c>
      <c r="P28" s="541" t="s">
        <v>837</v>
      </c>
      <c r="Q28" s="548">
        <v>0.15</v>
      </c>
      <c r="S28" s="546"/>
      <c r="T28" s="544" t="s">
        <v>740</v>
      </c>
      <c r="U28" s="541" t="s">
        <v>667</v>
      </c>
      <c r="V28" s="550" t="s">
        <v>688</v>
      </c>
      <c r="W28" s="551">
        <v>0.24</v>
      </c>
      <c r="Y28" s="540">
        <v>25</v>
      </c>
      <c r="Z28" s="540" t="s">
        <v>555</v>
      </c>
      <c r="AA28" s="534" t="s">
        <v>1365</v>
      </c>
      <c r="AB28" s="534">
        <v>3</v>
      </c>
      <c r="AC28" s="533">
        <v>0.15</v>
      </c>
      <c r="AE28" s="540">
        <v>25</v>
      </c>
      <c r="AF28" s="540" t="s">
        <v>555</v>
      </c>
      <c r="AG28" s="541" t="s">
        <v>1369</v>
      </c>
      <c r="AH28" s="541" t="s">
        <v>1370</v>
      </c>
      <c r="AI28" s="548">
        <v>0.15</v>
      </c>
    </row>
    <row r="29" spans="1:35" ht="11.25">
      <c r="A29" s="545">
        <v>26</v>
      </c>
      <c r="B29" s="545" t="s">
        <v>490</v>
      </c>
      <c r="C29" s="541" t="s">
        <v>1350</v>
      </c>
      <c r="D29" s="541" t="s">
        <v>1351</v>
      </c>
      <c r="E29" s="548">
        <v>0.15</v>
      </c>
      <c r="G29" s="540">
        <v>26</v>
      </c>
      <c r="H29" s="540" t="s">
        <v>490</v>
      </c>
      <c r="I29" s="541" t="s">
        <v>1360</v>
      </c>
      <c r="J29" s="541" t="s">
        <v>547</v>
      </c>
      <c r="K29" s="548">
        <v>0.1</v>
      </c>
      <c r="M29" s="540">
        <v>26</v>
      </c>
      <c r="N29" s="540" t="s">
        <v>490</v>
      </c>
      <c r="O29" s="541" t="s">
        <v>670</v>
      </c>
      <c r="P29" s="541" t="s">
        <v>837</v>
      </c>
      <c r="Q29" s="548">
        <v>0.12</v>
      </c>
      <c r="S29" s="546"/>
      <c r="T29" s="544" t="s">
        <v>737</v>
      </c>
      <c r="U29" s="541" t="s">
        <v>667</v>
      </c>
      <c r="V29" s="550" t="s">
        <v>688</v>
      </c>
      <c r="W29" s="551">
        <v>0.24</v>
      </c>
      <c r="Y29" s="540">
        <v>26</v>
      </c>
      <c r="Z29" s="540" t="s">
        <v>490</v>
      </c>
      <c r="AA29" s="534" t="s">
        <v>1365</v>
      </c>
      <c r="AB29" s="534">
        <v>3</v>
      </c>
      <c r="AC29" s="533">
        <v>0.15</v>
      </c>
      <c r="AE29" s="540">
        <v>26</v>
      </c>
      <c r="AF29" s="540" t="s">
        <v>490</v>
      </c>
      <c r="AG29" s="541" t="s">
        <v>846</v>
      </c>
      <c r="AH29" s="541" t="s">
        <v>248</v>
      </c>
      <c r="AI29" s="548"/>
    </row>
    <row r="30" spans="1:35" ht="11.25">
      <c r="A30" s="545">
        <v>27</v>
      </c>
      <c r="B30" s="541" t="s">
        <v>831</v>
      </c>
      <c r="C30" s="541" t="s">
        <v>1355</v>
      </c>
      <c r="D30" s="541"/>
      <c r="E30" s="548" t="s">
        <v>1356</v>
      </c>
      <c r="G30" s="540">
        <v>27</v>
      </c>
      <c r="H30" s="541" t="s">
        <v>831</v>
      </c>
      <c r="I30" s="541"/>
      <c r="J30" s="541"/>
      <c r="K30" s="548" t="s">
        <v>564</v>
      </c>
      <c r="M30" s="540">
        <v>27</v>
      </c>
      <c r="N30" s="541" t="s">
        <v>831</v>
      </c>
      <c r="O30" s="541"/>
      <c r="P30" s="541"/>
      <c r="Q30" s="548"/>
      <c r="S30" s="546"/>
      <c r="T30" s="544" t="s">
        <v>731</v>
      </c>
      <c r="U30" s="541" t="s">
        <v>667</v>
      </c>
      <c r="V30" s="550" t="s">
        <v>688</v>
      </c>
      <c r="W30" s="551">
        <v>0.39</v>
      </c>
      <c r="Y30" s="540">
        <v>27</v>
      </c>
      <c r="Z30" s="541" t="s">
        <v>831</v>
      </c>
      <c r="AA30" s="534"/>
      <c r="AB30" s="534"/>
      <c r="AC30" s="533"/>
      <c r="AE30" s="540">
        <v>27</v>
      </c>
      <c r="AF30" s="541" t="s">
        <v>831</v>
      </c>
      <c r="AG30" s="541" t="s">
        <v>846</v>
      </c>
      <c r="AH30" s="541" t="s">
        <v>248</v>
      </c>
      <c r="AI30" s="548"/>
    </row>
    <row r="31" spans="1:35" ht="11.25">
      <c r="A31" s="545">
        <v>28</v>
      </c>
      <c r="B31" s="545" t="s">
        <v>567</v>
      </c>
      <c r="C31" s="541" t="s">
        <v>1350</v>
      </c>
      <c r="D31" s="541" t="s">
        <v>1351</v>
      </c>
      <c r="E31" s="548">
        <v>0.15</v>
      </c>
      <c r="G31" s="540">
        <v>28</v>
      </c>
      <c r="H31" s="540" t="s">
        <v>567</v>
      </c>
      <c r="I31" s="541" t="s">
        <v>1360</v>
      </c>
      <c r="J31" s="541" t="s">
        <v>547</v>
      </c>
      <c r="K31" s="548">
        <v>0.1</v>
      </c>
      <c r="M31" s="540">
        <v>28</v>
      </c>
      <c r="N31" s="540" t="s">
        <v>567</v>
      </c>
      <c r="O31" s="541" t="s">
        <v>670</v>
      </c>
      <c r="P31" s="541" t="s">
        <v>837</v>
      </c>
      <c r="Q31" s="548">
        <v>0.15</v>
      </c>
      <c r="S31" s="546"/>
      <c r="T31" s="544" t="s">
        <v>705</v>
      </c>
      <c r="U31" s="541" t="s">
        <v>667</v>
      </c>
      <c r="V31" s="550" t="s">
        <v>688</v>
      </c>
      <c r="W31" s="551">
        <v>0.15</v>
      </c>
      <c r="Y31" s="540">
        <v>28</v>
      </c>
      <c r="Z31" s="540" t="s">
        <v>567</v>
      </c>
      <c r="AA31" s="534" t="s">
        <v>1365</v>
      </c>
      <c r="AB31" s="534">
        <v>3</v>
      </c>
      <c r="AC31" s="533">
        <v>0.15</v>
      </c>
      <c r="AE31" s="540">
        <v>28</v>
      </c>
      <c r="AF31" s="540" t="s">
        <v>567</v>
      </c>
      <c r="AG31" s="541" t="s">
        <v>1369</v>
      </c>
      <c r="AH31" s="541" t="s">
        <v>1370</v>
      </c>
      <c r="AI31" s="548">
        <v>0.15</v>
      </c>
    </row>
    <row r="32" spans="1:35" ht="11.25">
      <c r="A32" s="545">
        <v>29</v>
      </c>
      <c r="B32" s="545" t="s">
        <v>586</v>
      </c>
      <c r="C32" s="541" t="s">
        <v>1350</v>
      </c>
      <c r="D32" s="541" t="s">
        <v>1351</v>
      </c>
      <c r="E32" s="548">
        <v>0.2</v>
      </c>
      <c r="G32" s="540">
        <v>29</v>
      </c>
      <c r="H32" s="540" t="s">
        <v>586</v>
      </c>
      <c r="I32" s="541" t="s">
        <v>1360</v>
      </c>
      <c r="J32" s="541" t="s">
        <v>547</v>
      </c>
      <c r="K32" s="548">
        <v>0.1</v>
      </c>
      <c r="M32" s="540">
        <v>29</v>
      </c>
      <c r="N32" s="540" t="s">
        <v>586</v>
      </c>
      <c r="O32" s="541" t="s">
        <v>670</v>
      </c>
      <c r="P32" s="541" t="s">
        <v>837</v>
      </c>
      <c r="Q32" s="548">
        <v>0.18</v>
      </c>
      <c r="S32" s="546"/>
      <c r="T32" s="544" t="s">
        <v>708</v>
      </c>
      <c r="U32" s="541" t="s">
        <v>667</v>
      </c>
      <c r="V32" s="550" t="s">
        <v>688</v>
      </c>
      <c r="W32" s="551">
        <v>0.29</v>
      </c>
      <c r="Y32" s="540">
        <v>29</v>
      </c>
      <c r="Z32" s="540" t="s">
        <v>586</v>
      </c>
      <c r="AA32" s="534" t="s">
        <v>1365</v>
      </c>
      <c r="AB32" s="534">
        <v>3</v>
      </c>
      <c r="AC32" s="533">
        <v>0.22</v>
      </c>
      <c r="AE32" s="540">
        <v>29</v>
      </c>
      <c r="AF32" s="540" t="s">
        <v>586</v>
      </c>
      <c r="AG32" s="541" t="s">
        <v>1369</v>
      </c>
      <c r="AH32" s="541" t="s">
        <v>1370</v>
      </c>
      <c r="AI32" s="548">
        <v>0.15</v>
      </c>
    </row>
    <row r="33" spans="1:35" ht="11.25">
      <c r="A33" s="545">
        <v>30</v>
      </c>
      <c r="B33" s="545" t="s">
        <v>549</v>
      </c>
      <c r="C33" s="541" t="s">
        <v>1350</v>
      </c>
      <c r="D33" s="541" t="s">
        <v>1351</v>
      </c>
      <c r="E33" s="548">
        <v>0.18</v>
      </c>
      <c r="G33" s="540">
        <v>30</v>
      </c>
      <c r="H33" s="540" t="s">
        <v>549</v>
      </c>
      <c r="I33" s="541" t="s">
        <v>1360</v>
      </c>
      <c r="J33" s="541" t="s">
        <v>547</v>
      </c>
      <c r="K33" s="548">
        <v>0.1</v>
      </c>
      <c r="M33" s="540">
        <v>30</v>
      </c>
      <c r="N33" s="540" t="s">
        <v>549</v>
      </c>
      <c r="O33" s="541" t="s">
        <v>670</v>
      </c>
      <c r="P33" s="541" t="s">
        <v>837</v>
      </c>
      <c r="Q33" s="548">
        <v>0.17</v>
      </c>
      <c r="S33" s="546">
        <v>8</v>
      </c>
      <c r="T33" s="541" t="s">
        <v>830</v>
      </c>
      <c r="U33" s="541"/>
      <c r="V33" s="550"/>
      <c r="W33" s="551">
        <v>0.2</v>
      </c>
      <c r="Y33" s="540">
        <v>30</v>
      </c>
      <c r="Z33" s="540" t="s">
        <v>549</v>
      </c>
      <c r="AA33" s="534"/>
      <c r="AB33" s="534"/>
      <c r="AC33" s="533"/>
      <c r="AE33" s="540">
        <v>30</v>
      </c>
      <c r="AF33" s="540" t="s">
        <v>549</v>
      </c>
      <c r="AG33" s="541" t="s">
        <v>1369</v>
      </c>
      <c r="AH33" s="541" t="s">
        <v>1370</v>
      </c>
      <c r="AI33" s="548">
        <v>0.15</v>
      </c>
    </row>
    <row r="34" spans="1:35" ht="11.25">
      <c r="A34" s="545">
        <v>31</v>
      </c>
      <c r="B34" s="545" t="s">
        <v>580</v>
      </c>
      <c r="C34" s="541" t="s">
        <v>1350</v>
      </c>
      <c r="D34" s="541" t="s">
        <v>1351</v>
      </c>
      <c r="E34" s="548">
        <v>0.3</v>
      </c>
      <c r="G34" s="540">
        <v>31</v>
      </c>
      <c r="H34" s="540" t="s">
        <v>580</v>
      </c>
      <c r="I34" s="541" t="s">
        <v>1360</v>
      </c>
      <c r="J34" s="541" t="s">
        <v>547</v>
      </c>
      <c r="K34" s="548">
        <v>0.1</v>
      </c>
      <c r="M34" s="540">
        <v>31</v>
      </c>
      <c r="N34" s="540" t="s">
        <v>580</v>
      </c>
      <c r="O34" s="541"/>
      <c r="P34" s="541"/>
      <c r="Q34" s="548"/>
      <c r="S34" s="546">
        <v>9</v>
      </c>
      <c r="T34" s="545" t="s">
        <v>552</v>
      </c>
      <c r="U34" s="541"/>
      <c r="V34" s="550"/>
      <c r="W34" s="551">
        <v>0.15</v>
      </c>
      <c r="Y34" s="540">
        <v>31</v>
      </c>
      <c r="Z34" s="540" t="s">
        <v>580</v>
      </c>
      <c r="AA34" s="534" t="s">
        <v>1365</v>
      </c>
      <c r="AB34" s="534">
        <v>3</v>
      </c>
      <c r="AC34" s="533">
        <v>0.1</v>
      </c>
      <c r="AE34" s="540">
        <v>31</v>
      </c>
      <c r="AF34" s="540" t="s">
        <v>580</v>
      </c>
      <c r="AG34" s="541" t="s">
        <v>1369</v>
      </c>
      <c r="AH34" s="541" t="s">
        <v>1370</v>
      </c>
      <c r="AI34" s="548">
        <v>0.15</v>
      </c>
    </row>
    <row r="35" spans="1:35" ht="11.25">
      <c r="A35" s="545">
        <v>32</v>
      </c>
      <c r="B35" s="545" t="s">
        <v>574</v>
      </c>
      <c r="C35" s="541"/>
      <c r="D35" s="541"/>
      <c r="E35" s="548"/>
      <c r="G35" s="540">
        <v>32</v>
      </c>
      <c r="H35" s="540" t="s">
        <v>574</v>
      </c>
      <c r="I35" s="541"/>
      <c r="J35" s="541"/>
      <c r="K35" s="548"/>
      <c r="M35" s="540">
        <v>32</v>
      </c>
      <c r="N35" s="540" t="s">
        <v>574</v>
      </c>
      <c r="O35" s="541"/>
      <c r="P35" s="541"/>
      <c r="Q35" s="548"/>
      <c r="S35" s="546">
        <v>10</v>
      </c>
      <c r="T35" s="545" t="s">
        <v>557</v>
      </c>
      <c r="U35" s="541"/>
      <c r="V35" s="550"/>
      <c r="W35" s="551">
        <v>0.1</v>
      </c>
      <c r="Y35" s="540">
        <v>32</v>
      </c>
      <c r="Z35" s="540" t="s">
        <v>574</v>
      </c>
      <c r="AA35" s="534"/>
      <c r="AB35" s="534"/>
      <c r="AC35" s="533"/>
      <c r="AE35" s="540">
        <v>32</v>
      </c>
      <c r="AF35" s="540" t="s">
        <v>574</v>
      </c>
      <c r="AG35" s="541" t="s">
        <v>846</v>
      </c>
      <c r="AH35" s="541" t="s">
        <v>248</v>
      </c>
      <c r="AI35" s="548"/>
    </row>
    <row r="36" spans="1:35" ht="11.25">
      <c r="A36" s="545">
        <v>33</v>
      </c>
      <c r="B36" s="545" t="s">
        <v>571</v>
      </c>
      <c r="C36" s="541"/>
      <c r="D36" s="541"/>
      <c r="E36" s="548"/>
      <c r="G36" s="540">
        <v>33</v>
      </c>
      <c r="H36" s="540" t="s">
        <v>571</v>
      </c>
      <c r="I36" s="541"/>
      <c r="J36" s="541"/>
      <c r="K36" s="548"/>
      <c r="M36" s="540">
        <v>33</v>
      </c>
      <c r="N36" s="540" t="s">
        <v>571</v>
      </c>
      <c r="O36" s="541"/>
      <c r="P36" s="541"/>
      <c r="Q36" s="548"/>
      <c r="S36" s="546">
        <v>11</v>
      </c>
      <c r="T36" s="545" t="s">
        <v>566</v>
      </c>
      <c r="U36" s="541"/>
      <c r="V36" s="550"/>
      <c r="W36" s="551"/>
      <c r="Y36" s="540">
        <v>33</v>
      </c>
      <c r="Z36" s="540" t="s">
        <v>571</v>
      </c>
      <c r="AA36" s="534"/>
      <c r="AB36" s="534"/>
      <c r="AC36" s="533"/>
      <c r="AE36" s="540">
        <v>33</v>
      </c>
      <c r="AF36" s="540" t="s">
        <v>571</v>
      </c>
      <c r="AG36" s="541" t="s">
        <v>846</v>
      </c>
      <c r="AH36" s="541" t="s">
        <v>248</v>
      </c>
      <c r="AI36" s="548"/>
    </row>
    <row r="37" spans="1:35" ht="11.25">
      <c r="A37" s="545">
        <v>34</v>
      </c>
      <c r="B37" s="545" t="s">
        <v>562</v>
      </c>
      <c r="C37" s="541"/>
      <c r="D37" s="541"/>
      <c r="E37" s="548"/>
      <c r="G37" s="540">
        <v>34</v>
      </c>
      <c r="H37" s="540" t="s">
        <v>562</v>
      </c>
      <c r="I37" s="541"/>
      <c r="J37" s="541"/>
      <c r="K37" s="548" t="s">
        <v>834</v>
      </c>
      <c r="M37" s="540">
        <v>34</v>
      </c>
      <c r="N37" s="540" t="s">
        <v>562</v>
      </c>
      <c r="O37" s="541"/>
      <c r="P37" s="541"/>
      <c r="Q37" s="548"/>
      <c r="S37" s="546"/>
      <c r="T37" s="544" t="s">
        <v>709</v>
      </c>
      <c r="U37" s="541" t="s">
        <v>667</v>
      </c>
      <c r="V37" s="550" t="s">
        <v>688</v>
      </c>
      <c r="W37" s="551">
        <v>0.15</v>
      </c>
      <c r="Y37" s="540">
        <v>34</v>
      </c>
      <c r="Z37" s="540" t="s">
        <v>562</v>
      </c>
      <c r="AA37" s="534" t="s">
        <v>1365</v>
      </c>
      <c r="AB37" s="534" t="s">
        <v>1366</v>
      </c>
      <c r="AC37" s="533">
        <v>0</v>
      </c>
      <c r="AE37" s="540">
        <v>34</v>
      </c>
      <c r="AF37" s="540" t="s">
        <v>562</v>
      </c>
      <c r="AG37" s="541" t="s">
        <v>846</v>
      </c>
      <c r="AH37" s="541" t="s">
        <v>248</v>
      </c>
      <c r="AI37" s="548"/>
    </row>
    <row r="38" spans="1:35" ht="11.25">
      <c r="A38" s="545">
        <v>35</v>
      </c>
      <c r="B38" s="545" t="s">
        <v>589</v>
      </c>
      <c r="C38" s="541" t="s">
        <v>1350</v>
      </c>
      <c r="D38" s="541" t="s">
        <v>1351</v>
      </c>
      <c r="E38" s="548">
        <v>0.3</v>
      </c>
      <c r="G38" s="540">
        <v>35</v>
      </c>
      <c r="H38" s="540" t="s">
        <v>589</v>
      </c>
      <c r="I38" s="541" t="s">
        <v>1360</v>
      </c>
      <c r="J38" s="541" t="s">
        <v>547</v>
      </c>
      <c r="K38" s="548">
        <v>0.1</v>
      </c>
      <c r="M38" s="540">
        <v>35</v>
      </c>
      <c r="N38" s="540" t="s">
        <v>589</v>
      </c>
      <c r="O38" s="541" t="s">
        <v>670</v>
      </c>
      <c r="P38" s="541" t="s">
        <v>837</v>
      </c>
      <c r="Q38" s="548">
        <v>0.35</v>
      </c>
      <c r="S38" s="546"/>
      <c r="T38" s="544" t="s">
        <v>710</v>
      </c>
      <c r="U38" s="541" t="s">
        <v>667</v>
      </c>
      <c r="V38" s="550" t="s">
        <v>688</v>
      </c>
      <c r="W38" s="551">
        <v>0.1</v>
      </c>
      <c r="Y38" s="540">
        <v>35</v>
      </c>
      <c r="Z38" s="540" t="s">
        <v>589</v>
      </c>
      <c r="AA38" s="534" t="s">
        <v>248</v>
      </c>
      <c r="AB38" s="534" t="s">
        <v>248</v>
      </c>
      <c r="AC38" s="533"/>
      <c r="AE38" s="540">
        <v>35</v>
      </c>
      <c r="AF38" s="540" t="s">
        <v>589</v>
      </c>
      <c r="AG38" s="541" t="s">
        <v>846</v>
      </c>
      <c r="AH38" s="541" t="s">
        <v>248</v>
      </c>
      <c r="AI38" s="548"/>
    </row>
    <row r="39" spans="1:35" ht="11.25">
      <c r="A39" s="545">
        <v>36</v>
      </c>
      <c r="B39" s="545" t="s">
        <v>569</v>
      </c>
      <c r="C39" s="541"/>
      <c r="D39" s="541"/>
      <c r="E39" s="548"/>
      <c r="G39" s="540">
        <v>36</v>
      </c>
      <c r="H39" s="540" t="s">
        <v>569</v>
      </c>
      <c r="I39" s="541" t="s">
        <v>248</v>
      </c>
      <c r="J39" s="541"/>
      <c r="K39" s="548" t="s">
        <v>1361</v>
      </c>
      <c r="M39" s="540">
        <v>36</v>
      </c>
      <c r="N39" s="540" t="s">
        <v>569</v>
      </c>
      <c r="O39" s="541"/>
      <c r="P39" s="541"/>
      <c r="Q39" s="548"/>
      <c r="S39" s="546"/>
      <c r="T39" s="544" t="s">
        <v>720</v>
      </c>
      <c r="U39" s="541" t="s">
        <v>667</v>
      </c>
      <c r="V39" s="550" t="s">
        <v>688</v>
      </c>
      <c r="W39" s="551">
        <v>0.15</v>
      </c>
      <c r="Y39" s="540">
        <v>36</v>
      </c>
      <c r="Z39" s="540" t="s">
        <v>569</v>
      </c>
      <c r="AA39" s="534" t="s">
        <v>1365</v>
      </c>
      <c r="AB39" s="534">
        <v>3</v>
      </c>
      <c r="AC39" s="533">
        <v>0.15</v>
      </c>
      <c r="AE39" s="540">
        <v>36</v>
      </c>
      <c r="AF39" s="540" t="s">
        <v>569</v>
      </c>
      <c r="AG39" s="541" t="s">
        <v>846</v>
      </c>
      <c r="AH39" s="541" t="s">
        <v>248</v>
      </c>
      <c r="AI39" s="548"/>
    </row>
    <row r="40" spans="1:35" ht="11.25">
      <c r="A40" s="545">
        <v>37</v>
      </c>
      <c r="B40" s="545" t="s">
        <v>565</v>
      </c>
      <c r="C40" s="541"/>
      <c r="D40" s="541"/>
      <c r="E40" s="548"/>
      <c r="G40" s="540">
        <v>37</v>
      </c>
      <c r="H40" s="540" t="s">
        <v>565</v>
      </c>
      <c r="I40" s="541" t="s">
        <v>248</v>
      </c>
      <c r="J40" s="541"/>
      <c r="K40" s="548" t="s">
        <v>1361</v>
      </c>
      <c r="M40" s="540">
        <v>37</v>
      </c>
      <c r="N40" s="540" t="s">
        <v>565</v>
      </c>
      <c r="O40" s="541"/>
      <c r="P40" s="541"/>
      <c r="Q40" s="548"/>
      <c r="S40" s="546"/>
      <c r="T40" s="544" t="s">
        <v>721</v>
      </c>
      <c r="U40" s="541" t="s">
        <v>667</v>
      </c>
      <c r="V40" s="550" t="s">
        <v>688</v>
      </c>
      <c r="W40" s="551">
        <v>0.2</v>
      </c>
      <c r="Y40" s="540">
        <v>37</v>
      </c>
      <c r="Z40" s="540" t="s">
        <v>565</v>
      </c>
      <c r="AA40" s="534" t="s">
        <v>1365</v>
      </c>
      <c r="AB40" s="534">
        <v>3</v>
      </c>
      <c r="AC40" s="533"/>
      <c r="AE40" s="540">
        <v>37</v>
      </c>
      <c r="AF40" s="540" t="s">
        <v>565</v>
      </c>
      <c r="AG40" s="541" t="s">
        <v>846</v>
      </c>
      <c r="AH40" s="541" t="s">
        <v>248</v>
      </c>
      <c r="AI40" s="548"/>
    </row>
    <row r="41" spans="1:35" ht="11.25">
      <c r="A41" s="545">
        <v>38</v>
      </c>
      <c r="B41" s="545" t="s">
        <v>563</v>
      </c>
      <c r="C41" s="541"/>
      <c r="D41" s="541"/>
      <c r="E41" s="548"/>
      <c r="G41" s="540">
        <v>38</v>
      </c>
      <c r="H41" s="540" t="s">
        <v>563</v>
      </c>
      <c r="I41" s="541"/>
      <c r="J41" s="541"/>
      <c r="K41" s="548" t="s">
        <v>564</v>
      </c>
      <c r="M41" s="540">
        <v>38</v>
      </c>
      <c r="N41" s="540" t="s">
        <v>563</v>
      </c>
      <c r="O41" s="541"/>
      <c r="P41" s="541"/>
      <c r="Q41" s="548"/>
      <c r="S41" s="546"/>
      <c r="T41" s="544" t="s">
        <v>722</v>
      </c>
      <c r="U41" s="541" t="s">
        <v>667</v>
      </c>
      <c r="V41" s="550" t="s">
        <v>688</v>
      </c>
      <c r="W41" s="551">
        <v>0.2</v>
      </c>
      <c r="Y41" s="540">
        <v>38</v>
      </c>
      <c r="Z41" s="540" t="s">
        <v>563</v>
      </c>
      <c r="AA41" s="534"/>
      <c r="AB41" s="534"/>
      <c r="AC41" s="533"/>
      <c r="AE41" s="540">
        <v>38</v>
      </c>
      <c r="AF41" s="540" t="s">
        <v>563</v>
      </c>
      <c r="AG41" s="541" t="s">
        <v>846</v>
      </c>
      <c r="AH41" s="541" t="s">
        <v>248</v>
      </c>
      <c r="AI41" s="548"/>
    </row>
    <row r="42" spans="1:35" ht="11.25">
      <c r="A42" s="545">
        <v>39</v>
      </c>
      <c r="B42" s="545" t="s">
        <v>584</v>
      </c>
      <c r="C42" s="541" t="s">
        <v>1350</v>
      </c>
      <c r="D42" s="541" t="s">
        <v>1351</v>
      </c>
      <c r="E42" s="548">
        <v>0.1</v>
      </c>
      <c r="G42" s="540">
        <v>39</v>
      </c>
      <c r="H42" s="540" t="s">
        <v>584</v>
      </c>
      <c r="I42" s="541" t="s">
        <v>1360</v>
      </c>
      <c r="J42" s="541" t="s">
        <v>547</v>
      </c>
      <c r="K42" s="548">
        <v>0.1</v>
      </c>
      <c r="M42" s="540">
        <v>39</v>
      </c>
      <c r="N42" s="540" t="s">
        <v>584</v>
      </c>
      <c r="O42" s="541" t="s">
        <v>670</v>
      </c>
      <c r="P42" s="541" t="s">
        <v>837</v>
      </c>
      <c r="Q42" s="548">
        <v>0.3</v>
      </c>
      <c r="S42" s="546"/>
      <c r="T42" s="544" t="s">
        <v>723</v>
      </c>
      <c r="U42" s="541" t="s">
        <v>667</v>
      </c>
      <c r="V42" s="550" t="s">
        <v>688</v>
      </c>
      <c r="W42" s="551">
        <v>0.15</v>
      </c>
      <c r="Y42" s="540">
        <v>39</v>
      </c>
      <c r="Z42" s="540" t="s">
        <v>584</v>
      </c>
      <c r="AA42" s="534" t="s">
        <v>1365</v>
      </c>
      <c r="AB42" s="534">
        <v>3</v>
      </c>
      <c r="AC42" s="533">
        <v>0.12</v>
      </c>
      <c r="AE42" s="540">
        <v>39</v>
      </c>
      <c r="AF42" s="540" t="s">
        <v>584</v>
      </c>
      <c r="AG42" s="541" t="s">
        <v>846</v>
      </c>
      <c r="AH42" s="541" t="s">
        <v>248</v>
      </c>
      <c r="AI42" s="548"/>
    </row>
    <row r="43" spans="1:35" ht="11.25">
      <c r="A43" s="545">
        <v>40</v>
      </c>
      <c r="B43" s="545" t="s">
        <v>570</v>
      </c>
      <c r="C43" s="541" t="s">
        <v>1350</v>
      </c>
      <c r="D43" s="541" t="s">
        <v>1351</v>
      </c>
      <c r="E43" s="548">
        <v>0.15</v>
      </c>
      <c r="G43" s="540">
        <v>40</v>
      </c>
      <c r="H43" s="540" t="s">
        <v>570</v>
      </c>
      <c r="I43" s="541" t="s">
        <v>1360</v>
      </c>
      <c r="J43" s="541" t="s">
        <v>547</v>
      </c>
      <c r="K43" s="548">
        <v>0.1</v>
      </c>
      <c r="M43" s="540">
        <v>40</v>
      </c>
      <c r="N43" s="540" t="s">
        <v>570</v>
      </c>
      <c r="O43" s="541"/>
      <c r="P43" s="541"/>
      <c r="Q43" s="548"/>
      <c r="S43" s="546"/>
      <c r="T43" s="544" t="s">
        <v>689</v>
      </c>
      <c r="U43" s="541" t="s">
        <v>667</v>
      </c>
      <c r="V43" s="550" t="s">
        <v>688</v>
      </c>
      <c r="W43" s="551">
        <v>0.15</v>
      </c>
      <c r="Y43" s="540">
        <v>40</v>
      </c>
      <c r="Z43" s="540" t="s">
        <v>570</v>
      </c>
      <c r="AA43" s="534" t="s">
        <v>248</v>
      </c>
      <c r="AB43" s="534" t="s">
        <v>248</v>
      </c>
      <c r="AC43" s="533" t="s">
        <v>248</v>
      </c>
      <c r="AE43" s="540">
        <v>40</v>
      </c>
      <c r="AF43" s="540" t="s">
        <v>570</v>
      </c>
      <c r="AG43" s="541" t="s">
        <v>846</v>
      </c>
      <c r="AH43" s="541" t="s">
        <v>248</v>
      </c>
      <c r="AI43" s="548"/>
    </row>
    <row r="44" spans="1:35" ht="11.25">
      <c r="A44" s="545">
        <v>41</v>
      </c>
      <c r="B44" s="545" t="s">
        <v>548</v>
      </c>
      <c r="C44" s="541"/>
      <c r="D44" s="541"/>
      <c r="E44" s="548"/>
      <c r="G44" s="540">
        <v>41</v>
      </c>
      <c r="H44" s="540" t="s">
        <v>548</v>
      </c>
      <c r="I44" s="541" t="s">
        <v>1360</v>
      </c>
      <c r="J44" s="541" t="s">
        <v>547</v>
      </c>
      <c r="K44" s="548">
        <v>0.1</v>
      </c>
      <c r="M44" s="540">
        <v>41</v>
      </c>
      <c r="N44" s="540" t="s">
        <v>548</v>
      </c>
      <c r="O44" s="541"/>
      <c r="P44" s="541"/>
      <c r="Q44" s="548"/>
      <c r="S44" s="546"/>
      <c r="T44" s="544" t="s">
        <v>724</v>
      </c>
      <c r="U44" s="541" t="s">
        <v>667</v>
      </c>
      <c r="V44" s="550" t="s">
        <v>688</v>
      </c>
      <c r="W44" s="551">
        <v>0.2</v>
      </c>
      <c r="Y44" s="540">
        <v>41</v>
      </c>
      <c r="Z44" s="540" t="s">
        <v>548</v>
      </c>
      <c r="AA44" s="534" t="s">
        <v>248</v>
      </c>
      <c r="AB44" s="534" t="s">
        <v>248</v>
      </c>
      <c r="AC44" s="533"/>
      <c r="AE44" s="540">
        <v>41</v>
      </c>
      <c r="AF44" s="540" t="s">
        <v>548</v>
      </c>
      <c r="AG44" s="541" t="s">
        <v>846</v>
      </c>
      <c r="AH44" s="541" t="s">
        <v>248</v>
      </c>
      <c r="AI44" s="548"/>
    </row>
    <row r="45" spans="1:35" ht="11.25">
      <c r="A45" s="545">
        <v>42</v>
      </c>
      <c r="B45" s="545" t="s">
        <v>554</v>
      </c>
      <c r="C45" s="541" t="s">
        <v>1350</v>
      </c>
      <c r="D45" s="541" t="s">
        <v>1354</v>
      </c>
      <c r="E45" s="548" t="s">
        <v>1356</v>
      </c>
      <c r="G45" s="540">
        <v>42</v>
      </c>
      <c r="H45" s="540" t="s">
        <v>554</v>
      </c>
      <c r="I45" s="541" t="s">
        <v>1360</v>
      </c>
      <c r="J45" s="541" t="s">
        <v>547</v>
      </c>
      <c r="K45" s="548">
        <v>0.1</v>
      </c>
      <c r="M45" s="540">
        <v>42</v>
      </c>
      <c r="N45" s="540" t="s">
        <v>554</v>
      </c>
      <c r="O45" s="541" t="s">
        <v>670</v>
      </c>
      <c r="P45" s="541" t="s">
        <v>592</v>
      </c>
      <c r="Q45" s="548">
        <v>0.16</v>
      </c>
      <c r="S45" s="546"/>
      <c r="T45" s="544" t="s">
        <v>725</v>
      </c>
      <c r="U45" s="541" t="s">
        <v>667</v>
      </c>
      <c r="V45" s="550" t="s">
        <v>688</v>
      </c>
      <c r="W45" s="551">
        <v>0.2</v>
      </c>
      <c r="Y45" s="540">
        <v>42</v>
      </c>
      <c r="Z45" s="540" t="s">
        <v>554</v>
      </c>
      <c r="AA45" s="534" t="s">
        <v>1365</v>
      </c>
      <c r="AB45" s="534">
        <v>3</v>
      </c>
      <c r="AC45" s="533">
        <v>0.15</v>
      </c>
      <c r="AE45" s="540">
        <v>42</v>
      </c>
      <c r="AF45" s="540" t="s">
        <v>554</v>
      </c>
      <c r="AG45" s="541" t="s">
        <v>846</v>
      </c>
      <c r="AH45" s="541" t="s">
        <v>248</v>
      </c>
      <c r="AI45" s="548"/>
    </row>
    <row r="46" spans="1:35" ht="11.25">
      <c r="A46" s="545">
        <v>43</v>
      </c>
      <c r="B46" s="545" t="s">
        <v>560</v>
      </c>
      <c r="C46" s="541" t="s">
        <v>1350</v>
      </c>
      <c r="D46" s="541" t="s">
        <v>1351</v>
      </c>
      <c r="E46" s="548">
        <v>0.18</v>
      </c>
      <c r="G46" s="540">
        <v>43</v>
      </c>
      <c r="H46" s="540" t="s">
        <v>560</v>
      </c>
      <c r="I46" s="541" t="s">
        <v>1360</v>
      </c>
      <c r="J46" s="541" t="s">
        <v>547</v>
      </c>
      <c r="K46" s="548">
        <v>0.1</v>
      </c>
      <c r="M46" s="540">
        <v>43</v>
      </c>
      <c r="N46" s="540" t="s">
        <v>560</v>
      </c>
      <c r="O46" s="541" t="s">
        <v>670</v>
      </c>
      <c r="P46" s="541" t="s">
        <v>837</v>
      </c>
      <c r="Q46" s="548">
        <v>0.2</v>
      </c>
      <c r="S46" s="546"/>
      <c r="T46" s="544" t="s">
        <v>726</v>
      </c>
      <c r="U46" s="541" t="s">
        <v>667</v>
      </c>
      <c r="V46" s="550" t="s">
        <v>688</v>
      </c>
      <c r="W46" s="551">
        <v>0.15</v>
      </c>
      <c r="Y46" s="540">
        <v>43</v>
      </c>
      <c r="Z46" s="540" t="s">
        <v>560</v>
      </c>
      <c r="AA46" s="534" t="s">
        <v>1365</v>
      </c>
      <c r="AB46" s="534">
        <v>3</v>
      </c>
      <c r="AC46" s="533">
        <v>0.2</v>
      </c>
      <c r="AE46" s="540">
        <v>43</v>
      </c>
      <c r="AF46" s="540" t="s">
        <v>560</v>
      </c>
      <c r="AG46" s="541" t="s">
        <v>846</v>
      </c>
      <c r="AH46" s="541" t="s">
        <v>248</v>
      </c>
      <c r="AI46" s="548"/>
    </row>
    <row r="47" spans="1:35" ht="11.25">
      <c r="A47" s="545">
        <v>44</v>
      </c>
      <c r="B47" s="545" t="s">
        <v>228</v>
      </c>
      <c r="C47" s="541" t="s">
        <v>1350</v>
      </c>
      <c r="D47" s="541" t="s">
        <v>1351</v>
      </c>
      <c r="E47" s="548">
        <v>0.1</v>
      </c>
      <c r="G47" s="540">
        <v>44</v>
      </c>
      <c r="H47" s="540" t="s">
        <v>228</v>
      </c>
      <c r="I47" s="541" t="s">
        <v>1360</v>
      </c>
      <c r="J47" s="541" t="s">
        <v>547</v>
      </c>
      <c r="K47" s="548">
        <v>0.1</v>
      </c>
      <c r="M47" s="540">
        <v>44</v>
      </c>
      <c r="N47" s="540" t="s">
        <v>228</v>
      </c>
      <c r="O47" s="541"/>
      <c r="P47" s="541"/>
      <c r="Q47" s="548"/>
      <c r="S47" s="546"/>
      <c r="T47" s="544" t="s">
        <v>727</v>
      </c>
      <c r="U47" s="541" t="s">
        <v>667</v>
      </c>
      <c r="V47" s="550" t="s">
        <v>688</v>
      </c>
      <c r="W47" s="551">
        <v>0.15</v>
      </c>
      <c r="Y47" s="540">
        <v>44</v>
      </c>
      <c r="Z47" s="540" t="s">
        <v>228</v>
      </c>
      <c r="AA47" s="534" t="s">
        <v>1365</v>
      </c>
      <c r="AB47" s="534">
        <v>3</v>
      </c>
      <c r="AC47" s="533">
        <v>0.15</v>
      </c>
      <c r="AE47" s="540">
        <v>44</v>
      </c>
      <c r="AF47" s="540" t="s">
        <v>228</v>
      </c>
      <c r="AG47" s="541" t="s">
        <v>846</v>
      </c>
      <c r="AH47" s="541" t="s">
        <v>248</v>
      </c>
      <c r="AI47" s="548"/>
    </row>
    <row r="48" spans="1:35" ht="11.25">
      <c r="A48" s="545">
        <v>45</v>
      </c>
      <c r="B48" s="545" t="s">
        <v>576</v>
      </c>
      <c r="C48" s="541"/>
      <c r="D48" s="541"/>
      <c r="E48" s="548"/>
      <c r="G48" s="540">
        <v>45</v>
      </c>
      <c r="H48" s="540" t="s">
        <v>576</v>
      </c>
      <c r="I48" s="541"/>
      <c r="J48" s="541"/>
      <c r="K48" s="548" t="s">
        <v>564</v>
      </c>
      <c r="M48" s="540">
        <v>45</v>
      </c>
      <c r="N48" s="540" t="s">
        <v>576</v>
      </c>
      <c r="O48" s="541"/>
      <c r="P48" s="541"/>
      <c r="Q48" s="548"/>
      <c r="S48" s="546"/>
      <c r="T48" s="544" t="s">
        <v>728</v>
      </c>
      <c r="U48" s="541" t="s">
        <v>667</v>
      </c>
      <c r="V48" s="550" t="s">
        <v>688</v>
      </c>
      <c r="W48" s="551">
        <v>0.15</v>
      </c>
      <c r="Y48" s="540">
        <v>45</v>
      </c>
      <c r="Z48" s="540" t="s">
        <v>576</v>
      </c>
      <c r="AA48" s="534" t="s">
        <v>248</v>
      </c>
      <c r="AB48" s="534" t="s">
        <v>248</v>
      </c>
      <c r="AC48" s="533"/>
      <c r="AE48" s="540">
        <v>45</v>
      </c>
      <c r="AF48" s="540" t="s">
        <v>576</v>
      </c>
      <c r="AG48" s="541" t="s">
        <v>846</v>
      </c>
      <c r="AH48" s="541" t="s">
        <v>248</v>
      </c>
      <c r="AI48" s="548"/>
    </row>
    <row r="49" spans="1:35" ht="11.25">
      <c r="A49" s="545">
        <v>46</v>
      </c>
      <c r="B49" s="545" t="s">
        <v>582</v>
      </c>
      <c r="C49" s="541"/>
      <c r="D49" s="541"/>
      <c r="E49" s="548"/>
      <c r="G49" s="540">
        <v>46</v>
      </c>
      <c r="H49" s="540" t="s">
        <v>582</v>
      </c>
      <c r="I49" s="541"/>
      <c r="J49" s="541"/>
      <c r="K49" s="548" t="s">
        <v>564</v>
      </c>
      <c r="M49" s="540">
        <v>46</v>
      </c>
      <c r="N49" s="540" t="s">
        <v>582</v>
      </c>
      <c r="O49" s="541"/>
      <c r="P49" s="541"/>
      <c r="Q49" s="548"/>
      <c r="S49" s="546"/>
      <c r="T49" s="544" t="s">
        <v>729</v>
      </c>
      <c r="U49" s="541" t="s">
        <v>667</v>
      </c>
      <c r="V49" s="550" t="s">
        <v>688</v>
      </c>
      <c r="W49" s="551">
        <v>0.15</v>
      </c>
      <c r="Y49" s="540">
        <v>46</v>
      </c>
      <c r="Z49" s="540" t="s">
        <v>582</v>
      </c>
      <c r="AA49" s="534"/>
      <c r="AB49" s="534"/>
      <c r="AC49" s="533"/>
      <c r="AE49" s="540">
        <v>46</v>
      </c>
      <c r="AF49" s="540" t="s">
        <v>582</v>
      </c>
      <c r="AG49" s="541" t="s">
        <v>846</v>
      </c>
      <c r="AH49" s="541" t="s">
        <v>248</v>
      </c>
      <c r="AI49" s="548"/>
    </row>
    <row r="50" spans="1:35" ht="11.25">
      <c r="A50" s="545">
        <v>47</v>
      </c>
      <c r="B50" s="545" t="s">
        <v>568</v>
      </c>
      <c r="C50" s="541" t="s">
        <v>1350</v>
      </c>
      <c r="D50" s="541" t="s">
        <v>1351</v>
      </c>
      <c r="E50" s="548" t="s">
        <v>1353</v>
      </c>
      <c r="G50" s="540">
        <v>47</v>
      </c>
      <c r="H50" s="540" t="s">
        <v>568</v>
      </c>
      <c r="I50" s="541" t="s">
        <v>1360</v>
      </c>
      <c r="J50" s="541" t="s">
        <v>547</v>
      </c>
      <c r="K50" s="548">
        <v>0.1</v>
      </c>
      <c r="M50" s="540">
        <v>47</v>
      </c>
      <c r="N50" s="540" t="s">
        <v>568</v>
      </c>
      <c r="O50" s="541"/>
      <c r="P50" s="541"/>
      <c r="Q50" s="548"/>
      <c r="S50" s="546">
        <v>12</v>
      </c>
      <c r="T50" s="545" t="s">
        <v>556</v>
      </c>
      <c r="U50" s="541"/>
      <c r="V50" s="550"/>
      <c r="W50" s="551"/>
      <c r="Y50" s="540">
        <v>47</v>
      </c>
      <c r="Z50" s="540" t="s">
        <v>568</v>
      </c>
      <c r="AA50" s="534" t="s">
        <v>1365</v>
      </c>
      <c r="AB50" s="534">
        <v>3</v>
      </c>
      <c r="AC50" s="533">
        <v>0.05</v>
      </c>
      <c r="AE50" s="540">
        <v>47</v>
      </c>
      <c r="AF50" s="540" t="s">
        <v>568</v>
      </c>
      <c r="AG50" s="541" t="s">
        <v>846</v>
      </c>
      <c r="AH50" s="541" t="s">
        <v>248</v>
      </c>
      <c r="AI50" s="548"/>
    </row>
    <row r="51" spans="1:35" ht="11.25">
      <c r="A51" s="545">
        <v>48</v>
      </c>
      <c r="B51" s="545" t="s">
        <v>538</v>
      </c>
      <c r="C51" s="541" t="s">
        <v>1350</v>
      </c>
      <c r="D51" s="541" t="s">
        <v>1354</v>
      </c>
      <c r="E51" s="548" t="s">
        <v>1357</v>
      </c>
      <c r="G51" s="540">
        <v>48</v>
      </c>
      <c r="H51" s="540" t="s">
        <v>538</v>
      </c>
      <c r="I51" s="541" t="s">
        <v>1360</v>
      </c>
      <c r="J51" s="541" t="s">
        <v>547</v>
      </c>
      <c r="K51" s="548">
        <v>0.05</v>
      </c>
      <c r="M51" s="540">
        <v>48</v>
      </c>
      <c r="N51" s="540" t="s">
        <v>538</v>
      </c>
      <c r="O51" s="541" t="s">
        <v>670</v>
      </c>
      <c r="P51" s="541" t="s">
        <v>592</v>
      </c>
      <c r="Q51" s="548">
        <v>0.1</v>
      </c>
      <c r="S51" s="546"/>
      <c r="T51" s="544" t="s">
        <v>709</v>
      </c>
      <c r="U51" s="541" t="s">
        <v>667</v>
      </c>
      <c r="V51" s="550" t="s">
        <v>688</v>
      </c>
      <c r="W51" s="551">
        <v>0.1</v>
      </c>
      <c r="Y51" s="540">
        <v>48</v>
      </c>
      <c r="Z51" s="540" t="s">
        <v>538</v>
      </c>
      <c r="AA51" s="534" t="s">
        <v>1365</v>
      </c>
      <c r="AB51" s="534">
        <v>3</v>
      </c>
      <c r="AC51" s="533">
        <v>0.05</v>
      </c>
      <c r="AE51" s="540">
        <v>48</v>
      </c>
      <c r="AF51" s="540" t="s">
        <v>538</v>
      </c>
      <c r="AG51" s="541" t="s">
        <v>846</v>
      </c>
      <c r="AH51" s="541" t="s">
        <v>248</v>
      </c>
      <c r="AI51" s="548"/>
    </row>
    <row r="52" spans="1:35" ht="11.25">
      <c r="A52" s="545">
        <v>49</v>
      </c>
      <c r="B52" s="545" t="s">
        <v>558</v>
      </c>
      <c r="C52" s="541"/>
      <c r="D52" s="541"/>
      <c r="E52" s="548"/>
      <c r="G52" s="540">
        <v>49</v>
      </c>
      <c r="H52" s="540" t="s">
        <v>558</v>
      </c>
      <c r="I52" s="541"/>
      <c r="J52" s="541"/>
      <c r="K52" s="548" t="s">
        <v>834</v>
      </c>
      <c r="M52" s="540">
        <v>49</v>
      </c>
      <c r="N52" s="540" t="s">
        <v>558</v>
      </c>
      <c r="O52" s="541"/>
      <c r="P52" s="541"/>
      <c r="Q52" s="548"/>
      <c r="S52" s="546"/>
      <c r="T52" s="544" t="s">
        <v>710</v>
      </c>
      <c r="U52" s="541" t="s">
        <v>667</v>
      </c>
      <c r="V52" s="550" t="s">
        <v>688</v>
      </c>
      <c r="W52" s="551">
        <v>0.1</v>
      </c>
      <c r="Y52" s="540">
        <v>49</v>
      </c>
      <c r="Z52" s="540" t="s">
        <v>558</v>
      </c>
      <c r="AA52" s="534" t="s">
        <v>1365</v>
      </c>
      <c r="AB52" s="534">
        <v>3</v>
      </c>
      <c r="AC52" s="533">
        <v>0</v>
      </c>
      <c r="AE52" s="540">
        <v>49</v>
      </c>
      <c r="AF52" s="540" t="s">
        <v>558</v>
      </c>
      <c r="AG52" s="541" t="s">
        <v>846</v>
      </c>
      <c r="AH52" s="541" t="s">
        <v>248</v>
      </c>
      <c r="AI52" s="548"/>
    </row>
    <row r="53" spans="1:35" ht="11.25">
      <c r="A53" s="545">
        <v>50</v>
      </c>
      <c r="B53" s="545" t="s">
        <v>561</v>
      </c>
      <c r="C53" s="541" t="s">
        <v>1350</v>
      </c>
      <c r="D53" s="541" t="s">
        <v>1351</v>
      </c>
      <c r="E53" s="548">
        <v>0.15</v>
      </c>
      <c r="G53" s="540">
        <v>50</v>
      </c>
      <c r="H53" s="540" t="s">
        <v>561</v>
      </c>
      <c r="I53" s="541" t="s">
        <v>1360</v>
      </c>
      <c r="J53" s="541" t="s">
        <v>547</v>
      </c>
      <c r="K53" s="548">
        <v>0.1</v>
      </c>
      <c r="M53" s="540">
        <v>50</v>
      </c>
      <c r="N53" s="540" t="s">
        <v>561</v>
      </c>
      <c r="O53" s="541" t="s">
        <v>670</v>
      </c>
      <c r="P53" s="541" t="s">
        <v>837</v>
      </c>
      <c r="Q53" s="548">
        <v>0.15</v>
      </c>
      <c r="S53" s="546"/>
      <c r="T53" s="544" t="s">
        <v>711</v>
      </c>
      <c r="U53" s="541" t="s">
        <v>667</v>
      </c>
      <c r="V53" s="550" t="s">
        <v>688</v>
      </c>
      <c r="W53" s="551">
        <v>0.1</v>
      </c>
      <c r="Y53" s="540">
        <v>50</v>
      </c>
      <c r="Z53" s="540" t="s">
        <v>561</v>
      </c>
      <c r="AA53" s="534" t="s">
        <v>1365</v>
      </c>
      <c r="AB53" s="534">
        <v>3</v>
      </c>
      <c r="AC53" s="533">
        <v>0.2</v>
      </c>
      <c r="AE53" s="540">
        <v>50</v>
      </c>
      <c r="AF53" s="540" t="s">
        <v>561</v>
      </c>
      <c r="AG53" s="541" t="s">
        <v>1369</v>
      </c>
      <c r="AH53" s="541" t="s">
        <v>1370</v>
      </c>
      <c r="AI53" s="548">
        <v>0.15</v>
      </c>
    </row>
    <row r="54" spans="1:35" ht="11.25">
      <c r="A54" s="545">
        <v>51</v>
      </c>
      <c r="B54" s="541" t="s">
        <v>832</v>
      </c>
      <c r="C54" s="541" t="s">
        <v>1350</v>
      </c>
      <c r="D54" s="541" t="s">
        <v>1351</v>
      </c>
      <c r="E54" s="548">
        <v>0.05</v>
      </c>
      <c r="G54" s="540">
        <v>51</v>
      </c>
      <c r="H54" s="541" t="s">
        <v>832</v>
      </c>
      <c r="I54" s="541" t="s">
        <v>1360</v>
      </c>
      <c r="J54" s="541" t="s">
        <v>547</v>
      </c>
      <c r="K54" s="548">
        <v>0.05</v>
      </c>
      <c r="M54" s="540">
        <v>51</v>
      </c>
      <c r="N54" s="541" t="s">
        <v>832</v>
      </c>
      <c r="O54" s="541" t="s">
        <v>670</v>
      </c>
      <c r="P54" s="541" t="s">
        <v>837</v>
      </c>
      <c r="Q54" s="548">
        <v>0.05</v>
      </c>
      <c r="S54" s="546"/>
      <c r="T54" s="544" t="s">
        <v>712</v>
      </c>
      <c r="U54" s="541" t="s">
        <v>667</v>
      </c>
      <c r="V54" s="550" t="s">
        <v>688</v>
      </c>
      <c r="W54" s="551">
        <v>0.35</v>
      </c>
      <c r="Y54" s="540">
        <v>51</v>
      </c>
      <c r="Z54" s="541" t="s">
        <v>832</v>
      </c>
      <c r="AA54" s="534" t="s">
        <v>1365</v>
      </c>
      <c r="AB54" s="534">
        <v>3</v>
      </c>
      <c r="AC54" s="533">
        <v>0.15</v>
      </c>
      <c r="AE54" s="540">
        <v>51</v>
      </c>
      <c r="AF54" s="541" t="s">
        <v>832</v>
      </c>
      <c r="AG54" s="541" t="s">
        <v>846</v>
      </c>
      <c r="AH54" s="541" t="s">
        <v>248</v>
      </c>
      <c r="AI54" s="548"/>
    </row>
    <row r="55" spans="1:35" ht="11.25">
      <c r="A55" s="545">
        <v>52</v>
      </c>
      <c r="B55" s="545" t="s">
        <v>588</v>
      </c>
      <c r="C55" s="541"/>
      <c r="D55" s="541"/>
      <c r="E55" s="548"/>
      <c r="G55" s="540">
        <v>52</v>
      </c>
      <c r="H55" s="540" t="s">
        <v>588</v>
      </c>
      <c r="I55" s="541"/>
      <c r="J55" s="541"/>
      <c r="K55" s="548" t="s">
        <v>564</v>
      </c>
      <c r="M55" s="540">
        <v>52</v>
      </c>
      <c r="N55" s="540" t="s">
        <v>588</v>
      </c>
      <c r="O55" s="541"/>
      <c r="P55" s="541"/>
      <c r="Q55" s="548"/>
      <c r="S55" s="546"/>
      <c r="T55" s="544" t="s">
        <v>713</v>
      </c>
      <c r="U55" s="541" t="s">
        <v>667</v>
      </c>
      <c r="V55" s="550" t="s">
        <v>688</v>
      </c>
      <c r="W55" s="551">
        <v>0.35</v>
      </c>
      <c r="Y55" s="540">
        <v>52</v>
      </c>
      <c r="Z55" s="540" t="s">
        <v>588</v>
      </c>
      <c r="AA55" s="534" t="s">
        <v>248</v>
      </c>
      <c r="AB55" s="534" t="s">
        <v>248</v>
      </c>
      <c r="AC55" s="533"/>
      <c r="AE55" s="540">
        <v>52</v>
      </c>
      <c r="AF55" s="540" t="s">
        <v>588</v>
      </c>
      <c r="AG55" s="541" t="s">
        <v>846</v>
      </c>
      <c r="AH55" s="541" t="s">
        <v>248</v>
      </c>
      <c r="AI55" s="548"/>
    </row>
    <row r="56" spans="1:35" ht="11.25">
      <c r="A56" s="545">
        <v>53</v>
      </c>
      <c r="B56" s="545" t="s">
        <v>550</v>
      </c>
      <c r="C56" s="541" t="s">
        <v>1350</v>
      </c>
      <c r="D56" s="541" t="s">
        <v>1351</v>
      </c>
      <c r="E56" s="548">
        <v>0.18</v>
      </c>
      <c r="G56" s="540">
        <v>53</v>
      </c>
      <c r="H56" s="545" t="s">
        <v>550</v>
      </c>
      <c r="I56" s="541" t="s">
        <v>1360</v>
      </c>
      <c r="J56" s="541" t="s">
        <v>547</v>
      </c>
      <c r="K56" s="548">
        <v>0.1</v>
      </c>
      <c r="M56" s="540">
        <v>53</v>
      </c>
      <c r="N56" s="540" t="s">
        <v>550</v>
      </c>
      <c r="O56" s="541" t="s">
        <v>670</v>
      </c>
      <c r="P56" s="541" t="s">
        <v>837</v>
      </c>
      <c r="Q56" s="548">
        <v>0.2</v>
      </c>
      <c r="S56" s="546"/>
      <c r="T56" s="544" t="s">
        <v>714</v>
      </c>
      <c r="U56" s="541" t="s">
        <v>667</v>
      </c>
      <c r="V56" s="550" t="s">
        <v>688</v>
      </c>
      <c r="W56" s="551">
        <v>0.49</v>
      </c>
      <c r="Y56" s="540">
        <v>53</v>
      </c>
      <c r="Z56" s="540" t="s">
        <v>550</v>
      </c>
      <c r="AA56" s="534" t="s">
        <v>1365</v>
      </c>
      <c r="AB56" s="534">
        <v>3</v>
      </c>
      <c r="AC56" s="533">
        <v>0.2</v>
      </c>
      <c r="AE56" s="540">
        <v>53</v>
      </c>
      <c r="AF56" s="540" t="s">
        <v>550</v>
      </c>
      <c r="AG56" s="541" t="s">
        <v>846</v>
      </c>
      <c r="AH56" s="541" t="s">
        <v>248</v>
      </c>
      <c r="AI56" s="548"/>
    </row>
    <row r="57" spans="1:35" ht="36.75" customHeight="1">
      <c r="A57" s="538"/>
      <c r="B57" s="636" t="s">
        <v>1358</v>
      </c>
      <c r="C57" s="636"/>
      <c r="D57" s="538"/>
      <c r="E57" s="538"/>
      <c r="G57" s="539">
        <v>54</v>
      </c>
      <c r="H57" s="541" t="s">
        <v>1364</v>
      </c>
      <c r="I57" s="541" t="s">
        <v>1360</v>
      </c>
      <c r="J57" s="541" t="s">
        <v>547</v>
      </c>
      <c r="K57" s="548">
        <v>0.1</v>
      </c>
      <c r="S57" s="546"/>
      <c r="T57" s="544" t="s">
        <v>715</v>
      </c>
      <c r="U57" s="541" t="s">
        <v>667</v>
      </c>
      <c r="V57" s="550" t="s">
        <v>688</v>
      </c>
      <c r="W57" s="551">
        <v>0.2</v>
      </c>
      <c r="Y57" s="539">
        <v>54</v>
      </c>
      <c r="Z57" s="547" t="s">
        <v>1367</v>
      </c>
      <c r="AA57" s="534" t="s">
        <v>1365</v>
      </c>
      <c r="AB57" s="534">
        <v>3</v>
      </c>
      <c r="AC57" s="533">
        <v>0.2</v>
      </c>
      <c r="AE57" s="549"/>
      <c r="AF57" s="549"/>
      <c r="AG57" s="541" t="s">
        <v>1369</v>
      </c>
      <c r="AH57" s="541" t="s">
        <v>1370</v>
      </c>
      <c r="AI57" s="548">
        <v>0.25</v>
      </c>
    </row>
    <row r="58" spans="1:35" ht="11.25" customHeight="1">
      <c r="A58" s="538"/>
      <c r="B58" s="538"/>
      <c r="C58" s="538"/>
      <c r="D58" s="538"/>
      <c r="E58" s="538"/>
      <c r="G58" s="539">
        <v>55</v>
      </c>
      <c r="H58" s="541" t="s">
        <v>590</v>
      </c>
      <c r="I58" s="541" t="s">
        <v>1360</v>
      </c>
      <c r="J58" s="541" t="s">
        <v>547</v>
      </c>
      <c r="K58" s="548">
        <v>0.1</v>
      </c>
      <c r="S58" s="546"/>
      <c r="T58" s="544" t="s">
        <v>716</v>
      </c>
      <c r="U58" s="541" t="s">
        <v>667</v>
      </c>
      <c r="V58" s="550" t="s">
        <v>688</v>
      </c>
      <c r="W58" s="551">
        <v>0.16</v>
      </c>
      <c r="Y58" s="539">
        <v>55</v>
      </c>
      <c r="Z58" s="547" t="s">
        <v>1368</v>
      </c>
      <c r="AA58" s="534" t="s">
        <v>1365</v>
      </c>
      <c r="AB58" s="534">
        <v>3</v>
      </c>
      <c r="AC58" s="533">
        <v>0.15</v>
      </c>
      <c r="AE58" s="549"/>
      <c r="AF58" s="549"/>
      <c r="AG58" s="541" t="s">
        <v>1369</v>
      </c>
      <c r="AH58" s="541" t="s">
        <v>1370</v>
      </c>
      <c r="AI58" s="548">
        <v>0.28</v>
      </c>
    </row>
    <row r="59" spans="1:23" ht="60" customHeight="1">
      <c r="A59" s="538"/>
      <c r="B59" s="636" t="s">
        <v>1359</v>
      </c>
      <c r="C59" s="636"/>
      <c r="D59" s="538"/>
      <c r="E59" s="538"/>
      <c r="S59" s="546">
        <v>13</v>
      </c>
      <c r="T59" s="545" t="s">
        <v>577</v>
      </c>
      <c r="U59" s="541"/>
      <c r="V59" s="550"/>
      <c r="W59" s="551">
        <v>0.1</v>
      </c>
    </row>
    <row r="60" spans="1:23" ht="15" customHeight="1">
      <c r="A60" s="538"/>
      <c r="B60" s="538"/>
      <c r="C60" s="538"/>
      <c r="D60" s="538"/>
      <c r="E60" s="538"/>
      <c r="S60" s="546">
        <v>14</v>
      </c>
      <c r="T60" s="545" t="s">
        <v>578</v>
      </c>
      <c r="U60" s="541" t="s">
        <v>667</v>
      </c>
      <c r="V60" s="550" t="s">
        <v>688</v>
      </c>
      <c r="W60" s="551">
        <v>0.1</v>
      </c>
    </row>
    <row r="61" spans="1:23" ht="11.25">
      <c r="A61" s="538"/>
      <c r="B61" s="538"/>
      <c r="C61" s="538"/>
      <c r="D61" s="538"/>
      <c r="E61" s="538"/>
      <c r="S61" s="546">
        <v>15</v>
      </c>
      <c r="T61" s="545" t="s">
        <v>585</v>
      </c>
      <c r="U61" s="541"/>
      <c r="V61" s="550"/>
      <c r="W61" s="551"/>
    </row>
    <row r="62" spans="1:23" ht="27" customHeight="1">
      <c r="A62" s="538"/>
      <c r="B62" s="636" t="s">
        <v>849</v>
      </c>
      <c r="C62" s="636"/>
      <c r="D62" s="538"/>
      <c r="E62" s="538"/>
      <c r="S62" s="546"/>
      <c r="T62" s="544" t="s">
        <v>741</v>
      </c>
      <c r="U62" s="541" t="s">
        <v>667</v>
      </c>
      <c r="V62" s="550" t="s">
        <v>688</v>
      </c>
      <c r="W62" s="551">
        <v>0.44</v>
      </c>
    </row>
    <row r="63" spans="1:23" ht="15" customHeight="1">
      <c r="A63" s="262"/>
      <c r="B63" s="262"/>
      <c r="C63" s="262"/>
      <c r="D63" s="262"/>
      <c r="E63" s="262"/>
      <c r="S63" s="546"/>
      <c r="T63" s="544" t="s">
        <v>742</v>
      </c>
      <c r="U63" s="541" t="s">
        <v>667</v>
      </c>
      <c r="V63" s="550" t="s">
        <v>688</v>
      </c>
      <c r="W63" s="551">
        <v>0.34</v>
      </c>
    </row>
    <row r="64" spans="19:23" ht="11.25">
      <c r="S64" s="546"/>
      <c r="T64" s="544" t="s">
        <v>743</v>
      </c>
      <c r="U64" s="541" t="s">
        <v>667</v>
      </c>
      <c r="V64" s="550" t="s">
        <v>688</v>
      </c>
      <c r="W64" s="551">
        <v>0.34</v>
      </c>
    </row>
    <row r="65" spans="19:23" ht="11.25">
      <c r="S65" s="546"/>
      <c r="T65" s="544" t="s">
        <v>744</v>
      </c>
      <c r="U65" s="541" t="s">
        <v>667</v>
      </c>
      <c r="V65" s="550" t="s">
        <v>688</v>
      </c>
      <c r="W65" s="551">
        <v>0.48</v>
      </c>
    </row>
    <row r="66" spans="19:23" ht="11.25">
      <c r="S66" s="546"/>
      <c r="T66" s="544" t="s">
        <v>745</v>
      </c>
      <c r="U66" s="541" t="s">
        <v>667</v>
      </c>
      <c r="V66" s="550" t="s">
        <v>688</v>
      </c>
      <c r="W66" s="551">
        <v>0.48</v>
      </c>
    </row>
    <row r="67" spans="19:23" ht="11.25">
      <c r="S67" s="546"/>
      <c r="T67" s="544" t="s">
        <v>746</v>
      </c>
      <c r="U67" s="541" t="s">
        <v>667</v>
      </c>
      <c r="V67" s="550" t="s">
        <v>688</v>
      </c>
      <c r="W67" s="551">
        <v>0.29</v>
      </c>
    </row>
    <row r="68" spans="19:23" ht="11.25">
      <c r="S68" s="546">
        <v>16</v>
      </c>
      <c r="T68" s="545" t="s">
        <v>579</v>
      </c>
      <c r="U68" s="541"/>
      <c r="V68" s="550"/>
      <c r="W68" s="551">
        <v>0.1</v>
      </c>
    </row>
    <row r="69" spans="19:23" ht="11.25">
      <c r="S69" s="546">
        <v>17</v>
      </c>
      <c r="T69" s="545" t="s">
        <v>587</v>
      </c>
      <c r="U69" s="541"/>
      <c r="V69" s="550"/>
      <c r="W69" s="551"/>
    </row>
    <row r="70" spans="19:23" ht="11.25">
      <c r="S70" s="546">
        <v>18</v>
      </c>
      <c r="T70" s="545" t="s">
        <v>544</v>
      </c>
      <c r="U70" s="541"/>
      <c r="V70" s="550"/>
      <c r="W70" s="551"/>
    </row>
    <row r="71" spans="19:23" ht="11.25">
      <c r="S71" s="546">
        <v>19</v>
      </c>
      <c r="T71" s="545" t="s">
        <v>572</v>
      </c>
      <c r="U71" s="541" t="s">
        <v>667</v>
      </c>
      <c r="V71" s="550" t="s">
        <v>688</v>
      </c>
      <c r="W71" s="551">
        <v>0.1</v>
      </c>
    </row>
    <row r="72" spans="19:23" ht="11.25">
      <c r="S72" s="546">
        <v>20</v>
      </c>
      <c r="T72" s="545" t="s">
        <v>559</v>
      </c>
      <c r="U72" s="541"/>
      <c r="V72" s="550"/>
      <c r="W72" s="551"/>
    </row>
    <row r="73" spans="19:23" ht="11.25">
      <c r="S73" s="546">
        <v>21</v>
      </c>
      <c r="T73" s="545" t="s">
        <v>575</v>
      </c>
      <c r="U73" s="541"/>
      <c r="V73" s="550"/>
      <c r="W73" s="551"/>
    </row>
    <row r="74" spans="19:23" ht="11.25">
      <c r="S74" s="546"/>
      <c r="T74" s="544" t="s">
        <v>734</v>
      </c>
      <c r="U74" s="541" t="s">
        <v>667</v>
      </c>
      <c r="V74" s="550" t="s">
        <v>688</v>
      </c>
      <c r="W74" s="551">
        <v>0.46</v>
      </c>
    </row>
    <row r="75" spans="19:23" ht="11.25">
      <c r="S75" s="546"/>
      <c r="T75" s="544" t="s">
        <v>735</v>
      </c>
      <c r="U75" s="541" t="s">
        <v>667</v>
      </c>
      <c r="V75" s="550" t="s">
        <v>688</v>
      </c>
      <c r="W75" s="551">
        <v>0.46</v>
      </c>
    </row>
    <row r="76" spans="19:23" ht="11.25">
      <c r="S76" s="546"/>
      <c r="T76" s="544" t="s">
        <v>728</v>
      </c>
      <c r="U76" s="541" t="s">
        <v>667</v>
      </c>
      <c r="V76" s="550" t="s">
        <v>688</v>
      </c>
      <c r="W76" s="551">
        <v>0.46</v>
      </c>
    </row>
    <row r="77" spans="19:23" ht="11.25">
      <c r="S77" s="546"/>
      <c r="T77" s="544" t="s">
        <v>736</v>
      </c>
      <c r="U77" s="541" t="s">
        <v>667</v>
      </c>
      <c r="V77" s="550" t="s">
        <v>688</v>
      </c>
      <c r="W77" s="551">
        <v>0.43</v>
      </c>
    </row>
    <row r="78" spans="19:23" ht="11.25">
      <c r="S78" s="546"/>
      <c r="T78" s="544" t="s">
        <v>737</v>
      </c>
      <c r="U78" s="541" t="s">
        <v>667</v>
      </c>
      <c r="V78" s="550" t="s">
        <v>688</v>
      </c>
      <c r="W78" s="551">
        <v>0.46</v>
      </c>
    </row>
    <row r="79" spans="19:23" ht="11.25">
      <c r="S79" s="546">
        <v>22</v>
      </c>
      <c r="T79" s="545" t="s">
        <v>545</v>
      </c>
      <c r="U79" s="541"/>
      <c r="V79" s="550"/>
      <c r="W79" s="551"/>
    </row>
    <row r="80" spans="19:23" ht="11.25">
      <c r="S80" s="546"/>
      <c r="T80" s="544" t="s">
        <v>689</v>
      </c>
      <c r="U80" s="541" t="s">
        <v>667</v>
      </c>
      <c r="V80" s="550" t="s">
        <v>688</v>
      </c>
      <c r="W80" s="551">
        <v>0.15</v>
      </c>
    </row>
    <row r="81" spans="19:23" ht="11.25">
      <c r="S81" s="546"/>
      <c r="T81" s="544" t="s">
        <v>690</v>
      </c>
      <c r="U81" s="541" t="s">
        <v>667</v>
      </c>
      <c r="V81" s="550" t="s">
        <v>688</v>
      </c>
      <c r="W81" s="551">
        <v>0.4</v>
      </c>
    </row>
    <row r="82" spans="19:23" ht="11.25">
      <c r="S82" s="546"/>
      <c r="T82" s="544" t="s">
        <v>691</v>
      </c>
      <c r="U82" s="541" t="s">
        <v>667</v>
      </c>
      <c r="V82" s="550" t="s">
        <v>688</v>
      </c>
      <c r="W82" s="551">
        <v>0.15</v>
      </c>
    </row>
    <row r="83" spans="19:23" ht="11.25">
      <c r="S83" s="546"/>
      <c r="T83" s="544" t="s">
        <v>692</v>
      </c>
      <c r="U83" s="541" t="s">
        <v>667</v>
      </c>
      <c r="V83" s="550" t="s">
        <v>688</v>
      </c>
      <c r="W83" s="551">
        <v>0.27</v>
      </c>
    </row>
    <row r="84" spans="19:23" ht="11.25">
      <c r="S84" s="546"/>
      <c r="T84" s="544" t="s">
        <v>693</v>
      </c>
      <c r="U84" s="541" t="s">
        <v>667</v>
      </c>
      <c r="V84" s="550" t="s">
        <v>688</v>
      </c>
      <c r="W84" s="551">
        <v>0.15</v>
      </c>
    </row>
    <row r="85" spans="19:23" ht="11.25">
      <c r="S85" s="546"/>
      <c r="T85" s="544" t="s">
        <v>694</v>
      </c>
      <c r="U85" s="541" t="s">
        <v>667</v>
      </c>
      <c r="V85" s="550" t="s">
        <v>688</v>
      </c>
      <c r="W85" s="551">
        <v>0.4</v>
      </c>
    </row>
    <row r="86" spans="19:23" ht="11.25">
      <c r="S86" s="546"/>
      <c r="T86" s="544" t="s">
        <v>695</v>
      </c>
      <c r="U86" s="541" t="s">
        <v>667</v>
      </c>
      <c r="V86" s="550" t="s">
        <v>688</v>
      </c>
      <c r="W86" s="551">
        <v>0.24</v>
      </c>
    </row>
    <row r="87" spans="19:23" ht="11.25">
      <c r="S87" s="546">
        <v>23</v>
      </c>
      <c r="T87" s="545" t="s">
        <v>546</v>
      </c>
      <c r="U87" s="541"/>
      <c r="V87" s="550"/>
      <c r="W87" s="551">
        <v>0.2</v>
      </c>
    </row>
    <row r="88" spans="19:23" ht="11.25">
      <c r="S88" s="546">
        <v>24</v>
      </c>
      <c r="T88" s="545" t="s">
        <v>573</v>
      </c>
      <c r="U88" s="541"/>
      <c r="V88" s="550"/>
      <c r="W88" s="551"/>
    </row>
    <row r="89" spans="19:23" ht="11.25">
      <c r="S89" s="546"/>
      <c r="T89" s="544" t="s">
        <v>689</v>
      </c>
      <c r="U89" s="541" t="s">
        <v>667</v>
      </c>
      <c r="V89" s="550" t="s">
        <v>688</v>
      </c>
      <c r="W89" s="551">
        <v>0.15</v>
      </c>
    </row>
    <row r="90" spans="19:23" ht="11.25">
      <c r="S90" s="546"/>
      <c r="T90" s="544" t="s">
        <v>690</v>
      </c>
      <c r="U90" s="541" t="s">
        <v>667</v>
      </c>
      <c r="V90" s="550" t="s">
        <v>688</v>
      </c>
      <c r="W90" s="551">
        <v>0.4</v>
      </c>
    </row>
    <row r="91" spans="19:23" ht="11.25">
      <c r="S91" s="546"/>
      <c r="T91" s="544" t="s">
        <v>691</v>
      </c>
      <c r="U91" s="541" t="s">
        <v>667</v>
      </c>
      <c r="V91" s="550" t="s">
        <v>688</v>
      </c>
      <c r="W91" s="551">
        <v>0.15</v>
      </c>
    </row>
    <row r="92" spans="19:23" ht="11.25">
      <c r="S92" s="546"/>
      <c r="T92" s="544" t="s">
        <v>692</v>
      </c>
      <c r="U92" s="541" t="s">
        <v>667</v>
      </c>
      <c r="V92" s="550" t="s">
        <v>688</v>
      </c>
      <c r="W92" s="551">
        <v>0.27</v>
      </c>
    </row>
    <row r="93" spans="19:23" ht="11.25">
      <c r="S93" s="546"/>
      <c r="T93" s="544" t="s">
        <v>693</v>
      </c>
      <c r="U93" s="541" t="s">
        <v>667</v>
      </c>
      <c r="V93" s="550" t="s">
        <v>688</v>
      </c>
      <c r="W93" s="551">
        <v>0.15</v>
      </c>
    </row>
    <row r="94" spans="19:23" ht="11.25">
      <c r="S94" s="546"/>
      <c r="T94" s="544" t="s">
        <v>694</v>
      </c>
      <c r="U94" s="541" t="s">
        <v>667</v>
      </c>
      <c r="V94" s="550" t="s">
        <v>688</v>
      </c>
      <c r="W94" s="551">
        <v>0.4</v>
      </c>
    </row>
    <row r="95" spans="19:23" ht="11.25">
      <c r="S95" s="546"/>
      <c r="T95" s="544" t="s">
        <v>695</v>
      </c>
      <c r="U95" s="541" t="s">
        <v>667</v>
      </c>
      <c r="V95" s="550" t="s">
        <v>688</v>
      </c>
      <c r="W95" s="551">
        <v>0.24</v>
      </c>
    </row>
    <row r="96" spans="19:23" ht="11.25">
      <c r="S96" s="546">
        <v>25</v>
      </c>
      <c r="T96" s="545" t="s">
        <v>555</v>
      </c>
      <c r="U96" s="541"/>
      <c r="V96" s="550"/>
      <c r="W96" s="551"/>
    </row>
    <row r="97" spans="19:23" ht="11.25">
      <c r="S97" s="546"/>
      <c r="T97" s="544" t="s">
        <v>699</v>
      </c>
      <c r="U97" s="541" t="s">
        <v>667</v>
      </c>
      <c r="V97" s="550" t="s">
        <v>688</v>
      </c>
      <c r="W97" s="551">
        <v>0.24</v>
      </c>
    </row>
    <row r="98" spans="19:23" ht="11.25">
      <c r="S98" s="546"/>
      <c r="T98" s="544" t="s">
        <v>700</v>
      </c>
      <c r="U98" s="541" t="s">
        <v>667</v>
      </c>
      <c r="V98" s="550" t="s">
        <v>688</v>
      </c>
      <c r="W98" s="551">
        <v>0.24</v>
      </c>
    </row>
    <row r="99" spans="19:23" ht="11.25">
      <c r="S99" s="546"/>
      <c r="T99" s="544" t="s">
        <v>701</v>
      </c>
      <c r="U99" s="541" t="s">
        <v>667</v>
      </c>
      <c r="V99" s="550" t="s">
        <v>688</v>
      </c>
      <c r="W99" s="551">
        <v>0.16</v>
      </c>
    </row>
    <row r="100" spans="19:23" ht="11.25">
      <c r="S100" s="546"/>
      <c r="T100" s="544" t="s">
        <v>702</v>
      </c>
      <c r="U100" s="541" t="s">
        <v>667</v>
      </c>
      <c r="V100" s="550" t="s">
        <v>688</v>
      </c>
      <c r="W100" s="551">
        <v>0.24</v>
      </c>
    </row>
    <row r="101" spans="19:23" ht="11.25">
      <c r="S101" s="546"/>
      <c r="T101" s="544" t="s">
        <v>703</v>
      </c>
      <c r="U101" s="541" t="s">
        <v>667</v>
      </c>
      <c r="V101" s="550" t="s">
        <v>688</v>
      </c>
      <c r="W101" s="551">
        <v>0.15</v>
      </c>
    </row>
    <row r="102" spans="19:23" ht="11.25">
      <c r="S102" s="546"/>
      <c r="T102" s="544" t="s">
        <v>704</v>
      </c>
      <c r="U102" s="541" t="s">
        <v>667</v>
      </c>
      <c r="V102" s="550" t="s">
        <v>688</v>
      </c>
      <c r="W102" s="551">
        <v>0.24</v>
      </c>
    </row>
    <row r="103" spans="19:23" ht="11.25">
      <c r="S103" s="546"/>
      <c r="T103" s="544" t="s">
        <v>705</v>
      </c>
      <c r="U103" s="541" t="s">
        <v>667</v>
      </c>
      <c r="V103" s="550" t="s">
        <v>688</v>
      </c>
      <c r="W103" s="551">
        <v>0.15</v>
      </c>
    </row>
    <row r="104" spans="19:23" ht="11.25">
      <c r="S104" s="546"/>
      <c r="T104" s="544" t="s">
        <v>706</v>
      </c>
      <c r="U104" s="541" t="s">
        <v>667</v>
      </c>
      <c r="V104" s="550" t="s">
        <v>688</v>
      </c>
      <c r="W104" s="551">
        <v>0.2</v>
      </c>
    </row>
    <row r="105" spans="19:23" ht="11.25">
      <c r="S105" s="546"/>
      <c r="T105" s="544" t="s">
        <v>707</v>
      </c>
      <c r="U105" s="541" t="s">
        <v>667</v>
      </c>
      <c r="V105" s="550" t="s">
        <v>688</v>
      </c>
      <c r="W105" s="551">
        <v>0.16</v>
      </c>
    </row>
    <row r="106" spans="19:23" ht="11.25">
      <c r="S106" s="546"/>
      <c r="T106" s="544" t="s">
        <v>708</v>
      </c>
      <c r="U106" s="541" t="s">
        <v>667</v>
      </c>
      <c r="V106" s="550" t="s">
        <v>688</v>
      </c>
      <c r="W106" s="551">
        <v>0.16</v>
      </c>
    </row>
    <row r="107" spans="19:23" ht="11.25">
      <c r="S107" s="546">
        <v>26</v>
      </c>
      <c r="T107" s="545" t="s">
        <v>490</v>
      </c>
      <c r="U107" s="541" t="s">
        <v>667</v>
      </c>
      <c r="V107" s="550" t="s">
        <v>688</v>
      </c>
      <c r="W107" s="551">
        <v>0.1</v>
      </c>
    </row>
    <row r="108" spans="19:23" ht="11.25">
      <c r="S108" s="546">
        <v>27</v>
      </c>
      <c r="T108" s="541" t="s">
        <v>831</v>
      </c>
      <c r="U108" s="541"/>
      <c r="V108" s="550"/>
      <c r="W108" s="551"/>
    </row>
    <row r="109" spans="19:23" ht="11.25">
      <c r="S109" s="546">
        <v>28</v>
      </c>
      <c r="T109" s="545" t="s">
        <v>567</v>
      </c>
      <c r="U109" s="541" t="s">
        <v>667</v>
      </c>
      <c r="V109" s="550" t="s">
        <v>688</v>
      </c>
      <c r="W109" s="551">
        <v>0.05</v>
      </c>
    </row>
    <row r="110" spans="19:23" ht="11.25">
      <c r="S110" s="546">
        <v>29</v>
      </c>
      <c r="T110" s="545" t="s">
        <v>586</v>
      </c>
      <c r="U110" s="541"/>
      <c r="V110" s="550"/>
      <c r="W110" s="551"/>
    </row>
    <row r="111" spans="19:23" ht="11.25">
      <c r="S111" s="546"/>
      <c r="T111" s="544" t="s">
        <v>747</v>
      </c>
      <c r="U111" s="541" t="s">
        <v>667</v>
      </c>
      <c r="V111" s="550" t="s">
        <v>688</v>
      </c>
      <c r="W111" s="551">
        <v>0.39</v>
      </c>
    </row>
    <row r="112" spans="19:23" ht="11.25">
      <c r="S112" s="546"/>
      <c r="T112" s="544" t="s">
        <v>691</v>
      </c>
      <c r="U112" s="541" t="s">
        <v>667</v>
      </c>
      <c r="V112" s="550" t="s">
        <v>688</v>
      </c>
      <c r="W112" s="551">
        <v>0.15</v>
      </c>
    </row>
    <row r="113" spans="19:23" ht="11.25">
      <c r="S113" s="546"/>
      <c r="T113" s="544" t="s">
        <v>692</v>
      </c>
      <c r="U113" s="541" t="s">
        <v>667</v>
      </c>
      <c r="V113" s="550" t="s">
        <v>688</v>
      </c>
      <c r="W113" s="551">
        <v>0.27</v>
      </c>
    </row>
    <row r="114" spans="19:23" ht="11.25">
      <c r="S114" s="546"/>
      <c r="T114" s="544" t="s">
        <v>693</v>
      </c>
      <c r="U114" s="541" t="s">
        <v>667</v>
      </c>
      <c r="V114" s="550" t="s">
        <v>688</v>
      </c>
      <c r="W114" s="551">
        <v>0.25</v>
      </c>
    </row>
    <row r="115" spans="19:23" ht="11.25">
      <c r="S115" s="546"/>
      <c r="T115" s="544" t="s">
        <v>694</v>
      </c>
      <c r="U115" s="541" t="s">
        <v>667</v>
      </c>
      <c r="V115" s="550" t="s">
        <v>688</v>
      </c>
      <c r="W115" s="551">
        <v>0.39</v>
      </c>
    </row>
    <row r="116" spans="19:23" ht="11.25">
      <c r="S116" s="546"/>
      <c r="T116" s="544" t="s">
        <v>748</v>
      </c>
      <c r="U116" s="541" t="s">
        <v>667</v>
      </c>
      <c r="V116" s="550" t="s">
        <v>688</v>
      </c>
      <c r="W116" s="551">
        <v>0.25</v>
      </c>
    </row>
    <row r="117" spans="19:23" ht="11.25">
      <c r="S117" s="546">
        <v>30</v>
      </c>
      <c r="T117" s="545" t="s">
        <v>549</v>
      </c>
      <c r="U117" s="541"/>
      <c r="V117" s="550"/>
      <c r="W117" s="551">
        <v>0.2</v>
      </c>
    </row>
    <row r="118" spans="19:23" ht="11.25">
      <c r="S118" s="546">
        <v>31</v>
      </c>
      <c r="T118" s="545" t="s">
        <v>580</v>
      </c>
      <c r="U118" s="541"/>
      <c r="V118" s="550"/>
      <c r="W118" s="551">
        <v>0.05</v>
      </c>
    </row>
    <row r="119" spans="19:23" ht="11.25">
      <c r="S119" s="546">
        <v>32</v>
      </c>
      <c r="T119" s="545" t="s">
        <v>574</v>
      </c>
      <c r="U119" s="541"/>
      <c r="V119" s="550"/>
      <c r="W119" s="551"/>
    </row>
    <row r="120" spans="19:23" ht="11.25">
      <c r="S120" s="546">
        <v>33</v>
      </c>
      <c r="T120" s="545" t="s">
        <v>571</v>
      </c>
      <c r="U120" s="541"/>
      <c r="V120" s="550"/>
      <c r="W120" s="551"/>
    </row>
    <row r="121" spans="19:23" ht="11.25">
      <c r="S121" s="546">
        <v>34</v>
      </c>
      <c r="T121" s="545" t="s">
        <v>562</v>
      </c>
      <c r="U121" s="541"/>
      <c r="V121" s="550"/>
      <c r="W121" s="551"/>
    </row>
    <row r="122" spans="19:23" ht="11.25">
      <c r="S122" s="546">
        <v>35</v>
      </c>
      <c r="T122" s="545" t="s">
        <v>589</v>
      </c>
      <c r="U122" s="541" t="s">
        <v>667</v>
      </c>
      <c r="V122" s="550" t="s">
        <v>688</v>
      </c>
      <c r="W122" s="551">
        <v>0.2</v>
      </c>
    </row>
    <row r="123" spans="19:23" ht="11.25">
      <c r="S123" s="546">
        <v>36</v>
      </c>
      <c r="T123" s="545" t="s">
        <v>569</v>
      </c>
      <c r="U123" s="541"/>
      <c r="V123" s="550"/>
      <c r="W123" s="551">
        <v>0.15</v>
      </c>
    </row>
    <row r="124" spans="19:23" ht="11.25">
      <c r="S124" s="546">
        <v>37</v>
      </c>
      <c r="T124" s="545" t="s">
        <v>565</v>
      </c>
      <c r="U124" s="541"/>
      <c r="V124" s="550"/>
      <c r="W124" s="551"/>
    </row>
    <row r="125" spans="19:23" ht="11.25">
      <c r="S125" s="546">
        <v>38</v>
      </c>
      <c r="T125" s="545" t="s">
        <v>563</v>
      </c>
      <c r="U125" s="541"/>
      <c r="V125" s="550"/>
      <c r="W125" s="551"/>
    </row>
    <row r="126" spans="19:23" ht="11.25">
      <c r="S126" s="546">
        <v>39</v>
      </c>
      <c r="T126" s="545" t="s">
        <v>584</v>
      </c>
      <c r="U126" s="541"/>
      <c r="V126" s="550"/>
      <c r="W126" s="551">
        <v>0.1</v>
      </c>
    </row>
    <row r="127" spans="19:23" ht="11.25">
      <c r="S127" s="546">
        <v>40</v>
      </c>
      <c r="T127" s="545" t="s">
        <v>570</v>
      </c>
      <c r="U127" s="541"/>
      <c r="V127" s="550"/>
      <c r="W127" s="551">
        <v>0.1</v>
      </c>
    </row>
    <row r="128" spans="19:23" ht="11.25">
      <c r="S128" s="546"/>
      <c r="T128" s="544" t="s">
        <v>699</v>
      </c>
      <c r="U128" s="541" t="s">
        <v>667</v>
      </c>
      <c r="V128" s="550" t="s">
        <v>688</v>
      </c>
      <c r="W128" s="551">
        <v>0.12</v>
      </c>
    </row>
    <row r="129" spans="19:23" ht="11.25">
      <c r="S129" s="546"/>
      <c r="T129" s="544" t="s">
        <v>700</v>
      </c>
      <c r="U129" s="541" t="s">
        <v>667</v>
      </c>
      <c r="V129" s="550" t="s">
        <v>688</v>
      </c>
      <c r="W129" s="551">
        <v>0.12</v>
      </c>
    </row>
    <row r="130" spans="19:23" ht="11.25">
      <c r="S130" s="546"/>
      <c r="T130" s="544" t="s">
        <v>703</v>
      </c>
      <c r="U130" s="541" t="s">
        <v>667</v>
      </c>
      <c r="V130" s="550" t="s">
        <v>688</v>
      </c>
      <c r="W130" s="551">
        <v>0.2</v>
      </c>
    </row>
    <row r="131" spans="19:23" ht="11.25">
      <c r="S131" s="546"/>
      <c r="T131" s="544" t="s">
        <v>704</v>
      </c>
      <c r="U131" s="541" t="s">
        <v>667</v>
      </c>
      <c r="V131" s="550" t="s">
        <v>688</v>
      </c>
      <c r="W131" s="551">
        <v>0.27</v>
      </c>
    </row>
    <row r="132" spans="19:23" ht="11.25">
      <c r="S132" s="546"/>
      <c r="T132" s="544" t="s">
        <v>730</v>
      </c>
      <c r="U132" s="541" t="s">
        <v>667</v>
      </c>
      <c r="V132" s="550" t="s">
        <v>688</v>
      </c>
      <c r="W132" s="551">
        <v>0.24</v>
      </c>
    </row>
    <row r="133" spans="19:23" ht="11.25">
      <c r="S133" s="546"/>
      <c r="T133" s="544" t="s">
        <v>698</v>
      </c>
      <c r="U133" s="541" t="s">
        <v>667</v>
      </c>
      <c r="V133" s="550" t="s">
        <v>688</v>
      </c>
      <c r="W133" s="551">
        <v>0.24</v>
      </c>
    </row>
    <row r="134" spans="19:23" ht="11.25">
      <c r="S134" s="546"/>
      <c r="T134" s="544" t="s">
        <v>731</v>
      </c>
      <c r="U134" s="541" t="s">
        <v>667</v>
      </c>
      <c r="V134" s="550" t="s">
        <v>688</v>
      </c>
      <c r="W134" s="551">
        <v>0.29</v>
      </c>
    </row>
    <row r="135" spans="19:23" ht="11.25">
      <c r="S135" s="546"/>
      <c r="T135" s="544" t="s">
        <v>706</v>
      </c>
      <c r="U135" s="541" t="s">
        <v>667</v>
      </c>
      <c r="V135" s="550" t="s">
        <v>688</v>
      </c>
      <c r="W135" s="551">
        <v>0.2</v>
      </c>
    </row>
    <row r="136" spans="19:23" ht="11.25">
      <c r="S136" s="546">
        <v>41</v>
      </c>
      <c r="T136" s="545" t="s">
        <v>548</v>
      </c>
      <c r="U136" s="541"/>
      <c r="V136" s="550"/>
      <c r="W136" s="551"/>
    </row>
    <row r="137" spans="19:23" ht="11.25">
      <c r="S137" s="546"/>
      <c r="T137" s="544" t="s">
        <v>689</v>
      </c>
      <c r="U137" s="541" t="s">
        <v>667</v>
      </c>
      <c r="V137" s="550" t="s">
        <v>688</v>
      </c>
      <c r="W137" s="551">
        <v>0.15</v>
      </c>
    </row>
    <row r="138" spans="19:23" ht="11.25">
      <c r="S138" s="546"/>
      <c r="T138" s="544" t="s">
        <v>696</v>
      </c>
      <c r="U138" s="541" t="s">
        <v>667</v>
      </c>
      <c r="V138" s="550" t="s">
        <v>688</v>
      </c>
      <c r="W138" s="551">
        <v>0.22</v>
      </c>
    </row>
    <row r="139" spans="19:23" ht="11.25">
      <c r="S139" s="546"/>
      <c r="T139" s="544" t="s">
        <v>697</v>
      </c>
      <c r="U139" s="541" t="s">
        <v>667</v>
      </c>
      <c r="V139" s="550" t="s">
        <v>688</v>
      </c>
      <c r="W139" s="551">
        <v>0.39</v>
      </c>
    </row>
    <row r="140" spans="19:23" ht="11.25">
      <c r="S140" s="546"/>
      <c r="T140" s="544" t="s">
        <v>691</v>
      </c>
      <c r="U140" s="541" t="s">
        <v>667</v>
      </c>
      <c r="V140" s="550" t="s">
        <v>688</v>
      </c>
      <c r="W140" s="551">
        <v>0.15</v>
      </c>
    </row>
    <row r="141" spans="19:23" ht="11.25">
      <c r="S141" s="546"/>
      <c r="T141" s="544" t="s">
        <v>692</v>
      </c>
      <c r="U141" s="541" t="s">
        <v>667</v>
      </c>
      <c r="V141" s="550" t="s">
        <v>688</v>
      </c>
      <c r="W141" s="551">
        <v>0.26</v>
      </c>
    </row>
    <row r="142" spans="19:23" ht="11.25">
      <c r="S142" s="546"/>
      <c r="T142" s="544" t="s">
        <v>693</v>
      </c>
      <c r="U142" s="541" t="s">
        <v>667</v>
      </c>
      <c r="V142" s="550" t="s">
        <v>688</v>
      </c>
      <c r="W142" s="551">
        <v>0.25</v>
      </c>
    </row>
    <row r="143" spans="19:23" ht="11.25">
      <c r="S143" s="546"/>
      <c r="T143" s="544" t="s">
        <v>694</v>
      </c>
      <c r="U143" s="541" t="s">
        <v>667</v>
      </c>
      <c r="V143" s="550" t="s">
        <v>688</v>
      </c>
      <c r="W143" s="551">
        <v>0.39</v>
      </c>
    </row>
    <row r="144" spans="19:23" ht="11.25">
      <c r="S144" s="546">
        <v>42</v>
      </c>
      <c r="T144" s="545" t="s">
        <v>554</v>
      </c>
      <c r="U144" s="541"/>
      <c r="V144" s="550"/>
      <c r="W144" s="551">
        <v>0.1</v>
      </c>
    </row>
    <row r="145" spans="19:23" ht="11.25">
      <c r="S145" s="546">
        <v>43</v>
      </c>
      <c r="T145" s="545" t="s">
        <v>560</v>
      </c>
      <c r="U145" s="541"/>
      <c r="V145" s="550"/>
      <c r="W145" s="551">
        <v>0.2</v>
      </c>
    </row>
    <row r="146" spans="19:23" ht="11.25">
      <c r="S146" s="546">
        <v>44</v>
      </c>
      <c r="T146" s="545" t="s">
        <v>228</v>
      </c>
      <c r="U146" s="541" t="s">
        <v>667</v>
      </c>
      <c r="V146" s="550" t="s">
        <v>688</v>
      </c>
      <c r="W146" s="551">
        <v>0.1</v>
      </c>
    </row>
    <row r="147" spans="19:23" ht="11.25">
      <c r="S147" s="546">
        <v>45</v>
      </c>
      <c r="T147" s="545" t="s">
        <v>576</v>
      </c>
      <c r="U147" s="541"/>
      <c r="V147" s="550"/>
      <c r="W147" s="551"/>
    </row>
    <row r="148" spans="19:23" ht="11.25">
      <c r="S148" s="546">
        <v>46</v>
      </c>
      <c r="T148" s="545" t="s">
        <v>582</v>
      </c>
      <c r="U148" s="541"/>
      <c r="V148" s="550"/>
      <c r="W148" s="551"/>
    </row>
    <row r="149" spans="19:23" ht="11.25">
      <c r="S149" s="546">
        <v>47</v>
      </c>
      <c r="T149" s="545" t="s">
        <v>568</v>
      </c>
      <c r="U149" s="541"/>
      <c r="V149" s="550"/>
      <c r="W149" s="551"/>
    </row>
    <row r="150" spans="19:23" ht="11.25">
      <c r="S150" s="546">
        <v>48</v>
      </c>
      <c r="T150" s="545" t="s">
        <v>538</v>
      </c>
      <c r="U150" s="541"/>
      <c r="V150" s="550"/>
      <c r="W150" s="551"/>
    </row>
    <row r="151" spans="19:23" ht="11.25">
      <c r="S151" s="546">
        <v>49</v>
      </c>
      <c r="T151" s="545" t="s">
        <v>558</v>
      </c>
      <c r="U151" s="541"/>
      <c r="V151" s="550"/>
      <c r="W151" s="551"/>
    </row>
    <row r="152" spans="19:23" ht="11.25">
      <c r="S152" s="546">
        <v>50</v>
      </c>
      <c r="T152" s="545" t="s">
        <v>561</v>
      </c>
      <c r="U152" s="541"/>
      <c r="V152" s="550"/>
      <c r="W152" s="551"/>
    </row>
    <row r="153" spans="19:23" ht="11.25">
      <c r="S153" s="546"/>
      <c r="T153" s="544" t="s">
        <v>696</v>
      </c>
      <c r="U153" s="541" t="s">
        <v>667</v>
      </c>
      <c r="V153" s="550" t="s">
        <v>688</v>
      </c>
      <c r="W153" s="551">
        <v>0.22</v>
      </c>
    </row>
    <row r="154" spans="19:23" ht="11.25">
      <c r="S154" s="546"/>
      <c r="T154" s="544" t="s">
        <v>717</v>
      </c>
      <c r="U154" s="541" t="s">
        <v>667</v>
      </c>
      <c r="V154" s="550" t="s">
        <v>688</v>
      </c>
      <c r="W154" s="551">
        <v>0.55</v>
      </c>
    </row>
    <row r="155" spans="19:23" ht="11.25">
      <c r="S155" s="546"/>
      <c r="T155" s="544" t="s">
        <v>718</v>
      </c>
      <c r="U155" s="541" t="s">
        <v>667</v>
      </c>
      <c r="V155" s="550" t="s">
        <v>688</v>
      </c>
      <c r="W155" s="551">
        <v>0.16</v>
      </c>
    </row>
    <row r="156" spans="19:23" ht="11.25">
      <c r="S156" s="546"/>
      <c r="T156" s="544" t="s">
        <v>698</v>
      </c>
      <c r="U156" s="541" t="s">
        <v>667</v>
      </c>
      <c r="V156" s="550" t="s">
        <v>688</v>
      </c>
      <c r="W156" s="551">
        <v>0.1</v>
      </c>
    </row>
    <row r="157" spans="19:23" ht="11.25">
      <c r="S157" s="546"/>
      <c r="T157" s="544" t="s">
        <v>719</v>
      </c>
      <c r="U157" s="541" t="s">
        <v>667</v>
      </c>
      <c r="V157" s="550" t="s">
        <v>688</v>
      </c>
      <c r="W157" s="551">
        <v>0.48</v>
      </c>
    </row>
    <row r="158" spans="19:23" ht="11.25">
      <c r="S158" s="546">
        <v>51</v>
      </c>
      <c r="T158" s="541" t="s">
        <v>832</v>
      </c>
      <c r="U158" s="541"/>
      <c r="V158" s="550"/>
      <c r="W158" s="551">
        <v>0.05</v>
      </c>
    </row>
    <row r="159" spans="19:23" ht="11.25">
      <c r="S159" s="546">
        <v>52</v>
      </c>
      <c r="T159" s="545" t="s">
        <v>588</v>
      </c>
      <c r="U159" s="541"/>
      <c r="V159" s="550"/>
      <c r="W159" s="551"/>
    </row>
    <row r="160" spans="19:23" ht="11.25">
      <c r="S160" s="546">
        <v>53</v>
      </c>
      <c r="T160" s="545" t="s">
        <v>550</v>
      </c>
      <c r="U160" s="541"/>
      <c r="V160" s="550"/>
      <c r="W160" s="551"/>
    </row>
    <row r="161" spans="19:23" ht="11.25">
      <c r="S161" s="546">
        <v>54</v>
      </c>
      <c r="T161" s="543" t="s">
        <v>698</v>
      </c>
      <c r="U161" s="541" t="s">
        <v>667</v>
      </c>
      <c r="V161" s="550" t="s">
        <v>688</v>
      </c>
      <c r="W161" s="551">
        <v>0.2</v>
      </c>
    </row>
  </sheetData>
  <sheetProtection/>
  <mergeCells count="15">
    <mergeCell ref="S1:W1"/>
    <mergeCell ref="G2:K2"/>
    <mergeCell ref="A2:E2"/>
    <mergeCell ref="AE1:AI1"/>
    <mergeCell ref="AE2:AI2"/>
    <mergeCell ref="B59:C59"/>
    <mergeCell ref="B62:C62"/>
    <mergeCell ref="B57:C57"/>
    <mergeCell ref="S2:W2"/>
    <mergeCell ref="M2:Q2"/>
    <mergeCell ref="Y1:AC1"/>
    <mergeCell ref="Y2:AC2"/>
    <mergeCell ref="A1:E1"/>
    <mergeCell ref="G1:K1"/>
    <mergeCell ref="M1:Q1"/>
  </mergeCells>
  <printOptions horizontalCentered="1"/>
  <pageMargins left="0.25" right="0.25" top="0.75" bottom="0.75" header="0.3" footer="0.3"/>
  <pageSetup horizontalDpi="600" verticalDpi="600" orientation="portrait" scale="97" r:id="rId1"/>
  <headerFooter>
    <oddHeader>&amp;CGSS11491-ELECTRICAL
</oddHeader>
    <oddFooter>&amp;C&amp;P</oddFooter>
  </headerFooter>
  <rowBreaks count="1" manualBreakCount="1">
    <brk id="62" max="255" man="1"/>
  </rowBreaks>
  <colBreaks count="3" manualBreakCount="3">
    <brk id="5" max="65535" man="1"/>
    <brk id="12" max="65535" man="1"/>
    <brk id="18" max="65535" man="1"/>
  </colBreaks>
</worksheet>
</file>

<file path=xl/worksheets/sheet7.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21" sqref="A21:IV21"/>
    </sheetView>
  </sheetViews>
  <sheetFormatPr defaultColWidth="9.140625" defaultRowHeight="15"/>
  <cols>
    <col min="1" max="1" width="21.57421875" style="265" bestFit="1" customWidth="1"/>
    <col min="2" max="2" width="30.7109375" style="265" customWidth="1"/>
    <col min="3" max="4" width="15.7109375" style="265" customWidth="1"/>
    <col min="5" max="16384" width="9.140625" style="265" customWidth="1"/>
  </cols>
  <sheetData>
    <row r="1" spans="1:4" ht="15.75">
      <c r="A1" s="581" t="s">
        <v>627</v>
      </c>
      <c r="B1" s="581"/>
      <c r="C1" s="581"/>
      <c r="D1" s="581"/>
    </row>
    <row r="2" spans="1:4" ht="16.5" thickBot="1">
      <c r="A2" s="648" t="s">
        <v>593</v>
      </c>
      <c r="B2" s="648"/>
      <c r="C2" s="648"/>
      <c r="D2" s="648"/>
    </row>
    <row r="3" spans="1:4" ht="14.25">
      <c r="A3" s="52" t="s">
        <v>594</v>
      </c>
      <c r="B3" s="53" t="s">
        <v>595</v>
      </c>
      <c r="C3" s="53" t="s">
        <v>596</v>
      </c>
      <c r="D3" s="54" t="s">
        <v>597</v>
      </c>
    </row>
    <row r="4" spans="1:4" ht="15" customHeight="1">
      <c r="A4" s="55" t="s">
        <v>1</v>
      </c>
      <c r="B4" s="649" t="s">
        <v>833</v>
      </c>
      <c r="C4" s="651" t="s">
        <v>659</v>
      </c>
      <c r="D4" s="653" t="s">
        <v>660</v>
      </c>
    </row>
    <row r="5" spans="1:4" ht="14.25">
      <c r="A5" s="55" t="s">
        <v>2</v>
      </c>
      <c r="B5" s="649"/>
      <c r="C5" s="651"/>
      <c r="D5" s="653"/>
    </row>
    <row r="6" spans="1:4" ht="15" thickBot="1">
      <c r="A6" s="264" t="s">
        <v>3</v>
      </c>
      <c r="B6" s="650"/>
      <c r="C6" s="652"/>
      <c r="D6" s="654"/>
    </row>
    <row r="7" spans="1:4" ht="14.25">
      <c r="A7" s="266"/>
      <c r="B7" s="266"/>
      <c r="C7" s="266"/>
      <c r="D7" s="266"/>
    </row>
    <row r="8" spans="1:4" ht="16.5" thickBot="1">
      <c r="A8" s="647" t="s">
        <v>610</v>
      </c>
      <c r="B8" s="647"/>
      <c r="C8" s="647"/>
      <c r="D8" s="647"/>
    </row>
    <row r="9" spans="1:4" ht="14.25">
      <c r="A9" s="268" t="s">
        <v>611</v>
      </c>
      <c r="B9" s="655" t="s">
        <v>661</v>
      </c>
      <c r="C9" s="655"/>
      <c r="D9" s="656"/>
    </row>
    <row r="10" spans="1:4" ht="14.25">
      <c r="A10" s="269" t="s">
        <v>613</v>
      </c>
      <c r="B10" s="643" t="s">
        <v>625</v>
      </c>
      <c r="C10" s="643"/>
      <c r="D10" s="644"/>
    </row>
    <row r="11" spans="1:4" ht="15" thickBot="1">
      <c r="A11" s="270" t="s">
        <v>614</v>
      </c>
      <c r="B11" s="645" t="s">
        <v>626</v>
      </c>
      <c r="C11" s="645"/>
      <c r="D11" s="646"/>
    </row>
    <row r="12" spans="1:4" ht="14.25">
      <c r="A12" s="266"/>
      <c r="B12" s="266"/>
      <c r="C12" s="266"/>
      <c r="D12" s="266"/>
    </row>
    <row r="13" spans="1:4" ht="16.5" thickBot="1">
      <c r="A13" s="667" t="s">
        <v>616</v>
      </c>
      <c r="B13" s="667"/>
      <c r="C13" s="667"/>
      <c r="D13" s="667"/>
    </row>
    <row r="14" spans="1:4" ht="14.25">
      <c r="A14" s="267"/>
      <c r="B14" s="668" t="s">
        <v>617</v>
      </c>
      <c r="C14" s="669"/>
      <c r="D14" s="670"/>
    </row>
    <row r="15" spans="1:4" ht="14.25">
      <c r="A15" s="56" t="s">
        <v>618</v>
      </c>
      <c r="B15" s="57" t="s">
        <v>619</v>
      </c>
      <c r="C15" s="661" t="s">
        <v>620</v>
      </c>
      <c r="D15" s="662"/>
    </row>
    <row r="16" spans="1:4" ht="14.25">
      <c r="A16" s="58" t="s">
        <v>621</v>
      </c>
      <c r="B16" s="274" t="s">
        <v>662</v>
      </c>
      <c r="C16" s="659" t="s">
        <v>662</v>
      </c>
      <c r="D16" s="660"/>
    </row>
    <row r="17" spans="1:4" ht="15" thickBot="1">
      <c r="A17" s="59" t="s">
        <v>622</v>
      </c>
      <c r="B17" s="275" t="s">
        <v>663</v>
      </c>
      <c r="C17" s="657" t="s">
        <v>663</v>
      </c>
      <c r="D17" s="658"/>
    </row>
    <row r="18" spans="1:4" ht="14.25">
      <c r="A18" s="263"/>
      <c r="B18" s="263"/>
      <c r="C18" s="263"/>
      <c r="D18" s="263"/>
    </row>
    <row r="19" spans="1:4" ht="16.5" thickBot="1">
      <c r="A19" s="666" t="s">
        <v>623</v>
      </c>
      <c r="B19" s="666"/>
      <c r="C19" s="666"/>
      <c r="D19" s="666"/>
    </row>
    <row r="20" spans="1:4" ht="74.25" customHeight="1" thickBot="1">
      <c r="A20" s="663" t="s">
        <v>1371</v>
      </c>
      <c r="B20" s="664"/>
      <c r="C20" s="664"/>
      <c r="D20" s="665"/>
    </row>
  </sheetData>
  <sheetProtection/>
  <mergeCells count="16">
    <mergeCell ref="C17:D17"/>
    <mergeCell ref="C16:D16"/>
    <mergeCell ref="C15:D15"/>
    <mergeCell ref="A20:D20"/>
    <mergeCell ref="A19:D19"/>
    <mergeCell ref="A13:D13"/>
    <mergeCell ref="B14:D14"/>
    <mergeCell ref="B10:D10"/>
    <mergeCell ref="B11:D11"/>
    <mergeCell ref="A1:D1"/>
    <mergeCell ref="A8:D8"/>
    <mergeCell ref="A2:D2"/>
    <mergeCell ref="B4:B6"/>
    <mergeCell ref="C4:C6"/>
    <mergeCell ref="D4:D6"/>
    <mergeCell ref="B9:D9"/>
  </mergeCells>
  <hyperlinks>
    <hyperlink ref="B11" r:id="rId1" display="karen.janka@graybar.com"/>
  </hyperlinks>
  <printOptions horizontalCentered="1"/>
  <pageMargins left="0.7" right="0.7" top="0.75" bottom="0.75" header="0.3" footer="0.3"/>
  <pageSetup horizontalDpi="600" verticalDpi="600" orientation="portrait" r:id="rId2"/>
  <headerFooter>
    <oddHeader>&amp;CGSS11491A-ELECTRICAL</oddHeader>
    <oddFooter>&amp;C&amp;P</oddFooter>
  </headerFooter>
</worksheet>
</file>

<file path=xl/worksheets/sheet8.xml><?xml version="1.0" encoding="utf-8"?>
<worksheet xmlns="http://schemas.openxmlformats.org/spreadsheetml/2006/main" xmlns:r="http://schemas.openxmlformats.org/officeDocument/2006/relationships">
  <dimension ref="A1:D23"/>
  <sheetViews>
    <sheetView zoomScaleSheetLayoutView="100" zoomScalePageLayoutView="0" workbookViewId="0" topLeftCell="A1">
      <selection activeCell="A1" sqref="A1:D1"/>
    </sheetView>
  </sheetViews>
  <sheetFormatPr defaultColWidth="9.140625" defaultRowHeight="15"/>
  <cols>
    <col min="1" max="1" width="21.57421875" style="265" bestFit="1" customWidth="1"/>
    <col min="2" max="2" width="30.7109375" style="265" customWidth="1"/>
    <col min="3" max="3" width="17.421875" style="265" bestFit="1" customWidth="1"/>
    <col min="4" max="4" width="15.7109375" style="265" customWidth="1"/>
    <col min="5" max="16384" width="9.140625" style="265" customWidth="1"/>
  </cols>
  <sheetData>
    <row r="1" spans="1:4" ht="15.75">
      <c r="A1" s="581" t="s">
        <v>4</v>
      </c>
      <c r="B1" s="581"/>
      <c r="C1" s="581"/>
      <c r="D1" s="581"/>
    </row>
    <row r="2" spans="1:4" ht="16.5" thickBot="1">
      <c r="A2" s="648" t="s">
        <v>593</v>
      </c>
      <c r="B2" s="648"/>
      <c r="C2" s="648"/>
      <c r="D2" s="648"/>
    </row>
    <row r="3" spans="1:4" ht="14.25">
      <c r="A3" s="52" t="s">
        <v>594</v>
      </c>
      <c r="B3" s="53" t="s">
        <v>595</v>
      </c>
      <c r="C3" s="53" t="s">
        <v>596</v>
      </c>
      <c r="D3" s="54" t="s">
        <v>597</v>
      </c>
    </row>
    <row r="4" spans="1:4" ht="22.5">
      <c r="A4" s="55" t="s">
        <v>1</v>
      </c>
      <c r="B4" s="276" t="s">
        <v>851</v>
      </c>
      <c r="C4" s="277" t="s">
        <v>598</v>
      </c>
      <c r="D4" s="278" t="s">
        <v>599</v>
      </c>
    </row>
    <row r="5" spans="1:4" ht="22.5">
      <c r="A5" s="55" t="s">
        <v>1</v>
      </c>
      <c r="B5" s="276" t="s">
        <v>852</v>
      </c>
      <c r="C5" s="277" t="s">
        <v>600</v>
      </c>
      <c r="D5" s="278" t="s">
        <v>601</v>
      </c>
    </row>
    <row r="6" spans="1:4" ht="22.5">
      <c r="A6" s="55" t="s">
        <v>1</v>
      </c>
      <c r="B6" s="276" t="s">
        <v>853</v>
      </c>
      <c r="C6" s="277" t="s">
        <v>602</v>
      </c>
      <c r="D6" s="278" t="s">
        <v>603</v>
      </c>
    </row>
    <row r="7" spans="1:4" ht="22.5">
      <c r="A7" s="55" t="s">
        <v>2</v>
      </c>
      <c r="B7" s="276" t="s">
        <v>854</v>
      </c>
      <c r="C7" s="277" t="s">
        <v>604</v>
      </c>
      <c r="D7" s="278" t="s">
        <v>605</v>
      </c>
    </row>
    <row r="8" spans="1:4" ht="22.5">
      <c r="A8" s="55" t="s">
        <v>3</v>
      </c>
      <c r="B8" s="276" t="s">
        <v>855</v>
      </c>
      <c r="C8" s="277" t="s">
        <v>606</v>
      </c>
      <c r="D8" s="278" t="s">
        <v>607</v>
      </c>
    </row>
    <row r="9" spans="1:4" ht="23.25" thickBot="1">
      <c r="A9" s="282" t="s">
        <v>1</v>
      </c>
      <c r="B9" s="279" t="s">
        <v>856</v>
      </c>
      <c r="C9" s="280" t="s">
        <v>608</v>
      </c>
      <c r="D9" s="281" t="s">
        <v>609</v>
      </c>
    </row>
    <row r="10" spans="1:4" ht="14.25">
      <c r="A10" s="676"/>
      <c r="B10" s="676"/>
      <c r="C10" s="676"/>
      <c r="D10" s="676"/>
    </row>
    <row r="11" spans="1:4" ht="16.5" thickBot="1">
      <c r="A11" s="647" t="s">
        <v>610</v>
      </c>
      <c r="B11" s="647"/>
      <c r="C11" s="647"/>
      <c r="D11" s="647"/>
    </row>
    <row r="12" spans="1:4" ht="14.25">
      <c r="A12" s="268" t="s">
        <v>611</v>
      </c>
      <c r="B12" s="682" t="s">
        <v>612</v>
      </c>
      <c r="C12" s="682"/>
      <c r="D12" s="683"/>
    </row>
    <row r="13" spans="1:4" ht="14.25">
      <c r="A13" s="269" t="s">
        <v>613</v>
      </c>
      <c r="B13" s="680" t="s">
        <v>0</v>
      </c>
      <c r="C13" s="680"/>
      <c r="D13" s="681"/>
    </row>
    <row r="14" spans="1:4" ht="15" thickBot="1">
      <c r="A14" s="270" t="s">
        <v>614</v>
      </c>
      <c r="B14" s="678" t="s">
        <v>615</v>
      </c>
      <c r="C14" s="678"/>
      <c r="D14" s="679"/>
    </row>
    <row r="15" spans="1:4" ht="14.25">
      <c r="A15" s="676"/>
      <c r="B15" s="676"/>
      <c r="C15" s="676"/>
      <c r="D15" s="676"/>
    </row>
    <row r="16" spans="1:4" ht="16.5" thickBot="1">
      <c r="A16" s="667" t="s">
        <v>616</v>
      </c>
      <c r="B16" s="667"/>
      <c r="C16" s="667"/>
      <c r="D16" s="667"/>
    </row>
    <row r="17" spans="1:4" ht="14.25">
      <c r="A17" s="267"/>
      <c r="B17" s="671" t="s">
        <v>617</v>
      </c>
      <c r="C17" s="671"/>
      <c r="D17" s="672"/>
    </row>
    <row r="18" spans="1:4" ht="14.25">
      <c r="A18" s="56" t="s">
        <v>618</v>
      </c>
      <c r="B18" s="57" t="s">
        <v>619</v>
      </c>
      <c r="C18" s="661" t="s">
        <v>620</v>
      </c>
      <c r="D18" s="662"/>
    </row>
    <row r="19" spans="1:4" ht="14.25">
      <c r="A19" s="58" t="s">
        <v>621</v>
      </c>
      <c r="B19" s="283">
        <v>1</v>
      </c>
      <c r="C19" s="686">
        <v>1</v>
      </c>
      <c r="D19" s="687"/>
    </row>
    <row r="20" spans="1:4" ht="15" thickBot="1">
      <c r="A20" s="59" t="s">
        <v>622</v>
      </c>
      <c r="B20" s="284" t="s">
        <v>835</v>
      </c>
      <c r="C20" s="684" t="s">
        <v>835</v>
      </c>
      <c r="D20" s="685"/>
    </row>
    <row r="21" spans="1:4" ht="14.25">
      <c r="A21" s="677"/>
      <c r="B21" s="677"/>
      <c r="C21" s="677"/>
      <c r="D21" s="677"/>
    </row>
    <row r="22" spans="1:4" ht="16.5" thickBot="1">
      <c r="A22" s="666" t="s">
        <v>623</v>
      </c>
      <c r="B22" s="666"/>
      <c r="C22" s="666"/>
      <c r="D22" s="666"/>
    </row>
    <row r="23" spans="1:4" ht="15" customHeight="1" thickBot="1">
      <c r="A23" s="673" t="s">
        <v>624</v>
      </c>
      <c r="B23" s="674"/>
      <c r="C23" s="674"/>
      <c r="D23" s="675"/>
    </row>
  </sheetData>
  <sheetProtection/>
  <mergeCells count="16">
    <mergeCell ref="A1:D1"/>
    <mergeCell ref="A2:D2"/>
    <mergeCell ref="A11:D11"/>
    <mergeCell ref="A22:D22"/>
    <mergeCell ref="B14:D14"/>
    <mergeCell ref="B13:D13"/>
    <mergeCell ref="B12:D12"/>
    <mergeCell ref="C20:D20"/>
    <mergeCell ref="C19:D19"/>
    <mergeCell ref="C18:D18"/>
    <mergeCell ref="B17:D17"/>
    <mergeCell ref="A23:D23"/>
    <mergeCell ref="A15:D15"/>
    <mergeCell ref="A16:D16"/>
    <mergeCell ref="A21:D21"/>
    <mergeCell ref="A10:D10"/>
  </mergeCells>
  <hyperlinks>
    <hyperlink ref="B14" r:id="rId1" display="llambert@rumsey.com"/>
  </hyperlinks>
  <printOptions horizontalCentered="1"/>
  <pageMargins left="0.7" right="0.7" top="0.75" bottom="0.75" header="0.3" footer="0.3"/>
  <pageSetup horizontalDpi="600" verticalDpi="600" orientation="portrait" r:id="rId2"/>
  <headerFooter>
    <oddHeader>&amp;CGSS11491A-ELECTRICAL</oddHeader>
    <oddFooter>&amp;C&amp;P</oddFooter>
  </headerFooter>
</worksheet>
</file>

<file path=xl/worksheets/sheet9.xml><?xml version="1.0" encoding="utf-8"?>
<worksheet xmlns="http://schemas.openxmlformats.org/spreadsheetml/2006/main" xmlns:r="http://schemas.openxmlformats.org/officeDocument/2006/relationships">
  <dimension ref="A1:D20"/>
  <sheetViews>
    <sheetView tabSelected="1" zoomScaleSheetLayoutView="100" zoomScalePageLayoutView="0" workbookViewId="0" topLeftCell="A1">
      <selection activeCell="A23" sqref="A23"/>
    </sheetView>
  </sheetViews>
  <sheetFormatPr defaultColWidth="9.140625" defaultRowHeight="15"/>
  <cols>
    <col min="1" max="1" width="21.57421875" style="265" customWidth="1"/>
    <col min="2" max="2" width="31.00390625" style="265" customWidth="1"/>
    <col min="3" max="4" width="15.7109375" style="265" customWidth="1"/>
    <col min="5" max="16384" width="9.140625" style="1" customWidth="1"/>
  </cols>
  <sheetData>
    <row r="1" spans="1:4" ht="15.75">
      <c r="A1" s="581" t="s">
        <v>857</v>
      </c>
      <c r="B1" s="581"/>
      <c r="C1" s="581"/>
      <c r="D1" s="581"/>
    </row>
    <row r="2" spans="1:4" ht="16.5" thickBot="1">
      <c r="A2" s="648" t="s">
        <v>593</v>
      </c>
      <c r="B2" s="648"/>
      <c r="C2" s="648"/>
      <c r="D2" s="648"/>
    </row>
    <row r="3" spans="1:4" ht="15">
      <c r="A3" s="52" t="s">
        <v>594</v>
      </c>
      <c r="B3" s="53" t="s">
        <v>595</v>
      </c>
      <c r="C3" s="53" t="s">
        <v>596</v>
      </c>
      <c r="D3" s="54" t="s">
        <v>597</v>
      </c>
    </row>
    <row r="4" spans="1:4" ht="15">
      <c r="A4" s="55" t="s">
        <v>1</v>
      </c>
      <c r="B4" s="285" t="s">
        <v>671</v>
      </c>
      <c r="C4" s="285" t="s">
        <v>672</v>
      </c>
      <c r="D4" s="286" t="s">
        <v>673</v>
      </c>
    </row>
    <row r="5" spans="1:4" ht="15">
      <c r="A5" s="55" t="s">
        <v>2</v>
      </c>
      <c r="B5" s="285" t="s">
        <v>674</v>
      </c>
      <c r="C5" s="285" t="s">
        <v>675</v>
      </c>
      <c r="D5" s="286" t="s">
        <v>676</v>
      </c>
    </row>
    <row r="6" spans="1:4" ht="15.75" thickBot="1">
      <c r="A6" s="264" t="s">
        <v>3</v>
      </c>
      <c r="B6" s="287" t="s">
        <v>677</v>
      </c>
      <c r="C6" s="287" t="s">
        <v>678</v>
      </c>
      <c r="D6" s="288" t="s">
        <v>679</v>
      </c>
    </row>
    <row r="7" spans="1:4" ht="15">
      <c r="A7" s="75"/>
      <c r="B7" s="76"/>
      <c r="C7" s="76"/>
      <c r="D7" s="76"/>
    </row>
    <row r="8" spans="1:4" ht="16.5" thickBot="1">
      <c r="A8" s="667" t="s">
        <v>610</v>
      </c>
      <c r="B8" s="667"/>
      <c r="C8" s="667"/>
      <c r="D8" s="667"/>
    </row>
    <row r="9" spans="1:4" s="271" customFormat="1" ht="15" customHeight="1">
      <c r="A9" s="268" t="s">
        <v>611</v>
      </c>
      <c r="B9" s="692" t="s">
        <v>680</v>
      </c>
      <c r="C9" s="692"/>
      <c r="D9" s="693"/>
    </row>
    <row r="10" spans="1:4" s="271" customFormat="1" ht="15" customHeight="1">
      <c r="A10" s="269" t="s">
        <v>613</v>
      </c>
      <c r="B10" s="690" t="s">
        <v>664</v>
      </c>
      <c r="C10" s="690"/>
      <c r="D10" s="691"/>
    </row>
    <row r="11" spans="1:4" s="271" customFormat="1" ht="15" customHeight="1" thickBot="1">
      <c r="A11" s="270" t="s">
        <v>614</v>
      </c>
      <c r="B11" s="688" t="s">
        <v>681</v>
      </c>
      <c r="C11" s="688"/>
      <c r="D11" s="689"/>
    </row>
    <row r="12" spans="1:4" ht="15">
      <c r="A12" s="266"/>
      <c r="B12" s="266"/>
      <c r="C12" s="266"/>
      <c r="D12" s="266"/>
    </row>
    <row r="13" spans="1:4" ht="16.5" thickBot="1">
      <c r="A13" s="667" t="s">
        <v>616</v>
      </c>
      <c r="B13" s="667"/>
      <c r="C13" s="667"/>
      <c r="D13" s="667"/>
    </row>
    <row r="14" spans="1:4" ht="15">
      <c r="A14" s="267"/>
      <c r="B14" s="671" t="s">
        <v>617</v>
      </c>
      <c r="C14" s="671"/>
      <c r="D14" s="672"/>
    </row>
    <row r="15" spans="1:4" ht="15">
      <c r="A15" s="56" t="s">
        <v>618</v>
      </c>
      <c r="B15" s="57" t="s">
        <v>619</v>
      </c>
      <c r="C15" s="661" t="s">
        <v>620</v>
      </c>
      <c r="D15" s="662"/>
    </row>
    <row r="16" spans="1:4" ht="15">
      <c r="A16" s="58" t="s">
        <v>621</v>
      </c>
      <c r="B16" s="289" t="s">
        <v>682</v>
      </c>
      <c r="C16" s="699" t="s">
        <v>683</v>
      </c>
      <c r="D16" s="700"/>
    </row>
    <row r="17" spans="1:4" ht="30" customHeight="1" thickBot="1">
      <c r="A17" s="272" t="s">
        <v>622</v>
      </c>
      <c r="B17" s="290" t="s">
        <v>684</v>
      </c>
      <c r="C17" s="697" t="s">
        <v>684</v>
      </c>
      <c r="D17" s="698"/>
    </row>
    <row r="18" spans="1:4" ht="15">
      <c r="A18" s="263"/>
      <c r="B18" s="263"/>
      <c r="C18" s="263"/>
      <c r="D18" s="263"/>
    </row>
    <row r="19" spans="1:4" ht="16.5" thickBot="1">
      <c r="A19" s="666" t="s">
        <v>623</v>
      </c>
      <c r="B19" s="666"/>
      <c r="C19" s="666"/>
      <c r="D19" s="666"/>
    </row>
    <row r="20" spans="1:4" ht="61.5" customHeight="1" thickBot="1">
      <c r="A20" s="694" t="s">
        <v>1372</v>
      </c>
      <c r="B20" s="695"/>
      <c r="C20" s="695"/>
      <c r="D20" s="696"/>
    </row>
  </sheetData>
  <sheetProtection/>
  <mergeCells count="13">
    <mergeCell ref="A20:D20"/>
    <mergeCell ref="C17:D17"/>
    <mergeCell ref="C16:D16"/>
    <mergeCell ref="C15:D15"/>
    <mergeCell ref="B14:D14"/>
    <mergeCell ref="A13:D13"/>
    <mergeCell ref="A2:D2"/>
    <mergeCell ref="A1:D1"/>
    <mergeCell ref="A8:D8"/>
    <mergeCell ref="A19:D19"/>
    <mergeCell ref="B11:D11"/>
    <mergeCell ref="B10:D10"/>
    <mergeCell ref="B9:D9"/>
  </mergeCells>
  <hyperlinks>
    <hyperlink ref="B11" r:id="rId1" display="jromano@unitedelectric.com"/>
  </hyperlinks>
  <printOptions horizontalCentered="1"/>
  <pageMargins left="0.7" right="0.7" top="0.75" bottom="0.75" header="0.3" footer="0.3"/>
  <pageSetup horizontalDpi="600" verticalDpi="600" orientation="portrait" r:id="rId2"/>
  <headerFooter>
    <oddHeader>&amp;CGSS11491A-ELECTRICAL</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2011-06-03T19:56:27Z</cp:lastPrinted>
  <dcterms:created xsi:type="dcterms:W3CDTF">2010-10-22T15:23:43Z</dcterms:created>
  <dcterms:modified xsi:type="dcterms:W3CDTF">2015-07-31T14:18:55Z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